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pc\Documents\Octavo semestre\Integracion de datos\"/>
    </mc:Choice>
  </mc:AlternateContent>
  <bookViews>
    <workbookView xWindow="0" yWindow="0" windowWidth="20490" windowHeight="7530" activeTab="1"/>
  </bookViews>
  <sheets>
    <sheet name="Fallas Tecnológicas" sheetId="1" r:id="rId1"/>
    <sheet name="Riesgo Operaciona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2" l="1"/>
  <c r="Y2" i="2"/>
  <c r="R4" i="2"/>
  <c r="S4" i="2" s="1"/>
  <c r="T4" i="2"/>
  <c r="R5" i="2"/>
  <c r="S5" i="2" s="1"/>
  <c r="T5" i="2"/>
  <c r="R6" i="2"/>
  <c r="S6" i="2" s="1"/>
  <c r="T6" i="2"/>
  <c r="R7" i="2"/>
  <c r="S7" i="2" s="1"/>
  <c r="T7" i="2"/>
  <c r="R8" i="2"/>
  <c r="S8" i="2" s="1"/>
  <c r="T8" i="2"/>
  <c r="R9" i="2"/>
  <c r="S9" i="2" s="1"/>
  <c r="T9" i="2"/>
  <c r="R10" i="2"/>
  <c r="S10" i="2" s="1"/>
  <c r="T10" i="2"/>
  <c r="R11" i="2"/>
  <c r="S11" i="2" s="1"/>
  <c r="T11" i="2"/>
  <c r="R12" i="2"/>
  <c r="S12" i="2" s="1"/>
  <c r="T12" i="2"/>
  <c r="R13" i="2"/>
  <c r="S13" i="2" s="1"/>
  <c r="T13" i="2"/>
  <c r="R14" i="2"/>
  <c r="S14" i="2" s="1"/>
  <c r="T14" i="2"/>
  <c r="R15" i="2"/>
  <c r="S15" i="2" s="1"/>
  <c r="T15" i="2"/>
  <c r="R16" i="2"/>
  <c r="S16" i="2" s="1"/>
  <c r="T16" i="2"/>
  <c r="R17" i="2"/>
  <c r="S17" i="2" s="1"/>
  <c r="T17" i="2"/>
  <c r="R18" i="2"/>
  <c r="S18" i="2" s="1"/>
  <c r="T18" i="2"/>
  <c r="R19" i="2"/>
  <c r="S19" i="2" s="1"/>
  <c r="T19" i="2"/>
  <c r="R20" i="2"/>
  <c r="S20" i="2" s="1"/>
  <c r="T20" i="2"/>
  <c r="R21" i="2"/>
  <c r="S21" i="2" s="1"/>
  <c r="T21" i="2"/>
  <c r="R22" i="2"/>
  <c r="S22" i="2" s="1"/>
  <c r="T22" i="2"/>
  <c r="R23" i="2"/>
  <c r="S23" i="2" s="1"/>
  <c r="T23" i="2"/>
  <c r="R24" i="2"/>
  <c r="S24" i="2" s="1"/>
  <c r="T24" i="2"/>
  <c r="R25" i="2"/>
  <c r="S25" i="2" s="1"/>
  <c r="T25" i="2"/>
  <c r="R26" i="2"/>
  <c r="S26" i="2" s="1"/>
  <c r="T26" i="2"/>
  <c r="R27" i="2"/>
  <c r="S27" i="2" s="1"/>
  <c r="T27" i="2"/>
  <c r="R28" i="2"/>
  <c r="S28" i="2" s="1"/>
  <c r="T28" i="2"/>
  <c r="R29" i="2"/>
  <c r="S29" i="2" s="1"/>
  <c r="T29" i="2"/>
  <c r="R30" i="2"/>
  <c r="S30" i="2" s="1"/>
  <c r="T30" i="2"/>
  <c r="R31" i="2"/>
  <c r="S31" i="2" s="1"/>
  <c r="T31" i="2"/>
  <c r="R32" i="2"/>
  <c r="S32" i="2" s="1"/>
  <c r="T32" i="2"/>
  <c r="R33" i="2"/>
  <c r="S33" i="2" s="1"/>
  <c r="T33" i="2"/>
  <c r="R34" i="2"/>
  <c r="S34" i="2" s="1"/>
  <c r="T34" i="2"/>
  <c r="R35" i="2"/>
  <c r="S35" i="2" s="1"/>
  <c r="T35" i="2"/>
  <c r="R36" i="2"/>
  <c r="S36" i="2" s="1"/>
  <c r="T36" i="2"/>
  <c r="R37" i="2"/>
  <c r="S37" i="2" s="1"/>
  <c r="T37" i="2"/>
  <c r="R38" i="2"/>
  <c r="S38" i="2" s="1"/>
  <c r="T38" i="2"/>
  <c r="R39" i="2"/>
  <c r="S39" i="2" s="1"/>
  <c r="T39" i="2"/>
  <c r="R40" i="2"/>
  <c r="S40" i="2" s="1"/>
  <c r="T40" i="2"/>
  <c r="R41" i="2"/>
  <c r="S41" i="2" s="1"/>
  <c r="T41" i="2"/>
  <c r="R42" i="2"/>
  <c r="S42" i="2" s="1"/>
  <c r="T42" i="2"/>
  <c r="R43" i="2"/>
  <c r="S43" i="2" s="1"/>
  <c r="T43" i="2"/>
  <c r="R44" i="2"/>
  <c r="S44" i="2" s="1"/>
  <c r="T44" i="2"/>
  <c r="R45" i="2"/>
  <c r="S45" i="2" s="1"/>
  <c r="T45" i="2"/>
  <c r="R46" i="2"/>
  <c r="S46" i="2" s="1"/>
  <c r="T46" i="2"/>
  <c r="R47" i="2"/>
  <c r="S47" i="2" s="1"/>
  <c r="T47" i="2"/>
  <c r="R48" i="2"/>
  <c r="S48" i="2" s="1"/>
  <c r="T48" i="2"/>
  <c r="R49" i="2"/>
  <c r="S49" i="2" s="1"/>
  <c r="T49" i="2"/>
  <c r="R50" i="2"/>
  <c r="S50" i="2" s="1"/>
  <c r="T50" i="2"/>
  <c r="R51" i="2"/>
  <c r="S51" i="2" s="1"/>
  <c r="T51" i="2"/>
  <c r="R52" i="2"/>
  <c r="S52" i="2" s="1"/>
  <c r="T52" i="2"/>
  <c r="R53" i="2"/>
  <c r="S53" i="2" s="1"/>
  <c r="T53" i="2"/>
  <c r="R54" i="2"/>
  <c r="S54" i="2" s="1"/>
  <c r="T54" i="2"/>
  <c r="R55" i="2"/>
  <c r="S55" i="2" s="1"/>
  <c r="T55" i="2"/>
  <c r="R56" i="2"/>
  <c r="S56" i="2" s="1"/>
  <c r="T56" i="2"/>
  <c r="R57" i="2"/>
  <c r="S57" i="2" s="1"/>
  <c r="T57" i="2"/>
  <c r="R58" i="2"/>
  <c r="S58" i="2" s="1"/>
  <c r="T58" i="2"/>
  <c r="R59" i="2"/>
  <c r="S59" i="2" s="1"/>
  <c r="T59" i="2"/>
  <c r="R60" i="2"/>
  <c r="S60" i="2" s="1"/>
  <c r="T60" i="2"/>
  <c r="R61" i="2"/>
  <c r="S61" i="2" s="1"/>
  <c r="T61" i="2"/>
  <c r="R62" i="2"/>
  <c r="S62" i="2" s="1"/>
  <c r="T62" i="2"/>
  <c r="R63" i="2"/>
  <c r="S63" i="2" s="1"/>
  <c r="T63" i="2"/>
  <c r="R64" i="2"/>
  <c r="S64" i="2" s="1"/>
  <c r="T64" i="2"/>
  <c r="R65" i="2"/>
  <c r="S65" i="2" s="1"/>
  <c r="T65" i="2"/>
  <c r="R66" i="2"/>
  <c r="S66" i="2" s="1"/>
  <c r="T66" i="2"/>
  <c r="R67" i="2"/>
  <c r="S67" i="2" s="1"/>
  <c r="T67" i="2"/>
  <c r="R68" i="2"/>
  <c r="S68" i="2" s="1"/>
  <c r="T68" i="2"/>
  <c r="R69" i="2"/>
  <c r="S69" i="2" s="1"/>
  <c r="T69" i="2"/>
  <c r="R70" i="2"/>
  <c r="S70" i="2" s="1"/>
  <c r="T70" i="2"/>
  <c r="R71" i="2"/>
  <c r="S71" i="2" s="1"/>
  <c r="T71" i="2"/>
  <c r="R72" i="2"/>
  <c r="S72" i="2" s="1"/>
  <c r="T72" i="2"/>
  <c r="R73" i="2"/>
  <c r="S73" i="2" s="1"/>
  <c r="T73" i="2"/>
  <c r="R74" i="2"/>
  <c r="S74" i="2" s="1"/>
  <c r="T74" i="2"/>
  <c r="R75" i="2"/>
  <c r="S75" i="2" s="1"/>
  <c r="T75" i="2"/>
  <c r="R76" i="2"/>
  <c r="S76" i="2" s="1"/>
  <c r="T76" i="2"/>
  <c r="R77" i="2"/>
  <c r="S77" i="2" s="1"/>
  <c r="T77" i="2"/>
  <c r="R78" i="2"/>
  <c r="S78" i="2" s="1"/>
  <c r="T78" i="2"/>
  <c r="R79" i="2"/>
  <c r="S79" i="2" s="1"/>
  <c r="T79" i="2"/>
  <c r="R80" i="2"/>
  <c r="S80" i="2" s="1"/>
  <c r="T80" i="2"/>
  <c r="R81" i="2"/>
  <c r="S81" i="2" s="1"/>
  <c r="T81" i="2"/>
  <c r="R82" i="2"/>
  <c r="S82" i="2" s="1"/>
  <c r="T82" i="2"/>
  <c r="R83" i="2"/>
  <c r="S83" i="2" s="1"/>
  <c r="T83" i="2"/>
  <c r="R84" i="2"/>
  <c r="S84" i="2" s="1"/>
  <c r="T84" i="2"/>
  <c r="R85" i="2"/>
  <c r="S85" i="2" s="1"/>
  <c r="T85" i="2"/>
  <c r="R86" i="2"/>
  <c r="S86" i="2" s="1"/>
  <c r="T86" i="2"/>
  <c r="R87" i="2"/>
  <c r="S87" i="2" s="1"/>
  <c r="T87" i="2"/>
  <c r="R88" i="2"/>
  <c r="S88" i="2" s="1"/>
  <c r="T88" i="2"/>
  <c r="R89" i="2"/>
  <c r="S89" i="2" s="1"/>
  <c r="T89" i="2"/>
  <c r="R90" i="2"/>
  <c r="S90" i="2" s="1"/>
  <c r="T90" i="2"/>
  <c r="R91" i="2"/>
  <c r="S91" i="2" s="1"/>
  <c r="T91" i="2"/>
  <c r="R92" i="2"/>
  <c r="S92" i="2" s="1"/>
  <c r="T92" i="2"/>
  <c r="R93" i="2"/>
  <c r="S93" i="2" s="1"/>
  <c r="T93" i="2"/>
  <c r="R94" i="2"/>
  <c r="S94" i="2" s="1"/>
  <c r="T94" i="2"/>
  <c r="R95" i="2"/>
  <c r="S95" i="2" s="1"/>
  <c r="T95" i="2"/>
  <c r="R96" i="2"/>
  <c r="S96" i="2" s="1"/>
  <c r="T96" i="2"/>
  <c r="R97" i="2"/>
  <c r="S97" i="2" s="1"/>
  <c r="T97" i="2"/>
  <c r="R98" i="2"/>
  <c r="S98" i="2" s="1"/>
  <c r="T98" i="2"/>
  <c r="R99" i="2"/>
  <c r="S99" i="2" s="1"/>
  <c r="T99" i="2"/>
  <c r="R100" i="2"/>
  <c r="S100" i="2" s="1"/>
  <c r="T100" i="2"/>
  <c r="R101" i="2"/>
  <c r="S101" i="2" s="1"/>
  <c r="T101" i="2"/>
  <c r="R102" i="2"/>
  <c r="S102" i="2" s="1"/>
  <c r="T102" i="2"/>
  <c r="R103" i="2"/>
  <c r="S103" i="2" s="1"/>
  <c r="T103" i="2"/>
  <c r="R104" i="2"/>
  <c r="S104" i="2" s="1"/>
  <c r="T104" i="2"/>
  <c r="R105" i="2"/>
  <c r="S105" i="2" s="1"/>
  <c r="T105" i="2"/>
  <c r="R106" i="2"/>
  <c r="S106" i="2" s="1"/>
  <c r="T106" i="2"/>
  <c r="R107" i="2"/>
  <c r="S107" i="2" s="1"/>
  <c r="T107" i="2"/>
  <c r="R108" i="2"/>
  <c r="S108" i="2" s="1"/>
  <c r="T108" i="2"/>
  <c r="R109" i="2"/>
  <c r="S109" i="2" s="1"/>
  <c r="T109" i="2"/>
  <c r="R110" i="2"/>
  <c r="S110" i="2" s="1"/>
  <c r="T110" i="2"/>
  <c r="R111" i="2"/>
  <c r="S111" i="2" s="1"/>
  <c r="T111" i="2"/>
  <c r="R112" i="2"/>
  <c r="S112" i="2" s="1"/>
  <c r="T112" i="2"/>
  <c r="R113" i="2"/>
  <c r="S113" i="2" s="1"/>
  <c r="T113" i="2"/>
  <c r="R114" i="2"/>
  <c r="S114" i="2" s="1"/>
  <c r="T114" i="2"/>
  <c r="R115" i="2"/>
  <c r="S115" i="2" s="1"/>
  <c r="T115" i="2"/>
  <c r="R116" i="2"/>
  <c r="S116" i="2" s="1"/>
  <c r="T116" i="2"/>
  <c r="R117" i="2"/>
  <c r="S117" i="2" s="1"/>
  <c r="T117" i="2"/>
  <c r="R118" i="2"/>
  <c r="S118" i="2" s="1"/>
  <c r="T118" i="2"/>
  <c r="R119" i="2"/>
  <c r="S119" i="2" s="1"/>
  <c r="T119" i="2"/>
  <c r="R120" i="2"/>
  <c r="S120" i="2" s="1"/>
  <c r="T120" i="2"/>
  <c r="R121" i="2"/>
  <c r="S121" i="2" s="1"/>
  <c r="T121" i="2"/>
  <c r="R122" i="2"/>
  <c r="S122" i="2" s="1"/>
  <c r="T122" i="2"/>
  <c r="R123" i="2"/>
  <c r="S123" i="2" s="1"/>
  <c r="T123" i="2"/>
  <c r="R124" i="2"/>
  <c r="S124" i="2" s="1"/>
  <c r="T124" i="2"/>
  <c r="R125" i="2"/>
  <c r="S125" i="2" s="1"/>
  <c r="T125" i="2"/>
  <c r="R126" i="2"/>
  <c r="S126" i="2" s="1"/>
  <c r="T126" i="2"/>
  <c r="R127" i="2"/>
  <c r="S127" i="2" s="1"/>
  <c r="T127" i="2"/>
  <c r="R128" i="2"/>
  <c r="S128" i="2" s="1"/>
  <c r="T128" i="2"/>
  <c r="R129" i="2"/>
  <c r="S129" i="2" s="1"/>
  <c r="T129" i="2"/>
  <c r="R130" i="2"/>
  <c r="S130" i="2" s="1"/>
  <c r="T130" i="2"/>
  <c r="R131" i="2"/>
  <c r="S131" i="2" s="1"/>
  <c r="T131" i="2"/>
  <c r="R132" i="2"/>
  <c r="S132" i="2" s="1"/>
  <c r="T132" i="2"/>
  <c r="R133" i="2"/>
  <c r="S133" i="2" s="1"/>
  <c r="T133" i="2"/>
  <c r="R134" i="2"/>
  <c r="S134" i="2" s="1"/>
  <c r="T134" i="2"/>
  <c r="R135" i="2"/>
  <c r="S135" i="2" s="1"/>
  <c r="T135" i="2"/>
  <c r="R136" i="2"/>
  <c r="S136" i="2" s="1"/>
  <c r="T136" i="2"/>
  <c r="R137" i="2"/>
  <c r="S137" i="2" s="1"/>
  <c r="T137" i="2"/>
  <c r="R138" i="2"/>
  <c r="S138" i="2" s="1"/>
  <c r="T138" i="2"/>
  <c r="R139" i="2"/>
  <c r="S139" i="2" s="1"/>
  <c r="T139" i="2"/>
  <c r="R140" i="2"/>
  <c r="S140" i="2" s="1"/>
  <c r="T140" i="2"/>
  <c r="R141" i="2"/>
  <c r="S141" i="2" s="1"/>
  <c r="T141" i="2"/>
  <c r="R142" i="2"/>
  <c r="S142" i="2" s="1"/>
  <c r="T142" i="2"/>
  <c r="R143" i="2"/>
  <c r="S143" i="2" s="1"/>
  <c r="T143" i="2"/>
  <c r="R144" i="2"/>
  <c r="S144" i="2" s="1"/>
  <c r="T144" i="2"/>
  <c r="R145" i="2"/>
  <c r="S145" i="2" s="1"/>
  <c r="T145" i="2"/>
  <c r="R146" i="2"/>
  <c r="S146" i="2" s="1"/>
  <c r="T146" i="2"/>
  <c r="R147" i="2"/>
  <c r="S147" i="2" s="1"/>
  <c r="T147" i="2"/>
  <c r="R148" i="2"/>
  <c r="S148" i="2" s="1"/>
  <c r="T148" i="2"/>
  <c r="R149" i="2"/>
  <c r="S149" i="2" s="1"/>
  <c r="T149" i="2"/>
  <c r="R150" i="2"/>
  <c r="S150" i="2" s="1"/>
  <c r="T150" i="2"/>
  <c r="R151" i="2"/>
  <c r="S151" i="2" s="1"/>
  <c r="T151" i="2"/>
  <c r="R152" i="2"/>
  <c r="S152" i="2" s="1"/>
  <c r="T152" i="2"/>
  <c r="R153" i="2"/>
  <c r="S153" i="2" s="1"/>
  <c r="T153" i="2"/>
  <c r="R154" i="2"/>
  <c r="S154" i="2" s="1"/>
  <c r="T154" i="2"/>
  <c r="R155" i="2"/>
  <c r="S155" i="2" s="1"/>
  <c r="T155" i="2"/>
  <c r="R156" i="2"/>
  <c r="S156" i="2" s="1"/>
  <c r="T156" i="2"/>
  <c r="R157" i="2"/>
  <c r="S157" i="2" s="1"/>
  <c r="T157" i="2"/>
  <c r="R158" i="2"/>
  <c r="S158" i="2" s="1"/>
  <c r="T158" i="2"/>
  <c r="R159" i="2"/>
  <c r="S159" i="2" s="1"/>
  <c r="T159" i="2"/>
  <c r="R160" i="2"/>
  <c r="S160" i="2" s="1"/>
  <c r="T160" i="2"/>
  <c r="R161" i="2"/>
  <c r="S161" i="2" s="1"/>
  <c r="T161" i="2"/>
  <c r="R162" i="2"/>
  <c r="S162" i="2" s="1"/>
  <c r="T162" i="2"/>
  <c r="R163" i="2"/>
  <c r="S163" i="2" s="1"/>
  <c r="T163" i="2"/>
  <c r="R164" i="2"/>
  <c r="S164" i="2" s="1"/>
  <c r="T164" i="2"/>
  <c r="R165" i="2"/>
  <c r="S165" i="2" s="1"/>
  <c r="T165" i="2"/>
  <c r="R166" i="2"/>
  <c r="S166" i="2" s="1"/>
  <c r="T166" i="2"/>
  <c r="R167" i="2"/>
  <c r="S167" i="2" s="1"/>
  <c r="T167" i="2"/>
  <c r="R168" i="2"/>
  <c r="S168" i="2" s="1"/>
  <c r="T168" i="2"/>
  <c r="R169" i="2"/>
  <c r="S169" i="2" s="1"/>
  <c r="T169" i="2"/>
  <c r="R170" i="2"/>
  <c r="S170" i="2" s="1"/>
  <c r="T170" i="2"/>
  <c r="R171" i="2"/>
  <c r="S171" i="2" s="1"/>
  <c r="T171" i="2"/>
  <c r="R172" i="2"/>
  <c r="S172" i="2" s="1"/>
  <c r="T172" i="2"/>
  <c r="R173" i="2"/>
  <c r="S173" i="2" s="1"/>
  <c r="T173" i="2"/>
  <c r="R174" i="2"/>
  <c r="S174" i="2" s="1"/>
  <c r="T174" i="2"/>
  <c r="R175" i="2"/>
  <c r="S175" i="2" s="1"/>
  <c r="T175" i="2"/>
  <c r="R176" i="2"/>
  <c r="S176" i="2" s="1"/>
  <c r="T176" i="2"/>
  <c r="R177" i="2"/>
  <c r="S177" i="2" s="1"/>
  <c r="T177" i="2"/>
  <c r="R178" i="2"/>
  <c r="S178" i="2" s="1"/>
  <c r="T178" i="2"/>
  <c r="R179" i="2"/>
  <c r="S179" i="2" s="1"/>
  <c r="T179" i="2"/>
  <c r="R180" i="2"/>
  <c r="S180" i="2" s="1"/>
  <c r="T180" i="2"/>
  <c r="R181" i="2"/>
  <c r="S181" i="2" s="1"/>
  <c r="T181" i="2"/>
  <c r="R182" i="2"/>
  <c r="S182" i="2" s="1"/>
  <c r="T182" i="2"/>
  <c r="R183" i="2"/>
  <c r="S183" i="2" s="1"/>
  <c r="T183" i="2"/>
  <c r="R184" i="2"/>
  <c r="S184" i="2" s="1"/>
  <c r="T184" i="2"/>
  <c r="R185" i="2"/>
  <c r="S185" i="2" s="1"/>
  <c r="T185" i="2"/>
  <c r="R186" i="2"/>
  <c r="S186" i="2" s="1"/>
  <c r="T186" i="2"/>
  <c r="R187" i="2"/>
  <c r="S187" i="2" s="1"/>
  <c r="T187" i="2"/>
  <c r="R188" i="2"/>
  <c r="S188" i="2" s="1"/>
  <c r="T188" i="2"/>
  <c r="R189" i="2"/>
  <c r="S189" i="2" s="1"/>
  <c r="T189" i="2"/>
  <c r="R190" i="2"/>
  <c r="S190" i="2" s="1"/>
  <c r="T190" i="2"/>
  <c r="R191" i="2"/>
  <c r="S191" i="2" s="1"/>
  <c r="T191" i="2"/>
  <c r="R192" i="2"/>
  <c r="S192" i="2" s="1"/>
  <c r="T192" i="2"/>
  <c r="R193" i="2"/>
  <c r="S193" i="2" s="1"/>
  <c r="T193" i="2"/>
  <c r="R194" i="2"/>
  <c r="S194" i="2" s="1"/>
  <c r="T194" i="2"/>
  <c r="R195" i="2"/>
  <c r="S195" i="2" s="1"/>
  <c r="T195" i="2"/>
  <c r="R196" i="2"/>
  <c r="S196" i="2" s="1"/>
  <c r="T196" i="2"/>
  <c r="R197" i="2"/>
  <c r="S197" i="2" s="1"/>
  <c r="T197" i="2"/>
  <c r="R198" i="2"/>
  <c r="S198" i="2" s="1"/>
  <c r="T198" i="2"/>
  <c r="R199" i="2"/>
  <c r="S199" i="2" s="1"/>
  <c r="T199" i="2"/>
  <c r="R200" i="2"/>
  <c r="S200" i="2" s="1"/>
  <c r="T200" i="2"/>
  <c r="R201" i="2"/>
  <c r="S201" i="2" s="1"/>
  <c r="T201" i="2"/>
  <c r="R202" i="2"/>
  <c r="S202" i="2" s="1"/>
  <c r="T202" i="2"/>
  <c r="R203" i="2"/>
  <c r="S203" i="2" s="1"/>
  <c r="T203" i="2"/>
  <c r="R204" i="2"/>
  <c r="S204" i="2" s="1"/>
  <c r="T204" i="2"/>
  <c r="R205" i="2"/>
  <c r="S205" i="2" s="1"/>
  <c r="T205" i="2"/>
  <c r="R206" i="2"/>
  <c r="S206" i="2" s="1"/>
  <c r="T206" i="2"/>
  <c r="R207" i="2"/>
  <c r="S207" i="2" s="1"/>
  <c r="T207" i="2"/>
  <c r="R208" i="2"/>
  <c r="S208" i="2" s="1"/>
  <c r="T208" i="2"/>
  <c r="R209" i="2"/>
  <c r="S209" i="2" s="1"/>
  <c r="T209" i="2"/>
  <c r="R210" i="2"/>
  <c r="S210" i="2" s="1"/>
  <c r="T210" i="2"/>
  <c r="R211" i="2"/>
  <c r="S211" i="2" s="1"/>
  <c r="T211" i="2"/>
  <c r="R212" i="2"/>
  <c r="S212" i="2" s="1"/>
  <c r="T212" i="2"/>
  <c r="R213" i="2"/>
  <c r="S213" i="2" s="1"/>
  <c r="T213" i="2"/>
  <c r="R214" i="2"/>
  <c r="S214" i="2" s="1"/>
  <c r="T214" i="2"/>
  <c r="R215" i="2"/>
  <c r="S215" i="2" s="1"/>
  <c r="T215" i="2"/>
  <c r="R216" i="2"/>
  <c r="S216" i="2" s="1"/>
  <c r="T216" i="2"/>
  <c r="R217" i="2"/>
  <c r="S217" i="2" s="1"/>
  <c r="T217" i="2"/>
  <c r="R218" i="2"/>
  <c r="S218" i="2" s="1"/>
  <c r="T218" i="2"/>
  <c r="R219" i="2"/>
  <c r="S219" i="2" s="1"/>
  <c r="T219" i="2"/>
  <c r="R220" i="2"/>
  <c r="S220" i="2" s="1"/>
  <c r="T220" i="2"/>
  <c r="R221" i="2"/>
  <c r="S221" i="2" s="1"/>
  <c r="T221" i="2"/>
  <c r="R222" i="2"/>
  <c r="S222" i="2" s="1"/>
  <c r="T222" i="2"/>
  <c r="R223" i="2"/>
  <c r="S223" i="2" s="1"/>
  <c r="T223" i="2"/>
  <c r="R224" i="2"/>
  <c r="S224" i="2" s="1"/>
  <c r="T224" i="2"/>
  <c r="R225" i="2"/>
  <c r="S225" i="2" s="1"/>
  <c r="T225" i="2"/>
  <c r="R226" i="2"/>
  <c r="S226" i="2" s="1"/>
  <c r="T226" i="2"/>
  <c r="R227" i="2"/>
  <c r="S227" i="2" s="1"/>
  <c r="T227" i="2"/>
  <c r="R228" i="2"/>
  <c r="S228" i="2" s="1"/>
  <c r="T228" i="2"/>
  <c r="R229" i="2"/>
  <c r="S229" i="2" s="1"/>
  <c r="T229" i="2"/>
  <c r="R230" i="2"/>
  <c r="S230" i="2" s="1"/>
  <c r="T230" i="2"/>
  <c r="R231" i="2"/>
  <c r="S231" i="2" s="1"/>
  <c r="T231" i="2"/>
  <c r="R232" i="2"/>
  <c r="S232" i="2" s="1"/>
  <c r="T232" i="2"/>
  <c r="R233" i="2"/>
  <c r="S233" i="2" s="1"/>
  <c r="T233" i="2"/>
  <c r="R234" i="2"/>
  <c r="S234" i="2" s="1"/>
  <c r="T234" i="2"/>
  <c r="R235" i="2"/>
  <c r="S235" i="2" s="1"/>
  <c r="T235" i="2"/>
  <c r="R236" i="2"/>
  <c r="S236" i="2" s="1"/>
  <c r="T236" i="2"/>
  <c r="R237" i="2"/>
  <c r="S237" i="2" s="1"/>
  <c r="T237" i="2"/>
  <c r="R238" i="2"/>
  <c r="S238" i="2" s="1"/>
  <c r="T238" i="2"/>
  <c r="R239" i="2"/>
  <c r="S239" i="2" s="1"/>
  <c r="T239" i="2"/>
  <c r="R240" i="2"/>
  <c r="S240" i="2" s="1"/>
  <c r="T240" i="2"/>
  <c r="R241" i="2"/>
  <c r="S241" i="2" s="1"/>
  <c r="T241" i="2"/>
  <c r="R242" i="2"/>
  <c r="S242" i="2" s="1"/>
  <c r="T242" i="2"/>
  <c r="R243" i="2"/>
  <c r="S243" i="2" s="1"/>
  <c r="T243" i="2"/>
  <c r="R244" i="2"/>
  <c r="S244" i="2" s="1"/>
  <c r="T244" i="2"/>
  <c r="R245" i="2"/>
  <c r="S245" i="2" s="1"/>
  <c r="T245" i="2"/>
  <c r="R246" i="2"/>
  <c r="S246" i="2" s="1"/>
  <c r="T246" i="2"/>
  <c r="R247" i="2"/>
  <c r="S247" i="2" s="1"/>
  <c r="T247" i="2"/>
  <c r="R248" i="2"/>
  <c r="S248" i="2" s="1"/>
  <c r="T248" i="2"/>
  <c r="R249" i="2"/>
  <c r="S249" i="2" s="1"/>
  <c r="T249" i="2"/>
  <c r="R250" i="2"/>
  <c r="S250" i="2" s="1"/>
  <c r="T250" i="2"/>
  <c r="R251" i="2"/>
  <c r="S251" i="2" s="1"/>
  <c r="T251" i="2"/>
  <c r="R252" i="2"/>
  <c r="S252" i="2" s="1"/>
  <c r="T252" i="2"/>
  <c r="R253" i="2"/>
  <c r="S253" i="2" s="1"/>
  <c r="T253" i="2"/>
  <c r="R254" i="2"/>
  <c r="S254" i="2" s="1"/>
  <c r="T254" i="2"/>
  <c r="R255" i="2"/>
  <c r="S255" i="2" s="1"/>
  <c r="T255" i="2"/>
  <c r="R256" i="2"/>
  <c r="S256" i="2" s="1"/>
  <c r="T256" i="2"/>
  <c r="R257" i="2"/>
  <c r="S257" i="2" s="1"/>
  <c r="T257" i="2"/>
  <c r="R258" i="2"/>
  <c r="S258" i="2" s="1"/>
  <c r="T258" i="2"/>
  <c r="R259" i="2"/>
  <c r="S259" i="2" s="1"/>
  <c r="T259" i="2"/>
  <c r="R260" i="2"/>
  <c r="S260" i="2" s="1"/>
  <c r="T260" i="2"/>
  <c r="R261" i="2"/>
  <c r="S261" i="2" s="1"/>
  <c r="T261" i="2"/>
  <c r="R262" i="2"/>
  <c r="S262" i="2" s="1"/>
  <c r="T262" i="2"/>
  <c r="R263" i="2"/>
  <c r="S263" i="2" s="1"/>
  <c r="T263" i="2"/>
  <c r="R264" i="2"/>
  <c r="S264" i="2" s="1"/>
  <c r="T264" i="2"/>
  <c r="R265" i="2"/>
  <c r="S265" i="2" s="1"/>
  <c r="T265" i="2"/>
  <c r="R266" i="2"/>
  <c r="S266" i="2" s="1"/>
  <c r="T266" i="2"/>
  <c r="R267" i="2"/>
  <c r="S267" i="2" s="1"/>
  <c r="T267" i="2"/>
  <c r="R268" i="2"/>
  <c r="S268" i="2" s="1"/>
  <c r="T268" i="2"/>
  <c r="R269" i="2"/>
  <c r="S269" i="2" s="1"/>
  <c r="T269" i="2"/>
  <c r="R270" i="2"/>
  <c r="S270" i="2" s="1"/>
  <c r="T270" i="2"/>
  <c r="R271" i="2"/>
  <c r="S271" i="2" s="1"/>
  <c r="T271" i="2"/>
  <c r="R272" i="2"/>
  <c r="S272" i="2" s="1"/>
  <c r="T272" i="2"/>
  <c r="R273" i="2"/>
  <c r="S273" i="2" s="1"/>
  <c r="T273" i="2"/>
  <c r="R274" i="2"/>
  <c r="S274" i="2" s="1"/>
  <c r="T274" i="2"/>
  <c r="R275" i="2"/>
  <c r="S275" i="2" s="1"/>
  <c r="T275" i="2"/>
  <c r="R276" i="2"/>
  <c r="S276" i="2" s="1"/>
  <c r="T276" i="2"/>
  <c r="R277" i="2"/>
  <c r="S277" i="2" s="1"/>
  <c r="T277" i="2"/>
  <c r="R278" i="2"/>
  <c r="S278" i="2" s="1"/>
  <c r="T278" i="2"/>
  <c r="R279" i="2"/>
  <c r="S279" i="2" s="1"/>
  <c r="T279" i="2"/>
  <c r="R280" i="2"/>
  <c r="S280" i="2" s="1"/>
  <c r="T280" i="2"/>
  <c r="R281" i="2"/>
  <c r="S281" i="2" s="1"/>
  <c r="T281" i="2"/>
  <c r="R282" i="2"/>
  <c r="S282" i="2" s="1"/>
  <c r="T282" i="2"/>
  <c r="R283" i="2"/>
  <c r="S283" i="2" s="1"/>
  <c r="T283" i="2"/>
  <c r="R284" i="2"/>
  <c r="S284" i="2" s="1"/>
  <c r="T284" i="2"/>
  <c r="R285" i="2"/>
  <c r="S285" i="2" s="1"/>
  <c r="T285" i="2"/>
  <c r="R286" i="2"/>
  <c r="S286" i="2" s="1"/>
  <c r="T286" i="2"/>
  <c r="R287" i="2"/>
  <c r="S287" i="2" s="1"/>
  <c r="T287" i="2"/>
  <c r="R288" i="2"/>
  <c r="S288" i="2" s="1"/>
  <c r="T288" i="2"/>
  <c r="R289" i="2"/>
  <c r="S289" i="2" s="1"/>
  <c r="T289" i="2"/>
  <c r="R290" i="2"/>
  <c r="S290" i="2" s="1"/>
  <c r="T290" i="2"/>
  <c r="R291" i="2"/>
  <c r="S291" i="2" s="1"/>
  <c r="T291" i="2"/>
  <c r="R292" i="2"/>
  <c r="S292" i="2" s="1"/>
  <c r="T292" i="2"/>
  <c r="R293" i="2"/>
  <c r="S293" i="2" s="1"/>
  <c r="T293" i="2"/>
  <c r="R294" i="2"/>
  <c r="S294" i="2" s="1"/>
  <c r="T294" i="2"/>
  <c r="R295" i="2"/>
  <c r="S295" i="2" s="1"/>
  <c r="T295" i="2"/>
  <c r="R296" i="2"/>
  <c r="S296" i="2" s="1"/>
  <c r="T296" i="2"/>
  <c r="R297" i="2"/>
  <c r="S297" i="2" s="1"/>
  <c r="T297" i="2"/>
  <c r="R298" i="2"/>
  <c r="S298" i="2" s="1"/>
  <c r="T298" i="2"/>
  <c r="R299" i="2"/>
  <c r="S299" i="2" s="1"/>
  <c r="T299" i="2"/>
  <c r="R300" i="2"/>
  <c r="S300" i="2" s="1"/>
  <c r="T300" i="2"/>
  <c r="R301" i="2"/>
  <c r="S301" i="2" s="1"/>
  <c r="T301" i="2"/>
  <c r="R302" i="2"/>
  <c r="S302" i="2" s="1"/>
  <c r="T302" i="2"/>
  <c r="R303" i="2"/>
  <c r="S303" i="2" s="1"/>
  <c r="T303" i="2"/>
  <c r="R304" i="2"/>
  <c r="S304" i="2" s="1"/>
  <c r="T304" i="2"/>
  <c r="R305" i="2"/>
  <c r="S305" i="2" s="1"/>
  <c r="T305" i="2"/>
  <c r="R306" i="2"/>
  <c r="S306" i="2" s="1"/>
  <c r="T306" i="2"/>
  <c r="R307" i="2"/>
  <c r="S307" i="2" s="1"/>
  <c r="T307" i="2"/>
  <c r="R308" i="2"/>
  <c r="S308" i="2" s="1"/>
  <c r="T308" i="2"/>
  <c r="R309" i="2"/>
  <c r="S309" i="2" s="1"/>
  <c r="T309" i="2"/>
  <c r="R310" i="2"/>
  <c r="S310" i="2" s="1"/>
  <c r="T310" i="2"/>
  <c r="R311" i="2"/>
  <c r="S311" i="2" s="1"/>
  <c r="T311" i="2"/>
  <c r="R312" i="2"/>
  <c r="S312" i="2" s="1"/>
  <c r="T312" i="2"/>
  <c r="R313" i="2"/>
  <c r="S313" i="2" s="1"/>
  <c r="T313" i="2"/>
  <c r="R314" i="2"/>
  <c r="S314" i="2" s="1"/>
  <c r="T314" i="2"/>
  <c r="R315" i="2"/>
  <c r="S315" i="2" s="1"/>
  <c r="T315" i="2"/>
  <c r="R316" i="2"/>
  <c r="S316" i="2" s="1"/>
  <c r="T316" i="2"/>
  <c r="R317" i="2"/>
  <c r="S317" i="2" s="1"/>
  <c r="T317" i="2"/>
  <c r="R318" i="2"/>
  <c r="S318" i="2" s="1"/>
  <c r="T318" i="2"/>
  <c r="R319" i="2"/>
  <c r="S319" i="2" s="1"/>
  <c r="T319" i="2"/>
  <c r="R320" i="2"/>
  <c r="S320" i="2" s="1"/>
  <c r="T320" i="2"/>
  <c r="R321" i="2"/>
  <c r="S321" i="2" s="1"/>
  <c r="T321" i="2"/>
  <c r="R322" i="2"/>
  <c r="S322" i="2" s="1"/>
  <c r="T322" i="2"/>
  <c r="R323" i="2"/>
  <c r="S323" i="2" s="1"/>
  <c r="T323" i="2"/>
  <c r="R324" i="2"/>
  <c r="S324" i="2" s="1"/>
  <c r="T324" i="2"/>
  <c r="R325" i="2"/>
  <c r="S325" i="2" s="1"/>
  <c r="T325" i="2"/>
  <c r="R326" i="2"/>
  <c r="S326" i="2" s="1"/>
  <c r="T326" i="2"/>
  <c r="R327" i="2"/>
  <c r="S327" i="2" s="1"/>
  <c r="T327" i="2"/>
  <c r="R328" i="2"/>
  <c r="S328" i="2" s="1"/>
  <c r="T328" i="2"/>
  <c r="R329" i="2"/>
  <c r="S329" i="2" s="1"/>
  <c r="T329" i="2"/>
  <c r="R330" i="2"/>
  <c r="S330" i="2" s="1"/>
  <c r="T330" i="2"/>
  <c r="R331" i="2"/>
  <c r="S331" i="2" s="1"/>
  <c r="T331" i="2"/>
  <c r="R332" i="2"/>
  <c r="S332" i="2" s="1"/>
  <c r="T332" i="2"/>
  <c r="R333" i="2"/>
  <c r="S333" i="2" s="1"/>
  <c r="T333" i="2"/>
  <c r="R334" i="2"/>
  <c r="S334" i="2" s="1"/>
  <c r="T334" i="2"/>
  <c r="R335" i="2"/>
  <c r="S335" i="2" s="1"/>
  <c r="T335" i="2"/>
  <c r="R336" i="2"/>
  <c r="S336" i="2" s="1"/>
  <c r="T336" i="2"/>
  <c r="R337" i="2"/>
  <c r="S337" i="2" s="1"/>
  <c r="T337" i="2"/>
  <c r="R338" i="2"/>
  <c r="S338" i="2" s="1"/>
  <c r="T338" i="2"/>
  <c r="R339" i="2"/>
  <c r="S339" i="2" s="1"/>
  <c r="T339" i="2"/>
  <c r="R340" i="2"/>
  <c r="S340" i="2" s="1"/>
  <c r="T340" i="2"/>
  <c r="R341" i="2"/>
  <c r="S341" i="2" s="1"/>
  <c r="T341" i="2"/>
  <c r="R342" i="2"/>
  <c r="S342" i="2" s="1"/>
  <c r="T342" i="2"/>
  <c r="R343" i="2"/>
  <c r="S343" i="2" s="1"/>
  <c r="T343" i="2"/>
  <c r="R344" i="2"/>
  <c r="S344" i="2" s="1"/>
  <c r="T344" i="2"/>
  <c r="R345" i="2"/>
  <c r="S345" i="2" s="1"/>
  <c r="T345" i="2"/>
  <c r="R346" i="2"/>
  <c r="S346" i="2" s="1"/>
  <c r="T346" i="2"/>
  <c r="R347" i="2"/>
  <c r="S347" i="2" s="1"/>
  <c r="T347" i="2"/>
  <c r="R348" i="2"/>
  <c r="S348" i="2" s="1"/>
  <c r="T348" i="2"/>
  <c r="R349" i="2"/>
  <c r="S349" i="2" s="1"/>
  <c r="T349" i="2"/>
  <c r="R350" i="2"/>
  <c r="S350" i="2" s="1"/>
  <c r="T350" i="2"/>
  <c r="R351" i="2"/>
  <c r="S351" i="2" s="1"/>
  <c r="T351" i="2"/>
  <c r="R352" i="2"/>
  <c r="S352" i="2" s="1"/>
  <c r="T352" i="2"/>
  <c r="R353" i="2"/>
  <c r="S353" i="2" s="1"/>
  <c r="T353" i="2"/>
  <c r="R354" i="2"/>
  <c r="S354" i="2" s="1"/>
  <c r="T354" i="2"/>
  <c r="R355" i="2"/>
  <c r="S355" i="2" s="1"/>
  <c r="T355" i="2"/>
  <c r="R356" i="2"/>
  <c r="S356" i="2" s="1"/>
  <c r="T356" i="2"/>
  <c r="R357" i="2"/>
  <c r="S357" i="2" s="1"/>
  <c r="T357" i="2"/>
  <c r="R358" i="2"/>
  <c r="S358" i="2" s="1"/>
  <c r="T358" i="2"/>
  <c r="R359" i="2"/>
  <c r="S359" i="2" s="1"/>
  <c r="T359" i="2"/>
  <c r="R360" i="2"/>
  <c r="S360" i="2" s="1"/>
  <c r="T360" i="2"/>
  <c r="R361" i="2"/>
  <c r="S361" i="2" s="1"/>
  <c r="T361" i="2"/>
  <c r="R362" i="2"/>
  <c r="S362" i="2" s="1"/>
  <c r="T362" i="2"/>
  <c r="R363" i="2"/>
  <c r="S363" i="2" s="1"/>
  <c r="T363" i="2"/>
  <c r="R364" i="2"/>
  <c r="S364" i="2" s="1"/>
  <c r="T364" i="2"/>
  <c r="R365" i="2"/>
  <c r="S365" i="2" s="1"/>
  <c r="T365" i="2"/>
  <c r="R366" i="2"/>
  <c r="S366" i="2" s="1"/>
  <c r="T366" i="2"/>
  <c r="R367" i="2"/>
  <c r="S367" i="2" s="1"/>
  <c r="T367" i="2"/>
  <c r="R368" i="2"/>
  <c r="S368" i="2" s="1"/>
  <c r="T368" i="2"/>
  <c r="R369" i="2"/>
  <c r="S369" i="2" s="1"/>
  <c r="T369" i="2"/>
  <c r="R370" i="2"/>
  <c r="S370" i="2" s="1"/>
  <c r="T370" i="2"/>
  <c r="R371" i="2"/>
  <c r="S371" i="2" s="1"/>
  <c r="T371" i="2"/>
  <c r="R372" i="2"/>
  <c r="S372" i="2" s="1"/>
  <c r="T372" i="2"/>
  <c r="R373" i="2"/>
  <c r="S373" i="2" s="1"/>
  <c r="T373" i="2"/>
  <c r="R374" i="2"/>
  <c r="S374" i="2" s="1"/>
  <c r="T374" i="2"/>
  <c r="R375" i="2"/>
  <c r="S375" i="2" s="1"/>
  <c r="T375" i="2"/>
  <c r="R376" i="2"/>
  <c r="S376" i="2" s="1"/>
  <c r="T376" i="2"/>
  <c r="R377" i="2"/>
  <c r="S377" i="2" s="1"/>
  <c r="T377" i="2"/>
  <c r="R378" i="2"/>
  <c r="S378" i="2" s="1"/>
  <c r="T378" i="2"/>
  <c r="R379" i="2"/>
  <c r="S379" i="2" s="1"/>
  <c r="T379" i="2"/>
  <c r="R380" i="2"/>
  <c r="S380" i="2" s="1"/>
  <c r="T380" i="2"/>
  <c r="R381" i="2"/>
  <c r="S381" i="2" s="1"/>
  <c r="T381" i="2"/>
  <c r="R382" i="2"/>
  <c r="S382" i="2" s="1"/>
  <c r="T382" i="2"/>
  <c r="R383" i="2"/>
  <c r="S383" i="2" s="1"/>
  <c r="T383" i="2"/>
  <c r="R384" i="2"/>
  <c r="S384" i="2" s="1"/>
  <c r="T384" i="2"/>
  <c r="R385" i="2"/>
  <c r="S385" i="2" s="1"/>
  <c r="T385" i="2"/>
  <c r="R386" i="2"/>
  <c r="S386" i="2" s="1"/>
  <c r="T386" i="2"/>
  <c r="R387" i="2"/>
  <c r="S387" i="2" s="1"/>
  <c r="T387" i="2"/>
  <c r="R388" i="2"/>
  <c r="S388" i="2" s="1"/>
  <c r="T388" i="2"/>
  <c r="R389" i="2"/>
  <c r="S389" i="2" s="1"/>
  <c r="T389" i="2"/>
  <c r="R390" i="2"/>
  <c r="S390" i="2" s="1"/>
  <c r="T390" i="2"/>
  <c r="R391" i="2"/>
  <c r="S391" i="2" s="1"/>
  <c r="T391" i="2"/>
  <c r="R392" i="2"/>
  <c r="S392" i="2" s="1"/>
  <c r="T392" i="2"/>
  <c r="R393" i="2"/>
  <c r="S393" i="2" s="1"/>
  <c r="T393" i="2"/>
  <c r="R394" i="2"/>
  <c r="S394" i="2" s="1"/>
  <c r="T394" i="2"/>
  <c r="R395" i="2"/>
  <c r="S395" i="2" s="1"/>
  <c r="T395" i="2"/>
  <c r="R396" i="2"/>
  <c r="S396" i="2" s="1"/>
  <c r="T396" i="2"/>
  <c r="R397" i="2"/>
  <c r="S397" i="2" s="1"/>
  <c r="T397" i="2"/>
  <c r="R398" i="2"/>
  <c r="S398" i="2" s="1"/>
  <c r="T398" i="2"/>
  <c r="R399" i="2"/>
  <c r="S399" i="2" s="1"/>
  <c r="T399" i="2"/>
  <c r="R400" i="2"/>
  <c r="S400" i="2" s="1"/>
  <c r="T400" i="2"/>
  <c r="R401" i="2"/>
  <c r="S401" i="2" s="1"/>
  <c r="T401" i="2"/>
  <c r="R402" i="2"/>
  <c r="S402" i="2" s="1"/>
  <c r="T402" i="2"/>
  <c r="R403" i="2"/>
  <c r="S403" i="2" s="1"/>
  <c r="T403" i="2"/>
  <c r="R404" i="2"/>
  <c r="S404" i="2" s="1"/>
  <c r="T404" i="2"/>
  <c r="R405" i="2"/>
  <c r="S405" i="2" s="1"/>
  <c r="T405" i="2"/>
  <c r="R406" i="2"/>
  <c r="S406" i="2" s="1"/>
  <c r="T406" i="2"/>
  <c r="R407" i="2"/>
  <c r="S407" i="2" s="1"/>
  <c r="T407" i="2"/>
  <c r="R408" i="2"/>
  <c r="S408" i="2" s="1"/>
  <c r="T408" i="2"/>
  <c r="R409" i="2"/>
  <c r="S409" i="2" s="1"/>
  <c r="T409" i="2"/>
  <c r="R410" i="2"/>
  <c r="S410" i="2" s="1"/>
  <c r="T410" i="2"/>
  <c r="R411" i="2"/>
  <c r="S411" i="2" s="1"/>
  <c r="T411" i="2"/>
  <c r="R412" i="2"/>
  <c r="S412" i="2" s="1"/>
  <c r="T412" i="2"/>
  <c r="R413" i="2"/>
  <c r="S413" i="2" s="1"/>
  <c r="T413" i="2"/>
  <c r="R414" i="2"/>
  <c r="S414" i="2" s="1"/>
  <c r="T414" i="2"/>
  <c r="R415" i="2"/>
  <c r="S415" i="2" s="1"/>
  <c r="T415" i="2"/>
  <c r="R416" i="2"/>
  <c r="S416" i="2" s="1"/>
  <c r="T416" i="2"/>
  <c r="R417" i="2"/>
  <c r="S417" i="2" s="1"/>
  <c r="T417" i="2"/>
  <c r="R418" i="2"/>
  <c r="S418" i="2" s="1"/>
  <c r="T418" i="2"/>
  <c r="R419" i="2"/>
  <c r="S419" i="2" s="1"/>
  <c r="T419" i="2"/>
  <c r="R420" i="2"/>
  <c r="S420" i="2" s="1"/>
  <c r="T420" i="2"/>
  <c r="R421" i="2"/>
  <c r="S421" i="2" s="1"/>
  <c r="T421" i="2"/>
  <c r="R422" i="2"/>
  <c r="S422" i="2" s="1"/>
  <c r="T422" i="2"/>
  <c r="R423" i="2"/>
  <c r="S423" i="2" s="1"/>
  <c r="T423" i="2"/>
  <c r="R424" i="2"/>
  <c r="S424" i="2" s="1"/>
  <c r="T424" i="2"/>
  <c r="R425" i="2"/>
  <c r="S425" i="2" s="1"/>
  <c r="T425" i="2"/>
  <c r="R426" i="2"/>
  <c r="S426" i="2" s="1"/>
  <c r="T426" i="2"/>
  <c r="R427" i="2"/>
  <c r="S427" i="2" s="1"/>
  <c r="T427" i="2"/>
  <c r="R428" i="2"/>
  <c r="S428" i="2" s="1"/>
  <c r="T428" i="2"/>
  <c r="R429" i="2"/>
  <c r="S429" i="2" s="1"/>
  <c r="T429" i="2"/>
  <c r="R430" i="2"/>
  <c r="S430" i="2" s="1"/>
  <c r="T430" i="2"/>
  <c r="R431" i="2"/>
  <c r="S431" i="2" s="1"/>
  <c r="T431" i="2"/>
  <c r="R432" i="2"/>
  <c r="S432" i="2" s="1"/>
  <c r="T432" i="2"/>
  <c r="R433" i="2"/>
  <c r="S433" i="2" s="1"/>
  <c r="T433" i="2"/>
  <c r="R434" i="2"/>
  <c r="S434" i="2" s="1"/>
  <c r="T434" i="2"/>
  <c r="R435" i="2"/>
  <c r="S435" i="2" s="1"/>
  <c r="T435" i="2"/>
  <c r="R436" i="2"/>
  <c r="S436" i="2" s="1"/>
  <c r="T436" i="2"/>
  <c r="R437" i="2"/>
  <c r="S437" i="2" s="1"/>
  <c r="T437" i="2"/>
  <c r="R438" i="2"/>
  <c r="S438" i="2" s="1"/>
  <c r="T438" i="2"/>
  <c r="R439" i="2"/>
  <c r="S439" i="2" s="1"/>
  <c r="T439" i="2"/>
  <c r="R440" i="2"/>
  <c r="S440" i="2" s="1"/>
  <c r="T440" i="2"/>
  <c r="R441" i="2"/>
  <c r="S441" i="2" s="1"/>
  <c r="T441" i="2"/>
  <c r="R442" i="2"/>
  <c r="S442" i="2" s="1"/>
  <c r="T442" i="2"/>
  <c r="R443" i="2"/>
  <c r="S443" i="2" s="1"/>
  <c r="T443" i="2"/>
  <c r="R444" i="2"/>
  <c r="S444" i="2" s="1"/>
  <c r="T444" i="2"/>
  <c r="R445" i="2"/>
  <c r="S445" i="2" s="1"/>
  <c r="T445" i="2"/>
  <c r="R446" i="2"/>
  <c r="S446" i="2" s="1"/>
  <c r="T446" i="2"/>
  <c r="R447" i="2"/>
  <c r="S447" i="2" s="1"/>
  <c r="T447" i="2"/>
  <c r="R448" i="2"/>
  <c r="S448" i="2" s="1"/>
  <c r="T448" i="2"/>
  <c r="R449" i="2"/>
  <c r="S449" i="2" s="1"/>
  <c r="T449" i="2"/>
  <c r="R450" i="2"/>
  <c r="S450" i="2" s="1"/>
  <c r="T450" i="2"/>
  <c r="R451" i="2"/>
  <c r="S451" i="2" s="1"/>
  <c r="T451" i="2"/>
  <c r="R452" i="2"/>
  <c r="S452" i="2" s="1"/>
  <c r="T452" i="2"/>
  <c r="R453" i="2"/>
  <c r="S453" i="2" s="1"/>
  <c r="T453" i="2"/>
  <c r="R454" i="2"/>
  <c r="S454" i="2" s="1"/>
  <c r="T454" i="2"/>
  <c r="R455" i="2"/>
  <c r="S455" i="2" s="1"/>
  <c r="T455" i="2"/>
  <c r="R456" i="2"/>
  <c r="S456" i="2" s="1"/>
  <c r="T456" i="2"/>
  <c r="R457" i="2"/>
  <c r="S457" i="2" s="1"/>
  <c r="T457" i="2"/>
  <c r="R458" i="2"/>
  <c r="S458" i="2" s="1"/>
  <c r="T458" i="2"/>
  <c r="R459" i="2"/>
  <c r="S459" i="2" s="1"/>
  <c r="T459" i="2"/>
  <c r="R460" i="2"/>
  <c r="S460" i="2" s="1"/>
  <c r="T460" i="2"/>
  <c r="R461" i="2"/>
  <c r="S461" i="2" s="1"/>
  <c r="T461" i="2"/>
  <c r="R462" i="2"/>
  <c r="S462" i="2" s="1"/>
  <c r="T462" i="2"/>
  <c r="R463" i="2"/>
  <c r="S463" i="2" s="1"/>
  <c r="T463" i="2"/>
  <c r="R464" i="2"/>
  <c r="S464" i="2" s="1"/>
  <c r="T464" i="2"/>
  <c r="R465" i="2"/>
  <c r="S465" i="2" s="1"/>
  <c r="T465" i="2"/>
  <c r="R466" i="2"/>
  <c r="S466" i="2" s="1"/>
  <c r="T466" i="2"/>
  <c r="R467" i="2"/>
  <c r="S467" i="2" s="1"/>
  <c r="T467" i="2"/>
  <c r="R468" i="2"/>
  <c r="S468" i="2" s="1"/>
  <c r="T468" i="2"/>
  <c r="R469" i="2"/>
  <c r="S469" i="2" s="1"/>
  <c r="T469" i="2"/>
  <c r="R470" i="2"/>
  <c r="S470" i="2" s="1"/>
  <c r="T470" i="2"/>
  <c r="R471" i="2"/>
  <c r="S471" i="2" s="1"/>
  <c r="T471" i="2"/>
  <c r="R472" i="2"/>
  <c r="S472" i="2" s="1"/>
  <c r="T472" i="2"/>
  <c r="R473" i="2"/>
  <c r="S473" i="2" s="1"/>
  <c r="T473" i="2"/>
  <c r="R474" i="2"/>
  <c r="S474" i="2" s="1"/>
  <c r="T474" i="2"/>
  <c r="R475" i="2"/>
  <c r="S475" i="2" s="1"/>
  <c r="T475" i="2"/>
  <c r="R476" i="2"/>
  <c r="S476" i="2" s="1"/>
  <c r="T476" i="2"/>
  <c r="R477" i="2"/>
  <c r="S477" i="2" s="1"/>
  <c r="T477" i="2"/>
  <c r="R478" i="2"/>
  <c r="S478" i="2" s="1"/>
  <c r="T478" i="2"/>
  <c r="R479" i="2"/>
  <c r="S479" i="2" s="1"/>
  <c r="T479" i="2"/>
  <c r="R480" i="2"/>
  <c r="S480" i="2" s="1"/>
  <c r="T480" i="2"/>
  <c r="R481" i="2"/>
  <c r="S481" i="2" s="1"/>
  <c r="T481" i="2"/>
  <c r="R482" i="2"/>
  <c r="S482" i="2" s="1"/>
  <c r="T482" i="2"/>
  <c r="R483" i="2"/>
  <c r="S483" i="2" s="1"/>
  <c r="T483" i="2"/>
  <c r="R484" i="2"/>
  <c r="S484" i="2" s="1"/>
  <c r="T484" i="2"/>
  <c r="R485" i="2"/>
  <c r="S485" i="2" s="1"/>
  <c r="T485" i="2"/>
  <c r="R486" i="2"/>
  <c r="S486" i="2" s="1"/>
  <c r="T486" i="2"/>
  <c r="R487" i="2"/>
  <c r="S487" i="2" s="1"/>
  <c r="T487" i="2"/>
  <c r="R488" i="2"/>
  <c r="S488" i="2" s="1"/>
  <c r="T488" i="2"/>
  <c r="R489" i="2"/>
  <c r="S489" i="2" s="1"/>
  <c r="T489" i="2"/>
  <c r="R490" i="2"/>
  <c r="S490" i="2" s="1"/>
  <c r="T490" i="2"/>
  <c r="R491" i="2"/>
  <c r="S491" i="2" s="1"/>
  <c r="T491" i="2"/>
  <c r="R492" i="2"/>
  <c r="S492" i="2" s="1"/>
  <c r="T492" i="2"/>
  <c r="R493" i="2"/>
  <c r="S493" i="2" s="1"/>
  <c r="T493" i="2"/>
  <c r="R494" i="2"/>
  <c r="S494" i="2" s="1"/>
  <c r="T494" i="2"/>
  <c r="R495" i="2"/>
  <c r="S495" i="2" s="1"/>
  <c r="T495" i="2"/>
  <c r="R496" i="2"/>
  <c r="S496" i="2" s="1"/>
  <c r="T496" i="2"/>
  <c r="R497" i="2"/>
  <c r="S497" i="2" s="1"/>
  <c r="T497" i="2"/>
  <c r="R498" i="2"/>
  <c r="S498" i="2" s="1"/>
  <c r="T498" i="2"/>
  <c r="R499" i="2"/>
  <c r="S499" i="2" s="1"/>
  <c r="T499" i="2"/>
  <c r="R500" i="2"/>
  <c r="S500" i="2" s="1"/>
  <c r="T500" i="2"/>
  <c r="R501" i="2"/>
  <c r="S501" i="2" s="1"/>
  <c r="T501" i="2"/>
  <c r="R502" i="2"/>
  <c r="S502" i="2" s="1"/>
  <c r="T502" i="2"/>
  <c r="R503" i="2"/>
  <c r="S503" i="2" s="1"/>
  <c r="T503" i="2"/>
  <c r="R504" i="2"/>
  <c r="S504" i="2" s="1"/>
  <c r="T504" i="2"/>
  <c r="R505" i="2"/>
  <c r="S505" i="2" s="1"/>
  <c r="T505" i="2"/>
  <c r="R506" i="2"/>
  <c r="S506" i="2" s="1"/>
  <c r="T506" i="2"/>
  <c r="R507" i="2"/>
  <c r="S507" i="2" s="1"/>
  <c r="T507" i="2"/>
  <c r="R508" i="2"/>
  <c r="S508" i="2" s="1"/>
  <c r="T508" i="2"/>
  <c r="R509" i="2"/>
  <c r="S509" i="2" s="1"/>
  <c r="T509" i="2"/>
  <c r="R510" i="2"/>
  <c r="S510" i="2" s="1"/>
  <c r="T510" i="2"/>
  <c r="R511" i="2"/>
  <c r="S511" i="2" s="1"/>
  <c r="T511" i="2"/>
  <c r="R512" i="2"/>
  <c r="S512" i="2" s="1"/>
  <c r="T512" i="2"/>
  <c r="R513" i="2"/>
  <c r="S513" i="2" s="1"/>
  <c r="T513" i="2"/>
  <c r="R514" i="2"/>
  <c r="S514" i="2" s="1"/>
  <c r="T514" i="2"/>
  <c r="R515" i="2"/>
  <c r="S515" i="2" s="1"/>
  <c r="T515" i="2"/>
  <c r="R516" i="2"/>
  <c r="S516" i="2" s="1"/>
  <c r="T516" i="2"/>
  <c r="R517" i="2"/>
  <c r="S517" i="2" s="1"/>
  <c r="T517" i="2"/>
  <c r="R518" i="2"/>
  <c r="S518" i="2" s="1"/>
  <c r="T518" i="2"/>
  <c r="R519" i="2"/>
  <c r="S519" i="2" s="1"/>
  <c r="T519" i="2"/>
  <c r="R520" i="2"/>
  <c r="S520" i="2" s="1"/>
  <c r="T520" i="2"/>
  <c r="R521" i="2"/>
  <c r="S521" i="2" s="1"/>
  <c r="T521" i="2"/>
  <c r="R522" i="2"/>
  <c r="S522" i="2" s="1"/>
  <c r="T522" i="2"/>
  <c r="R523" i="2"/>
  <c r="S523" i="2" s="1"/>
  <c r="T523" i="2"/>
  <c r="R524" i="2"/>
  <c r="S524" i="2" s="1"/>
  <c r="T524" i="2"/>
  <c r="R525" i="2"/>
  <c r="S525" i="2" s="1"/>
  <c r="T525" i="2"/>
  <c r="R526" i="2"/>
  <c r="S526" i="2" s="1"/>
  <c r="T526" i="2"/>
  <c r="R527" i="2"/>
  <c r="S527" i="2" s="1"/>
  <c r="T527" i="2"/>
  <c r="R528" i="2"/>
  <c r="S528" i="2" s="1"/>
  <c r="T528" i="2"/>
  <c r="R529" i="2"/>
  <c r="S529" i="2" s="1"/>
  <c r="T529" i="2"/>
  <c r="R530" i="2"/>
  <c r="S530" i="2" s="1"/>
  <c r="T530" i="2"/>
  <c r="R531" i="2"/>
  <c r="S531" i="2" s="1"/>
  <c r="T531" i="2"/>
  <c r="R532" i="2"/>
  <c r="S532" i="2" s="1"/>
  <c r="T532" i="2"/>
  <c r="R533" i="2"/>
  <c r="S533" i="2" s="1"/>
  <c r="T533" i="2"/>
  <c r="R534" i="2"/>
  <c r="S534" i="2" s="1"/>
  <c r="T534" i="2"/>
  <c r="R535" i="2"/>
  <c r="S535" i="2" s="1"/>
  <c r="T535" i="2"/>
  <c r="R536" i="2"/>
  <c r="S536" i="2" s="1"/>
  <c r="T536" i="2"/>
  <c r="R537" i="2"/>
  <c r="S537" i="2" s="1"/>
  <c r="T537" i="2"/>
  <c r="R538" i="2"/>
  <c r="S538" i="2" s="1"/>
  <c r="T538" i="2"/>
  <c r="R539" i="2"/>
  <c r="S539" i="2" s="1"/>
  <c r="T539" i="2"/>
  <c r="R540" i="2"/>
  <c r="S540" i="2" s="1"/>
  <c r="T540" i="2"/>
  <c r="R541" i="2"/>
  <c r="S541" i="2" s="1"/>
  <c r="T541" i="2"/>
  <c r="R542" i="2"/>
  <c r="S542" i="2" s="1"/>
  <c r="T542" i="2"/>
  <c r="R543" i="2"/>
  <c r="S543" i="2" s="1"/>
  <c r="T543" i="2"/>
  <c r="R544" i="2"/>
  <c r="S544" i="2" s="1"/>
  <c r="T544" i="2"/>
  <c r="R545" i="2"/>
  <c r="S545" i="2" s="1"/>
  <c r="T545" i="2"/>
  <c r="R546" i="2"/>
  <c r="S546" i="2" s="1"/>
  <c r="T546" i="2"/>
  <c r="R547" i="2"/>
  <c r="S547" i="2" s="1"/>
  <c r="T547" i="2"/>
  <c r="R548" i="2"/>
  <c r="S548" i="2" s="1"/>
  <c r="T548" i="2"/>
  <c r="R549" i="2"/>
  <c r="S549" i="2" s="1"/>
  <c r="T549" i="2"/>
  <c r="R550" i="2"/>
  <c r="S550" i="2" s="1"/>
  <c r="T550" i="2"/>
  <c r="R551" i="2"/>
  <c r="S551" i="2" s="1"/>
  <c r="T551" i="2"/>
  <c r="R552" i="2"/>
  <c r="S552" i="2" s="1"/>
  <c r="T552" i="2"/>
  <c r="R553" i="2"/>
  <c r="S553" i="2" s="1"/>
  <c r="T553" i="2"/>
  <c r="R554" i="2"/>
  <c r="S554" i="2" s="1"/>
  <c r="T554" i="2"/>
  <c r="R555" i="2"/>
  <c r="S555" i="2" s="1"/>
  <c r="T555" i="2"/>
  <c r="R556" i="2"/>
  <c r="S556" i="2" s="1"/>
  <c r="T556" i="2"/>
  <c r="R557" i="2"/>
  <c r="S557" i="2" s="1"/>
  <c r="T557" i="2"/>
  <c r="R558" i="2"/>
  <c r="S558" i="2" s="1"/>
  <c r="T558" i="2"/>
  <c r="R559" i="2"/>
  <c r="S559" i="2" s="1"/>
  <c r="T559" i="2"/>
  <c r="R560" i="2"/>
  <c r="S560" i="2" s="1"/>
  <c r="T560" i="2"/>
  <c r="R561" i="2"/>
  <c r="S561" i="2" s="1"/>
  <c r="T561" i="2"/>
  <c r="R562" i="2"/>
  <c r="S562" i="2" s="1"/>
  <c r="T562" i="2"/>
  <c r="R563" i="2"/>
  <c r="S563" i="2" s="1"/>
  <c r="T563" i="2"/>
  <c r="R564" i="2"/>
  <c r="S564" i="2" s="1"/>
  <c r="T564" i="2"/>
  <c r="R565" i="2"/>
  <c r="S565" i="2" s="1"/>
  <c r="T565" i="2"/>
  <c r="R566" i="2"/>
  <c r="S566" i="2" s="1"/>
  <c r="T566" i="2"/>
  <c r="R567" i="2"/>
  <c r="S567" i="2" s="1"/>
  <c r="T567" i="2"/>
  <c r="R568" i="2"/>
  <c r="S568" i="2" s="1"/>
  <c r="T568" i="2"/>
  <c r="R569" i="2"/>
  <c r="S569" i="2" s="1"/>
  <c r="T569" i="2"/>
  <c r="R570" i="2"/>
  <c r="S570" i="2" s="1"/>
  <c r="T570" i="2"/>
  <c r="R571" i="2"/>
  <c r="S571" i="2" s="1"/>
  <c r="T571" i="2"/>
  <c r="R572" i="2"/>
  <c r="S572" i="2" s="1"/>
  <c r="T572" i="2"/>
  <c r="R573" i="2"/>
  <c r="S573" i="2" s="1"/>
  <c r="T573" i="2"/>
  <c r="R574" i="2"/>
  <c r="S574" i="2" s="1"/>
  <c r="T574" i="2"/>
  <c r="R575" i="2"/>
  <c r="S575" i="2" s="1"/>
  <c r="T575" i="2"/>
  <c r="R576" i="2"/>
  <c r="S576" i="2" s="1"/>
  <c r="T576" i="2"/>
  <c r="R577" i="2"/>
  <c r="S577" i="2" s="1"/>
  <c r="T577" i="2"/>
  <c r="R578" i="2"/>
  <c r="S578" i="2" s="1"/>
  <c r="T578" i="2"/>
  <c r="R579" i="2"/>
  <c r="S579" i="2" s="1"/>
  <c r="T579" i="2"/>
  <c r="R580" i="2"/>
  <c r="S580" i="2" s="1"/>
  <c r="T580" i="2"/>
  <c r="R581" i="2"/>
  <c r="S581" i="2" s="1"/>
  <c r="T581" i="2"/>
  <c r="R582" i="2"/>
  <c r="S582" i="2" s="1"/>
  <c r="T582" i="2"/>
  <c r="R583" i="2"/>
  <c r="S583" i="2" s="1"/>
  <c r="T583" i="2"/>
  <c r="R584" i="2"/>
  <c r="S584" i="2" s="1"/>
  <c r="T584" i="2"/>
  <c r="R585" i="2"/>
  <c r="S585" i="2" s="1"/>
  <c r="T585" i="2"/>
  <c r="R586" i="2"/>
  <c r="S586" i="2" s="1"/>
  <c r="T586" i="2"/>
  <c r="R587" i="2"/>
  <c r="S587" i="2" s="1"/>
  <c r="T587" i="2"/>
  <c r="R588" i="2"/>
  <c r="S588" i="2" s="1"/>
  <c r="T588" i="2"/>
  <c r="R589" i="2"/>
  <c r="S589" i="2" s="1"/>
  <c r="T589" i="2"/>
  <c r="R590" i="2"/>
  <c r="S590" i="2" s="1"/>
  <c r="T590" i="2"/>
  <c r="R591" i="2"/>
  <c r="S591" i="2" s="1"/>
  <c r="T591" i="2"/>
  <c r="R592" i="2"/>
  <c r="S592" i="2" s="1"/>
  <c r="T592" i="2"/>
  <c r="R593" i="2"/>
  <c r="S593" i="2" s="1"/>
  <c r="T593" i="2"/>
  <c r="R594" i="2"/>
  <c r="S594" i="2" s="1"/>
  <c r="T594" i="2"/>
  <c r="R595" i="2"/>
  <c r="S595" i="2" s="1"/>
  <c r="T595" i="2"/>
  <c r="R596" i="2"/>
  <c r="S596" i="2" s="1"/>
  <c r="T596" i="2"/>
  <c r="R597" i="2"/>
  <c r="S597" i="2" s="1"/>
  <c r="T597" i="2"/>
  <c r="R598" i="2"/>
  <c r="S598" i="2" s="1"/>
  <c r="T598" i="2"/>
  <c r="R599" i="2"/>
  <c r="S599" i="2" s="1"/>
  <c r="T599" i="2"/>
  <c r="R600" i="2"/>
  <c r="S600" i="2" s="1"/>
  <c r="T600" i="2"/>
  <c r="R601" i="2"/>
  <c r="S601" i="2" s="1"/>
  <c r="T601" i="2"/>
  <c r="R602" i="2"/>
  <c r="S602" i="2" s="1"/>
  <c r="T602" i="2"/>
  <c r="R603" i="2"/>
  <c r="S603" i="2" s="1"/>
  <c r="T603" i="2"/>
  <c r="R604" i="2"/>
  <c r="S604" i="2" s="1"/>
  <c r="T604" i="2"/>
  <c r="R605" i="2"/>
  <c r="S605" i="2" s="1"/>
  <c r="T605" i="2"/>
  <c r="R606" i="2"/>
  <c r="S606" i="2" s="1"/>
  <c r="T606" i="2"/>
  <c r="R607" i="2"/>
  <c r="S607" i="2" s="1"/>
  <c r="T607" i="2"/>
  <c r="R608" i="2"/>
  <c r="S608" i="2" s="1"/>
  <c r="T608" i="2"/>
  <c r="R609" i="2"/>
  <c r="S609" i="2" s="1"/>
  <c r="T609" i="2"/>
  <c r="R610" i="2"/>
  <c r="S610" i="2" s="1"/>
  <c r="T610" i="2"/>
  <c r="R611" i="2"/>
  <c r="S611" i="2" s="1"/>
  <c r="T611" i="2"/>
  <c r="R612" i="2"/>
  <c r="S612" i="2" s="1"/>
  <c r="T612" i="2"/>
  <c r="R613" i="2"/>
  <c r="S613" i="2" s="1"/>
  <c r="T613" i="2"/>
  <c r="R614" i="2"/>
  <c r="S614" i="2" s="1"/>
  <c r="T614" i="2"/>
  <c r="R615" i="2"/>
  <c r="S615" i="2" s="1"/>
  <c r="T615" i="2"/>
  <c r="R616" i="2"/>
  <c r="S616" i="2" s="1"/>
  <c r="T616" i="2"/>
  <c r="R617" i="2"/>
  <c r="S617" i="2" s="1"/>
  <c r="T617" i="2"/>
  <c r="R618" i="2"/>
  <c r="S618" i="2" s="1"/>
  <c r="T618" i="2"/>
  <c r="R619" i="2"/>
  <c r="S619" i="2" s="1"/>
  <c r="T619" i="2"/>
  <c r="R620" i="2"/>
  <c r="S620" i="2" s="1"/>
  <c r="T620" i="2"/>
  <c r="R621" i="2"/>
  <c r="S621" i="2" s="1"/>
  <c r="T621" i="2"/>
  <c r="R622" i="2"/>
  <c r="S622" i="2" s="1"/>
  <c r="T622" i="2"/>
  <c r="R623" i="2"/>
  <c r="S623" i="2" s="1"/>
  <c r="T623" i="2"/>
  <c r="R624" i="2"/>
  <c r="S624" i="2" s="1"/>
  <c r="T624" i="2"/>
  <c r="R625" i="2"/>
  <c r="S625" i="2" s="1"/>
  <c r="T625" i="2"/>
  <c r="R626" i="2"/>
  <c r="S626" i="2" s="1"/>
  <c r="T626" i="2"/>
  <c r="R627" i="2"/>
  <c r="S627" i="2" s="1"/>
  <c r="T627" i="2"/>
  <c r="R628" i="2"/>
  <c r="S628" i="2" s="1"/>
  <c r="T628" i="2"/>
  <c r="R629" i="2"/>
  <c r="S629" i="2" s="1"/>
  <c r="T629" i="2"/>
  <c r="R630" i="2"/>
  <c r="S630" i="2" s="1"/>
  <c r="T630" i="2"/>
  <c r="R631" i="2"/>
  <c r="S631" i="2" s="1"/>
  <c r="T631" i="2"/>
  <c r="R632" i="2"/>
  <c r="S632" i="2" s="1"/>
  <c r="T632" i="2"/>
  <c r="R633" i="2"/>
  <c r="S633" i="2" s="1"/>
  <c r="T633" i="2"/>
  <c r="R634" i="2"/>
  <c r="S634" i="2" s="1"/>
  <c r="T634" i="2"/>
  <c r="R635" i="2"/>
  <c r="S635" i="2" s="1"/>
  <c r="T635" i="2"/>
  <c r="R636" i="2"/>
  <c r="S636" i="2" s="1"/>
  <c r="T636" i="2"/>
  <c r="R637" i="2"/>
  <c r="S637" i="2" s="1"/>
  <c r="T637" i="2"/>
  <c r="R638" i="2"/>
  <c r="S638" i="2" s="1"/>
  <c r="T638" i="2"/>
  <c r="R639" i="2"/>
  <c r="S639" i="2" s="1"/>
  <c r="T639" i="2"/>
  <c r="R640" i="2"/>
  <c r="S640" i="2" s="1"/>
  <c r="T640" i="2"/>
  <c r="R641" i="2"/>
  <c r="S641" i="2" s="1"/>
  <c r="T641" i="2"/>
  <c r="R642" i="2"/>
  <c r="S642" i="2" s="1"/>
  <c r="T642" i="2"/>
  <c r="R643" i="2"/>
  <c r="S643" i="2" s="1"/>
  <c r="T643" i="2"/>
  <c r="R644" i="2"/>
  <c r="S644" i="2" s="1"/>
  <c r="T644" i="2"/>
  <c r="R645" i="2"/>
  <c r="S645" i="2" s="1"/>
  <c r="T645" i="2"/>
  <c r="R646" i="2"/>
  <c r="S646" i="2" s="1"/>
  <c r="T646" i="2"/>
  <c r="R647" i="2"/>
  <c r="S647" i="2" s="1"/>
  <c r="T647" i="2"/>
  <c r="R648" i="2"/>
  <c r="S648" i="2" s="1"/>
  <c r="T648" i="2"/>
  <c r="R649" i="2"/>
  <c r="S649" i="2" s="1"/>
  <c r="T649" i="2"/>
  <c r="R650" i="2"/>
  <c r="S650" i="2" s="1"/>
  <c r="T650" i="2"/>
  <c r="R651" i="2"/>
  <c r="S651" i="2" s="1"/>
  <c r="T651" i="2"/>
  <c r="R652" i="2"/>
  <c r="S652" i="2" s="1"/>
  <c r="T652" i="2"/>
  <c r="R653" i="2"/>
  <c r="S653" i="2" s="1"/>
  <c r="T653" i="2"/>
  <c r="R654" i="2"/>
  <c r="S654" i="2" s="1"/>
  <c r="T654" i="2"/>
  <c r="R655" i="2"/>
  <c r="S655" i="2" s="1"/>
  <c r="T655" i="2"/>
  <c r="R656" i="2"/>
  <c r="S656" i="2" s="1"/>
  <c r="T656" i="2"/>
  <c r="R657" i="2"/>
  <c r="S657" i="2" s="1"/>
  <c r="T657" i="2"/>
  <c r="R658" i="2"/>
  <c r="S658" i="2" s="1"/>
  <c r="T658" i="2"/>
  <c r="R659" i="2"/>
  <c r="S659" i="2" s="1"/>
  <c r="T659" i="2"/>
  <c r="R660" i="2"/>
  <c r="S660" i="2" s="1"/>
  <c r="T660" i="2"/>
  <c r="R661" i="2"/>
  <c r="S661" i="2" s="1"/>
  <c r="T661" i="2"/>
  <c r="R662" i="2"/>
  <c r="S662" i="2" s="1"/>
  <c r="T662" i="2"/>
  <c r="R663" i="2"/>
  <c r="S663" i="2" s="1"/>
  <c r="T663" i="2"/>
  <c r="R664" i="2"/>
  <c r="S664" i="2" s="1"/>
  <c r="T664" i="2"/>
  <c r="R665" i="2"/>
  <c r="S665" i="2" s="1"/>
  <c r="T665" i="2"/>
  <c r="R666" i="2"/>
  <c r="S666" i="2" s="1"/>
  <c r="T666" i="2"/>
  <c r="R667" i="2"/>
  <c r="S667" i="2" s="1"/>
  <c r="T667" i="2"/>
  <c r="R668" i="2"/>
  <c r="S668" i="2" s="1"/>
  <c r="T668" i="2"/>
  <c r="R669" i="2"/>
  <c r="S669" i="2" s="1"/>
  <c r="T669" i="2"/>
  <c r="R670" i="2"/>
  <c r="S670" i="2" s="1"/>
  <c r="T670" i="2"/>
  <c r="R671" i="2"/>
  <c r="S671" i="2" s="1"/>
  <c r="T671" i="2"/>
  <c r="R672" i="2"/>
  <c r="S672" i="2" s="1"/>
  <c r="T672" i="2"/>
  <c r="R673" i="2"/>
  <c r="S673" i="2" s="1"/>
  <c r="T673" i="2"/>
  <c r="R674" i="2"/>
  <c r="S674" i="2" s="1"/>
  <c r="T674" i="2"/>
  <c r="R675" i="2"/>
  <c r="S675" i="2" s="1"/>
  <c r="T675" i="2"/>
  <c r="R676" i="2"/>
  <c r="S676" i="2" s="1"/>
  <c r="T676" i="2"/>
  <c r="R677" i="2"/>
  <c r="S677" i="2" s="1"/>
  <c r="T677" i="2"/>
  <c r="R678" i="2"/>
  <c r="S678" i="2" s="1"/>
  <c r="T678" i="2"/>
  <c r="R679" i="2"/>
  <c r="S679" i="2" s="1"/>
  <c r="T679" i="2"/>
  <c r="R680" i="2"/>
  <c r="S680" i="2" s="1"/>
  <c r="T680" i="2"/>
  <c r="R681" i="2"/>
  <c r="S681" i="2" s="1"/>
  <c r="T681" i="2"/>
  <c r="R682" i="2"/>
  <c r="S682" i="2" s="1"/>
  <c r="T682" i="2"/>
  <c r="R683" i="2"/>
  <c r="S683" i="2" s="1"/>
  <c r="T683" i="2"/>
  <c r="R684" i="2"/>
  <c r="S684" i="2" s="1"/>
  <c r="T684" i="2"/>
  <c r="R685" i="2"/>
  <c r="S685" i="2" s="1"/>
  <c r="T685" i="2"/>
  <c r="R686" i="2"/>
  <c r="S686" i="2" s="1"/>
  <c r="T686" i="2"/>
  <c r="R687" i="2"/>
  <c r="S687" i="2" s="1"/>
  <c r="T687" i="2"/>
  <c r="R688" i="2"/>
  <c r="S688" i="2" s="1"/>
  <c r="T688" i="2"/>
  <c r="R689" i="2"/>
  <c r="S689" i="2" s="1"/>
  <c r="T689" i="2"/>
  <c r="R690" i="2"/>
  <c r="S690" i="2" s="1"/>
  <c r="T690" i="2"/>
  <c r="R691" i="2"/>
  <c r="S691" i="2" s="1"/>
  <c r="T691" i="2"/>
  <c r="R692" i="2"/>
  <c r="S692" i="2" s="1"/>
  <c r="T692" i="2"/>
  <c r="R693" i="2"/>
  <c r="S693" i="2" s="1"/>
  <c r="T693" i="2"/>
  <c r="R694" i="2"/>
  <c r="S694" i="2" s="1"/>
  <c r="T694" i="2"/>
  <c r="R695" i="2"/>
  <c r="S695" i="2" s="1"/>
  <c r="T695" i="2"/>
  <c r="R696" i="2"/>
  <c r="S696" i="2" s="1"/>
  <c r="T696" i="2"/>
  <c r="R697" i="2"/>
  <c r="S697" i="2" s="1"/>
  <c r="T697" i="2"/>
  <c r="R698" i="2"/>
  <c r="S698" i="2" s="1"/>
  <c r="T698" i="2"/>
  <c r="R699" i="2"/>
  <c r="S699" i="2" s="1"/>
  <c r="T699" i="2"/>
  <c r="R700" i="2"/>
  <c r="S700" i="2" s="1"/>
  <c r="T700" i="2"/>
  <c r="R701" i="2"/>
  <c r="S701" i="2" s="1"/>
  <c r="T701" i="2"/>
  <c r="R702" i="2"/>
  <c r="S702" i="2" s="1"/>
  <c r="T702" i="2"/>
  <c r="R703" i="2"/>
  <c r="S703" i="2" s="1"/>
  <c r="T703" i="2"/>
  <c r="R704" i="2"/>
  <c r="S704" i="2" s="1"/>
  <c r="T704" i="2"/>
  <c r="R705" i="2"/>
  <c r="S705" i="2" s="1"/>
  <c r="T705" i="2"/>
  <c r="R706" i="2"/>
  <c r="S706" i="2" s="1"/>
  <c r="T706" i="2"/>
  <c r="R707" i="2"/>
  <c r="S707" i="2" s="1"/>
  <c r="T707" i="2"/>
  <c r="R708" i="2"/>
  <c r="S708" i="2" s="1"/>
  <c r="T708" i="2"/>
  <c r="R709" i="2"/>
  <c r="S709" i="2" s="1"/>
  <c r="T709" i="2"/>
  <c r="R710" i="2"/>
  <c r="S710" i="2" s="1"/>
  <c r="T710" i="2"/>
  <c r="R711" i="2"/>
  <c r="S711" i="2" s="1"/>
  <c r="T711" i="2"/>
  <c r="R712" i="2"/>
  <c r="S712" i="2" s="1"/>
  <c r="T712" i="2"/>
  <c r="R713" i="2"/>
  <c r="S713" i="2" s="1"/>
  <c r="T713" i="2"/>
  <c r="R714" i="2"/>
  <c r="S714" i="2" s="1"/>
  <c r="T714" i="2"/>
  <c r="R715" i="2"/>
  <c r="S715" i="2" s="1"/>
  <c r="T715" i="2"/>
  <c r="R716" i="2"/>
  <c r="S716" i="2" s="1"/>
  <c r="T716" i="2"/>
  <c r="R717" i="2"/>
  <c r="S717" i="2" s="1"/>
  <c r="T717" i="2"/>
  <c r="R718" i="2"/>
  <c r="S718" i="2" s="1"/>
  <c r="T718" i="2"/>
  <c r="R719" i="2"/>
  <c r="S719" i="2" s="1"/>
  <c r="T719" i="2"/>
  <c r="R720" i="2"/>
  <c r="S720" i="2" s="1"/>
  <c r="T720" i="2"/>
  <c r="R721" i="2"/>
  <c r="S721" i="2" s="1"/>
  <c r="T721" i="2"/>
  <c r="R722" i="2"/>
  <c r="S722" i="2" s="1"/>
  <c r="T722" i="2"/>
  <c r="R723" i="2"/>
  <c r="S723" i="2" s="1"/>
  <c r="T723" i="2"/>
  <c r="R724" i="2"/>
  <c r="S724" i="2" s="1"/>
  <c r="T724" i="2"/>
  <c r="R725" i="2"/>
  <c r="S725" i="2" s="1"/>
  <c r="T725" i="2"/>
  <c r="R726" i="2"/>
  <c r="S726" i="2" s="1"/>
  <c r="T726" i="2"/>
  <c r="R727" i="2"/>
  <c r="S727" i="2" s="1"/>
  <c r="T727" i="2"/>
  <c r="R728" i="2"/>
  <c r="S728" i="2" s="1"/>
  <c r="T728" i="2"/>
  <c r="R729" i="2"/>
  <c r="S729" i="2" s="1"/>
  <c r="T729" i="2"/>
  <c r="R730" i="2"/>
  <c r="S730" i="2" s="1"/>
  <c r="T730" i="2"/>
  <c r="R731" i="2"/>
  <c r="S731" i="2" s="1"/>
  <c r="T731" i="2"/>
  <c r="R732" i="2"/>
  <c r="S732" i="2" s="1"/>
  <c r="T732" i="2"/>
  <c r="R733" i="2"/>
  <c r="S733" i="2" s="1"/>
  <c r="T733" i="2"/>
  <c r="R734" i="2"/>
  <c r="S734" i="2" s="1"/>
  <c r="T734" i="2"/>
  <c r="R735" i="2"/>
  <c r="S735" i="2" s="1"/>
  <c r="T735" i="2"/>
  <c r="R736" i="2"/>
  <c r="S736" i="2" s="1"/>
  <c r="T736" i="2"/>
  <c r="R737" i="2"/>
  <c r="S737" i="2" s="1"/>
  <c r="T737" i="2"/>
  <c r="R738" i="2"/>
  <c r="S738" i="2" s="1"/>
  <c r="T738" i="2"/>
  <c r="R739" i="2"/>
  <c r="S739" i="2" s="1"/>
  <c r="T739" i="2"/>
  <c r="R740" i="2"/>
  <c r="S740" i="2" s="1"/>
  <c r="T740" i="2"/>
  <c r="R741" i="2"/>
  <c r="S741" i="2" s="1"/>
  <c r="T741" i="2"/>
  <c r="R742" i="2"/>
  <c r="S742" i="2" s="1"/>
  <c r="T742" i="2"/>
  <c r="R743" i="2"/>
  <c r="S743" i="2" s="1"/>
  <c r="T743" i="2"/>
  <c r="R744" i="2"/>
  <c r="S744" i="2" s="1"/>
  <c r="T744" i="2"/>
  <c r="R745" i="2"/>
  <c r="S745" i="2" s="1"/>
  <c r="T745" i="2"/>
  <c r="R746" i="2"/>
  <c r="S746" i="2" s="1"/>
  <c r="T746" i="2"/>
  <c r="R747" i="2"/>
  <c r="S747" i="2" s="1"/>
  <c r="T747" i="2"/>
  <c r="R748" i="2"/>
  <c r="S748" i="2" s="1"/>
  <c r="T748" i="2"/>
  <c r="R749" i="2"/>
  <c r="S749" i="2" s="1"/>
  <c r="T749" i="2"/>
  <c r="R750" i="2"/>
  <c r="S750" i="2" s="1"/>
  <c r="T750" i="2"/>
  <c r="R751" i="2"/>
  <c r="S751" i="2" s="1"/>
  <c r="T751" i="2"/>
  <c r="R752" i="2"/>
  <c r="S752" i="2" s="1"/>
  <c r="T752" i="2"/>
  <c r="R753" i="2"/>
  <c r="S753" i="2" s="1"/>
  <c r="T753" i="2"/>
  <c r="R754" i="2"/>
  <c r="S754" i="2" s="1"/>
  <c r="T754" i="2"/>
  <c r="R755" i="2"/>
  <c r="S755" i="2" s="1"/>
  <c r="T755" i="2"/>
  <c r="R756" i="2"/>
  <c r="S756" i="2" s="1"/>
  <c r="T756" i="2"/>
  <c r="R757" i="2"/>
  <c r="S757" i="2" s="1"/>
  <c r="T757" i="2"/>
  <c r="R758" i="2"/>
  <c r="S758" i="2" s="1"/>
  <c r="T758" i="2"/>
  <c r="R759" i="2"/>
  <c r="S759" i="2" s="1"/>
  <c r="T759" i="2"/>
  <c r="R760" i="2"/>
  <c r="S760" i="2" s="1"/>
  <c r="T760" i="2"/>
  <c r="R761" i="2"/>
  <c r="S761" i="2" s="1"/>
  <c r="T761" i="2"/>
  <c r="R762" i="2"/>
  <c r="S762" i="2" s="1"/>
  <c r="T762" i="2"/>
  <c r="R763" i="2"/>
  <c r="S763" i="2" s="1"/>
  <c r="T763" i="2"/>
  <c r="R764" i="2"/>
  <c r="S764" i="2" s="1"/>
  <c r="T764" i="2"/>
  <c r="R765" i="2"/>
  <c r="S765" i="2" s="1"/>
  <c r="T765" i="2"/>
  <c r="R766" i="2"/>
  <c r="S766" i="2" s="1"/>
  <c r="T766" i="2"/>
  <c r="R767" i="2"/>
  <c r="S767" i="2" s="1"/>
  <c r="T767" i="2"/>
  <c r="R768" i="2"/>
  <c r="S768" i="2" s="1"/>
  <c r="T768" i="2"/>
  <c r="R769" i="2"/>
  <c r="S769" i="2" s="1"/>
  <c r="T769" i="2"/>
  <c r="R770" i="2"/>
  <c r="S770" i="2" s="1"/>
  <c r="T770" i="2"/>
  <c r="R771" i="2"/>
  <c r="S771" i="2" s="1"/>
  <c r="T771" i="2"/>
  <c r="R772" i="2"/>
  <c r="S772" i="2" s="1"/>
  <c r="T772" i="2"/>
  <c r="R773" i="2"/>
  <c r="S773" i="2" s="1"/>
  <c r="T773" i="2"/>
  <c r="R774" i="2"/>
  <c r="S774" i="2" s="1"/>
  <c r="T774" i="2"/>
  <c r="R775" i="2"/>
  <c r="S775" i="2" s="1"/>
  <c r="T775" i="2"/>
  <c r="R776" i="2"/>
  <c r="S776" i="2" s="1"/>
  <c r="T776" i="2"/>
  <c r="R777" i="2"/>
  <c r="S777" i="2" s="1"/>
  <c r="T777" i="2"/>
  <c r="R778" i="2"/>
  <c r="S778" i="2" s="1"/>
  <c r="T778" i="2"/>
  <c r="R779" i="2"/>
  <c r="S779" i="2" s="1"/>
  <c r="T779" i="2"/>
  <c r="R780" i="2"/>
  <c r="S780" i="2" s="1"/>
  <c r="T780" i="2"/>
  <c r="R781" i="2"/>
  <c r="S781" i="2" s="1"/>
  <c r="T781" i="2"/>
  <c r="R782" i="2"/>
  <c r="S782" i="2" s="1"/>
  <c r="T782" i="2"/>
  <c r="R783" i="2"/>
  <c r="S783" i="2" s="1"/>
  <c r="T783" i="2"/>
  <c r="R784" i="2"/>
  <c r="S784" i="2" s="1"/>
  <c r="T784" i="2"/>
  <c r="R785" i="2"/>
  <c r="S785" i="2" s="1"/>
  <c r="T785" i="2"/>
  <c r="R786" i="2"/>
  <c r="S786" i="2" s="1"/>
  <c r="T786" i="2"/>
  <c r="R787" i="2"/>
  <c r="S787" i="2" s="1"/>
  <c r="T787" i="2"/>
  <c r="R788" i="2"/>
  <c r="S788" i="2" s="1"/>
  <c r="T788" i="2"/>
  <c r="R789" i="2"/>
  <c r="S789" i="2" s="1"/>
  <c r="T789" i="2"/>
  <c r="R790" i="2"/>
  <c r="S790" i="2" s="1"/>
  <c r="T790" i="2"/>
  <c r="R791" i="2"/>
  <c r="S791" i="2" s="1"/>
  <c r="T791" i="2"/>
  <c r="R792" i="2"/>
  <c r="S792" i="2" s="1"/>
  <c r="T792" i="2"/>
  <c r="R793" i="2"/>
  <c r="S793" i="2" s="1"/>
  <c r="T793" i="2"/>
  <c r="R794" i="2"/>
  <c r="S794" i="2" s="1"/>
  <c r="T794" i="2"/>
  <c r="R795" i="2"/>
  <c r="S795" i="2" s="1"/>
  <c r="T795" i="2"/>
  <c r="R796" i="2"/>
  <c r="S796" i="2" s="1"/>
  <c r="T796" i="2"/>
  <c r="R797" i="2"/>
  <c r="S797" i="2" s="1"/>
  <c r="T797" i="2"/>
  <c r="R798" i="2"/>
  <c r="S798" i="2" s="1"/>
  <c r="T798" i="2"/>
  <c r="R799" i="2"/>
  <c r="S799" i="2" s="1"/>
  <c r="T799" i="2"/>
  <c r="R800" i="2"/>
  <c r="S800" i="2" s="1"/>
  <c r="T800" i="2"/>
  <c r="R801" i="2"/>
  <c r="S801" i="2" s="1"/>
  <c r="T801" i="2"/>
  <c r="R802" i="2"/>
  <c r="S802" i="2" s="1"/>
  <c r="T802" i="2"/>
  <c r="R803" i="2"/>
  <c r="S803" i="2" s="1"/>
  <c r="T803" i="2"/>
  <c r="R804" i="2"/>
  <c r="S804" i="2" s="1"/>
  <c r="T804" i="2"/>
  <c r="R805" i="2"/>
  <c r="S805" i="2" s="1"/>
  <c r="T805" i="2"/>
  <c r="R806" i="2"/>
  <c r="S806" i="2" s="1"/>
  <c r="T806" i="2"/>
  <c r="R807" i="2"/>
  <c r="S807" i="2" s="1"/>
  <c r="T807" i="2"/>
  <c r="R808" i="2"/>
  <c r="S808" i="2" s="1"/>
  <c r="T808" i="2"/>
  <c r="R809" i="2"/>
  <c r="S809" i="2" s="1"/>
  <c r="T809" i="2"/>
  <c r="R810" i="2"/>
  <c r="S810" i="2" s="1"/>
  <c r="T810" i="2"/>
  <c r="R811" i="2"/>
  <c r="S811" i="2" s="1"/>
  <c r="T811" i="2"/>
  <c r="R812" i="2"/>
  <c r="S812" i="2" s="1"/>
  <c r="T812" i="2"/>
  <c r="R813" i="2"/>
  <c r="S813" i="2" s="1"/>
  <c r="T813" i="2"/>
  <c r="R814" i="2"/>
  <c r="S814" i="2" s="1"/>
  <c r="T814" i="2"/>
  <c r="R815" i="2"/>
  <c r="S815" i="2" s="1"/>
  <c r="T815" i="2"/>
  <c r="R816" i="2"/>
  <c r="S816" i="2" s="1"/>
  <c r="T816" i="2"/>
  <c r="R817" i="2"/>
  <c r="S817" i="2" s="1"/>
  <c r="T817" i="2"/>
  <c r="R818" i="2"/>
  <c r="S818" i="2" s="1"/>
  <c r="T818" i="2"/>
  <c r="R819" i="2"/>
  <c r="S819" i="2" s="1"/>
  <c r="T819" i="2"/>
  <c r="R820" i="2"/>
  <c r="S820" i="2" s="1"/>
  <c r="T820" i="2"/>
  <c r="R821" i="2"/>
  <c r="S821" i="2" s="1"/>
  <c r="T821" i="2"/>
  <c r="R822" i="2"/>
  <c r="S822" i="2" s="1"/>
  <c r="T822" i="2"/>
  <c r="R823" i="2"/>
  <c r="S823" i="2" s="1"/>
  <c r="T823" i="2"/>
  <c r="R824" i="2"/>
  <c r="S824" i="2" s="1"/>
  <c r="T824" i="2"/>
  <c r="R825" i="2"/>
  <c r="S825" i="2" s="1"/>
  <c r="T825" i="2"/>
  <c r="R826" i="2"/>
  <c r="S826" i="2" s="1"/>
  <c r="T826" i="2"/>
  <c r="R827" i="2"/>
  <c r="S827" i="2" s="1"/>
  <c r="T827" i="2"/>
  <c r="R828" i="2"/>
  <c r="S828" i="2" s="1"/>
  <c r="T828" i="2"/>
  <c r="R829" i="2"/>
  <c r="S829" i="2" s="1"/>
  <c r="T829" i="2"/>
  <c r="R830" i="2"/>
  <c r="S830" i="2" s="1"/>
  <c r="T830" i="2"/>
  <c r="R831" i="2"/>
  <c r="S831" i="2" s="1"/>
  <c r="T831" i="2"/>
  <c r="R832" i="2"/>
  <c r="S832" i="2" s="1"/>
  <c r="T832" i="2"/>
  <c r="R833" i="2"/>
  <c r="S833" i="2" s="1"/>
  <c r="T833" i="2"/>
  <c r="R834" i="2"/>
  <c r="S834" i="2" s="1"/>
  <c r="T834" i="2"/>
  <c r="R835" i="2"/>
  <c r="S835" i="2" s="1"/>
  <c r="T835" i="2"/>
  <c r="R836" i="2"/>
  <c r="S836" i="2" s="1"/>
  <c r="T836" i="2"/>
  <c r="R837" i="2"/>
  <c r="S837" i="2" s="1"/>
  <c r="T837" i="2"/>
  <c r="R838" i="2"/>
  <c r="S838" i="2" s="1"/>
  <c r="T838" i="2"/>
  <c r="R839" i="2"/>
  <c r="S839" i="2" s="1"/>
  <c r="T839" i="2"/>
  <c r="R840" i="2"/>
  <c r="S840" i="2" s="1"/>
  <c r="T840" i="2"/>
  <c r="R841" i="2"/>
  <c r="S841" i="2" s="1"/>
  <c r="T841" i="2"/>
  <c r="R842" i="2"/>
  <c r="S842" i="2" s="1"/>
  <c r="T842" i="2"/>
  <c r="R843" i="2"/>
  <c r="S843" i="2" s="1"/>
  <c r="T843" i="2"/>
  <c r="R844" i="2"/>
  <c r="S844" i="2" s="1"/>
  <c r="T844" i="2"/>
  <c r="R845" i="2"/>
  <c r="S845" i="2" s="1"/>
  <c r="T845" i="2"/>
  <c r="R846" i="2"/>
  <c r="S846" i="2" s="1"/>
  <c r="T846" i="2"/>
  <c r="R847" i="2"/>
  <c r="S847" i="2" s="1"/>
  <c r="T847" i="2"/>
  <c r="R848" i="2"/>
  <c r="S848" i="2" s="1"/>
  <c r="T848" i="2"/>
  <c r="R849" i="2"/>
  <c r="S849" i="2" s="1"/>
  <c r="T849" i="2"/>
  <c r="R850" i="2"/>
  <c r="S850" i="2" s="1"/>
  <c r="T850" i="2"/>
  <c r="R851" i="2"/>
  <c r="S851" i="2" s="1"/>
  <c r="T851" i="2"/>
  <c r="R852" i="2"/>
  <c r="S852" i="2" s="1"/>
  <c r="T852" i="2"/>
  <c r="R853" i="2"/>
  <c r="S853" i="2" s="1"/>
  <c r="T853" i="2"/>
  <c r="R854" i="2"/>
  <c r="S854" i="2" s="1"/>
  <c r="T854" i="2"/>
  <c r="R855" i="2"/>
  <c r="S855" i="2" s="1"/>
  <c r="T855" i="2"/>
  <c r="R856" i="2"/>
  <c r="S856" i="2" s="1"/>
  <c r="T856" i="2"/>
  <c r="R857" i="2"/>
  <c r="S857" i="2" s="1"/>
  <c r="T857" i="2"/>
  <c r="R858" i="2"/>
  <c r="S858" i="2" s="1"/>
  <c r="T858" i="2"/>
  <c r="R859" i="2"/>
  <c r="S859" i="2" s="1"/>
  <c r="T859" i="2"/>
  <c r="R860" i="2"/>
  <c r="S860" i="2" s="1"/>
  <c r="T860" i="2"/>
  <c r="R861" i="2"/>
  <c r="S861" i="2" s="1"/>
  <c r="T861" i="2"/>
  <c r="R862" i="2"/>
  <c r="S862" i="2" s="1"/>
  <c r="T862" i="2"/>
  <c r="R863" i="2"/>
  <c r="S863" i="2" s="1"/>
  <c r="T863" i="2"/>
  <c r="R864" i="2"/>
  <c r="S864" i="2" s="1"/>
  <c r="T864" i="2"/>
  <c r="R865" i="2"/>
  <c r="S865" i="2" s="1"/>
  <c r="T865" i="2"/>
  <c r="R866" i="2"/>
  <c r="S866" i="2" s="1"/>
  <c r="T866" i="2"/>
  <c r="R867" i="2"/>
  <c r="S867" i="2" s="1"/>
  <c r="T867" i="2"/>
  <c r="R868" i="2"/>
  <c r="S868" i="2" s="1"/>
  <c r="T868" i="2"/>
  <c r="R869" i="2"/>
  <c r="S869" i="2" s="1"/>
  <c r="T869" i="2"/>
  <c r="R870" i="2"/>
  <c r="S870" i="2" s="1"/>
  <c r="T870" i="2"/>
  <c r="R871" i="2"/>
  <c r="S871" i="2" s="1"/>
  <c r="T871" i="2"/>
  <c r="R872" i="2"/>
  <c r="S872" i="2" s="1"/>
  <c r="T872" i="2"/>
  <c r="R873" i="2"/>
  <c r="S873" i="2" s="1"/>
  <c r="T873" i="2"/>
  <c r="R874" i="2"/>
  <c r="S874" i="2" s="1"/>
  <c r="T874" i="2"/>
  <c r="R875" i="2"/>
  <c r="S875" i="2" s="1"/>
  <c r="T875" i="2"/>
  <c r="R876" i="2"/>
  <c r="S876" i="2" s="1"/>
  <c r="T876" i="2"/>
  <c r="R877" i="2"/>
  <c r="S877" i="2" s="1"/>
  <c r="T877" i="2"/>
  <c r="R878" i="2"/>
  <c r="S878" i="2" s="1"/>
  <c r="T878" i="2"/>
  <c r="R879" i="2"/>
  <c r="S879" i="2" s="1"/>
  <c r="T879" i="2"/>
  <c r="R880" i="2"/>
  <c r="S880" i="2" s="1"/>
  <c r="T880" i="2"/>
  <c r="R881" i="2"/>
  <c r="S881" i="2" s="1"/>
  <c r="T881" i="2"/>
  <c r="R882" i="2"/>
  <c r="S882" i="2" s="1"/>
  <c r="T882" i="2"/>
  <c r="R883" i="2"/>
  <c r="S883" i="2" s="1"/>
  <c r="T883" i="2"/>
  <c r="R884" i="2"/>
  <c r="S884" i="2" s="1"/>
  <c r="T884" i="2"/>
  <c r="R885" i="2"/>
  <c r="S885" i="2" s="1"/>
  <c r="T885" i="2"/>
  <c r="R886" i="2"/>
  <c r="S886" i="2" s="1"/>
  <c r="T886" i="2"/>
  <c r="R887" i="2"/>
  <c r="S887" i="2" s="1"/>
  <c r="T887" i="2"/>
  <c r="R888" i="2"/>
  <c r="S888" i="2" s="1"/>
  <c r="T888" i="2"/>
  <c r="R889" i="2"/>
  <c r="S889" i="2" s="1"/>
  <c r="T889" i="2"/>
  <c r="R890" i="2"/>
  <c r="S890" i="2" s="1"/>
  <c r="T890" i="2"/>
  <c r="R891" i="2"/>
  <c r="S891" i="2" s="1"/>
  <c r="T891" i="2"/>
  <c r="R892" i="2"/>
  <c r="S892" i="2" s="1"/>
  <c r="T892" i="2"/>
  <c r="R893" i="2"/>
  <c r="S893" i="2" s="1"/>
  <c r="T893" i="2"/>
  <c r="R894" i="2"/>
  <c r="S894" i="2" s="1"/>
  <c r="T894" i="2"/>
  <c r="R895" i="2"/>
  <c r="S895" i="2" s="1"/>
  <c r="T895" i="2"/>
  <c r="R896" i="2"/>
  <c r="S896" i="2" s="1"/>
  <c r="T896" i="2"/>
  <c r="R897" i="2"/>
  <c r="S897" i="2" s="1"/>
  <c r="T897" i="2"/>
  <c r="R898" i="2"/>
  <c r="S898" i="2" s="1"/>
  <c r="T898" i="2"/>
  <c r="R899" i="2"/>
  <c r="S899" i="2" s="1"/>
  <c r="T899" i="2"/>
  <c r="R900" i="2"/>
  <c r="S900" i="2" s="1"/>
  <c r="T900" i="2"/>
  <c r="R901" i="2"/>
  <c r="S901" i="2" s="1"/>
  <c r="T901" i="2"/>
  <c r="R902" i="2"/>
  <c r="S902" i="2" s="1"/>
  <c r="T902" i="2"/>
  <c r="R903" i="2"/>
  <c r="S903" i="2" s="1"/>
  <c r="T903" i="2"/>
  <c r="R904" i="2"/>
  <c r="S904" i="2" s="1"/>
  <c r="T904" i="2"/>
  <c r="R905" i="2"/>
  <c r="S905" i="2" s="1"/>
  <c r="T905" i="2"/>
  <c r="R906" i="2"/>
  <c r="S906" i="2" s="1"/>
  <c r="T906" i="2"/>
  <c r="R907" i="2"/>
  <c r="S907" i="2" s="1"/>
  <c r="T907" i="2"/>
  <c r="R908" i="2"/>
  <c r="S908" i="2" s="1"/>
  <c r="T908" i="2"/>
  <c r="R909" i="2"/>
  <c r="S909" i="2" s="1"/>
  <c r="T909" i="2"/>
  <c r="R910" i="2"/>
  <c r="S910" i="2" s="1"/>
  <c r="T910" i="2"/>
  <c r="R911" i="2"/>
  <c r="S911" i="2" s="1"/>
  <c r="T911" i="2"/>
  <c r="R912" i="2"/>
  <c r="S912" i="2" s="1"/>
  <c r="T912" i="2"/>
  <c r="R913" i="2"/>
  <c r="S913" i="2" s="1"/>
  <c r="T913" i="2"/>
  <c r="R914" i="2"/>
  <c r="S914" i="2" s="1"/>
  <c r="T914" i="2"/>
  <c r="R915" i="2"/>
  <c r="S915" i="2" s="1"/>
  <c r="T915" i="2"/>
  <c r="R916" i="2"/>
  <c r="S916" i="2" s="1"/>
  <c r="T916" i="2"/>
  <c r="R917" i="2"/>
  <c r="S917" i="2" s="1"/>
  <c r="T917" i="2"/>
  <c r="R918" i="2"/>
  <c r="S918" i="2" s="1"/>
  <c r="T918" i="2"/>
  <c r="R919" i="2"/>
  <c r="S919" i="2" s="1"/>
  <c r="T919" i="2"/>
  <c r="R920" i="2"/>
  <c r="S920" i="2" s="1"/>
  <c r="T920" i="2"/>
  <c r="R921" i="2"/>
  <c r="S921" i="2" s="1"/>
  <c r="T921" i="2"/>
  <c r="R922" i="2"/>
  <c r="S922" i="2" s="1"/>
  <c r="T922" i="2"/>
  <c r="R923" i="2"/>
  <c r="S923" i="2" s="1"/>
  <c r="T923" i="2"/>
  <c r="R924" i="2"/>
  <c r="S924" i="2" s="1"/>
  <c r="T924" i="2"/>
  <c r="R925" i="2"/>
  <c r="S925" i="2" s="1"/>
  <c r="T925" i="2"/>
  <c r="R926" i="2"/>
  <c r="S926" i="2" s="1"/>
  <c r="T926" i="2"/>
  <c r="R927" i="2"/>
  <c r="S927" i="2" s="1"/>
  <c r="T927" i="2"/>
  <c r="R928" i="2"/>
  <c r="S928" i="2" s="1"/>
  <c r="T928" i="2"/>
  <c r="R929" i="2"/>
  <c r="S929" i="2" s="1"/>
  <c r="T929" i="2"/>
  <c r="R930" i="2"/>
  <c r="S930" i="2" s="1"/>
  <c r="T930" i="2"/>
  <c r="R931" i="2"/>
  <c r="S931" i="2" s="1"/>
  <c r="T931" i="2"/>
  <c r="R932" i="2"/>
  <c r="S932" i="2" s="1"/>
  <c r="T932" i="2"/>
  <c r="R933" i="2"/>
  <c r="S933" i="2" s="1"/>
  <c r="T933" i="2"/>
  <c r="R934" i="2"/>
  <c r="S934" i="2" s="1"/>
  <c r="T934" i="2"/>
  <c r="R935" i="2"/>
  <c r="S935" i="2" s="1"/>
  <c r="T935" i="2"/>
  <c r="R936" i="2"/>
  <c r="S936" i="2" s="1"/>
  <c r="T936" i="2"/>
  <c r="R937" i="2"/>
  <c r="S937" i="2" s="1"/>
  <c r="T937" i="2"/>
  <c r="R938" i="2"/>
  <c r="S938" i="2" s="1"/>
  <c r="T938" i="2"/>
  <c r="R939" i="2"/>
  <c r="S939" i="2" s="1"/>
  <c r="T939" i="2"/>
  <c r="R940" i="2"/>
  <c r="S940" i="2" s="1"/>
  <c r="T940" i="2"/>
  <c r="R941" i="2"/>
  <c r="S941" i="2" s="1"/>
  <c r="T941" i="2"/>
  <c r="R942" i="2"/>
  <c r="S942" i="2" s="1"/>
  <c r="T942" i="2"/>
  <c r="R943" i="2"/>
  <c r="S943" i="2" s="1"/>
  <c r="T943" i="2"/>
  <c r="R944" i="2"/>
  <c r="S944" i="2" s="1"/>
  <c r="T944" i="2"/>
  <c r="R945" i="2"/>
  <c r="S945" i="2" s="1"/>
  <c r="T945" i="2"/>
  <c r="R946" i="2"/>
  <c r="S946" i="2" s="1"/>
  <c r="T946" i="2"/>
  <c r="R947" i="2"/>
  <c r="S947" i="2" s="1"/>
  <c r="T947" i="2"/>
  <c r="R948" i="2"/>
  <c r="S948" i="2" s="1"/>
  <c r="T948" i="2"/>
  <c r="R949" i="2"/>
  <c r="S949" i="2" s="1"/>
  <c r="T949" i="2"/>
  <c r="R950" i="2"/>
  <c r="S950" i="2" s="1"/>
  <c r="T950" i="2"/>
  <c r="R951" i="2"/>
  <c r="S951" i="2" s="1"/>
  <c r="T951" i="2"/>
  <c r="R952" i="2"/>
  <c r="S952" i="2" s="1"/>
  <c r="T952" i="2"/>
  <c r="R953" i="2"/>
  <c r="S953" i="2" s="1"/>
  <c r="T953" i="2"/>
  <c r="R954" i="2"/>
  <c r="S954" i="2" s="1"/>
  <c r="T954" i="2"/>
  <c r="R955" i="2"/>
  <c r="S955" i="2" s="1"/>
  <c r="T955" i="2"/>
  <c r="R956" i="2"/>
  <c r="S956" i="2" s="1"/>
  <c r="T956" i="2"/>
  <c r="R957" i="2"/>
  <c r="S957" i="2" s="1"/>
  <c r="T957" i="2"/>
  <c r="R958" i="2"/>
  <c r="S958" i="2" s="1"/>
  <c r="T958" i="2"/>
  <c r="R959" i="2"/>
  <c r="S959" i="2" s="1"/>
  <c r="T959" i="2"/>
  <c r="R960" i="2"/>
  <c r="S960" i="2" s="1"/>
  <c r="T960" i="2"/>
  <c r="R961" i="2"/>
  <c r="S961" i="2" s="1"/>
  <c r="T961" i="2"/>
  <c r="R962" i="2"/>
  <c r="S962" i="2" s="1"/>
  <c r="T962" i="2"/>
  <c r="R963" i="2"/>
  <c r="S963" i="2" s="1"/>
  <c r="T963" i="2"/>
  <c r="R964" i="2"/>
  <c r="S964" i="2" s="1"/>
  <c r="T964" i="2"/>
  <c r="R965" i="2"/>
  <c r="S965" i="2" s="1"/>
  <c r="T965" i="2"/>
  <c r="R966" i="2"/>
  <c r="S966" i="2" s="1"/>
  <c r="T966" i="2"/>
  <c r="R967" i="2"/>
  <c r="S967" i="2" s="1"/>
  <c r="T967" i="2"/>
  <c r="R968" i="2"/>
  <c r="S968" i="2" s="1"/>
  <c r="T968" i="2"/>
  <c r="R969" i="2"/>
  <c r="S969" i="2" s="1"/>
  <c r="T969" i="2"/>
  <c r="R970" i="2"/>
  <c r="S970" i="2" s="1"/>
  <c r="T970" i="2"/>
  <c r="R971" i="2"/>
  <c r="S971" i="2" s="1"/>
  <c r="T971" i="2"/>
  <c r="R972" i="2"/>
  <c r="S972" i="2" s="1"/>
  <c r="T972" i="2"/>
  <c r="R973" i="2"/>
  <c r="S973" i="2" s="1"/>
  <c r="T973" i="2"/>
  <c r="R974" i="2"/>
  <c r="S974" i="2" s="1"/>
  <c r="T974" i="2"/>
  <c r="R975" i="2"/>
  <c r="S975" i="2" s="1"/>
  <c r="T975" i="2"/>
  <c r="R976" i="2"/>
  <c r="S976" i="2" s="1"/>
  <c r="T976" i="2"/>
  <c r="R977" i="2"/>
  <c r="S977" i="2" s="1"/>
  <c r="T977" i="2"/>
  <c r="R978" i="2"/>
  <c r="S978" i="2" s="1"/>
  <c r="T978" i="2"/>
  <c r="R979" i="2"/>
  <c r="S979" i="2" s="1"/>
  <c r="T979" i="2"/>
  <c r="R980" i="2"/>
  <c r="S980" i="2" s="1"/>
  <c r="T980" i="2"/>
  <c r="R981" i="2"/>
  <c r="S981" i="2" s="1"/>
  <c r="T981" i="2"/>
  <c r="R982" i="2"/>
  <c r="S982" i="2" s="1"/>
  <c r="T982" i="2"/>
  <c r="R983" i="2"/>
  <c r="S983" i="2" s="1"/>
  <c r="T983" i="2"/>
  <c r="R984" i="2"/>
  <c r="S984" i="2" s="1"/>
  <c r="T984" i="2"/>
  <c r="R985" i="2"/>
  <c r="S985" i="2" s="1"/>
  <c r="T985" i="2"/>
  <c r="R986" i="2"/>
  <c r="S986" i="2" s="1"/>
  <c r="T986" i="2"/>
  <c r="R987" i="2"/>
  <c r="S987" i="2" s="1"/>
  <c r="T987" i="2"/>
  <c r="R988" i="2"/>
  <c r="S988" i="2" s="1"/>
  <c r="T988" i="2"/>
  <c r="R989" i="2"/>
  <c r="S989" i="2" s="1"/>
  <c r="T989" i="2"/>
  <c r="R990" i="2"/>
  <c r="S990" i="2" s="1"/>
  <c r="T990" i="2"/>
  <c r="R991" i="2"/>
  <c r="S991" i="2" s="1"/>
  <c r="T991" i="2"/>
  <c r="R992" i="2"/>
  <c r="S992" i="2" s="1"/>
  <c r="T992" i="2"/>
  <c r="R993" i="2"/>
  <c r="S993" i="2" s="1"/>
  <c r="T993" i="2"/>
  <c r="R994" i="2"/>
  <c r="S994" i="2" s="1"/>
  <c r="T994" i="2"/>
  <c r="R995" i="2"/>
  <c r="S995" i="2" s="1"/>
  <c r="T995" i="2"/>
  <c r="R996" i="2"/>
  <c r="S996" i="2" s="1"/>
  <c r="T996" i="2"/>
  <c r="R997" i="2"/>
  <c r="S997" i="2" s="1"/>
  <c r="T997" i="2"/>
  <c r="R998" i="2"/>
  <c r="S998" i="2" s="1"/>
  <c r="T998" i="2"/>
  <c r="R999" i="2"/>
  <c r="S999" i="2" s="1"/>
  <c r="T999" i="2"/>
  <c r="R1000" i="2"/>
  <c r="S1000" i="2" s="1"/>
  <c r="T1000" i="2"/>
  <c r="R1001" i="2"/>
  <c r="S1001" i="2" s="1"/>
  <c r="T1001" i="2"/>
  <c r="R3" i="2"/>
  <c r="S3" i="2" s="1"/>
  <c r="T3" i="2"/>
  <c r="T2" i="2"/>
  <c r="R2" i="2"/>
  <c r="S2" i="2" s="1"/>
  <c r="Q4" i="2"/>
  <c r="Q5" i="2"/>
  <c r="Q6" i="2"/>
  <c r="Q7" i="2"/>
  <c r="Q8" i="2"/>
  <c r="Q9" i="2"/>
  <c r="Q10" i="2"/>
  <c r="Q11" i="2"/>
  <c r="P4" i="2"/>
  <c r="P5" i="2" s="1"/>
  <c r="P6" i="2" s="1"/>
  <c r="P7" i="2" s="1"/>
  <c r="P8" i="2" s="1"/>
  <c r="P9" i="2" s="1"/>
  <c r="P10" i="2" s="1"/>
  <c r="P11" i="2" s="1"/>
  <c r="P12" i="2" s="1"/>
  <c r="Q3" i="2"/>
  <c r="P3" i="2"/>
  <c r="Q2" i="2"/>
  <c r="U105" i="2" l="1"/>
  <c r="U287" i="2"/>
  <c r="U271" i="2"/>
  <c r="U179" i="2"/>
  <c r="U124" i="2"/>
  <c r="U1000" i="2"/>
  <c r="U434" i="2"/>
  <c r="U430" i="2"/>
  <c r="U422" i="2"/>
  <c r="U994" i="2"/>
  <c r="U978" i="2"/>
  <c r="U962" i="2"/>
  <c r="U958" i="2"/>
  <c r="U954" i="2"/>
  <c r="U946" i="2"/>
  <c r="U942" i="2"/>
  <c r="U938" i="2"/>
  <c r="U930" i="2"/>
  <c r="U715" i="2"/>
  <c r="U711" i="2"/>
  <c r="U699" i="2"/>
  <c r="U695" i="2"/>
  <c r="U460" i="2"/>
  <c r="U456" i="2"/>
  <c r="U921" i="2"/>
  <c r="U763" i="2"/>
  <c r="U759" i="2"/>
  <c r="U664" i="2"/>
  <c r="U493" i="2"/>
  <c r="U107" i="2"/>
  <c r="U91" i="2"/>
  <c r="U83" i="2"/>
  <c r="U79" i="2"/>
  <c r="U43" i="2"/>
  <c r="U39" i="2"/>
  <c r="U35" i="2"/>
  <c r="U583" i="2"/>
  <c r="U544" i="2"/>
  <c r="U540" i="2"/>
  <c r="U532" i="2"/>
  <c r="U528" i="2"/>
  <c r="U524" i="2"/>
  <c r="U512" i="2"/>
  <c r="U924" i="2"/>
  <c r="U269" i="2"/>
  <c r="U225" i="2"/>
  <c r="U936" i="2"/>
  <c r="U928" i="2"/>
  <c r="U920" i="2"/>
  <c r="U17" i="2"/>
  <c r="U9" i="2"/>
  <c r="U5" i="2"/>
  <c r="U843" i="2"/>
  <c r="U752" i="2"/>
  <c r="U744" i="2"/>
  <c r="U665" i="2"/>
  <c r="U661" i="2"/>
  <c r="U657" i="2"/>
  <c r="U16" i="2"/>
  <c r="U12" i="2"/>
  <c r="U8" i="2"/>
  <c r="U137" i="2"/>
  <c r="U955" i="2"/>
  <c r="U931" i="2"/>
  <c r="U741" i="2"/>
  <c r="U737" i="2"/>
  <c r="U602" i="2"/>
  <c r="U598" i="2"/>
  <c r="U594" i="2"/>
  <c r="U586" i="2"/>
  <c r="U433" i="2"/>
  <c r="U188" i="2"/>
  <c r="U180" i="2"/>
  <c r="U109" i="2"/>
  <c r="U30" i="2"/>
  <c r="U26" i="2"/>
  <c r="U22" i="2"/>
  <c r="U848" i="2"/>
  <c r="U563" i="2"/>
  <c r="U161" i="2"/>
  <c r="U982" i="2"/>
  <c r="U847" i="2"/>
  <c r="U116" i="2"/>
  <c r="U173" i="2"/>
  <c r="U145" i="2"/>
  <c r="U94" i="2"/>
  <c r="U914" i="2"/>
  <c r="U910" i="2"/>
  <c r="U906" i="2"/>
  <c r="U428" i="2"/>
  <c r="U355" i="2"/>
  <c r="U141" i="2"/>
  <c r="U704" i="2"/>
  <c r="U688" i="2"/>
  <c r="U680" i="2"/>
  <c r="U416" i="2"/>
  <c r="U131" i="2"/>
  <c r="U127" i="2"/>
  <c r="U123" i="2"/>
  <c r="U104" i="2"/>
  <c r="U100" i="2"/>
  <c r="U555" i="2"/>
  <c r="U384" i="2"/>
  <c r="U376" i="2"/>
  <c r="U372" i="2"/>
  <c r="U325" i="2"/>
  <c r="U313" i="2"/>
  <c r="U559" i="2"/>
  <c r="U157" i="2"/>
  <c r="U984" i="2"/>
  <c r="U798" i="2"/>
  <c r="U794" i="2"/>
  <c r="U683" i="2"/>
  <c r="U679" i="2"/>
  <c r="U458" i="2"/>
  <c r="U995" i="2"/>
  <c r="U992" i="2"/>
  <c r="U988" i="2"/>
  <c r="U969" i="2"/>
  <c r="U871" i="2"/>
  <c r="U867" i="2"/>
  <c r="U637" i="2"/>
  <c r="U633" i="2"/>
  <c r="U629" i="2"/>
  <c r="U625" i="2"/>
  <c r="U503" i="2"/>
  <c r="U330" i="2"/>
  <c r="U318" i="2"/>
  <c r="U314" i="2"/>
  <c r="U294" i="2"/>
  <c r="U251" i="2"/>
  <c r="U247" i="2"/>
  <c r="U220" i="2"/>
  <c r="U216" i="2"/>
  <c r="U200" i="2"/>
  <c r="U172" i="2"/>
  <c r="U168" i="2"/>
  <c r="U113" i="2"/>
  <c r="U565" i="2"/>
  <c r="U90" i="2"/>
  <c r="U78" i="2"/>
  <c r="U882" i="2"/>
  <c r="U878" i="2"/>
  <c r="U874" i="2"/>
  <c r="U866" i="2"/>
  <c r="U862" i="2"/>
  <c r="U437" i="2"/>
  <c r="U411" i="2"/>
  <c r="U195" i="2"/>
  <c r="U191" i="2"/>
  <c r="U183" i="2"/>
  <c r="U905" i="2"/>
  <c r="U491" i="2"/>
  <c r="U487" i="2"/>
  <c r="U468" i="2"/>
  <c r="U53" i="2"/>
  <c r="U49" i="2"/>
  <c r="U45" i="2"/>
  <c r="U889" i="2"/>
  <c r="U811" i="2"/>
  <c r="U807" i="2"/>
  <c r="U788" i="2"/>
  <c r="U784" i="2"/>
  <c r="U780" i="2"/>
  <c r="U772" i="2"/>
  <c r="U768" i="2"/>
  <c r="U729" i="2"/>
  <c r="U553" i="2"/>
  <c r="U398" i="2"/>
  <c r="U351" i="2"/>
  <c r="U347" i="2"/>
  <c r="U194" i="2"/>
  <c r="U186" i="2"/>
  <c r="U182" i="2"/>
  <c r="U40" i="2"/>
  <c r="U814" i="2"/>
  <c r="U810" i="2"/>
  <c r="U806" i="2"/>
  <c r="U791" i="2"/>
  <c r="U787" i="2"/>
  <c r="U775" i="2"/>
  <c r="U771" i="2"/>
  <c r="U501" i="2"/>
  <c r="U401" i="2"/>
  <c r="U397" i="2"/>
  <c r="U377" i="2"/>
  <c r="U350" i="2"/>
  <c r="U228" i="2"/>
  <c r="U193" i="2"/>
  <c r="U567" i="2"/>
  <c r="U552" i="2"/>
  <c r="U415" i="2"/>
  <c r="U396" i="2"/>
  <c r="U392" i="2"/>
  <c r="U360" i="2"/>
  <c r="U267" i="2"/>
  <c r="U93" i="2"/>
  <c r="U89" i="2"/>
  <c r="U42" i="2"/>
  <c r="U11" i="2"/>
  <c r="U7" i="2"/>
  <c r="U904" i="2"/>
  <c r="U881" i="2"/>
  <c r="U846" i="2"/>
  <c r="U842" i="2"/>
  <c r="U835" i="2"/>
  <c r="U820" i="2"/>
  <c r="U813" i="2"/>
  <c r="U809" i="2"/>
  <c r="U790" i="2"/>
  <c r="U786" i="2"/>
  <c r="U782" i="2"/>
  <c r="U778" i="2"/>
  <c r="U766" i="2"/>
  <c r="U740" i="2"/>
  <c r="U736" i="2"/>
  <c r="U713" i="2"/>
  <c r="U702" i="2"/>
  <c r="U698" i="2"/>
  <c r="U694" i="2"/>
  <c r="U644" i="2"/>
  <c r="U640" i="2"/>
  <c r="U589" i="2"/>
  <c r="U581" i="2"/>
  <c r="U566" i="2"/>
  <c r="U508" i="2"/>
  <c r="U504" i="2"/>
  <c r="U436" i="2"/>
  <c r="U429" i="2"/>
  <c r="U425" i="2"/>
  <c r="U421" i="2"/>
  <c r="U352" i="2"/>
  <c r="U278" i="2"/>
  <c r="U239" i="2"/>
  <c r="U231" i="2"/>
  <c r="U192" i="2"/>
  <c r="U129" i="2"/>
  <c r="U117" i="2"/>
  <c r="U80" i="2"/>
  <c r="U37" i="2"/>
  <c r="U14" i="2"/>
  <c r="U10" i="2"/>
  <c r="U6" i="2"/>
  <c r="U953" i="2"/>
  <c r="U877" i="2"/>
  <c r="U976" i="2"/>
  <c r="U945" i="2"/>
  <c r="U937" i="2"/>
  <c r="U896" i="2"/>
  <c r="U892" i="2"/>
  <c r="U888" i="2"/>
  <c r="U884" i="2"/>
  <c r="U793" i="2"/>
  <c r="U762" i="2"/>
  <c r="U758" i="2"/>
  <c r="U747" i="2"/>
  <c r="U743" i="2"/>
  <c r="U709" i="2"/>
  <c r="U705" i="2"/>
  <c r="U624" i="2"/>
  <c r="U616" i="2"/>
  <c r="U612" i="2"/>
  <c r="U577" i="2"/>
  <c r="U573" i="2"/>
  <c r="U531" i="2"/>
  <c r="U527" i="2"/>
  <c r="U515" i="2"/>
  <c r="U511" i="2"/>
  <c r="U459" i="2"/>
  <c r="U447" i="2"/>
  <c r="U443" i="2"/>
  <c r="U406" i="2"/>
  <c r="U402" i="2"/>
  <c r="U394" i="2"/>
  <c r="U387" i="2"/>
  <c r="U371" i="2"/>
  <c r="U336" i="2"/>
  <c r="U309" i="2"/>
  <c r="U305" i="2"/>
  <c r="U301" i="2"/>
  <c r="U293" i="2"/>
  <c r="U262" i="2"/>
  <c r="U258" i="2"/>
  <c r="U246" i="2"/>
  <c r="U211" i="2"/>
  <c r="U207" i="2"/>
  <c r="U203" i="2"/>
  <c r="U199" i="2"/>
  <c r="U164" i="2"/>
  <c r="U148" i="2"/>
  <c r="U144" i="2"/>
  <c r="U106" i="2"/>
  <c r="U76" i="2"/>
  <c r="U72" i="2"/>
  <c r="U60" i="2"/>
  <c r="U48" i="2"/>
  <c r="U25" i="2"/>
  <c r="U21" i="2"/>
  <c r="U912" i="2"/>
  <c r="U861" i="2"/>
  <c r="U972" i="2"/>
  <c r="U960" i="2"/>
  <c r="U952" i="2"/>
  <c r="U926" i="2"/>
  <c r="U907" i="2"/>
  <c r="U880" i="2"/>
  <c r="U864" i="2"/>
  <c r="U849" i="2"/>
  <c r="U834" i="2"/>
  <c r="U819" i="2"/>
  <c r="U815" i="2"/>
  <c r="U812" i="2"/>
  <c r="U808" i="2"/>
  <c r="U789" i="2"/>
  <c r="U781" i="2"/>
  <c r="U777" i="2"/>
  <c r="U769" i="2"/>
  <c r="U720" i="2"/>
  <c r="U712" i="2"/>
  <c r="U697" i="2"/>
  <c r="U670" i="2"/>
  <c r="U666" i="2"/>
  <c r="U662" i="2"/>
  <c r="U647" i="2"/>
  <c r="U643" i="2"/>
  <c r="U639" i="2"/>
  <c r="U604" i="2"/>
  <c r="U600" i="2"/>
  <c r="U569" i="2"/>
  <c r="U554" i="2"/>
  <c r="U507" i="2"/>
  <c r="U477" i="2"/>
  <c r="U470" i="2"/>
  <c r="U466" i="2"/>
  <c r="U424" i="2"/>
  <c r="U923" i="2"/>
  <c r="U908" i="2"/>
  <c r="U865" i="2"/>
  <c r="U987" i="2"/>
  <c r="U968" i="2"/>
  <c r="U1001" i="2"/>
  <c r="U956" i="2"/>
  <c r="U948" i="2"/>
  <c r="U922" i="2"/>
  <c r="U990" i="2"/>
  <c r="U986" i="2"/>
  <c r="U971" i="2"/>
  <c r="U944" i="2"/>
  <c r="U940" i="2"/>
  <c r="U918" i="2"/>
  <c r="U891" i="2"/>
  <c r="U860" i="2"/>
  <c r="U856" i="2"/>
  <c r="U852" i="2"/>
  <c r="U841" i="2"/>
  <c r="U800" i="2"/>
  <c r="U765" i="2"/>
  <c r="U761" i="2"/>
  <c r="U731" i="2"/>
  <c r="U727" i="2"/>
  <c r="U708" i="2"/>
  <c r="U677" i="2"/>
  <c r="U673" i="2"/>
  <c r="U654" i="2"/>
  <c r="U650" i="2"/>
  <c r="U623" i="2"/>
  <c r="U561" i="2"/>
  <c r="U557" i="2"/>
  <c r="U550" i="2"/>
  <c r="U546" i="2"/>
  <c r="U538" i="2"/>
  <c r="U514" i="2"/>
  <c r="U499" i="2"/>
  <c r="U495" i="2"/>
  <c r="U484" i="2"/>
  <c r="U462" i="2"/>
  <c r="U446" i="2"/>
  <c r="U442" i="2"/>
  <c r="U438" i="2"/>
  <c r="U405" i="2"/>
  <c r="U362" i="2"/>
  <c r="U304" i="2"/>
  <c r="U300" i="2"/>
  <c r="U296" i="2"/>
  <c r="U268" i="2"/>
  <c r="U245" i="2"/>
  <c r="U222" i="2"/>
  <c r="U214" i="2"/>
  <c r="U198" i="2"/>
  <c r="U175" i="2"/>
  <c r="U163" i="2"/>
  <c r="U159" i="2"/>
  <c r="U75" i="2"/>
  <c r="U51" i="2"/>
  <c r="U47" i="2"/>
  <c r="U28" i="2"/>
  <c r="U24" i="2"/>
  <c r="U985" i="2"/>
  <c r="U974" i="2"/>
  <c r="U970" i="2"/>
  <c r="U939" i="2"/>
  <c r="U898" i="2"/>
  <c r="U894" i="2"/>
  <c r="U890" i="2"/>
  <c r="U840" i="2"/>
  <c r="U829" i="2"/>
  <c r="U825" i="2"/>
  <c r="U799" i="2"/>
  <c r="U745" i="2"/>
  <c r="U734" i="2"/>
  <c r="U730" i="2"/>
  <c r="U726" i="2"/>
  <c r="U676" i="2"/>
  <c r="U672" i="2"/>
  <c r="U622" i="2"/>
  <c r="U618" i="2"/>
  <c r="U614" i="2"/>
  <c r="U610" i="2"/>
  <c r="U579" i="2"/>
  <c r="U564" i="2"/>
  <c r="U560" i="2"/>
  <c r="U556" i="2"/>
  <c r="U549" i="2"/>
  <c r="U545" i="2"/>
  <c r="U541" i="2"/>
  <c r="U537" i="2"/>
  <c r="U533" i="2"/>
  <c r="U529" i="2"/>
  <c r="U525" i="2"/>
  <c r="U521" i="2"/>
  <c r="U517" i="2"/>
  <c r="U457" i="2"/>
  <c r="U445" i="2"/>
  <c r="U441" i="2"/>
  <c r="U404" i="2"/>
  <c r="U389" i="2"/>
  <c r="U373" i="2"/>
  <c r="U365" i="2"/>
  <c r="U361" i="2"/>
  <c r="U357" i="2"/>
  <c r="U334" i="2"/>
  <c r="U319" i="2"/>
  <c r="U303" i="2"/>
  <c r="U252" i="2"/>
  <c r="U248" i="2"/>
  <c r="U236" i="2"/>
  <c r="U209" i="2"/>
  <c r="U178" i="2"/>
  <c r="U142" i="2"/>
  <c r="U122" i="2"/>
  <c r="U108" i="2"/>
  <c r="U101" i="2"/>
  <c r="U74" i="2"/>
  <c r="U70" i="2"/>
  <c r="U58" i="2"/>
  <c r="U54" i="2"/>
  <c r="U50" i="2"/>
  <c r="U46" i="2"/>
  <c r="U19" i="2"/>
  <c r="U998" i="2"/>
  <c r="U964" i="2"/>
  <c r="U961" i="2"/>
  <c r="U947" i="2"/>
  <c r="U934" i="2"/>
  <c r="U900" i="2"/>
  <c r="U897" i="2"/>
  <c r="U883" i="2"/>
  <c r="U859" i="2"/>
  <c r="U855" i="2"/>
  <c r="U828" i="2"/>
  <c r="U821" i="2"/>
  <c r="U818" i="2"/>
  <c r="U797" i="2"/>
  <c r="U757" i="2"/>
  <c r="U753" i="2"/>
  <c r="U725" i="2"/>
  <c r="U721" i="2"/>
  <c r="U693" i="2"/>
  <c r="U689" i="2"/>
  <c r="U686" i="2"/>
  <c r="U682" i="2"/>
  <c r="U678" i="2"/>
  <c r="U660" i="2"/>
  <c r="U656" i="2"/>
  <c r="U653" i="2"/>
  <c r="U649" i="2"/>
  <c r="U646" i="2"/>
  <c r="U642" i="2"/>
  <c r="U575" i="2"/>
  <c r="U572" i="2"/>
  <c r="U513" i="2"/>
  <c r="U485" i="2"/>
  <c r="U479" i="2"/>
  <c r="U476" i="2"/>
  <c r="U469" i="2"/>
  <c r="U465" i="2"/>
  <c r="U452" i="2"/>
  <c r="U448" i="2"/>
  <c r="U444" i="2"/>
  <c r="U381" i="2"/>
  <c r="U356" i="2"/>
  <c r="U353" i="2"/>
  <c r="U346" i="2"/>
  <c r="U335" i="2"/>
  <c r="U317" i="2"/>
  <c r="U302" i="2"/>
  <c r="U250" i="2"/>
  <c r="U232" i="2"/>
  <c r="U221" i="2"/>
  <c r="U206" i="2"/>
  <c r="U166" i="2"/>
  <c r="U136" i="2"/>
  <c r="U132" i="2"/>
  <c r="U99" i="2"/>
  <c r="U96" i="2"/>
  <c r="U92" i="2"/>
  <c r="U81" i="2"/>
  <c r="U77" i="2"/>
  <c r="U71" i="2"/>
  <c r="U67" i="2"/>
  <c r="U63" i="2"/>
  <c r="U52" i="2"/>
  <c r="U38" i="2"/>
  <c r="U31" i="2"/>
  <c r="U27" i="2"/>
  <c r="U13" i="2"/>
  <c r="U767" i="2"/>
  <c r="U760" i="2"/>
  <c r="U750" i="2"/>
  <c r="U746" i="2"/>
  <c r="U742" i="2"/>
  <c r="U728" i="2"/>
  <c r="U718" i="2"/>
  <c r="U714" i="2"/>
  <c r="U710" i="2"/>
  <c r="U696" i="2"/>
  <c r="U667" i="2"/>
  <c r="U663" i="2"/>
  <c r="U547" i="2"/>
  <c r="U543" i="2"/>
  <c r="U539" i="2"/>
  <c r="U535" i="2"/>
  <c r="U516" i="2"/>
  <c r="U506" i="2"/>
  <c r="U427" i="2"/>
  <c r="U366" i="2"/>
  <c r="U349" i="2"/>
  <c r="U345" i="2"/>
  <c r="U338" i="2"/>
  <c r="U328" i="2"/>
  <c r="U260" i="2"/>
  <c r="U158" i="2"/>
  <c r="U150" i="2"/>
  <c r="U128" i="2"/>
  <c r="U88" i="2"/>
  <c r="U84" i="2"/>
  <c r="U62" i="2"/>
  <c r="U41" i="2"/>
  <c r="U980" i="2"/>
  <c r="U977" i="2"/>
  <c r="U963" i="2"/>
  <c r="U950" i="2"/>
  <c r="U916" i="2"/>
  <c r="U913" i="2"/>
  <c r="U899" i="2"/>
  <c r="U886" i="2"/>
  <c r="U869" i="2"/>
  <c r="U858" i="2"/>
  <c r="U838" i="2"/>
  <c r="U817" i="2"/>
  <c r="U803" i="2"/>
  <c r="U756" i="2"/>
  <c r="U724" i="2"/>
  <c r="U692" i="2"/>
  <c r="U681" i="2"/>
  <c r="U652" i="2"/>
  <c r="U638" i="2"/>
  <c r="U634" i="2"/>
  <c r="U630" i="2"/>
  <c r="U626" i="2"/>
  <c r="U607" i="2"/>
  <c r="U509" i="2"/>
  <c r="U348" i="2"/>
  <c r="U197" i="2"/>
  <c r="U505" i="2"/>
  <c r="U475" i="2"/>
  <c r="U464" i="2"/>
  <c r="U409" i="2"/>
  <c r="U383" i="2"/>
  <c r="U341" i="2"/>
  <c r="U337" i="2"/>
  <c r="U323" i="2"/>
  <c r="U312" i="2"/>
  <c r="U308" i="2"/>
  <c r="U270" i="2"/>
  <c r="U234" i="2"/>
  <c r="U149" i="2"/>
  <c r="U138" i="2"/>
  <c r="U134" i="2"/>
  <c r="U110" i="2"/>
  <c r="U996" i="2"/>
  <c r="U993" i="2"/>
  <c r="U979" i="2"/>
  <c r="U966" i="2"/>
  <c r="U932" i="2"/>
  <c r="U929" i="2"/>
  <c r="U915" i="2"/>
  <c r="U902" i="2"/>
  <c r="U868" i="2"/>
  <c r="U857" i="2"/>
  <c r="U837" i="2"/>
  <c r="U830" i="2"/>
  <c r="U816" i="2"/>
  <c r="U386" i="2"/>
  <c r="U364" i="2"/>
  <c r="U230" i="2"/>
  <c r="U219" i="2"/>
  <c r="U215" i="2"/>
  <c r="U204" i="2"/>
  <c r="U190" i="2"/>
  <c r="U156" i="2"/>
  <c r="U73" i="2"/>
  <c r="U33" i="2"/>
  <c r="U29" i="2"/>
  <c r="U15" i="2"/>
  <c r="U480" i="2"/>
  <c r="U378" i="2"/>
  <c r="U354" i="2"/>
  <c r="U340" i="2"/>
  <c r="U288" i="2"/>
  <c r="U285" i="2"/>
  <c r="U255" i="2"/>
  <c r="U244" i="2"/>
  <c r="U229" i="2"/>
  <c r="U218" i="2"/>
  <c r="U126" i="2"/>
  <c r="U295" i="2"/>
  <c r="U284" i="2"/>
  <c r="U140" i="2"/>
  <c r="U56" i="2"/>
  <c r="U989" i="2"/>
  <c r="U965" i="2"/>
  <c r="U957" i="2"/>
  <c r="U949" i="2"/>
  <c r="U941" i="2"/>
  <c r="U933" i="2"/>
  <c r="U925" i="2"/>
  <c r="U917" i="2"/>
  <c r="U909" i="2"/>
  <c r="U901" i="2"/>
  <c r="U893" i="2"/>
  <c r="U885" i="2"/>
  <c r="U836" i="2"/>
  <c r="U833" i="2"/>
  <c r="U827" i="2"/>
  <c r="U824" i="2"/>
  <c r="U805" i="2"/>
  <c r="U802" i="2"/>
  <c r="U796" i="2"/>
  <c r="U783" i="2"/>
  <c r="U774" i="2"/>
  <c r="U755" i="2"/>
  <c r="U749" i="2"/>
  <c r="U739" i="2"/>
  <c r="U733" i="2"/>
  <c r="U723" i="2"/>
  <c r="U717" i="2"/>
  <c r="U707" i="2"/>
  <c r="U701" i="2"/>
  <c r="U691" i="2"/>
  <c r="U685" i="2"/>
  <c r="U675" i="2"/>
  <c r="U669" i="2"/>
  <c r="U659" i="2"/>
  <c r="U636" i="2"/>
  <c r="U632" i="2"/>
  <c r="U628" i="2"/>
  <c r="U621" i="2"/>
  <c r="U617" i="2"/>
  <c r="U613" i="2"/>
  <c r="U606" i="2"/>
  <c r="U603" i="2"/>
  <c r="U599" i="2"/>
  <c r="U595" i="2"/>
  <c r="U591" i="2"/>
  <c r="U588" i="2"/>
  <c r="U584" i="2"/>
  <c r="U551" i="2"/>
  <c r="U548" i="2"/>
  <c r="U519" i="2"/>
  <c r="U500" i="2"/>
  <c r="U489" i="2"/>
  <c r="U473" i="2"/>
  <c r="U395" i="2"/>
  <c r="U973" i="2"/>
  <c r="U839" i="2"/>
  <c r="U997" i="2"/>
  <c r="U991" i="2"/>
  <c r="U975" i="2"/>
  <c r="U959" i="2"/>
  <c r="U943" i="2"/>
  <c r="U935" i="2"/>
  <c r="U927" i="2"/>
  <c r="U919" i="2"/>
  <c r="U911" i="2"/>
  <c r="U887" i="2"/>
  <c r="U870" i="2"/>
  <c r="U845" i="2"/>
  <c r="U826" i="2"/>
  <c r="U801" i="2"/>
  <c r="U795" i="2"/>
  <c r="U773" i="2"/>
  <c r="U770" i="2"/>
  <c r="U764" i="2"/>
  <c r="U754" i="2"/>
  <c r="U751" i="2"/>
  <c r="U748" i="2"/>
  <c r="U738" i="2"/>
  <c r="U735" i="2"/>
  <c r="U732" i="2"/>
  <c r="U722" i="2"/>
  <c r="U719" i="2"/>
  <c r="U716" i="2"/>
  <c r="U706" i="2"/>
  <c r="U703" i="2"/>
  <c r="U700" i="2"/>
  <c r="U690" i="2"/>
  <c r="U687" i="2"/>
  <c r="U684" i="2"/>
  <c r="U674" i="2"/>
  <c r="U671" i="2"/>
  <c r="U668" i="2"/>
  <c r="U658" i="2"/>
  <c r="U655" i="2"/>
  <c r="U648" i="2"/>
  <c r="U635" i="2"/>
  <c r="U631" i="2"/>
  <c r="U627" i="2"/>
  <c r="U620" i="2"/>
  <c r="U587" i="2"/>
  <c r="U580" i="2"/>
  <c r="U571" i="2"/>
  <c r="U562" i="2"/>
  <c r="U492" i="2"/>
  <c r="U482" i="2"/>
  <c r="U472" i="2"/>
  <c r="U461" i="2"/>
  <c r="U23" i="2"/>
  <c r="U981" i="2"/>
  <c r="U3" i="2"/>
  <c r="U999" i="2"/>
  <c r="U983" i="2"/>
  <c r="U967" i="2"/>
  <c r="U951" i="2"/>
  <c r="U903" i="2"/>
  <c r="U895" i="2"/>
  <c r="U879" i="2"/>
  <c r="U873" i="2"/>
  <c r="U851" i="2"/>
  <c r="U832" i="2"/>
  <c r="U823" i="2"/>
  <c r="U804" i="2"/>
  <c r="U792" i="2"/>
  <c r="U876" i="2"/>
  <c r="U863" i="2"/>
  <c r="U854" i="2"/>
  <c r="U785" i="2"/>
  <c r="U779" i="2"/>
  <c r="U776" i="2"/>
  <c r="U651" i="2"/>
  <c r="U645" i="2"/>
  <c r="U641" i="2"/>
  <c r="U608" i="2"/>
  <c r="U605" i="2"/>
  <c r="U227" i="2"/>
  <c r="U95" i="2"/>
  <c r="U875" i="2"/>
  <c r="U872" i="2"/>
  <c r="U853" i="2"/>
  <c r="U850" i="2"/>
  <c r="U844" i="2"/>
  <c r="U831" i="2"/>
  <c r="U822" i="2"/>
  <c r="U596" i="2"/>
  <c r="U592" i="2"/>
  <c r="U523" i="2"/>
  <c r="U520" i="2"/>
  <c r="U497" i="2"/>
  <c r="U453" i="2"/>
  <c r="U412" i="2"/>
  <c r="U609" i="2"/>
  <c r="U585" i="2"/>
  <c r="U576" i="2"/>
  <c r="U568" i="2"/>
  <c r="U530" i="2"/>
  <c r="U522" i="2"/>
  <c r="U478" i="2"/>
  <c r="U440" i="2"/>
  <c r="U432" i="2"/>
  <c r="U426" i="2"/>
  <c r="U418" i="2"/>
  <c r="U379" i="2"/>
  <c r="U369" i="2"/>
  <c r="U359" i="2"/>
  <c r="U339" i="2"/>
  <c r="U324" i="2"/>
  <c r="U310" i="2"/>
  <c r="U307" i="2"/>
  <c r="U297" i="2"/>
  <c r="U291" i="2"/>
  <c r="U276" i="2"/>
  <c r="U273" i="2"/>
  <c r="U264" i="2"/>
  <c r="U253" i="2"/>
  <c r="U224" i="2"/>
  <c r="U152" i="2"/>
  <c r="U118" i="2"/>
  <c r="U112" i="2"/>
  <c r="U98" i="2"/>
  <c r="U86" i="2"/>
  <c r="U68" i="2"/>
  <c r="U65" i="2"/>
  <c r="U55" i="2"/>
  <c r="U34" i="2"/>
  <c r="U20" i="2"/>
  <c r="U420" i="2"/>
  <c r="U408" i="2"/>
  <c r="U400" i="2"/>
  <c r="U385" i="2"/>
  <c r="U382" i="2"/>
  <c r="U375" i="2"/>
  <c r="U368" i="2"/>
  <c r="U333" i="2"/>
  <c r="U306" i="2"/>
  <c r="U290" i="2"/>
  <c r="U283" i="2"/>
  <c r="U275" i="2"/>
  <c r="U272" i="2"/>
  <c r="U263" i="2"/>
  <c r="U259" i="2"/>
  <c r="U243" i="2"/>
  <c r="U233" i="2"/>
  <c r="U223" i="2"/>
  <c r="U210" i="2"/>
  <c r="U201" i="2"/>
  <c r="U187" i="2"/>
  <c r="U167" i="2"/>
  <c r="U151" i="2"/>
  <c r="U139" i="2"/>
  <c r="U133" i="2"/>
  <c r="U121" i="2"/>
  <c r="U114" i="2"/>
  <c r="U97" i="2"/>
  <c r="U85" i="2"/>
  <c r="U82" i="2"/>
  <c r="U64" i="2"/>
  <c r="U61" i="2"/>
  <c r="U36" i="2"/>
  <c r="U619" i="2"/>
  <c r="U615" i="2"/>
  <c r="U611" i="2"/>
  <c r="U601" i="2"/>
  <c r="U597" i="2"/>
  <c r="U593" i="2"/>
  <c r="U578" i="2"/>
  <c r="U570" i="2"/>
  <c r="U518" i="2"/>
  <c r="U496" i="2"/>
  <c r="U488" i="2"/>
  <c r="U474" i="2"/>
  <c r="U454" i="2"/>
  <c r="U414" i="2"/>
  <c r="U388" i="2"/>
  <c r="U332" i="2"/>
  <c r="U329" i="2"/>
  <c r="U326" i="2"/>
  <c r="U322" i="2"/>
  <c r="U316" i="2"/>
  <c r="U286" i="2"/>
  <c r="U279" i="2"/>
  <c r="U266" i="2"/>
  <c r="U249" i="2"/>
  <c r="U226" i="2"/>
  <c r="U213" i="2"/>
  <c r="U174" i="2"/>
  <c r="U160" i="2"/>
  <c r="U154" i="2"/>
  <c r="U147" i="2"/>
  <c r="U120" i="2"/>
  <c r="U103" i="2"/>
  <c r="U57" i="2"/>
  <c r="U44" i="2"/>
  <c r="U282" i="2"/>
  <c r="U242" i="2"/>
  <c r="U212" i="2"/>
  <c r="U196" i="2"/>
  <c r="U413" i="2"/>
  <c r="U393" i="2"/>
  <c r="U390" i="2"/>
  <c r="U363" i="2"/>
  <c r="U344" i="2"/>
  <c r="U315" i="2"/>
  <c r="U536" i="2"/>
  <c r="U498" i="2"/>
  <c r="U490" i="2"/>
  <c r="U450" i="2"/>
  <c r="U410" i="2"/>
  <c r="U380" i="2"/>
  <c r="U370" i="2"/>
  <c r="U331" i="2"/>
  <c r="U321" i="2"/>
  <c r="U311" i="2"/>
  <c r="U298" i="2"/>
  <c r="U292" i="2"/>
  <c r="U274" i="2"/>
  <c r="U261" i="2"/>
  <c r="U254" i="2"/>
  <c r="U238" i="2"/>
  <c r="U189" i="2"/>
  <c r="U169" i="2"/>
  <c r="U165" i="2"/>
  <c r="U153" i="2"/>
  <c r="U143" i="2"/>
  <c r="U135" i="2"/>
  <c r="U119" i="2"/>
  <c r="U115" i="2"/>
  <c r="U87" i="2"/>
  <c r="U69" i="2"/>
  <c r="U66" i="2"/>
  <c r="U59" i="2"/>
  <c r="U32" i="2"/>
  <c r="U18" i="2"/>
  <c r="U4" i="2"/>
  <c r="U486" i="2"/>
  <c r="U502" i="2"/>
  <c r="U534" i="2"/>
  <c r="U374" i="2"/>
  <c r="U2" i="2"/>
  <c r="U582" i="2"/>
  <c r="U481" i="2"/>
  <c r="U463" i="2"/>
  <c r="U417" i="2"/>
  <c r="U399" i="2"/>
  <c r="U342" i="2"/>
  <c r="U235" i="2"/>
  <c r="U265" i="2"/>
  <c r="U590" i="2"/>
  <c r="U574" i="2"/>
  <c r="U558" i="2"/>
  <c r="U542" i="2"/>
  <c r="U526" i="2"/>
  <c r="U510" i="2"/>
  <c r="U494" i="2"/>
  <c r="U449" i="2"/>
  <c r="U431" i="2"/>
  <c r="U367" i="2"/>
  <c r="U358" i="2"/>
  <c r="U320" i="2"/>
  <c r="U483" i="2"/>
  <c r="U467" i="2"/>
  <c r="U451" i="2"/>
  <c r="U435" i="2"/>
  <c r="U419" i="2"/>
  <c r="U403" i="2"/>
  <c r="U343" i="2"/>
  <c r="U241" i="2"/>
  <c r="U181" i="2"/>
  <c r="U125" i="2"/>
  <c r="U471" i="2"/>
  <c r="U455" i="2"/>
  <c r="U439" i="2"/>
  <c r="U423" i="2"/>
  <c r="U407" i="2"/>
  <c r="U391" i="2"/>
  <c r="U327" i="2"/>
  <c r="U299" i="2"/>
  <c r="U281" i="2"/>
  <c r="U208" i="2"/>
  <c r="U155" i="2"/>
  <c r="U111" i="2"/>
  <c r="U289" i="2"/>
  <c r="U277" i="2"/>
  <c r="U257" i="2"/>
  <c r="U237" i="2"/>
  <c r="U202" i="2"/>
  <c r="U280" i="2"/>
  <c r="U205" i="2"/>
  <c r="U177" i="2"/>
  <c r="U162" i="2"/>
  <c r="U102" i="2"/>
  <c r="U256" i="2"/>
  <c r="U185" i="2"/>
  <c r="U171" i="2"/>
  <c r="U240" i="2"/>
  <c r="U217" i="2"/>
  <c r="U184" i="2"/>
  <c r="U176" i="2"/>
  <c r="U170" i="2"/>
  <c r="U146" i="2"/>
  <c r="U130" i="2"/>
  <c r="N2" i="2"/>
  <c r="L16" i="2"/>
  <c r="L13" i="2"/>
  <c r="X2" i="2" l="1"/>
  <c r="Z2" i="2" s="1"/>
  <c r="X3" i="2"/>
  <c r="Z3" i="2" s="1"/>
  <c r="L26" i="2"/>
  <c r="J26" i="2"/>
  <c r="K26" i="2"/>
  <c r="J24" i="2"/>
  <c r="K24" i="2"/>
  <c r="O24" i="2"/>
  <c r="N24" i="2"/>
  <c r="M24" i="2"/>
  <c r="L24" i="2"/>
  <c r="N21" i="2"/>
  <c r="N20" i="2"/>
  <c r="M21" i="2"/>
  <c r="M20" i="2"/>
  <c r="N19" i="2"/>
  <c r="M19" i="2"/>
  <c r="L15" i="2"/>
  <c r="O3" i="2"/>
  <c r="O4" i="2"/>
  <c r="O5" i="2"/>
  <c r="O6" i="2"/>
  <c r="O7" i="2"/>
  <c r="O8" i="2"/>
  <c r="O9" i="2"/>
  <c r="O10" i="2"/>
  <c r="O11" i="2"/>
  <c r="O2" i="2"/>
  <c r="L14" i="2"/>
  <c r="N3" i="2"/>
  <c r="N4" i="2"/>
  <c r="N5" i="2"/>
  <c r="N6" i="2"/>
  <c r="N7" i="2"/>
  <c r="N8" i="2"/>
  <c r="N9" i="2"/>
  <c r="N10" i="2"/>
  <c r="N11" i="2"/>
  <c r="M3" i="2"/>
  <c r="M4" i="2"/>
  <c r="M5" i="2"/>
  <c r="M6" i="2"/>
  <c r="M7" i="2"/>
  <c r="M8" i="2"/>
  <c r="M9" i="2"/>
  <c r="M10" i="2"/>
  <c r="M11" i="2"/>
  <c r="M2" i="2"/>
  <c r="L11" i="2"/>
  <c r="L12" i="2" s="1"/>
  <c r="L3" i="2"/>
  <c r="L4" i="2"/>
  <c r="L5" i="2"/>
  <c r="L6" i="2"/>
  <c r="L7" i="2"/>
  <c r="L8" i="2"/>
  <c r="L9" i="2"/>
  <c r="L10" i="2"/>
  <c r="L2" i="2"/>
  <c r="K5" i="2"/>
  <c r="J6" i="2" s="1"/>
  <c r="K6" i="2" s="1"/>
  <c r="J7" i="2" s="1"/>
  <c r="K7" i="2" s="1"/>
  <c r="J8" i="2" s="1"/>
  <c r="K8" i="2" s="1"/>
  <c r="J9" i="2" s="1"/>
  <c r="K9" i="2" s="1"/>
  <c r="J10" i="2" s="1"/>
  <c r="K10" i="2" s="1"/>
  <c r="J11" i="2" s="1"/>
  <c r="K11" i="2" s="1"/>
  <c r="J5" i="2"/>
  <c r="K4" i="2"/>
  <c r="J4" i="2"/>
  <c r="K3" i="2"/>
  <c r="J3" i="2"/>
  <c r="K2" i="2"/>
  <c r="J2" i="2"/>
  <c r="F6" i="2"/>
  <c r="F4" i="2"/>
  <c r="F3" i="2"/>
  <c r="F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2" i="2"/>
  <c r="D704" i="1" l="1"/>
</calcChain>
</file>

<file path=xl/comments1.xml><?xml version="1.0" encoding="utf-8"?>
<comments xmlns="http://schemas.openxmlformats.org/spreadsheetml/2006/main">
  <authors>
    <author>pc</author>
  </authors>
  <commentList>
    <comment ref="O1" authorId="0" shapeId="0">
      <text>
        <r>
          <rPr>
            <b/>
            <sz val="9"/>
            <color indexed="81"/>
            <rFont val="Tahoma"/>
            <family val="2"/>
          </rPr>
          <t>pc:</t>
        </r>
        <r>
          <rPr>
            <sz val="9"/>
            <color indexed="81"/>
            <rFont val="Tahoma"/>
            <family val="2"/>
          </rPr>
          <t xml:space="preserve">
indica que tan lejos estan los datos de la media
</t>
        </r>
      </text>
    </comment>
    <comment ref="R1" authorId="0" shapeId="0">
      <text>
        <r>
          <rPr>
            <b/>
            <sz val="9"/>
            <color indexed="81"/>
            <rFont val="Tahoma"/>
            <charset val="1"/>
          </rPr>
          <t>pc:</t>
        </r>
        <r>
          <rPr>
            <sz val="9"/>
            <color indexed="81"/>
            <rFont val="Tahoma"/>
            <charset val="1"/>
          </rPr>
          <t xml:space="preserve">
es solo para identificar el limite inferir donde cae el numero que quiero muestrear</t>
        </r>
      </text>
    </comment>
    <comment ref="S1" authorId="0" shapeId="0">
      <text>
        <r>
          <rPr>
            <b/>
            <sz val="9"/>
            <color indexed="81"/>
            <rFont val="Tahoma"/>
            <charset val="1"/>
          </rPr>
          <t>pc:</t>
        </r>
        <r>
          <rPr>
            <sz val="9"/>
            <color indexed="81"/>
            <rFont val="Tahoma"/>
            <charset val="1"/>
          </rPr>
          <t xml:space="preserve">
boost trap</t>
        </r>
      </text>
    </comment>
    <comment ref="T1" authorId="0" shapeId="0">
      <text>
        <r>
          <rPr>
            <b/>
            <sz val="9"/>
            <color indexed="81"/>
            <rFont val="Tahoma"/>
            <charset val="1"/>
          </rPr>
          <t>pc:</t>
        </r>
        <r>
          <rPr>
            <sz val="9"/>
            <color indexed="81"/>
            <rFont val="Tahoma"/>
            <charset val="1"/>
          </rPr>
          <t xml:space="preserve">
es para el muestreo interno de un intervalo
</t>
        </r>
      </text>
    </comment>
    <comment ref="Z2" authorId="0" shapeId="0">
      <text>
        <r>
          <rPr>
            <b/>
            <sz val="9"/>
            <color indexed="81"/>
            <rFont val="Tahoma"/>
            <charset val="1"/>
          </rPr>
          <t>pc:</t>
        </r>
        <r>
          <rPr>
            <sz val="9"/>
            <color indexed="81"/>
            <rFont val="Tahoma"/>
            <charset val="1"/>
          </rPr>
          <t xml:space="preserve">
muy bueno que salga menor o igual a 5%
</t>
        </r>
      </text>
    </comment>
    <comment ref="Q3" authorId="0" shapeId="0">
      <text>
        <r>
          <rPr>
            <b/>
            <sz val="9"/>
            <color indexed="81"/>
            <rFont val="Tahoma"/>
            <charset val="1"/>
          </rPr>
          <t>pc:</t>
        </r>
        <r>
          <rPr>
            <sz val="9"/>
            <color indexed="81"/>
            <rFont val="Tahoma"/>
            <charset val="1"/>
          </rPr>
          <t xml:space="preserve">
hasta 11.23 esta el 76.03% de los datos
- P(x&lt;=0.14)=0
- P(x&lt;=11.23)=76,03%
Asi sucesivamente</t>
        </r>
      </text>
    </comment>
    <comment ref="Z3" authorId="0" shapeId="0">
      <text>
        <r>
          <rPr>
            <b/>
            <sz val="9"/>
            <color indexed="81"/>
            <rFont val="Tahoma"/>
            <charset val="1"/>
          </rPr>
          <t>pc:</t>
        </r>
        <r>
          <rPr>
            <sz val="9"/>
            <color indexed="81"/>
            <rFont val="Tahoma"/>
            <charset val="1"/>
          </rPr>
          <t xml:space="preserve">
bueno que salga menor o igual al 15%</t>
        </r>
      </text>
    </comment>
    <comment ref="Q11" authorId="0" shapeId="0">
      <text>
        <r>
          <rPr>
            <b/>
            <sz val="9"/>
            <color indexed="81"/>
            <rFont val="Tahoma"/>
            <family val="2"/>
          </rPr>
          <t>pc:</t>
        </r>
      </text>
    </comment>
  </commentList>
</comments>
</file>

<file path=xl/sharedStrings.xml><?xml version="1.0" encoding="utf-8"?>
<sst xmlns="http://schemas.openxmlformats.org/spreadsheetml/2006/main" count="754" uniqueCount="750">
  <si>
    <t>Fechas</t>
  </si>
  <si>
    <t>PROMEDIO</t>
  </si>
  <si>
    <t>Semana 1</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</si>
  <si>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</si>
  <si>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</si>
  <si>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</si>
  <si>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</si>
  <si>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</si>
  <si>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</si>
  <si>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</si>
  <si>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</si>
  <si>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</si>
  <si>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</si>
  <si>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</si>
  <si>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</si>
  <si>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</si>
  <si>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</si>
  <si>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</si>
  <si>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</si>
  <si>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</si>
  <si>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</si>
  <si>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Semana 20</t>
  </si>
  <si>
    <t>Semana 21</t>
  </si>
  <si>
    <t>Semana 22</t>
  </si>
  <si>
    <t>Semana 23</t>
  </si>
  <si>
    <t>Semana 24</t>
  </si>
  <si>
    <t>Semana 25</t>
  </si>
  <si>
    <t>Semana 26</t>
  </si>
  <si>
    <t>Semana 27</t>
  </si>
  <si>
    <t>Semana 28</t>
  </si>
  <si>
    <t>Semana 29</t>
  </si>
  <si>
    <t>Semana 30</t>
  </si>
  <si>
    <t>Semana 31</t>
  </si>
  <si>
    <t>Semana 32</t>
  </si>
  <si>
    <t>Semana 33</t>
  </si>
  <si>
    <t>Semana 34</t>
  </si>
  <si>
    <t>Semana 35</t>
  </si>
  <si>
    <t>Semana 36</t>
  </si>
  <si>
    <t>Semana 37</t>
  </si>
  <si>
    <t>Semana 38</t>
  </si>
  <si>
    <t>Semana 39</t>
  </si>
  <si>
    <t>Semana 40</t>
  </si>
  <si>
    <t>Semana 41</t>
  </si>
  <si>
    <t>Semana 42</t>
  </si>
  <si>
    <t>Semana 43</t>
  </si>
  <si>
    <t>Semana 44</t>
  </si>
  <si>
    <t>Semana 45</t>
  </si>
  <si>
    <t>Semana 46</t>
  </si>
  <si>
    <t>Semana 47</t>
  </si>
  <si>
    <t>Semana 48</t>
  </si>
  <si>
    <t>Semana 49</t>
  </si>
  <si>
    <t>Semana 50</t>
  </si>
  <si>
    <t>Semana 51</t>
  </si>
  <si>
    <t>Semana 52</t>
  </si>
  <si>
    <t>Semana 53</t>
  </si>
  <si>
    <t>Semana 54</t>
  </si>
  <si>
    <t>Semana 55</t>
  </si>
  <si>
    <t>Semana 56</t>
  </si>
  <si>
    <t>Semana 57</t>
  </si>
  <si>
    <t>Semana 58</t>
  </si>
  <si>
    <t>Semana 59</t>
  </si>
  <si>
    <t>Semana 60</t>
  </si>
  <si>
    <t>Semana 61</t>
  </si>
  <si>
    <t>Semana 62</t>
  </si>
  <si>
    <t>Semana 63</t>
  </si>
  <si>
    <t>Semana 64</t>
  </si>
  <si>
    <t>Semana 65</t>
  </si>
  <si>
    <t>Semana 66</t>
  </si>
  <si>
    <t>Semana 67</t>
  </si>
  <si>
    <t>Semana 68</t>
  </si>
  <si>
    <t>Semana 69</t>
  </si>
  <si>
    <t>Semana 70</t>
  </si>
  <si>
    <t>Semana 71</t>
  </si>
  <si>
    <t>Semana 72</t>
  </si>
  <si>
    <t>Semana 73</t>
  </si>
  <si>
    <t>Semana 74</t>
  </si>
  <si>
    <t>Semana 75</t>
  </si>
  <si>
    <t>Semana 76</t>
  </si>
  <si>
    <t>Semana 77</t>
  </si>
  <si>
    <t>Semana 78</t>
  </si>
  <si>
    <t>Semana 79</t>
  </si>
  <si>
    <t>Semana 80</t>
  </si>
  <si>
    <t>Semana 81</t>
  </si>
  <si>
    <t>Semana 82</t>
  </si>
  <si>
    <t>Semana 83</t>
  </si>
  <si>
    <t>Semana 84</t>
  </si>
  <si>
    <t>Semana 85</t>
  </si>
  <si>
    <t>Semana 86</t>
  </si>
  <si>
    <t>Semana 87</t>
  </si>
  <si>
    <t>Semana 88</t>
  </si>
  <si>
    <t>Semana 89</t>
  </si>
  <si>
    <t>Semana 90</t>
  </si>
  <si>
    <t>Semana 91</t>
  </si>
  <si>
    <t>Semana 92</t>
  </si>
  <si>
    <t>Semana 93</t>
  </si>
  <si>
    <t>Semana 94</t>
  </si>
  <si>
    <t>Semana 95</t>
  </si>
  <si>
    <t>Semana 96</t>
  </si>
  <si>
    <t>Semana 97</t>
  </si>
  <si>
    <t>Semana 98</t>
  </si>
  <si>
    <t>Semana 99</t>
  </si>
  <si>
    <t>Semana 100</t>
  </si>
  <si>
    <t>Semana 101</t>
  </si>
  <si>
    <t>Semana 102</t>
  </si>
  <si>
    <t>Semana 103</t>
  </si>
  <si>
    <t>Semana 104</t>
  </si>
  <si>
    <t>Semana 105</t>
  </si>
  <si>
    <t>Semana 106</t>
  </si>
  <si>
    <t>Semana 107</t>
  </si>
  <si>
    <t>Semana 108</t>
  </si>
  <si>
    <t>Semana 109</t>
  </si>
  <si>
    <t>Semana 110</t>
  </si>
  <si>
    <t>Semana 111</t>
  </si>
  <si>
    <t>Semana 112</t>
  </si>
  <si>
    <t>Semana 113</t>
  </si>
  <si>
    <t>Semana 114</t>
  </si>
  <si>
    <t>Semana 115</t>
  </si>
  <si>
    <t>Semana 116</t>
  </si>
  <si>
    <t>Semana 117</t>
  </si>
  <si>
    <t>Semana 118</t>
  </si>
  <si>
    <t>Semana 119</t>
  </si>
  <si>
    <t>Semana 120</t>
  </si>
  <si>
    <t>Semana 121</t>
  </si>
  <si>
    <t>Semana 122</t>
  </si>
  <si>
    <t>Semana 123</t>
  </si>
  <si>
    <t>Semana 124</t>
  </si>
  <si>
    <t>Semana 125</t>
  </si>
  <si>
    <t>Semana 126</t>
  </si>
  <si>
    <t>Semana 127</t>
  </si>
  <si>
    <t>Semana 128</t>
  </si>
  <si>
    <t>Semana 129</t>
  </si>
  <si>
    <t>Semana 130</t>
  </si>
  <si>
    <t>Semana 131</t>
  </si>
  <si>
    <t>Semana 132</t>
  </si>
  <si>
    <t>Semana 133</t>
  </si>
  <si>
    <t>Semana 134</t>
  </si>
  <si>
    <t>Semana 135</t>
  </si>
  <si>
    <t>Semana 136</t>
  </si>
  <si>
    <t>Semana 137</t>
  </si>
  <si>
    <t>Semana 138</t>
  </si>
  <si>
    <t>Semana 139</t>
  </si>
  <si>
    <t>Semana 140</t>
  </si>
  <si>
    <t>Semana 141</t>
  </si>
  <si>
    <t>Semana 142</t>
  </si>
  <si>
    <t>Semana 143</t>
  </si>
  <si>
    <t>Semana 144</t>
  </si>
  <si>
    <t>Semana 145</t>
  </si>
  <si>
    <t>Semana 146</t>
  </si>
  <si>
    <t>Semana 147</t>
  </si>
  <si>
    <t>Semana 148</t>
  </si>
  <si>
    <t>Semana 149</t>
  </si>
  <si>
    <t>Semana 150</t>
  </si>
  <si>
    <t>Semana 151</t>
  </si>
  <si>
    <t>Semana 152</t>
  </si>
  <si>
    <t>Semana 153</t>
  </si>
  <si>
    <t>Semana 154</t>
  </si>
  <si>
    <t>Semana 155</t>
  </si>
  <si>
    <t>Semana 156</t>
  </si>
  <si>
    <t>Semana 157</t>
  </si>
  <si>
    <t>Semana 158</t>
  </si>
  <si>
    <t>Semana 159</t>
  </si>
  <si>
    <t>Semana 160</t>
  </si>
  <si>
    <t>Semana 161</t>
  </si>
  <si>
    <t>Semana 162</t>
  </si>
  <si>
    <t>Semana 163</t>
  </si>
  <si>
    <t>Semana 164</t>
  </si>
  <si>
    <t>Semana 165</t>
  </si>
  <si>
    <t>Semana 166</t>
  </si>
  <si>
    <t>Semana 167</t>
  </si>
  <si>
    <t>Semana 168</t>
  </si>
  <si>
    <t>Semana 169</t>
  </si>
  <si>
    <t>Semana 170</t>
  </si>
  <si>
    <t>Semana 171</t>
  </si>
  <si>
    <t>Semana 172</t>
  </si>
  <si>
    <t>Semana 173</t>
  </si>
  <si>
    <t>Semana 174</t>
  </si>
  <si>
    <t>Semana 175</t>
  </si>
  <si>
    <t>Semana 176</t>
  </si>
  <si>
    <t>Semana 177</t>
  </si>
  <si>
    <t>Semana 178</t>
  </si>
  <si>
    <t>Semana 179</t>
  </si>
  <si>
    <t>Semana 180</t>
  </si>
  <si>
    <t>Semana 181</t>
  </si>
  <si>
    <t>Semana 182</t>
  </si>
  <si>
    <t>Semana 183</t>
  </si>
  <si>
    <t>Semana 184</t>
  </si>
  <si>
    <t>Semana 185</t>
  </si>
  <si>
    <t>Semana 186</t>
  </si>
  <si>
    <t>Semana 187</t>
  </si>
  <si>
    <t>Semana 188</t>
  </si>
  <si>
    <t>Semana 189</t>
  </si>
  <si>
    <t>Semana 190</t>
  </si>
  <si>
    <t>Semana 191</t>
  </si>
  <si>
    <t>Semana 192</t>
  </si>
  <si>
    <t>Semana 193</t>
  </si>
  <si>
    <t>Semana 194</t>
  </si>
  <si>
    <t>Semana 195</t>
  </si>
  <si>
    <t>Semana 196</t>
  </si>
  <si>
    <t>Semana 197</t>
  </si>
  <si>
    <t>Semana 198</t>
  </si>
  <si>
    <t>Semana 199</t>
  </si>
  <si>
    <t>Semana 200</t>
  </si>
  <si>
    <t>Semana 201</t>
  </si>
  <si>
    <t>Semana 202</t>
  </si>
  <si>
    <t>Semana 203</t>
  </si>
  <si>
    <t>Semana 204</t>
  </si>
  <si>
    <t>Semana 205</t>
  </si>
  <si>
    <t>Semana 206</t>
  </si>
  <si>
    <t>Semana 207</t>
  </si>
  <si>
    <t>Semana 208</t>
  </si>
  <si>
    <t>Semana 209</t>
  </si>
  <si>
    <t>Semana 210</t>
  </si>
  <si>
    <t>Semana 211</t>
  </si>
  <si>
    <t>Semana 212</t>
  </si>
  <si>
    <t>Semana 213</t>
  </si>
  <si>
    <t>Semana 214</t>
  </si>
  <si>
    <t>Semana 215</t>
  </si>
  <si>
    <t>Semana 216</t>
  </si>
  <si>
    <t>Semana 217</t>
  </si>
  <si>
    <t>Semana 218</t>
  </si>
  <si>
    <t>Semana 219</t>
  </si>
  <si>
    <t>Semana 220</t>
  </si>
  <si>
    <t>Semana 221</t>
  </si>
  <si>
    <t>Semana 222</t>
  </si>
  <si>
    <t>Semana 223</t>
  </si>
  <si>
    <t>Semana 224</t>
  </si>
  <si>
    <t>Semana 225</t>
  </si>
  <si>
    <t>Semana 226</t>
  </si>
  <si>
    <t>Semana 227</t>
  </si>
  <si>
    <t>Semana 228</t>
  </si>
  <si>
    <t>Semana 229</t>
  </si>
  <si>
    <t>Semana 230</t>
  </si>
  <si>
    <t>Semana 231</t>
  </si>
  <si>
    <t>Semana 232</t>
  </si>
  <si>
    <t>Semana 233</t>
  </si>
  <si>
    <t>Semana 234</t>
  </si>
  <si>
    <t>Semana 235</t>
  </si>
  <si>
    <t>Semana 236</t>
  </si>
  <si>
    <t>Semana 237</t>
  </si>
  <si>
    <t>Semana 238</t>
  </si>
  <si>
    <t>Semana 239</t>
  </si>
  <si>
    <t>Semana 240</t>
  </si>
  <si>
    <t>Semana 241</t>
  </si>
  <si>
    <t>Semana 242</t>
  </si>
  <si>
    <t>Semana 243</t>
  </si>
  <si>
    <t>Semana 244</t>
  </si>
  <si>
    <t>Semana 245</t>
  </si>
  <si>
    <t>Semana 246</t>
  </si>
  <si>
    <t>Semana 247</t>
  </si>
  <si>
    <t>Semana 248</t>
  </si>
  <si>
    <t>Semana 249</t>
  </si>
  <si>
    <t>Semana 250</t>
  </si>
  <si>
    <t>Semana 251</t>
  </si>
  <si>
    <t>Semana 252</t>
  </si>
  <si>
    <t>Semana 253</t>
  </si>
  <si>
    <t>Semana 254</t>
  </si>
  <si>
    <t>Semana 255</t>
  </si>
  <si>
    <t>Semana 256</t>
  </si>
  <si>
    <t>Semana 257</t>
  </si>
  <si>
    <t>Semana 258</t>
  </si>
  <si>
    <t>Semana 259</t>
  </si>
  <si>
    <t>Semana 260</t>
  </si>
  <si>
    <t>Semana 261</t>
  </si>
  <si>
    <t>Semana 262</t>
  </si>
  <si>
    <t>Semana 263</t>
  </si>
  <si>
    <t>Semana 264</t>
  </si>
  <si>
    <t>Semana 265</t>
  </si>
  <si>
    <t>Semana 266</t>
  </si>
  <si>
    <t>Semana 267</t>
  </si>
  <si>
    <t>Semana 268</t>
  </si>
  <si>
    <t>Semana 269</t>
  </si>
  <si>
    <t>Semana 270</t>
  </si>
  <si>
    <t>Semana 271</t>
  </si>
  <si>
    <t>Semana 272</t>
  </si>
  <si>
    <t>Semana 273</t>
  </si>
  <si>
    <t>Semana 274</t>
  </si>
  <si>
    <t>Semana 275</t>
  </si>
  <si>
    <t>Semana 276</t>
  </si>
  <si>
    <t>Semana 277</t>
  </si>
  <si>
    <t>Semana 278</t>
  </si>
  <si>
    <t>Semana 279</t>
  </si>
  <si>
    <t>Semana 280</t>
  </si>
  <si>
    <t>Semana 281</t>
  </si>
  <si>
    <t>Semana 282</t>
  </si>
  <si>
    <t>Semana 283</t>
  </si>
  <si>
    <t>Semana 284</t>
  </si>
  <si>
    <t>Semana 285</t>
  </si>
  <si>
    <t>Semana 286</t>
  </si>
  <si>
    <t>Semana 287</t>
  </si>
  <si>
    <t>Semana 288</t>
  </si>
  <si>
    <t>Semana 289</t>
  </si>
  <si>
    <t>Semana 290</t>
  </si>
  <si>
    <t>Semana 291</t>
  </si>
  <si>
    <t>Semana 292</t>
  </si>
  <si>
    <t>Semana 293</t>
  </si>
  <si>
    <t>Semana 294</t>
  </si>
  <si>
    <t>Semana 295</t>
  </si>
  <si>
    <t>Semana 296</t>
  </si>
  <si>
    <t>Semana 297</t>
  </si>
  <si>
    <t>Semana 298</t>
  </si>
  <si>
    <t>Semana 299</t>
  </si>
  <si>
    <t>Semana 300</t>
  </si>
  <si>
    <t>Semana 301</t>
  </si>
  <si>
    <t>Semana 302</t>
  </si>
  <si>
    <t>Semana 303</t>
  </si>
  <si>
    <t>Semana 304</t>
  </si>
  <si>
    <t>Semana 305</t>
  </si>
  <si>
    <t>Semana 306</t>
  </si>
  <si>
    <t>Semana 307</t>
  </si>
  <si>
    <t>Semana 308</t>
  </si>
  <si>
    <t>Semana 309</t>
  </si>
  <si>
    <t>Semana 310</t>
  </si>
  <si>
    <t>Semana 311</t>
  </si>
  <si>
    <t>Semana 312</t>
  </si>
  <si>
    <t>Semana 313</t>
  </si>
  <si>
    <t>Semana 314</t>
  </si>
  <si>
    <t>Semana 315</t>
  </si>
  <si>
    <t>Semana 316</t>
  </si>
  <si>
    <t>Semana 317</t>
  </si>
  <si>
    <t>Semana 318</t>
  </si>
  <si>
    <t>Semana 319</t>
  </si>
  <si>
    <t>Semana 320</t>
  </si>
  <si>
    <t>Semana 321</t>
  </si>
  <si>
    <t>Semana 322</t>
  </si>
  <si>
    <t>Semana 323</t>
  </si>
  <si>
    <t>Semana 324</t>
  </si>
  <si>
    <t>Semana 325</t>
  </si>
  <si>
    <t>Semana 326</t>
  </si>
  <si>
    <t>Semana 327</t>
  </si>
  <si>
    <t>Semana 328</t>
  </si>
  <si>
    <t>Semana 329</t>
  </si>
  <si>
    <t>Semana 330</t>
  </si>
  <si>
    <t>Semana 331</t>
  </si>
  <si>
    <t>Semana 332</t>
  </si>
  <si>
    <t>Semana 333</t>
  </si>
  <si>
    <t>Semana 334</t>
  </si>
  <si>
    <t>Semana 335</t>
  </si>
  <si>
    <t>Semana 336</t>
  </si>
  <si>
    <t>Semana 337</t>
  </si>
  <si>
    <t>Semana 338</t>
  </si>
  <si>
    <t>Semana 339</t>
  </si>
  <si>
    <t>Semana 340</t>
  </si>
  <si>
    <t>Semana 341</t>
  </si>
  <si>
    <t>Semana 342</t>
  </si>
  <si>
    <t>Semana 343</t>
  </si>
  <si>
    <t>Semana 344</t>
  </si>
  <si>
    <t>Semana 345</t>
  </si>
  <si>
    <t>Semana 346</t>
  </si>
  <si>
    <t>Semana 347</t>
  </si>
  <si>
    <t>Semana 348</t>
  </si>
  <si>
    <t>Semana 349</t>
  </si>
  <si>
    <t>Semana 350</t>
  </si>
  <si>
    <t>Semana 351</t>
  </si>
  <si>
    <t>Semana 352</t>
  </si>
  <si>
    <t>Semana 353</t>
  </si>
  <si>
    <t>Semana 354</t>
  </si>
  <si>
    <t>Semana 355</t>
  </si>
  <si>
    <t>Semana 356</t>
  </si>
  <si>
    <t>Semana 357</t>
  </si>
  <si>
    <t>Semana 358</t>
  </si>
  <si>
    <t>Semana 359</t>
  </si>
  <si>
    <t>Semana 360</t>
  </si>
  <si>
    <t>Semana 361</t>
  </si>
  <si>
    <t>Semana 362</t>
  </si>
  <si>
    <t>Semana 363</t>
  </si>
  <si>
    <t>Semana 364</t>
  </si>
  <si>
    <t>Semana 365</t>
  </si>
  <si>
    <t>Semana 366</t>
  </si>
  <si>
    <t>Semana 367</t>
  </si>
  <si>
    <t>Semana 368</t>
  </si>
  <si>
    <t>Semana 369</t>
  </si>
  <si>
    <t>Semana 370</t>
  </si>
  <si>
    <t>Semana 371</t>
  </si>
  <si>
    <t>Semana 372</t>
  </si>
  <si>
    <t>Semana 373</t>
  </si>
  <si>
    <t>Semana 374</t>
  </si>
  <si>
    <t>Semana 375</t>
  </si>
  <si>
    <t>Semana 376</t>
  </si>
  <si>
    <t>Semana 377</t>
  </si>
  <si>
    <t>Semana 378</t>
  </si>
  <si>
    <t>Semana 379</t>
  </si>
  <si>
    <t>Semana 380</t>
  </si>
  <si>
    <t>Semana 381</t>
  </si>
  <si>
    <t>Semana 382</t>
  </si>
  <si>
    <t>Semana 383</t>
  </si>
  <si>
    <t>Semana 384</t>
  </si>
  <si>
    <t>Semana 385</t>
  </si>
  <si>
    <t>Semana 386</t>
  </si>
  <si>
    <t>Semana 387</t>
  </si>
  <si>
    <t>Semana 388</t>
  </si>
  <si>
    <t>Semana 389</t>
  </si>
  <si>
    <t>Semana 390</t>
  </si>
  <si>
    <t>Semana 391</t>
  </si>
  <si>
    <t>Semana 392</t>
  </si>
  <si>
    <t>Semana 393</t>
  </si>
  <si>
    <t>Semana 394</t>
  </si>
  <si>
    <t>Semana 395</t>
  </si>
  <si>
    <t>Semana 396</t>
  </si>
  <si>
    <t>Semana 397</t>
  </si>
  <si>
    <t>Semana 398</t>
  </si>
  <si>
    <t>Semana 399</t>
  </si>
  <si>
    <t>Semana 400</t>
  </si>
  <si>
    <t>Semana 401</t>
  </si>
  <si>
    <t>Semana 402</t>
  </si>
  <si>
    <t>Semana 403</t>
  </si>
  <si>
    <t>Semana 404</t>
  </si>
  <si>
    <t>Semana 405</t>
  </si>
  <si>
    <t>Semana 406</t>
  </si>
  <si>
    <t>Semana 407</t>
  </si>
  <si>
    <t>Semana 408</t>
  </si>
  <si>
    <t>Semana 409</t>
  </si>
  <si>
    <t>Semana 410</t>
  </si>
  <si>
    <t>Semana 411</t>
  </si>
  <si>
    <t>Semana 412</t>
  </si>
  <si>
    <t>Semana 413</t>
  </si>
  <si>
    <t>Semana 414</t>
  </si>
  <si>
    <t>Semana 415</t>
  </si>
  <si>
    <t>Semana 416</t>
  </si>
  <si>
    <t>Semana 417</t>
  </si>
  <si>
    <t>Semana 418</t>
  </si>
  <si>
    <t>Semana 419</t>
  </si>
  <si>
    <t>Semana 420</t>
  </si>
  <si>
    <t>Semana 421</t>
  </si>
  <si>
    <t>Semana 422</t>
  </si>
  <si>
    <t>Semana 423</t>
  </si>
  <si>
    <t>Semana 424</t>
  </si>
  <si>
    <t>Semana 425</t>
  </si>
  <si>
    <t>Semana 426</t>
  </si>
  <si>
    <t>Semana 427</t>
  </si>
  <si>
    <t>Semana 428</t>
  </si>
  <si>
    <t>Semana 429</t>
  </si>
  <si>
    <t>Semana 430</t>
  </si>
  <si>
    <t>Semana 431</t>
  </si>
  <si>
    <t>Semana 432</t>
  </si>
  <si>
    <t>Semana 433</t>
  </si>
  <si>
    <t>Semana 434</t>
  </si>
  <si>
    <t>Semana 435</t>
  </si>
  <si>
    <t>Semana 436</t>
  </si>
  <si>
    <t>Semana 437</t>
  </si>
  <si>
    <t>Semana 438</t>
  </si>
  <si>
    <t>Semana 439</t>
  </si>
  <si>
    <t>Semana 440</t>
  </si>
  <si>
    <t>Semana 441</t>
  </si>
  <si>
    <t>Semana 442</t>
  </si>
  <si>
    <t>Semana 443</t>
  </si>
  <si>
    <t>Semana 444</t>
  </si>
  <si>
    <t>Semana 445</t>
  </si>
  <si>
    <t>Semana 446</t>
  </si>
  <si>
    <t>Semana 447</t>
  </si>
  <si>
    <t>Semana 448</t>
  </si>
  <si>
    <t>Semana 449</t>
  </si>
  <si>
    <t>Semana 450</t>
  </si>
  <si>
    <t>Semana 451</t>
  </si>
  <si>
    <t>Semana 452</t>
  </si>
  <si>
    <t>Semana 453</t>
  </si>
  <si>
    <t>Semana 454</t>
  </si>
  <si>
    <t>Semana 455</t>
  </si>
  <si>
    <t>Semana 456</t>
  </si>
  <si>
    <t>Semana 457</t>
  </si>
  <si>
    <t>Semana 458</t>
  </si>
  <si>
    <t>Semana 459</t>
  </si>
  <si>
    <t>Semana 460</t>
  </si>
  <si>
    <t>Semana 461</t>
  </si>
  <si>
    <t>Semana 462</t>
  </si>
  <si>
    <t>Semana 463</t>
  </si>
  <si>
    <t>Semana 464</t>
  </si>
  <si>
    <t>Semana 465</t>
  </si>
  <si>
    <t>Semana 466</t>
  </si>
  <si>
    <t>Semana 467</t>
  </si>
  <si>
    <t>Semana 468</t>
  </si>
  <si>
    <t>Semana 469</t>
  </si>
  <si>
    <t>Semana 470</t>
  </si>
  <si>
    <t>Semana 471</t>
  </si>
  <si>
    <t>Semana 472</t>
  </si>
  <si>
    <t>Semana 473</t>
  </si>
  <si>
    <t>Semana 474</t>
  </si>
  <si>
    <t>Semana 475</t>
  </si>
  <si>
    <t>Semana 476</t>
  </si>
  <si>
    <t>Semana 477</t>
  </si>
  <si>
    <t>Semana 478</t>
  </si>
  <si>
    <t>Semana 479</t>
  </si>
  <si>
    <t>Semana 480</t>
  </si>
  <si>
    <t>Semana 481</t>
  </si>
  <si>
    <t>Semana 482</t>
  </si>
  <si>
    <t>Semana 483</t>
  </si>
  <si>
    <t>Semana 484</t>
  </si>
  <si>
    <t>Semana 485</t>
  </si>
  <si>
    <t>Semana 486</t>
  </si>
  <si>
    <t>Semana 487</t>
  </si>
  <si>
    <t>Semana 488</t>
  </si>
  <si>
    <t>Semana 489</t>
  </si>
  <si>
    <t>Semana 490</t>
  </si>
  <si>
    <t>Semana 491</t>
  </si>
  <si>
    <t>Semana 492</t>
  </si>
  <si>
    <t>Semana 493</t>
  </si>
  <si>
    <t>Semana 494</t>
  </si>
  <si>
    <t>Semana 495</t>
  </si>
  <si>
    <t>Semana 496</t>
  </si>
  <si>
    <t>Semana 497</t>
  </si>
  <si>
    <t>Semana 498</t>
  </si>
  <si>
    <t>Semana 499</t>
  </si>
  <si>
    <t>Semana 500</t>
  </si>
  <si>
    <t>Semana 501</t>
  </si>
  <si>
    <t>Semana 502</t>
  </si>
  <si>
    <t>Semana 503</t>
  </si>
  <si>
    <t>Semana 504</t>
  </si>
  <si>
    <t>Semana 505</t>
  </si>
  <si>
    <t>Semana 506</t>
  </si>
  <si>
    <t>Semana 507</t>
  </si>
  <si>
    <t>Semana 508</t>
  </si>
  <si>
    <t>Semana 509</t>
  </si>
  <si>
    <t>Semana 510</t>
  </si>
  <si>
    <t>Semana 511</t>
  </si>
  <si>
    <t>Semana 512</t>
  </si>
  <si>
    <t>Semana 513</t>
  </si>
  <si>
    <t>Semana 514</t>
  </si>
  <si>
    <t>Semana 515</t>
  </si>
  <si>
    <t>Semana 516</t>
  </si>
  <si>
    <t>Semana 517</t>
  </si>
  <si>
    <t>Semana 518</t>
  </si>
  <si>
    <t>Semana 519</t>
  </si>
  <si>
    <t>Semana 520</t>
  </si>
  <si>
    <t>Semana 521</t>
  </si>
  <si>
    <t>Semana 522</t>
  </si>
  <si>
    <t>Semana 523</t>
  </si>
  <si>
    <t>Semana 524</t>
  </si>
  <si>
    <t>Semana 525</t>
  </si>
  <si>
    <t>Semana 526</t>
  </si>
  <si>
    <t>Semana 527</t>
  </si>
  <si>
    <t>Semana 528</t>
  </si>
  <si>
    <t>Semana 529</t>
  </si>
  <si>
    <t>Semana 530</t>
  </si>
  <si>
    <t>Semana 531</t>
  </si>
  <si>
    <t>Semana 532</t>
  </si>
  <si>
    <t>Semana 533</t>
  </si>
  <si>
    <t>Semana 534</t>
  </si>
  <si>
    <t>Semana 535</t>
  </si>
  <si>
    <t>Semana 536</t>
  </si>
  <si>
    <t>Semana 537</t>
  </si>
  <si>
    <t>Semana 538</t>
  </si>
  <si>
    <t>Semana 539</t>
  </si>
  <si>
    <t>Semana 540</t>
  </si>
  <si>
    <t>Semana 541</t>
  </si>
  <si>
    <t>Semana 542</t>
  </si>
  <si>
    <t>Semana 543</t>
  </si>
  <si>
    <t>Semana 544</t>
  </si>
  <si>
    <t>Semana 545</t>
  </si>
  <si>
    <t>Semana 546</t>
  </si>
  <si>
    <t>Semana 547</t>
  </si>
  <si>
    <t>Semana 548</t>
  </si>
  <si>
    <t>Semana 549</t>
  </si>
  <si>
    <t>Semana 550</t>
  </si>
  <si>
    <t>Semana 551</t>
  </si>
  <si>
    <t>Semana 552</t>
  </si>
  <si>
    <t>Semana 553</t>
  </si>
  <si>
    <t>Semana 554</t>
  </si>
  <si>
    <t>Semana 555</t>
  </si>
  <si>
    <t>Semana 556</t>
  </si>
  <si>
    <t>Semana 557</t>
  </si>
  <si>
    <t>Semana 558</t>
  </si>
  <si>
    <t>Semana 559</t>
  </si>
  <si>
    <t>Semana 560</t>
  </si>
  <si>
    <t>Semana 561</t>
  </si>
  <si>
    <t>Semana 562</t>
  </si>
  <si>
    <t>Semana 563</t>
  </si>
  <si>
    <t>Semana 564</t>
  </si>
  <si>
    <t>Semana 565</t>
  </si>
  <si>
    <t>Semana 566</t>
  </si>
  <si>
    <t>Semana 567</t>
  </si>
  <si>
    <t>Semana 568</t>
  </si>
  <si>
    <t>Semana 569</t>
  </si>
  <si>
    <t>Semana 570</t>
  </si>
  <si>
    <t>Semana 571</t>
  </si>
  <si>
    <t>Semana 572</t>
  </si>
  <si>
    <t>Semana 573</t>
  </si>
  <si>
    <t>Semana 574</t>
  </si>
  <si>
    <t>Semana 575</t>
  </si>
  <si>
    <t>Semana 576</t>
  </si>
  <si>
    <t>Semana 577</t>
  </si>
  <si>
    <t>Semana 578</t>
  </si>
  <si>
    <t>Semana 579</t>
  </si>
  <si>
    <t>Semana 580</t>
  </si>
  <si>
    <t>Semana 581</t>
  </si>
  <si>
    <t>Semana 582</t>
  </si>
  <si>
    <t>Semana 583</t>
  </si>
  <si>
    <t>Semana 584</t>
  </si>
  <si>
    <t>Semana 585</t>
  </si>
  <si>
    <t>Semana 586</t>
  </si>
  <si>
    <t>Semana 587</t>
  </si>
  <si>
    <t>Semana 588</t>
  </si>
  <si>
    <t>Semana 589</t>
  </si>
  <si>
    <t>Semana 590</t>
  </si>
  <si>
    <t>Semana 591</t>
  </si>
  <si>
    <t>Semana 592</t>
  </si>
  <si>
    <t>Semana 593</t>
  </si>
  <si>
    <t>Semana 594</t>
  </si>
  <si>
    <t>Semana 595</t>
  </si>
  <si>
    <t>Semana 596</t>
  </si>
  <si>
    <t>Semana 597</t>
  </si>
  <si>
    <t>Semana 598</t>
  </si>
  <si>
    <t>Semana 599</t>
  </si>
  <si>
    <t>Semana 600</t>
  </si>
  <si>
    <t>Semana 601</t>
  </si>
  <si>
    <t>Semana 602</t>
  </si>
  <si>
    <t>Semana 603</t>
  </si>
  <si>
    <t>Semana 604</t>
  </si>
  <si>
    <t>Semana 605</t>
  </si>
  <si>
    <t>Semana 606</t>
  </si>
  <si>
    <t>Semana 607</t>
  </si>
  <si>
    <t>Semana 608</t>
  </si>
  <si>
    <t>Semana 609</t>
  </si>
  <si>
    <t>Semana 610</t>
  </si>
  <si>
    <t>Semana 611</t>
  </si>
  <si>
    <t>Semana 612</t>
  </si>
  <si>
    <t>Semana 613</t>
  </si>
  <si>
    <t>Semana 614</t>
  </si>
  <si>
    <t>Semana 615</t>
  </si>
  <si>
    <t>Semana 616</t>
  </si>
  <si>
    <t>Semana 617</t>
  </si>
  <si>
    <t>Semana 618</t>
  </si>
  <si>
    <t>Semana 619</t>
  </si>
  <si>
    <t>Semana 620</t>
  </si>
  <si>
    <t>Semana 621</t>
  </si>
  <si>
    <t>Semana 622</t>
  </si>
  <si>
    <t>Semana 623</t>
  </si>
  <si>
    <t>Semana 624</t>
  </si>
  <si>
    <t>Semana 625</t>
  </si>
  <si>
    <t>Semana 626</t>
  </si>
  <si>
    <t>Semana 627</t>
  </si>
  <si>
    <t>Semana 628</t>
  </si>
  <si>
    <t>Semana 629</t>
  </si>
  <si>
    <t>Semana 630</t>
  </si>
  <si>
    <t>Semana 631</t>
  </si>
  <si>
    <t>Semana 632</t>
  </si>
  <si>
    <t>Semana 633</t>
  </si>
  <si>
    <t>Semana 634</t>
  </si>
  <si>
    <t>Semana 635</t>
  </si>
  <si>
    <t>Semana 636</t>
  </si>
  <si>
    <t>Semana 637</t>
  </si>
  <si>
    <t>Semana 638</t>
  </si>
  <si>
    <t>Semana 639</t>
  </si>
  <si>
    <t>Semana 640</t>
  </si>
  <si>
    <t>Semana 641</t>
  </si>
  <si>
    <t>Semana 642</t>
  </si>
  <si>
    <t>Semana 643</t>
  </si>
  <si>
    <t>Semana 644</t>
  </si>
  <si>
    <t>Semana 645</t>
  </si>
  <si>
    <t>Semana 646</t>
  </si>
  <si>
    <t>Semana 647</t>
  </si>
  <si>
    <t>Semana 648</t>
  </si>
  <si>
    <t>Semana 649</t>
  </si>
  <si>
    <t>Semana 650</t>
  </si>
  <si>
    <t>Semana 651</t>
  </si>
  <si>
    <t>Semana 652</t>
  </si>
  <si>
    <t>Semana 653</t>
  </si>
  <si>
    <t>Semana 654</t>
  </si>
  <si>
    <t>Semana 655</t>
  </si>
  <si>
    <t>Semana 656</t>
  </si>
  <si>
    <t>Semana 657</t>
  </si>
  <si>
    <t>Semana 658</t>
  </si>
  <si>
    <t>Semana 659</t>
  </si>
  <si>
    <t>Semana 660</t>
  </si>
  <si>
    <t>Semana 661</t>
  </si>
  <si>
    <t>Semana 662</t>
  </si>
  <si>
    <t>Semana 663</t>
  </si>
  <si>
    <t>Semana 664</t>
  </si>
  <si>
    <t>Semana 665</t>
  </si>
  <si>
    <t>Semana 666</t>
  </si>
  <si>
    <t>Semana 667</t>
  </si>
  <si>
    <t>Semana 668</t>
  </si>
  <si>
    <t>Semana 669</t>
  </si>
  <si>
    <t>Semana 670</t>
  </si>
  <si>
    <t>Semana 671</t>
  </si>
  <si>
    <t>Semana 672</t>
  </si>
  <si>
    <t>Semana 673</t>
  </si>
  <si>
    <t>Semana 674</t>
  </si>
  <si>
    <t>Semana 675</t>
  </si>
  <si>
    <t>Semana 676</t>
  </si>
  <si>
    <t>Semana 677</t>
  </si>
  <si>
    <t>Semana 678</t>
  </si>
  <si>
    <t>Semana 679</t>
  </si>
  <si>
    <t>Semana 680</t>
  </si>
  <si>
    <t>Semana 681</t>
  </si>
  <si>
    <t>Semana 682</t>
  </si>
  <si>
    <t>Semana 683</t>
  </si>
  <si>
    <t>Semana 684</t>
  </si>
  <si>
    <t>Semana 685</t>
  </si>
  <si>
    <t>Semana 686</t>
  </si>
  <si>
    <t>Semana 687</t>
  </si>
  <si>
    <t>Semana 688</t>
  </si>
  <si>
    <t>Semana 689</t>
  </si>
  <si>
    <t>Semana 690</t>
  </si>
  <si>
    <t>Semana 691</t>
  </si>
  <si>
    <t>Semana 692</t>
  </si>
  <si>
    <t>Semana 693</t>
  </si>
  <si>
    <t>Semana 694</t>
  </si>
  <si>
    <t>Semana 695</t>
  </si>
  <si>
    <t>Semana 696</t>
  </si>
  <si>
    <t>Semana 697</t>
  </si>
  <si>
    <t>Semana 698</t>
  </si>
  <si>
    <t>Semana 699</t>
  </si>
  <si>
    <t>Semana 700</t>
  </si>
  <si>
    <t>Semana 701</t>
  </si>
  <si>
    <t>Pérdida de Productividad</t>
  </si>
  <si>
    <t>Eventos</t>
  </si>
  <si>
    <t>Eventos-Fallo</t>
  </si>
  <si>
    <t>Pérdida Promedio</t>
  </si>
  <si>
    <t>Transaccion Promedio</t>
  </si>
  <si>
    <t>Semana</t>
  </si>
  <si>
    <t>Perdida ($)</t>
  </si>
  <si>
    <t>maximo</t>
  </si>
  <si>
    <t>minimo</t>
  </si>
  <si>
    <t>rango</t>
  </si>
  <si>
    <t>numero intervalos</t>
  </si>
  <si>
    <t>tamaño intervalo</t>
  </si>
  <si>
    <t>Perdida ($) en miles</t>
  </si>
  <si>
    <t>limite inf.</t>
  </si>
  <si>
    <t>limite sup.</t>
  </si>
  <si>
    <t>% nd</t>
  </si>
  <si>
    <t>nd (# de datos)</t>
  </si>
  <si>
    <t>Num. Datos</t>
  </si>
  <si>
    <t>media</t>
  </si>
  <si>
    <t>valor central o marca de clase</t>
  </si>
  <si>
    <t>promedio</t>
  </si>
  <si>
    <t>varianza</t>
  </si>
  <si>
    <t>desviacion</t>
  </si>
  <si>
    <t>li</t>
  </si>
  <si>
    <t>ls</t>
  </si>
  <si>
    <t>p</t>
  </si>
  <si>
    <t>sigma (desv.)</t>
  </si>
  <si>
    <t>ek2</t>
  </si>
  <si>
    <t>Z^2</t>
  </si>
  <si>
    <t>P</t>
  </si>
  <si>
    <t>(1-P)</t>
  </si>
  <si>
    <t>ND</t>
  </si>
  <si>
    <t>ek</t>
  </si>
  <si>
    <t>li-media</t>
  </si>
  <si>
    <t>ls-media</t>
  </si>
  <si>
    <t>Prob.Acum</t>
  </si>
  <si>
    <t>LI (hasta)</t>
  </si>
  <si>
    <t>Aleatorio 1</t>
  </si>
  <si>
    <t>LI-Muestreo</t>
  </si>
  <si>
    <t>Aleatorio 2</t>
  </si>
  <si>
    <t>LDAm</t>
  </si>
  <si>
    <t>muestras</t>
  </si>
  <si>
    <t>asimetria</t>
  </si>
  <si>
    <t>curtosis</t>
  </si>
  <si>
    <t>despues</t>
  </si>
  <si>
    <t>antes</t>
  </si>
  <si>
    <t>variacion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</si>
</sst>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_-[$$-409]* #,##0.00_ ;_-[$$-409]* \-#,##0.00\ ;_-[$$-409]* &quot;-&quot;??_ ;_-@_ "/>
    <numFmt numFmtId="167" formatCode="_-[$$-409]* #,##0.000_ ;_-[$$-409]* \-#,##0.000\ ;_-[$$-409]* &quot;-&quot;??_ ;_-@_ "/>
    <numFmt numFmtId="172" formatCode="0.0000%"/>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8"/>
      <name val="Calibri"/>
      <family val="2"/>
      <scheme val="minor"/>
    </font>
    <font>
      <sz val="11"/>
      <color rgb="FFFF000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8">
    <xf numFmtId="0" fontId="0" fillId="0" borderId="0"/>
    <xf numFmtId="0" fontId="3" fillId="0" borderId="0"/>
    <xf numFmtId="0" fontId="2"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9" fontId="2" fillId="0" borderId="0" applyFont="0" applyFill="0" applyBorder="0" applyAlignment="0" applyProtection="0"/>
  </cellStyleXfs>
  <cellXfs count="39">
    <xf numFmtId="0" fontId="0" fillId="0" borderId="0" xfId="0"/>
    <xf numFmtId="0" fontId="1" fillId="0" borderId="2" xfId="0" applyFont="1" applyBorder="1" applyAlignment="1">
      <alignment horizontal="center" vertical="center"/>
    </xf>
    <xf numFmtId="0" fontId="1" fillId="0" borderId="3" xfId="0" applyFont="1" applyBorder="1" applyAlignment="1">
      <alignment vertical="center" wrapText="1"/>
    </xf>
    <xf numFmtId="0" fontId="1" fillId="0" borderId="4" xfId="0" applyFont="1" applyBorder="1" applyAlignment="1">
      <alignment vertical="center" wrapText="1"/>
    </xf>
    <xf numFmtId="0" fontId="0" fillId="0" borderId="1" xfId="0" applyBorder="1" applyAlignment="1">
      <alignment horizontal="center"/>
    </xf>
    <xf numFmtId="164" fontId="1" fillId="0" borderId="3" xfId="0" applyNumberFormat="1" applyFont="1" applyBorder="1" applyAlignment="1">
      <alignment vertical="center" wrapText="1"/>
    </xf>
    <xf numFmtId="164" fontId="0" fillId="0" borderId="0" xfId="0" applyNumberFormat="1"/>
    <xf numFmtId="164" fontId="0" fillId="0" borderId="0" xfId="0" applyNumberFormat="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14" fontId="0" fillId="0" borderId="5" xfId="0" applyNumberFormat="1" applyBorder="1" applyAlignment="1">
      <alignment horizontal="center"/>
    </xf>
    <xf numFmtId="0" fontId="0" fillId="0" borderId="5" xfId="0" applyBorder="1" applyAlignment="1">
      <alignment horizontal="center"/>
    </xf>
    <xf numFmtId="164" fontId="0" fillId="0" borderId="5" xfId="0" applyNumberFormat="1" applyBorder="1" applyAlignment="1">
      <alignment horizont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164" fontId="0" fillId="0" borderId="1" xfId="0" applyNumberFormat="1" applyBorder="1" applyAlignment="1">
      <alignment horizontal="center" vertical="center"/>
    </xf>
    <xf numFmtId="0" fontId="6" fillId="2" borderId="1" xfId="0" applyFont="1" applyFill="1" applyBorder="1" applyAlignment="1">
      <alignment horizontal="center" vertical="center"/>
    </xf>
    <xf numFmtId="0" fontId="0" fillId="0" borderId="6" xfId="0" applyFill="1" applyBorder="1" applyAlignment="1">
      <alignment horizontal="center" vertical="center"/>
    </xf>
    <xf numFmtId="0" fontId="0" fillId="0" borderId="0" xfId="0" applyAlignment="1">
      <alignment horizontal="left"/>
    </xf>
    <xf numFmtId="10" fontId="0" fillId="0" borderId="0" xfId="517" applyNumberFormat="1" applyFont="1"/>
    <xf numFmtId="0" fontId="0" fillId="0" borderId="0" xfId="0" applyAlignment="1">
      <alignment wrapText="1"/>
    </xf>
    <xf numFmtId="165" fontId="0" fillId="0" borderId="0" xfId="0" applyNumberFormat="1"/>
    <xf numFmtId="2" fontId="0" fillId="0" borderId="0" xfId="0" applyNumberFormat="1"/>
    <xf numFmtId="166" fontId="0" fillId="0" borderId="0" xfId="0" applyNumberFormat="1"/>
    <xf numFmtId="10" fontId="0" fillId="0" borderId="0" xfId="0" applyNumberFormat="1"/>
    <xf numFmtId="167" fontId="0" fillId="0" borderId="0" xfId="0" applyNumberFormat="1"/>
    <xf numFmtId="166" fontId="0" fillId="2" borderId="0" xfId="0" applyNumberFormat="1" applyFill="1"/>
    <xf numFmtId="0" fontId="0" fillId="2" borderId="0" xfId="0" applyFill="1"/>
    <xf numFmtId="0" fontId="1" fillId="0" borderId="0" xfId="0" applyFont="1" applyAlignment="1">
      <alignment horizontal="center"/>
    </xf>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172" fontId="0" fillId="0" borderId="0" xfId="517" applyNumberFormat="1" applyFont="1"/>
  </cellXfs>
  <cellStyles count="518">
    <cellStyle name="Normal" xfId="0" builtinId="0"/>
    <cellStyle name="Normal 10" xfId="35"/>
    <cellStyle name="Normal 10 2" xfId="99"/>
    <cellStyle name="Normal 10 2 2" xfId="227"/>
    <cellStyle name="Normal 10 2 2 2" xfId="483"/>
    <cellStyle name="Normal 10 2 3" xfId="355"/>
    <cellStyle name="Normal 10 3" xfId="163"/>
    <cellStyle name="Normal 10 3 2" xfId="419"/>
    <cellStyle name="Normal 10 4" xfId="291"/>
    <cellStyle name="Normal 11" xfId="67"/>
    <cellStyle name="Normal 11 2" xfId="195"/>
    <cellStyle name="Normal 11 2 2" xfId="451"/>
    <cellStyle name="Normal 11 3" xfId="323"/>
    <cellStyle name="Normal 12" xfId="131"/>
    <cellStyle name="Normal 12 2" xfId="387"/>
    <cellStyle name="Normal 13" xfId="259"/>
    <cellStyle name="Normal 2" xfId="2"/>
    <cellStyle name="Normal 2 10" xfId="260"/>
    <cellStyle name="Normal 2 2" xfId="6"/>
    <cellStyle name="Normal 2 2 2" xfId="14"/>
    <cellStyle name="Normal 2 2 2 2" xfId="30"/>
    <cellStyle name="Normal 2 2 2 2 2" xfId="62"/>
    <cellStyle name="Normal 2 2 2 2 2 2" xfId="126"/>
    <cellStyle name="Normal 2 2 2 2 2 2 2" xfId="254"/>
    <cellStyle name="Normal 2 2 2 2 2 2 2 2" xfId="510"/>
    <cellStyle name="Normal 2 2 2 2 2 2 3" xfId="382"/>
    <cellStyle name="Normal 2 2 2 2 2 3" xfId="190"/>
    <cellStyle name="Normal 2 2 2 2 2 3 2" xfId="446"/>
    <cellStyle name="Normal 2 2 2 2 2 4" xfId="318"/>
    <cellStyle name="Normal 2 2 2 2 3" xfId="94"/>
    <cellStyle name="Normal 2 2 2 2 3 2" xfId="222"/>
    <cellStyle name="Normal 2 2 2 2 3 2 2" xfId="478"/>
    <cellStyle name="Normal 2 2 2 2 3 3" xfId="350"/>
    <cellStyle name="Normal 2 2 2 2 4" xfId="158"/>
    <cellStyle name="Normal 2 2 2 2 4 2" xfId="414"/>
    <cellStyle name="Normal 2 2 2 2 5" xfId="286"/>
    <cellStyle name="Normal 2 2 2 3" xfId="46"/>
    <cellStyle name="Normal 2 2 2 3 2" xfId="110"/>
    <cellStyle name="Normal 2 2 2 3 2 2" xfId="238"/>
    <cellStyle name="Normal 2 2 2 3 2 2 2" xfId="494"/>
    <cellStyle name="Normal 2 2 2 3 2 3" xfId="366"/>
    <cellStyle name="Normal 2 2 2 3 3" xfId="174"/>
    <cellStyle name="Normal 2 2 2 3 3 2" xfId="430"/>
    <cellStyle name="Normal 2 2 2 3 4" xfId="302"/>
    <cellStyle name="Normal 2 2 2 4" xfId="78"/>
    <cellStyle name="Normal 2 2 2 4 2" xfId="206"/>
    <cellStyle name="Normal 2 2 2 4 2 2" xfId="462"/>
    <cellStyle name="Normal 2 2 2 4 3" xfId="334"/>
    <cellStyle name="Normal 2 2 2 5" xfId="142"/>
    <cellStyle name="Normal 2 2 2 5 2" xfId="398"/>
    <cellStyle name="Normal 2 2 2 6" xfId="270"/>
    <cellStyle name="Normal 2 2 3" xfId="22"/>
    <cellStyle name="Normal 2 2 3 2" xfId="54"/>
    <cellStyle name="Normal 2 2 3 2 2" xfId="118"/>
    <cellStyle name="Normal 2 2 3 2 2 2" xfId="246"/>
    <cellStyle name="Normal 2 2 3 2 2 2 2" xfId="502"/>
    <cellStyle name="Normal 2 2 3 2 2 3" xfId="374"/>
    <cellStyle name="Normal 2 2 3 2 3" xfId="182"/>
    <cellStyle name="Normal 2 2 3 2 3 2" xfId="438"/>
    <cellStyle name="Normal 2 2 3 2 4" xfId="310"/>
    <cellStyle name="Normal 2 2 3 3" xfId="86"/>
    <cellStyle name="Normal 2 2 3 3 2" xfId="214"/>
    <cellStyle name="Normal 2 2 3 3 2 2" xfId="470"/>
    <cellStyle name="Normal 2 2 3 3 3" xfId="342"/>
    <cellStyle name="Normal 2 2 3 4" xfId="150"/>
    <cellStyle name="Normal 2 2 3 4 2" xfId="406"/>
    <cellStyle name="Normal 2 2 3 5" xfId="278"/>
    <cellStyle name="Normal 2 2 4" xfId="38"/>
    <cellStyle name="Normal 2 2 4 2" xfId="102"/>
    <cellStyle name="Normal 2 2 4 2 2" xfId="230"/>
    <cellStyle name="Normal 2 2 4 2 2 2" xfId="486"/>
    <cellStyle name="Normal 2 2 4 2 3" xfId="358"/>
    <cellStyle name="Normal 2 2 4 3" xfId="166"/>
    <cellStyle name="Normal 2 2 4 3 2" xfId="422"/>
    <cellStyle name="Normal 2 2 4 4" xfId="294"/>
    <cellStyle name="Normal 2 2 5" xfId="70"/>
    <cellStyle name="Normal 2 2 5 2" xfId="198"/>
    <cellStyle name="Normal 2 2 5 2 2" xfId="454"/>
    <cellStyle name="Normal 2 2 5 3" xfId="326"/>
    <cellStyle name="Normal 2 2 6" xfId="134"/>
    <cellStyle name="Normal 2 2 6 2" xfId="390"/>
    <cellStyle name="Normal 2 2 7" xfId="262"/>
    <cellStyle name="Normal 2 3" xfId="8"/>
    <cellStyle name="Normal 2 3 2" xfId="16"/>
    <cellStyle name="Normal 2 3 2 2" xfId="32"/>
    <cellStyle name="Normal 2 3 2 2 2" xfId="64"/>
    <cellStyle name="Normal 2 3 2 2 2 2" xfId="128"/>
    <cellStyle name="Normal 2 3 2 2 2 2 2" xfId="256"/>
    <cellStyle name="Normal 2 3 2 2 2 2 2 2" xfId="512"/>
    <cellStyle name="Normal 2 3 2 2 2 2 3" xfId="384"/>
    <cellStyle name="Normal 2 3 2 2 2 3" xfId="192"/>
    <cellStyle name="Normal 2 3 2 2 2 3 2" xfId="448"/>
    <cellStyle name="Normal 2 3 2 2 2 4" xfId="320"/>
    <cellStyle name="Normal 2 3 2 2 3" xfId="96"/>
    <cellStyle name="Normal 2 3 2 2 3 2" xfId="224"/>
    <cellStyle name="Normal 2 3 2 2 3 2 2" xfId="480"/>
    <cellStyle name="Normal 2 3 2 2 3 3" xfId="352"/>
    <cellStyle name="Normal 2 3 2 2 4" xfId="160"/>
    <cellStyle name="Normal 2 3 2 2 4 2" xfId="416"/>
    <cellStyle name="Normal 2 3 2 2 5" xfId="288"/>
    <cellStyle name="Normal 2 3 2 3" xfId="48"/>
    <cellStyle name="Normal 2 3 2 3 2" xfId="112"/>
    <cellStyle name="Normal 2 3 2 3 2 2" xfId="240"/>
    <cellStyle name="Normal 2 3 2 3 2 2 2" xfId="496"/>
    <cellStyle name="Normal 2 3 2 3 2 3" xfId="368"/>
    <cellStyle name="Normal 2 3 2 3 3" xfId="176"/>
    <cellStyle name="Normal 2 3 2 3 3 2" xfId="432"/>
    <cellStyle name="Normal 2 3 2 3 4" xfId="304"/>
    <cellStyle name="Normal 2 3 2 4" xfId="80"/>
    <cellStyle name="Normal 2 3 2 4 2" xfId="208"/>
    <cellStyle name="Normal 2 3 2 4 2 2" xfId="464"/>
    <cellStyle name="Normal 2 3 2 4 3" xfId="336"/>
    <cellStyle name="Normal 2 3 2 5" xfId="144"/>
    <cellStyle name="Normal 2 3 2 5 2" xfId="400"/>
    <cellStyle name="Normal 2 3 2 6" xfId="272"/>
    <cellStyle name="Normal 2 3 3" xfId="24"/>
    <cellStyle name="Normal 2 3 3 2" xfId="56"/>
    <cellStyle name="Normal 2 3 3 2 2" xfId="120"/>
    <cellStyle name="Normal 2 3 3 2 2 2" xfId="248"/>
    <cellStyle name="Normal 2 3 3 2 2 2 2" xfId="504"/>
    <cellStyle name="Normal 2 3 3 2 2 3" xfId="376"/>
    <cellStyle name="Normal 2 3 3 2 3" xfId="184"/>
    <cellStyle name="Normal 2 3 3 2 3 2" xfId="440"/>
    <cellStyle name="Normal 2 3 3 2 4" xfId="312"/>
    <cellStyle name="Normal 2 3 3 3" xfId="88"/>
    <cellStyle name="Normal 2 3 3 3 2" xfId="216"/>
    <cellStyle name="Normal 2 3 3 3 2 2" xfId="472"/>
    <cellStyle name="Normal 2 3 3 3 3" xfId="344"/>
    <cellStyle name="Normal 2 3 3 4" xfId="152"/>
    <cellStyle name="Normal 2 3 3 4 2" xfId="408"/>
    <cellStyle name="Normal 2 3 3 5" xfId="280"/>
    <cellStyle name="Normal 2 3 4" xfId="40"/>
    <cellStyle name="Normal 2 3 4 2" xfId="104"/>
    <cellStyle name="Normal 2 3 4 2 2" xfId="232"/>
    <cellStyle name="Normal 2 3 4 2 2 2" xfId="488"/>
    <cellStyle name="Normal 2 3 4 2 3" xfId="360"/>
    <cellStyle name="Normal 2 3 4 3" xfId="168"/>
    <cellStyle name="Normal 2 3 4 3 2" xfId="424"/>
    <cellStyle name="Normal 2 3 4 4" xfId="296"/>
    <cellStyle name="Normal 2 3 5" xfId="72"/>
    <cellStyle name="Normal 2 3 5 2" xfId="200"/>
    <cellStyle name="Normal 2 3 5 2 2" xfId="456"/>
    <cellStyle name="Normal 2 3 5 3" xfId="328"/>
    <cellStyle name="Normal 2 3 6" xfId="136"/>
    <cellStyle name="Normal 2 3 6 2" xfId="392"/>
    <cellStyle name="Normal 2 3 7" xfId="264"/>
    <cellStyle name="Normal 2 4" xfId="10"/>
    <cellStyle name="Normal 2 4 2" xfId="18"/>
    <cellStyle name="Normal 2 4 2 2" xfId="34"/>
    <cellStyle name="Normal 2 4 2 2 2" xfId="66"/>
    <cellStyle name="Normal 2 4 2 2 2 2" xfId="130"/>
    <cellStyle name="Normal 2 4 2 2 2 2 2" xfId="258"/>
    <cellStyle name="Normal 2 4 2 2 2 2 2 2" xfId="514"/>
    <cellStyle name="Normal 2 4 2 2 2 2 3" xfId="386"/>
    <cellStyle name="Normal 2 4 2 2 2 3" xfId="194"/>
    <cellStyle name="Normal 2 4 2 2 2 3 2" xfId="450"/>
    <cellStyle name="Normal 2 4 2 2 2 4" xfId="322"/>
    <cellStyle name="Normal 2 4 2 2 3" xfId="98"/>
    <cellStyle name="Normal 2 4 2 2 3 2" xfId="226"/>
    <cellStyle name="Normal 2 4 2 2 3 2 2" xfId="482"/>
    <cellStyle name="Normal 2 4 2 2 3 3" xfId="354"/>
    <cellStyle name="Normal 2 4 2 2 4" xfId="162"/>
    <cellStyle name="Normal 2 4 2 2 4 2" xfId="418"/>
    <cellStyle name="Normal 2 4 2 2 5" xfId="290"/>
    <cellStyle name="Normal 2 4 2 3" xfId="50"/>
    <cellStyle name="Normal 2 4 2 3 2" xfId="114"/>
    <cellStyle name="Normal 2 4 2 3 2 2" xfId="242"/>
    <cellStyle name="Normal 2 4 2 3 2 2 2" xfId="498"/>
    <cellStyle name="Normal 2 4 2 3 2 3" xfId="370"/>
    <cellStyle name="Normal 2 4 2 3 3" xfId="178"/>
    <cellStyle name="Normal 2 4 2 3 3 2" xfId="434"/>
    <cellStyle name="Normal 2 4 2 3 4" xfId="306"/>
    <cellStyle name="Normal 2 4 2 4" xfId="82"/>
    <cellStyle name="Normal 2 4 2 4 2" xfId="210"/>
    <cellStyle name="Normal 2 4 2 4 2 2" xfId="466"/>
    <cellStyle name="Normal 2 4 2 4 3" xfId="338"/>
    <cellStyle name="Normal 2 4 2 5" xfId="146"/>
    <cellStyle name="Normal 2 4 2 5 2" xfId="402"/>
    <cellStyle name="Normal 2 4 2 6" xfId="274"/>
    <cellStyle name="Normal 2 4 3" xfId="26"/>
    <cellStyle name="Normal 2 4 3 2" xfId="58"/>
    <cellStyle name="Normal 2 4 3 2 2" xfId="122"/>
    <cellStyle name="Normal 2 4 3 2 2 2" xfId="250"/>
    <cellStyle name="Normal 2 4 3 2 2 2 2" xfId="506"/>
    <cellStyle name="Normal 2 4 3 2 2 3" xfId="378"/>
    <cellStyle name="Normal 2 4 3 2 3" xfId="186"/>
    <cellStyle name="Normal 2 4 3 2 3 2" xfId="442"/>
    <cellStyle name="Normal 2 4 3 2 4" xfId="314"/>
    <cellStyle name="Normal 2 4 3 3" xfId="90"/>
    <cellStyle name="Normal 2 4 3 3 2" xfId="218"/>
    <cellStyle name="Normal 2 4 3 3 2 2" xfId="474"/>
    <cellStyle name="Normal 2 4 3 3 3" xfId="346"/>
    <cellStyle name="Normal 2 4 3 4" xfId="154"/>
    <cellStyle name="Normal 2 4 3 4 2" xfId="410"/>
    <cellStyle name="Normal 2 4 3 5" xfId="282"/>
    <cellStyle name="Normal 2 4 4" xfId="42"/>
    <cellStyle name="Normal 2 4 4 2" xfId="106"/>
    <cellStyle name="Normal 2 4 4 2 2" xfId="234"/>
    <cellStyle name="Normal 2 4 4 2 2 2" xfId="490"/>
    <cellStyle name="Normal 2 4 4 2 3" xfId="362"/>
    <cellStyle name="Normal 2 4 4 3" xfId="170"/>
    <cellStyle name="Normal 2 4 4 3 2" xfId="426"/>
    <cellStyle name="Normal 2 4 4 4" xfId="298"/>
    <cellStyle name="Normal 2 4 5" xfId="74"/>
    <cellStyle name="Normal 2 4 5 2" xfId="202"/>
    <cellStyle name="Normal 2 4 5 2 2" xfId="458"/>
    <cellStyle name="Normal 2 4 5 3" xfId="330"/>
    <cellStyle name="Normal 2 4 6" xfId="138"/>
    <cellStyle name="Normal 2 4 6 2" xfId="394"/>
    <cellStyle name="Normal 2 4 7" xfId="266"/>
    <cellStyle name="Normal 2 5" xfId="12"/>
    <cellStyle name="Normal 2 5 2" xfId="28"/>
    <cellStyle name="Normal 2 5 2 2" xfId="60"/>
    <cellStyle name="Normal 2 5 2 2 2" xfId="124"/>
    <cellStyle name="Normal 2 5 2 2 2 2" xfId="252"/>
    <cellStyle name="Normal 2 5 2 2 2 2 2" xfId="508"/>
    <cellStyle name="Normal 2 5 2 2 2 3" xfId="380"/>
    <cellStyle name="Normal 2 5 2 2 3" xfId="188"/>
    <cellStyle name="Normal 2 5 2 2 3 2" xfId="444"/>
    <cellStyle name="Normal 2 5 2 2 4" xfId="316"/>
    <cellStyle name="Normal 2 5 2 3" xfId="92"/>
    <cellStyle name="Normal 2 5 2 3 2" xfId="220"/>
    <cellStyle name="Normal 2 5 2 3 2 2" xfId="476"/>
    <cellStyle name="Normal 2 5 2 3 3" xfId="348"/>
    <cellStyle name="Normal 2 5 2 4" xfId="156"/>
    <cellStyle name="Normal 2 5 2 4 2" xfId="412"/>
    <cellStyle name="Normal 2 5 2 5" xfId="284"/>
    <cellStyle name="Normal 2 5 3" xfId="44"/>
    <cellStyle name="Normal 2 5 3 2" xfId="108"/>
    <cellStyle name="Normal 2 5 3 2 2" xfId="236"/>
    <cellStyle name="Normal 2 5 3 2 2 2" xfId="492"/>
    <cellStyle name="Normal 2 5 3 2 3" xfId="364"/>
    <cellStyle name="Normal 2 5 3 3" xfId="172"/>
    <cellStyle name="Normal 2 5 3 3 2" xfId="428"/>
    <cellStyle name="Normal 2 5 3 4" xfId="300"/>
    <cellStyle name="Normal 2 5 4" xfId="76"/>
    <cellStyle name="Normal 2 5 4 2" xfId="204"/>
    <cellStyle name="Normal 2 5 4 2 2" xfId="460"/>
    <cellStyle name="Normal 2 5 4 3" xfId="332"/>
    <cellStyle name="Normal 2 5 5" xfId="140"/>
    <cellStyle name="Normal 2 5 5 2" xfId="396"/>
    <cellStyle name="Normal 2 5 6" xfId="268"/>
    <cellStyle name="Normal 2 6" xfId="20"/>
    <cellStyle name="Normal 2 6 2" xfId="52"/>
    <cellStyle name="Normal 2 6 2 2" xfId="116"/>
    <cellStyle name="Normal 2 6 2 2 2" xfId="244"/>
    <cellStyle name="Normal 2 6 2 2 2 2" xfId="500"/>
    <cellStyle name="Normal 2 6 2 2 3" xfId="372"/>
    <cellStyle name="Normal 2 6 2 3" xfId="180"/>
    <cellStyle name="Normal 2 6 2 3 2" xfId="436"/>
    <cellStyle name="Normal 2 6 2 4" xfId="308"/>
    <cellStyle name="Normal 2 6 3" xfId="84"/>
    <cellStyle name="Normal 2 6 3 2" xfId="212"/>
    <cellStyle name="Normal 2 6 3 2 2" xfId="468"/>
    <cellStyle name="Normal 2 6 3 3" xfId="340"/>
    <cellStyle name="Normal 2 6 4" xfId="148"/>
    <cellStyle name="Normal 2 6 4 2" xfId="404"/>
    <cellStyle name="Normal 2 6 5" xfId="276"/>
    <cellStyle name="Normal 2 7" xfId="36"/>
    <cellStyle name="Normal 2 7 2" xfId="100"/>
    <cellStyle name="Normal 2 7 2 2" xfId="228"/>
    <cellStyle name="Normal 2 7 2 2 2" xfId="484"/>
    <cellStyle name="Normal 2 7 2 3" xfId="356"/>
    <cellStyle name="Normal 2 7 3" xfId="164"/>
    <cellStyle name="Normal 2 7 3 2" xfId="420"/>
    <cellStyle name="Normal 2 7 4" xfId="292"/>
    <cellStyle name="Normal 2 8" xfId="68"/>
    <cellStyle name="Normal 2 8 2" xfId="196"/>
    <cellStyle name="Normal 2 8 2 2" xfId="452"/>
    <cellStyle name="Normal 2 8 3" xfId="324"/>
    <cellStyle name="Normal 2 9" xfId="132"/>
    <cellStyle name="Normal 2 9 2" xfId="388"/>
    <cellStyle name="Normal 3" xfId="1"/>
    <cellStyle name="Normal 3 2" xfId="5"/>
    <cellStyle name="Normal 3 2 2" xfId="516"/>
    <cellStyle name="Normal 4" xfId="4"/>
    <cellStyle name="Normal 4 2" xfId="13"/>
    <cellStyle name="Normal 4 2 2" xfId="29"/>
    <cellStyle name="Normal 4 2 2 2" xfId="61"/>
    <cellStyle name="Normal 4 2 2 2 2" xfId="125"/>
    <cellStyle name="Normal 4 2 2 2 2 2" xfId="253"/>
    <cellStyle name="Normal 4 2 2 2 2 2 2" xfId="509"/>
    <cellStyle name="Normal 4 2 2 2 2 3" xfId="381"/>
    <cellStyle name="Normal 4 2 2 2 3" xfId="189"/>
    <cellStyle name="Normal 4 2 2 2 3 2" xfId="445"/>
    <cellStyle name="Normal 4 2 2 2 4" xfId="317"/>
    <cellStyle name="Normal 4 2 2 3" xfId="93"/>
    <cellStyle name="Normal 4 2 2 3 2" xfId="221"/>
    <cellStyle name="Normal 4 2 2 3 2 2" xfId="477"/>
    <cellStyle name="Normal 4 2 2 3 3" xfId="349"/>
    <cellStyle name="Normal 4 2 2 4" xfId="157"/>
    <cellStyle name="Normal 4 2 2 4 2" xfId="413"/>
    <cellStyle name="Normal 4 2 2 5" xfId="285"/>
    <cellStyle name="Normal 4 2 3" xfId="45"/>
    <cellStyle name="Normal 4 2 3 2" xfId="109"/>
    <cellStyle name="Normal 4 2 3 2 2" xfId="237"/>
    <cellStyle name="Normal 4 2 3 2 2 2" xfId="493"/>
    <cellStyle name="Normal 4 2 3 2 3" xfId="365"/>
    <cellStyle name="Normal 4 2 3 3" xfId="173"/>
    <cellStyle name="Normal 4 2 3 3 2" xfId="429"/>
    <cellStyle name="Normal 4 2 3 4" xfId="301"/>
    <cellStyle name="Normal 4 2 4" xfId="77"/>
    <cellStyle name="Normal 4 2 4 2" xfId="205"/>
    <cellStyle name="Normal 4 2 4 2 2" xfId="461"/>
    <cellStyle name="Normal 4 2 4 3" xfId="333"/>
    <cellStyle name="Normal 4 2 5" xfId="141"/>
    <cellStyle name="Normal 4 2 5 2" xfId="397"/>
    <cellStyle name="Normal 4 2 6" xfId="269"/>
    <cellStyle name="Normal 4 3" xfId="21"/>
    <cellStyle name="Normal 4 3 2" xfId="53"/>
    <cellStyle name="Normal 4 3 2 2" xfId="117"/>
    <cellStyle name="Normal 4 3 2 2 2" xfId="245"/>
    <cellStyle name="Normal 4 3 2 2 2 2" xfId="501"/>
    <cellStyle name="Normal 4 3 2 2 3" xfId="373"/>
    <cellStyle name="Normal 4 3 2 3" xfId="181"/>
    <cellStyle name="Normal 4 3 2 3 2" xfId="437"/>
    <cellStyle name="Normal 4 3 2 4" xfId="309"/>
    <cellStyle name="Normal 4 3 3" xfId="85"/>
    <cellStyle name="Normal 4 3 3 2" xfId="213"/>
    <cellStyle name="Normal 4 3 3 2 2" xfId="469"/>
    <cellStyle name="Normal 4 3 3 3" xfId="341"/>
    <cellStyle name="Normal 4 3 4" xfId="149"/>
    <cellStyle name="Normal 4 3 4 2" xfId="405"/>
    <cellStyle name="Normal 4 3 5" xfId="277"/>
    <cellStyle name="Normal 4 4" xfId="37"/>
    <cellStyle name="Normal 4 4 2" xfId="101"/>
    <cellStyle name="Normal 4 4 2 2" xfId="229"/>
    <cellStyle name="Normal 4 4 2 2 2" xfId="485"/>
    <cellStyle name="Normal 4 4 2 3" xfId="357"/>
    <cellStyle name="Normal 4 4 3" xfId="165"/>
    <cellStyle name="Normal 4 4 3 2" xfId="421"/>
    <cellStyle name="Normal 4 4 4" xfId="293"/>
    <cellStyle name="Normal 4 5" xfId="69"/>
    <cellStyle name="Normal 4 5 2" xfId="197"/>
    <cellStyle name="Normal 4 5 2 2" xfId="453"/>
    <cellStyle name="Normal 4 5 3" xfId="325"/>
    <cellStyle name="Normal 4 6" xfId="133"/>
    <cellStyle name="Normal 4 6 2" xfId="389"/>
    <cellStyle name="Normal 4 7" xfId="261"/>
    <cellStyle name="Normal 5" xfId="7"/>
    <cellStyle name="Normal 5 2" xfId="15"/>
    <cellStyle name="Normal 5 2 2" xfId="31"/>
    <cellStyle name="Normal 5 2 2 2" xfId="63"/>
    <cellStyle name="Normal 5 2 2 2 2" xfId="127"/>
    <cellStyle name="Normal 5 2 2 2 2 2" xfId="255"/>
    <cellStyle name="Normal 5 2 2 2 2 2 2" xfId="511"/>
    <cellStyle name="Normal 5 2 2 2 2 3" xfId="383"/>
    <cellStyle name="Normal 5 2 2 2 3" xfId="191"/>
    <cellStyle name="Normal 5 2 2 2 3 2" xfId="447"/>
    <cellStyle name="Normal 5 2 2 2 4" xfId="319"/>
    <cellStyle name="Normal 5 2 2 3" xfId="95"/>
    <cellStyle name="Normal 5 2 2 3 2" xfId="223"/>
    <cellStyle name="Normal 5 2 2 3 2 2" xfId="479"/>
    <cellStyle name="Normal 5 2 2 3 3" xfId="351"/>
    <cellStyle name="Normal 5 2 2 4" xfId="159"/>
    <cellStyle name="Normal 5 2 2 4 2" xfId="415"/>
    <cellStyle name="Normal 5 2 2 5" xfId="287"/>
    <cellStyle name="Normal 5 2 3" xfId="47"/>
    <cellStyle name="Normal 5 2 3 2" xfId="111"/>
    <cellStyle name="Normal 5 2 3 2 2" xfId="239"/>
    <cellStyle name="Normal 5 2 3 2 2 2" xfId="495"/>
    <cellStyle name="Normal 5 2 3 2 3" xfId="367"/>
    <cellStyle name="Normal 5 2 3 3" xfId="175"/>
    <cellStyle name="Normal 5 2 3 3 2" xfId="431"/>
    <cellStyle name="Normal 5 2 3 4" xfId="303"/>
    <cellStyle name="Normal 5 2 4" xfId="79"/>
    <cellStyle name="Normal 5 2 4 2" xfId="207"/>
    <cellStyle name="Normal 5 2 4 2 2" xfId="463"/>
    <cellStyle name="Normal 5 2 4 3" xfId="335"/>
    <cellStyle name="Normal 5 2 5" xfId="143"/>
    <cellStyle name="Normal 5 2 5 2" xfId="399"/>
    <cellStyle name="Normal 5 2 6" xfId="271"/>
    <cellStyle name="Normal 5 3" xfId="23"/>
    <cellStyle name="Normal 5 3 2" xfId="55"/>
    <cellStyle name="Normal 5 3 2 2" xfId="119"/>
    <cellStyle name="Normal 5 3 2 2 2" xfId="247"/>
    <cellStyle name="Normal 5 3 2 2 2 2" xfId="503"/>
    <cellStyle name="Normal 5 3 2 2 3" xfId="375"/>
    <cellStyle name="Normal 5 3 2 3" xfId="183"/>
    <cellStyle name="Normal 5 3 2 3 2" xfId="439"/>
    <cellStyle name="Normal 5 3 2 4" xfId="311"/>
    <cellStyle name="Normal 5 3 3" xfId="87"/>
    <cellStyle name="Normal 5 3 3 2" xfId="215"/>
    <cellStyle name="Normal 5 3 3 2 2" xfId="471"/>
    <cellStyle name="Normal 5 3 3 3" xfId="343"/>
    <cellStyle name="Normal 5 3 4" xfId="151"/>
    <cellStyle name="Normal 5 3 4 2" xfId="407"/>
    <cellStyle name="Normal 5 3 5" xfId="279"/>
    <cellStyle name="Normal 5 4" xfId="39"/>
    <cellStyle name="Normal 5 4 2" xfId="103"/>
    <cellStyle name="Normal 5 4 2 2" xfId="231"/>
    <cellStyle name="Normal 5 4 2 2 2" xfId="487"/>
    <cellStyle name="Normal 5 4 2 3" xfId="359"/>
    <cellStyle name="Normal 5 4 3" xfId="167"/>
    <cellStyle name="Normal 5 4 3 2" xfId="423"/>
    <cellStyle name="Normal 5 4 4" xfId="295"/>
    <cellStyle name="Normal 5 5" xfId="71"/>
    <cellStyle name="Normal 5 5 2" xfId="199"/>
    <cellStyle name="Normal 5 5 2 2" xfId="455"/>
    <cellStyle name="Normal 5 5 3" xfId="327"/>
    <cellStyle name="Normal 5 6" xfId="135"/>
    <cellStyle name="Normal 5 6 2" xfId="391"/>
    <cellStyle name="Normal 5 7" xfId="263"/>
    <cellStyle name="Normal 6" xfId="9"/>
    <cellStyle name="Normal 6 2" xfId="17"/>
    <cellStyle name="Normal 6 2 2" xfId="33"/>
    <cellStyle name="Normal 6 2 2 2" xfId="65"/>
    <cellStyle name="Normal 6 2 2 2 2" xfId="129"/>
    <cellStyle name="Normal 6 2 2 2 2 2" xfId="257"/>
    <cellStyle name="Normal 6 2 2 2 2 2 2" xfId="513"/>
    <cellStyle name="Normal 6 2 2 2 2 3" xfId="385"/>
    <cellStyle name="Normal 6 2 2 2 3" xfId="193"/>
    <cellStyle name="Normal 6 2 2 2 3 2" xfId="449"/>
    <cellStyle name="Normal 6 2 2 2 4" xfId="321"/>
    <cellStyle name="Normal 6 2 2 3" xfId="97"/>
    <cellStyle name="Normal 6 2 2 3 2" xfId="225"/>
    <cellStyle name="Normal 6 2 2 3 2 2" xfId="481"/>
    <cellStyle name="Normal 6 2 2 3 3" xfId="353"/>
    <cellStyle name="Normal 6 2 2 4" xfId="161"/>
    <cellStyle name="Normal 6 2 2 4 2" xfId="417"/>
    <cellStyle name="Normal 6 2 2 5" xfId="289"/>
    <cellStyle name="Normal 6 2 3" xfId="49"/>
    <cellStyle name="Normal 6 2 3 2" xfId="113"/>
    <cellStyle name="Normal 6 2 3 2 2" xfId="241"/>
    <cellStyle name="Normal 6 2 3 2 2 2" xfId="497"/>
    <cellStyle name="Normal 6 2 3 2 3" xfId="369"/>
    <cellStyle name="Normal 6 2 3 3" xfId="177"/>
    <cellStyle name="Normal 6 2 3 3 2" xfId="433"/>
    <cellStyle name="Normal 6 2 3 4" xfId="305"/>
    <cellStyle name="Normal 6 2 4" xfId="81"/>
    <cellStyle name="Normal 6 2 4 2" xfId="209"/>
    <cellStyle name="Normal 6 2 4 2 2" xfId="465"/>
    <cellStyle name="Normal 6 2 4 3" xfId="337"/>
    <cellStyle name="Normal 6 2 5" xfId="145"/>
    <cellStyle name="Normal 6 2 5 2" xfId="401"/>
    <cellStyle name="Normal 6 2 6" xfId="273"/>
    <cellStyle name="Normal 6 3" xfId="25"/>
    <cellStyle name="Normal 6 3 2" xfId="57"/>
    <cellStyle name="Normal 6 3 2 2" xfId="121"/>
    <cellStyle name="Normal 6 3 2 2 2" xfId="249"/>
    <cellStyle name="Normal 6 3 2 2 2 2" xfId="505"/>
    <cellStyle name="Normal 6 3 2 2 3" xfId="377"/>
    <cellStyle name="Normal 6 3 2 3" xfId="185"/>
    <cellStyle name="Normal 6 3 2 3 2" xfId="441"/>
    <cellStyle name="Normal 6 3 2 4" xfId="313"/>
    <cellStyle name="Normal 6 3 3" xfId="89"/>
    <cellStyle name="Normal 6 3 3 2" xfId="217"/>
    <cellStyle name="Normal 6 3 3 2 2" xfId="473"/>
    <cellStyle name="Normal 6 3 3 3" xfId="345"/>
    <cellStyle name="Normal 6 3 4" xfId="153"/>
    <cellStyle name="Normal 6 3 4 2" xfId="409"/>
    <cellStyle name="Normal 6 3 5" xfId="281"/>
    <cellStyle name="Normal 6 4" xfId="41"/>
    <cellStyle name="Normal 6 4 2" xfId="105"/>
    <cellStyle name="Normal 6 4 2 2" xfId="233"/>
    <cellStyle name="Normal 6 4 2 2 2" xfId="489"/>
    <cellStyle name="Normal 6 4 2 3" xfId="361"/>
    <cellStyle name="Normal 6 4 3" xfId="169"/>
    <cellStyle name="Normal 6 4 3 2" xfId="425"/>
    <cellStyle name="Normal 6 4 4" xfId="297"/>
    <cellStyle name="Normal 6 5" xfId="73"/>
    <cellStyle name="Normal 6 5 2" xfId="201"/>
    <cellStyle name="Normal 6 5 2 2" xfId="457"/>
    <cellStyle name="Normal 6 5 3" xfId="329"/>
    <cellStyle name="Normal 6 6" xfId="137"/>
    <cellStyle name="Normal 6 6 2" xfId="393"/>
    <cellStyle name="Normal 6 7" xfId="265"/>
    <cellStyle name="Normal 7" xfId="3"/>
    <cellStyle name="Normal 7 2" xfId="515"/>
    <cellStyle name="Normal 8" xfId="11"/>
    <cellStyle name="Normal 8 2" xfId="27"/>
    <cellStyle name="Normal 8 2 2" xfId="59"/>
    <cellStyle name="Normal 8 2 2 2" xfId="123"/>
    <cellStyle name="Normal 8 2 2 2 2" xfId="251"/>
    <cellStyle name="Normal 8 2 2 2 2 2" xfId="507"/>
    <cellStyle name="Normal 8 2 2 2 3" xfId="379"/>
    <cellStyle name="Normal 8 2 2 3" xfId="187"/>
    <cellStyle name="Normal 8 2 2 3 2" xfId="443"/>
    <cellStyle name="Normal 8 2 2 4" xfId="315"/>
    <cellStyle name="Normal 8 2 3" xfId="91"/>
    <cellStyle name="Normal 8 2 3 2" xfId="219"/>
    <cellStyle name="Normal 8 2 3 2 2" xfId="475"/>
    <cellStyle name="Normal 8 2 3 3" xfId="347"/>
    <cellStyle name="Normal 8 2 4" xfId="155"/>
    <cellStyle name="Normal 8 2 4 2" xfId="411"/>
    <cellStyle name="Normal 8 2 5" xfId="283"/>
    <cellStyle name="Normal 8 3" xfId="43"/>
    <cellStyle name="Normal 8 3 2" xfId="107"/>
    <cellStyle name="Normal 8 3 2 2" xfId="235"/>
    <cellStyle name="Normal 8 3 2 2 2" xfId="491"/>
    <cellStyle name="Normal 8 3 2 3" xfId="363"/>
    <cellStyle name="Normal 8 3 3" xfId="171"/>
    <cellStyle name="Normal 8 3 3 2" xfId="427"/>
    <cellStyle name="Normal 8 3 4" xfId="299"/>
    <cellStyle name="Normal 8 4" xfId="75"/>
    <cellStyle name="Normal 8 4 2" xfId="203"/>
    <cellStyle name="Normal 8 4 2 2" xfId="459"/>
    <cellStyle name="Normal 8 4 3" xfId="331"/>
    <cellStyle name="Normal 8 5" xfId="139"/>
    <cellStyle name="Normal 8 5 2" xfId="395"/>
    <cellStyle name="Normal 8 6" xfId="267"/>
    <cellStyle name="Normal 9" xfId="19"/>
    <cellStyle name="Normal 9 2" xfId="51"/>
    <cellStyle name="Normal 9 2 2" xfId="115"/>
    <cellStyle name="Normal 9 2 2 2" xfId="243"/>
    <cellStyle name="Normal 9 2 2 2 2" xfId="499"/>
    <cellStyle name="Normal 9 2 2 3" xfId="371"/>
    <cellStyle name="Normal 9 2 3" xfId="179"/>
    <cellStyle name="Normal 9 2 3 2" xfId="435"/>
    <cellStyle name="Normal 9 2 4" xfId="307"/>
    <cellStyle name="Normal 9 3" xfId="83"/>
    <cellStyle name="Normal 9 3 2" xfId="211"/>
    <cellStyle name="Normal 9 3 2 2" xfId="467"/>
    <cellStyle name="Normal 9 3 3" xfId="339"/>
    <cellStyle name="Normal 9 4" xfId="147"/>
    <cellStyle name="Normal 9 4 2" xfId="403"/>
    <cellStyle name="Normal 9 5" xfId="275"/>
    <cellStyle name="Porcentaje" xfId="51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Ruleta</a:t>
            </a:r>
            <a:r>
              <a:rPr lang="en-US" baseline="0"/>
              <a:t> del metodo montecarlo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val>
            <c:numRef>
              <c:f>'Riesgo Operacional'!$M$2:$M$11</c:f>
              <c:numCache>
                <c:formatCode>0.00%</c:formatCode>
                <c:ptCount val="10"/>
                <c:pt idx="0">
                  <c:v>0.76034236804564903</c:v>
                </c:pt>
                <c:pt idx="1">
                  <c:v>0.13266761768901569</c:v>
                </c:pt>
                <c:pt idx="2">
                  <c:v>5.2781740370898715E-2</c:v>
                </c:pt>
                <c:pt idx="3">
                  <c:v>1.9971469329529243E-2</c:v>
                </c:pt>
                <c:pt idx="4">
                  <c:v>1.2838801711840228E-2</c:v>
                </c:pt>
                <c:pt idx="5">
                  <c:v>7.1326676176890159E-3</c:v>
                </c:pt>
                <c:pt idx="6">
                  <c:v>4.2796005706134095E-3</c:v>
                </c:pt>
                <c:pt idx="7">
                  <c:v>7.1326676176890159E-3</c:v>
                </c:pt>
                <c:pt idx="8">
                  <c:v>1.4265335235378032E-3</c:v>
                </c:pt>
                <c:pt idx="9">
                  <c:v>1.4265335235378032E-3</c:v>
                </c:pt>
              </c:numCache>
            </c:numRef>
          </c:val>
          <c:extLst>
            <c:ext xmlns:c16="http://schemas.microsoft.com/office/drawing/2014/chart" uri="{C3380CC4-5D6E-409C-BE32-E72D297353CC}">
              <c16:uniqueId val="{00000000-2912-4E68-84ED-FD8181EBF1E8}"/>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19050</xdr:colOff>
      <xdr:row>28</xdr:row>
      <xdr:rowOff>95250</xdr:rowOff>
    </xdr:from>
    <xdr:to>
      <xdr:col>14</xdr:col>
      <xdr:colOff>38100</xdr:colOff>
      <xdr:row>45</xdr:row>
      <xdr:rowOff>19050</xdr:rowOff>
    </xdr:to>
    <xdr:sp macro="" textlink="">
      <xdr:nvSpPr>
        <xdr:cNvPr id="2" name="CuadroTexto 1"/>
        <xdr:cNvSpPr txBox="1"/>
      </xdr:nvSpPr>
      <xdr:spPr>
        <a:xfrm>
          <a:off x="8543925" y="5619750"/>
          <a:ext cx="4400550" cy="316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Analisis de resultados</a:t>
          </a:r>
        </a:p>
        <a:p>
          <a:r>
            <a:rPr lang="en-US" sz="1100"/>
            <a:t>	De</a:t>
          </a:r>
          <a:r>
            <a:rPr lang="en-US" sz="1100" baseline="0"/>
            <a:t> acuerdo con los datos se pudo evidenciar un total de 701 datos de eventos de riesgos medidos semana a semana como consecuencia de los eventos de perdidas que experimentan los canales electronicos de una FINTECH. Estos daños estan asociados a las transacciones fallidas de sus canales electronicos. Es importante destacar que aproximadamente el 76% de los eventos de perdida se ubican e el primer intervalo de la Tabla Experimental de agrupacion de datos, esto indica que los porcentjes de eventos de perdidas son muy bajos, especificamente en los intervalos que agrupan perdidas mas altas.</a:t>
          </a:r>
        </a:p>
        <a:p>
          <a:r>
            <a:rPr lang="en-US" sz="1100" baseline="0"/>
            <a:t>De acuerdo con la desviacion de los datos, se puede evidenciar que aproximadamente el 95% del total de los datos se ubica en el intervalo entre un LI (-15,02') y  un LS (37,16'). De acuerdo, con el tamaño de la muestra y el intervalo del 95% de confianza, que se menciona anteriormente, el error en la estimacion de la media y los demas indicadores estadisticos es del:  0,015659537 (K$)</a:t>
          </a:r>
        </a:p>
        <a:p>
          <a:endParaRPr lang="en-US" sz="1100"/>
        </a:p>
      </xdr:txBody>
    </xdr:sp>
    <xdr:clientData/>
  </xdr:twoCellAnchor>
  <xdr:twoCellAnchor>
    <xdr:from>
      <xdr:col>4</xdr:col>
      <xdr:colOff>95250</xdr:colOff>
      <xdr:row>9</xdr:row>
      <xdr:rowOff>171450</xdr:rowOff>
    </xdr:from>
    <xdr:to>
      <xdr:col>8</xdr:col>
      <xdr:colOff>714375</xdr:colOff>
      <xdr:row>24</xdr:row>
      <xdr:rowOff>57150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E704"/>
  <sheetViews>
    <sheetView topLeftCell="A683" zoomScaleNormal="100" workbookViewId="0">
      <selection activeCell="D2" sqref="D2:E704"/>
    </sheetView>
  </sheetViews>
  <sheetFormatPr baseColWidth="10" defaultRowHeight="15" x14ac:dyDescent="0.25"/>
  <cols>
    <col min="3" max="3" width="13.28515625" style="6" customWidth="1"/>
    <col min="4" max="4" width="15.140625" customWidth="1"/>
    <col min="5" max="5" width="13.5703125" style="7" customWidth="1"/>
  </cols>
  <sheetData>
    <row r="1" spans="1:5" ht="15.75" thickBot="1" x14ac:dyDescent="0.3">
      <c r="A1" s="28" t="s">
        <v>703</v>
      </c>
      <c r="B1" s="28"/>
      <c r="C1" s="28"/>
      <c r="D1" s="28"/>
      <c r="E1" s="28"/>
    </row>
    <row r="2" spans="1:5" ht="30" x14ac:dyDescent="0.25">
      <c r="A2" s="1" t="s">
        <v>0</v>
      </c>
      <c r="B2" s="2" t="s">
        <v>704</v>
      </c>
      <c r="C2" s="5" t="s">
        <v>707</v>
      </c>
      <c r="D2" s="2" t="s">
        <v>705</v>
      </c>
      <c r="E2" s="3" t="s">
        <v>706</v>
      </c>
    </row>
    <row r="3" spans="1:5" x14ac:dyDescent="0.25">
      <c r="A3" s="9" t="s">
        <v>2</v>
      </c>
      <c r="B3" s="4">
        <v>80</v>
      </c>
      <c r="C3" s="8">
        <v>14.8058</v>
      </c>
      <c r="D3" s="4">
        <v>1</v>
      </c>
      <c r="E3" s="8">
        <v>0.53739999999999999</v>
      </c>
    </row>
    <row r="4" spans="1:5" x14ac:dyDescent="0.25">
      <c r="A4" s="9" t="s">
        <v>3</v>
      </c>
      <c r="B4" s="4">
        <v>105</v>
      </c>
      <c r="C4" s="8">
        <v>56.472099999999998</v>
      </c>
      <c r="D4" s="4">
        <v>4</v>
      </c>
      <c r="E4" s="8">
        <v>1.1978</v>
      </c>
    </row>
    <row r="5" spans="1:5" x14ac:dyDescent="0.25">
      <c r="A5" s="9" t="s">
        <v>4</v>
      </c>
      <c r="B5" s="4">
        <v>70</v>
      </c>
      <c r="C5" s="8">
        <v>9.9760000000000009</v>
      </c>
      <c r="D5" s="4">
        <v>5</v>
      </c>
      <c r="E5" s="8">
        <v>0.4269</v>
      </c>
    </row>
    <row r="6" spans="1:5" x14ac:dyDescent="0.25">
      <c r="A6" s="9" t="s">
        <v>5</v>
      </c>
      <c r="B6" s="4">
        <v>105</v>
      </c>
      <c r="C6" s="8">
        <v>18.294899999999998</v>
      </c>
      <c r="D6" s="4">
        <v>6</v>
      </c>
      <c r="E6" s="8">
        <v>1.0813999999999999</v>
      </c>
    </row>
    <row r="7" spans="1:5" x14ac:dyDescent="0.25">
      <c r="A7" s="9" t="s">
        <v>6</v>
      </c>
      <c r="B7" s="4">
        <v>130</v>
      </c>
      <c r="C7" s="8">
        <v>23.411200000000001</v>
      </c>
      <c r="D7" s="4">
        <v>7</v>
      </c>
      <c r="E7" s="8">
        <v>1.2104999999999999</v>
      </c>
    </row>
    <row r="8" spans="1:5" x14ac:dyDescent="0.25">
      <c r="A8" s="9" t="s">
        <v>7</v>
      </c>
      <c r="B8" s="4">
        <v>100</v>
      </c>
      <c r="C8" s="8">
        <v>31.517700000000001</v>
      </c>
      <c r="D8" s="4">
        <v>3</v>
      </c>
      <c r="E8" s="8">
        <v>0.23630000000000001</v>
      </c>
    </row>
    <row r="9" spans="1:5" x14ac:dyDescent="0.25">
      <c r="A9" s="9" t="s">
        <v>8</v>
      </c>
      <c r="B9" s="4">
        <v>115</v>
      </c>
      <c r="C9" s="8">
        <v>29.560300000000002</v>
      </c>
      <c r="D9" s="4">
        <v>1</v>
      </c>
      <c r="E9" s="8">
        <v>0.2737</v>
      </c>
    </row>
    <row r="10" spans="1:5" x14ac:dyDescent="0.25">
      <c r="A10" s="9" t="s">
        <v>9</v>
      </c>
      <c r="B10" s="4">
        <v>90</v>
      </c>
      <c r="C10" s="8">
        <v>36.406300000000002</v>
      </c>
      <c r="D10" s="4">
        <v>8</v>
      </c>
      <c r="E10" s="8">
        <v>12.4245</v>
      </c>
    </row>
    <row r="11" spans="1:5" x14ac:dyDescent="0.25">
      <c r="A11" s="9" t="s">
        <v>10</v>
      </c>
      <c r="B11" s="4">
        <v>105</v>
      </c>
      <c r="C11" s="8">
        <v>9.3552</v>
      </c>
      <c r="D11" s="4">
        <v>1</v>
      </c>
      <c r="E11" s="8">
        <v>2.3868999999999998</v>
      </c>
    </row>
    <row r="12" spans="1:5" x14ac:dyDescent="0.25">
      <c r="A12" s="9" t="s">
        <v>11</v>
      </c>
      <c r="B12" s="4">
        <v>85</v>
      </c>
      <c r="C12" s="8">
        <v>23.701899999999998</v>
      </c>
      <c r="D12" s="4">
        <v>7</v>
      </c>
      <c r="E12" s="8">
        <v>0.30980000000000002</v>
      </c>
    </row>
    <row r="13" spans="1:5" x14ac:dyDescent="0.25">
      <c r="A13" s="9" t="s">
        <v>12</v>
      </c>
      <c r="B13" s="4">
        <v>130</v>
      </c>
      <c r="C13" s="8">
        <v>55.740299999999998</v>
      </c>
      <c r="D13" s="4">
        <v>6</v>
      </c>
      <c r="E13" s="8">
        <v>2.3096000000000001</v>
      </c>
    </row>
    <row r="14" spans="1:5" x14ac:dyDescent="0.25">
      <c r="A14" s="9" t="s">
        <v>13</v>
      </c>
      <c r="B14" s="4">
        <v>135</v>
      </c>
      <c r="C14" s="8">
        <v>1.7809999999999999</v>
      </c>
      <c r="D14" s="4">
        <v>12</v>
      </c>
      <c r="E14" s="8">
        <v>1.7533000000000001</v>
      </c>
    </row>
    <row r="15" spans="1:5" x14ac:dyDescent="0.25">
      <c r="A15" s="9" t="s">
        <v>14</v>
      </c>
      <c r="B15" s="4">
        <v>100</v>
      </c>
      <c r="C15" s="8">
        <v>8.1580999999999992</v>
      </c>
      <c r="D15" s="4">
        <v>4</v>
      </c>
      <c r="E15" s="8">
        <v>0.54790000000000005</v>
      </c>
    </row>
    <row r="16" spans="1:5" x14ac:dyDescent="0.25">
      <c r="A16" s="9" t="s">
        <v>15</v>
      </c>
      <c r="B16" s="4">
        <v>75</v>
      </c>
      <c r="C16" s="8">
        <v>24.6435</v>
      </c>
      <c r="D16" s="4">
        <v>1</v>
      </c>
      <c r="E16" s="8">
        <v>0.58279999999999998</v>
      </c>
    </row>
    <row r="17" spans="1:5" x14ac:dyDescent="0.25">
      <c r="A17" s="9" t="s">
        <v>16</v>
      </c>
      <c r="B17" s="4">
        <v>140</v>
      </c>
      <c r="C17" s="8">
        <v>16.1587</v>
      </c>
      <c r="D17" s="4">
        <v>1</v>
      </c>
      <c r="E17" s="8">
        <v>2.4373</v>
      </c>
    </row>
    <row r="18" spans="1:5" x14ac:dyDescent="0.25">
      <c r="A18" s="9" t="s">
        <v>17</v>
      </c>
      <c r="B18" s="4">
        <v>80</v>
      </c>
      <c r="C18" s="8">
        <v>-9.9573999999999998</v>
      </c>
      <c r="D18" s="4">
        <v>3</v>
      </c>
      <c r="E18" s="8">
        <v>0.43190000000000001</v>
      </c>
    </row>
    <row r="19" spans="1:5" x14ac:dyDescent="0.25">
      <c r="A19" s="9" t="s">
        <v>18</v>
      </c>
      <c r="B19" s="4">
        <v>95</v>
      </c>
      <c r="C19" s="8">
        <v>31.209199999999999</v>
      </c>
      <c r="D19" s="4">
        <v>9</v>
      </c>
      <c r="E19" s="8">
        <v>3.2730000000000001</v>
      </c>
    </row>
    <row r="20" spans="1:5" x14ac:dyDescent="0.25">
      <c r="A20" s="9" t="s">
        <v>19</v>
      </c>
      <c r="B20" s="4">
        <v>80</v>
      </c>
      <c r="C20" s="8">
        <v>4.8945999999999996</v>
      </c>
      <c r="D20" s="4">
        <v>6</v>
      </c>
      <c r="E20" s="8">
        <v>7.6694000000000004</v>
      </c>
    </row>
    <row r="21" spans="1:5" x14ac:dyDescent="0.25">
      <c r="A21" s="9" t="s">
        <v>20</v>
      </c>
      <c r="B21" s="4">
        <v>110</v>
      </c>
      <c r="C21" s="8">
        <v>24.026800000000001</v>
      </c>
      <c r="D21" s="4">
        <v>9</v>
      </c>
      <c r="E21" s="8">
        <v>0.90890000000000004</v>
      </c>
    </row>
    <row r="22" spans="1:5" x14ac:dyDescent="0.25">
      <c r="A22" s="9" t="s">
        <v>21</v>
      </c>
      <c r="B22" s="4">
        <v>95</v>
      </c>
      <c r="C22" s="8">
        <v>33.332700000000003</v>
      </c>
      <c r="D22" s="4">
        <v>7</v>
      </c>
      <c r="E22" s="8">
        <v>2.7284000000000002</v>
      </c>
    </row>
    <row r="23" spans="1:5" x14ac:dyDescent="0.25">
      <c r="A23" s="9" t="s">
        <v>22</v>
      </c>
      <c r="B23" s="4">
        <v>120</v>
      </c>
      <c r="C23" s="8">
        <v>26.1158</v>
      </c>
      <c r="D23" s="4">
        <v>10</v>
      </c>
      <c r="E23" s="8">
        <v>1.4140999999999999</v>
      </c>
    </row>
    <row r="24" spans="1:5" x14ac:dyDescent="0.25">
      <c r="A24" s="9" t="s">
        <v>23</v>
      </c>
      <c r="B24" s="4">
        <v>85</v>
      </c>
      <c r="C24" s="8">
        <v>35.130200000000002</v>
      </c>
      <c r="D24" s="4">
        <v>8</v>
      </c>
      <c r="E24" s="8">
        <v>0.71299999999999997</v>
      </c>
    </row>
    <row r="25" spans="1:5" x14ac:dyDescent="0.25">
      <c r="A25" s="9" t="s">
        <v>24</v>
      </c>
      <c r="B25" s="4">
        <v>70</v>
      </c>
      <c r="C25" s="8">
        <v>36.912700000000001</v>
      </c>
      <c r="D25" s="4">
        <v>1</v>
      </c>
      <c r="E25" s="8">
        <v>4.8091999999999997</v>
      </c>
    </row>
    <row r="26" spans="1:5" x14ac:dyDescent="0.25">
      <c r="A26" s="9" t="s">
        <v>25</v>
      </c>
      <c r="B26" s="4">
        <v>90</v>
      </c>
      <c r="C26" s="8">
        <v>15.293699999999999</v>
      </c>
      <c r="D26" s="4">
        <v>5</v>
      </c>
      <c r="E26" s="8">
        <v>1.3368</v>
      </c>
    </row>
    <row r="27" spans="1:5" x14ac:dyDescent="0.25">
      <c r="A27" s="9" t="s">
        <v>26</v>
      </c>
      <c r="B27" s="4">
        <v>95</v>
      </c>
      <c r="C27" s="8">
        <v>30.741900000000001</v>
      </c>
      <c r="D27" s="4">
        <v>4</v>
      </c>
      <c r="E27" s="8">
        <v>3.3130999999999999</v>
      </c>
    </row>
    <row r="28" spans="1:5" x14ac:dyDescent="0.25">
      <c r="A28" s="9" t="s">
        <v>27</v>
      </c>
      <c r="B28" s="4">
        <v>115</v>
      </c>
      <c r="C28" s="8">
        <v>26.3384</v>
      </c>
      <c r="D28" s="4">
        <v>9</v>
      </c>
      <c r="E28" s="8">
        <v>1.1105</v>
      </c>
    </row>
    <row r="29" spans="1:5" x14ac:dyDescent="0.25">
      <c r="A29" s="9" t="s">
        <v>28</v>
      </c>
      <c r="B29" s="4">
        <v>110</v>
      </c>
      <c r="C29" s="8">
        <v>28.370799999999999</v>
      </c>
      <c r="D29" s="4">
        <v>5</v>
      </c>
      <c r="E29" s="8">
        <v>1.1462000000000001</v>
      </c>
    </row>
    <row r="30" spans="1:5" x14ac:dyDescent="0.25">
      <c r="A30" s="9" t="s">
        <v>29</v>
      </c>
      <c r="B30" s="4">
        <v>120</v>
      </c>
      <c r="C30" s="8">
        <v>22.477900000000002</v>
      </c>
      <c r="D30" s="4">
        <v>5</v>
      </c>
      <c r="E30" s="8">
        <v>0.82140000000000002</v>
      </c>
    </row>
    <row r="31" spans="1:5" x14ac:dyDescent="0.25">
      <c r="A31" s="9" t="s">
        <v>30</v>
      </c>
      <c r="B31" s="4">
        <v>100</v>
      </c>
      <c r="C31" s="8">
        <v>0.19819999999999999</v>
      </c>
      <c r="D31" s="4">
        <v>4</v>
      </c>
      <c r="E31" s="8">
        <v>0.79179999999999995</v>
      </c>
    </row>
    <row r="32" spans="1:5" x14ac:dyDescent="0.25">
      <c r="A32" s="9" t="s">
        <v>31</v>
      </c>
      <c r="B32" s="4">
        <v>85</v>
      </c>
      <c r="C32" s="8">
        <v>30.441099999999999</v>
      </c>
      <c r="D32" s="4">
        <v>8</v>
      </c>
      <c r="E32" s="8">
        <v>0.39689999999999998</v>
      </c>
    </row>
    <row r="33" spans="1:5" x14ac:dyDescent="0.25">
      <c r="A33" s="9" t="s">
        <v>32</v>
      </c>
      <c r="B33" s="4">
        <v>140</v>
      </c>
      <c r="C33" s="8">
        <v>24.859000000000002</v>
      </c>
      <c r="D33" s="4">
        <v>6</v>
      </c>
      <c r="E33" s="8">
        <v>0.16539999999999999</v>
      </c>
    </row>
    <row r="34" spans="1:5" x14ac:dyDescent="0.25">
      <c r="A34" s="9" t="s">
        <v>33</v>
      </c>
      <c r="B34" s="4">
        <v>115</v>
      </c>
      <c r="C34" s="8">
        <v>25.178999999999998</v>
      </c>
      <c r="D34" s="4">
        <v>1</v>
      </c>
      <c r="E34" s="8">
        <v>0.80479999999999996</v>
      </c>
    </row>
    <row r="35" spans="1:5" x14ac:dyDescent="0.25">
      <c r="A35" s="9" t="s">
        <v>34</v>
      </c>
      <c r="B35" s="4">
        <v>90</v>
      </c>
      <c r="C35" s="8">
        <v>13.151</v>
      </c>
      <c r="D35" s="4">
        <v>4</v>
      </c>
      <c r="E35" s="8">
        <v>1.077</v>
      </c>
    </row>
    <row r="36" spans="1:5" x14ac:dyDescent="0.25">
      <c r="A36" s="9" t="s">
        <v>35</v>
      </c>
      <c r="B36" s="4">
        <v>125</v>
      </c>
      <c r="C36" s="8">
        <v>15.9689</v>
      </c>
      <c r="D36" s="4">
        <v>8</v>
      </c>
      <c r="E36" s="8">
        <v>0.53049999999999997</v>
      </c>
    </row>
    <row r="37" spans="1:5" x14ac:dyDescent="0.25">
      <c r="A37" s="9" t="s">
        <v>36</v>
      </c>
      <c r="B37" s="4">
        <v>105</v>
      </c>
      <c r="C37" s="8">
        <v>17.788699999999999</v>
      </c>
      <c r="D37" s="4">
        <v>1</v>
      </c>
      <c r="E37" s="8">
        <v>2.1139999999999999</v>
      </c>
    </row>
    <row r="38" spans="1:5" x14ac:dyDescent="0.25">
      <c r="A38" s="9" t="s">
        <v>37</v>
      </c>
      <c r="B38" s="4">
        <v>110</v>
      </c>
      <c r="C38" s="8">
        <v>16.811299999999999</v>
      </c>
      <c r="D38" s="4">
        <v>4</v>
      </c>
      <c r="E38" s="8">
        <v>2.8269000000000002</v>
      </c>
    </row>
    <row r="39" spans="1:5" x14ac:dyDescent="0.25">
      <c r="A39" s="9" t="s">
        <v>38</v>
      </c>
      <c r="B39" s="4">
        <v>105</v>
      </c>
      <c r="C39" s="8">
        <v>16.926100000000002</v>
      </c>
      <c r="D39" s="4">
        <v>7</v>
      </c>
      <c r="E39" s="8">
        <v>0.2656</v>
      </c>
    </row>
    <row r="40" spans="1:5" x14ac:dyDescent="0.25">
      <c r="A40" s="9" t="s">
        <v>39</v>
      </c>
      <c r="B40" s="4">
        <v>100</v>
      </c>
      <c r="C40" s="8">
        <v>41.858899999999998</v>
      </c>
      <c r="D40" s="4">
        <v>9</v>
      </c>
      <c r="E40" s="8">
        <v>0.75339999999999996</v>
      </c>
    </row>
    <row r="41" spans="1:5" x14ac:dyDescent="0.25">
      <c r="A41" s="9" t="s">
        <v>40</v>
      </c>
      <c r="B41" s="4">
        <v>90</v>
      </c>
      <c r="C41" s="8">
        <v>53.9129</v>
      </c>
      <c r="D41" s="4">
        <v>2</v>
      </c>
      <c r="E41" s="8">
        <v>8.1698000000000004</v>
      </c>
    </row>
    <row r="42" spans="1:5" x14ac:dyDescent="0.25">
      <c r="A42" s="9" t="s">
        <v>41</v>
      </c>
      <c r="B42" s="4">
        <v>125</v>
      </c>
      <c r="C42" s="8">
        <v>17.289100000000001</v>
      </c>
      <c r="D42" s="4">
        <v>3</v>
      </c>
      <c r="E42" s="8">
        <v>0.5958</v>
      </c>
    </row>
    <row r="43" spans="1:5" x14ac:dyDescent="0.25">
      <c r="A43" s="9" t="s">
        <v>42</v>
      </c>
      <c r="B43" s="4">
        <v>85</v>
      </c>
      <c r="C43" s="8">
        <v>16.5548</v>
      </c>
      <c r="D43" s="4">
        <v>2</v>
      </c>
      <c r="E43" s="8">
        <v>0.82940000000000003</v>
      </c>
    </row>
    <row r="44" spans="1:5" x14ac:dyDescent="0.25">
      <c r="A44" s="9" t="s">
        <v>43</v>
      </c>
      <c r="B44" s="4">
        <v>120</v>
      </c>
      <c r="C44" s="8">
        <v>8.1648999999999994</v>
      </c>
      <c r="D44" s="4">
        <v>7</v>
      </c>
      <c r="E44" s="8">
        <v>1.3855</v>
      </c>
    </row>
    <row r="45" spans="1:5" x14ac:dyDescent="0.25">
      <c r="A45" s="9" t="s">
        <v>44</v>
      </c>
      <c r="B45" s="4">
        <v>110</v>
      </c>
      <c r="C45" s="8">
        <v>6.3448000000000002</v>
      </c>
      <c r="D45" s="4">
        <v>1</v>
      </c>
      <c r="E45" s="8">
        <v>0.33910000000000001</v>
      </c>
    </row>
    <row r="46" spans="1:5" x14ac:dyDescent="0.25">
      <c r="A46" s="9" t="s">
        <v>45</v>
      </c>
      <c r="B46" s="4">
        <v>105</v>
      </c>
      <c r="C46" s="8">
        <v>29.786100000000001</v>
      </c>
      <c r="D46" s="4">
        <v>10</v>
      </c>
      <c r="E46" s="8">
        <v>0.50480000000000003</v>
      </c>
    </row>
    <row r="47" spans="1:5" x14ac:dyDescent="0.25">
      <c r="A47" s="9" t="s">
        <v>46</v>
      </c>
      <c r="B47" s="4">
        <v>110</v>
      </c>
      <c r="C47" s="8">
        <v>28.0397</v>
      </c>
      <c r="D47" s="4">
        <v>6</v>
      </c>
      <c r="E47" s="8">
        <v>1.2693000000000001</v>
      </c>
    </row>
    <row r="48" spans="1:5" x14ac:dyDescent="0.25">
      <c r="A48" s="9" t="s">
        <v>47</v>
      </c>
      <c r="B48" s="4">
        <v>100</v>
      </c>
      <c r="C48" s="8">
        <v>16.370899999999999</v>
      </c>
      <c r="D48" s="4">
        <v>7</v>
      </c>
      <c r="E48" s="8">
        <v>0.77580000000000005</v>
      </c>
    </row>
    <row r="49" spans="1:5" x14ac:dyDescent="0.25">
      <c r="A49" s="9" t="s">
        <v>48</v>
      </c>
      <c r="B49" s="4">
        <v>100</v>
      </c>
      <c r="C49" s="8">
        <v>21.9221</v>
      </c>
      <c r="D49" s="4">
        <v>9</v>
      </c>
      <c r="E49" s="8">
        <v>1.6694</v>
      </c>
    </row>
    <row r="50" spans="1:5" x14ac:dyDescent="0.25">
      <c r="A50" s="9" t="s">
        <v>49</v>
      </c>
      <c r="B50" s="4">
        <v>140</v>
      </c>
      <c r="C50" s="8">
        <v>38.088000000000001</v>
      </c>
      <c r="D50" s="4">
        <v>11</v>
      </c>
      <c r="E50" s="8">
        <v>0.81779999999999997</v>
      </c>
    </row>
    <row r="51" spans="1:5" x14ac:dyDescent="0.25">
      <c r="A51" s="9" t="s">
        <v>50</v>
      </c>
      <c r="B51" s="4">
        <v>100</v>
      </c>
      <c r="C51" s="8">
        <v>13.171099999999999</v>
      </c>
      <c r="D51" s="4">
        <v>7</v>
      </c>
      <c r="E51" s="8">
        <v>1.1714</v>
      </c>
    </row>
    <row r="52" spans="1:5" x14ac:dyDescent="0.25">
      <c r="A52" s="9" t="s">
        <v>51</v>
      </c>
      <c r="B52" s="4">
        <v>95</v>
      </c>
      <c r="C52" s="8">
        <v>25.942399999999999</v>
      </c>
      <c r="D52" s="4">
        <v>8</v>
      </c>
      <c r="E52" s="8">
        <v>0.18360000000000001</v>
      </c>
    </row>
    <row r="53" spans="1:5" x14ac:dyDescent="0.25">
      <c r="A53" s="9" t="s">
        <v>52</v>
      </c>
      <c r="B53" s="4">
        <v>110</v>
      </c>
      <c r="C53" s="8">
        <v>17.689399999999999</v>
      </c>
      <c r="D53" s="4">
        <v>1</v>
      </c>
      <c r="E53" s="8">
        <v>3.24</v>
      </c>
    </row>
    <row r="54" spans="1:5" x14ac:dyDescent="0.25">
      <c r="A54" s="9" t="s">
        <v>53</v>
      </c>
      <c r="B54" s="4">
        <v>70</v>
      </c>
      <c r="C54" s="8">
        <v>30.982199999999999</v>
      </c>
      <c r="D54" s="4">
        <v>1</v>
      </c>
      <c r="E54" s="8">
        <v>0.17960000000000001</v>
      </c>
    </row>
    <row r="55" spans="1:5" x14ac:dyDescent="0.25">
      <c r="A55" s="9" t="s">
        <v>54</v>
      </c>
      <c r="B55" s="4">
        <v>65</v>
      </c>
      <c r="C55" s="8">
        <v>30.540600000000001</v>
      </c>
      <c r="D55" s="4">
        <v>3</v>
      </c>
      <c r="E55" s="8">
        <v>1.6947000000000001</v>
      </c>
    </row>
    <row r="56" spans="1:5" x14ac:dyDescent="0.25">
      <c r="A56" s="9" t="s">
        <v>55</v>
      </c>
      <c r="B56" s="4">
        <v>70</v>
      </c>
      <c r="C56" s="8">
        <v>33.700600000000001</v>
      </c>
      <c r="D56" s="4">
        <v>1</v>
      </c>
      <c r="E56" s="8">
        <v>0.6018</v>
      </c>
    </row>
    <row r="57" spans="1:5" x14ac:dyDescent="0.25">
      <c r="A57" s="9" t="s">
        <v>56</v>
      </c>
      <c r="B57" s="4">
        <v>100</v>
      </c>
      <c r="C57" s="8">
        <v>26.540500000000002</v>
      </c>
      <c r="D57" s="4">
        <v>1</v>
      </c>
      <c r="E57" s="8">
        <v>1.0362</v>
      </c>
    </row>
    <row r="58" spans="1:5" x14ac:dyDescent="0.25">
      <c r="A58" s="9" t="s">
        <v>57</v>
      </c>
      <c r="B58" s="4">
        <v>100</v>
      </c>
      <c r="C58" s="8">
        <v>34.623199999999997</v>
      </c>
      <c r="D58" s="4">
        <v>6</v>
      </c>
      <c r="E58" s="8">
        <v>4.1308999999999996</v>
      </c>
    </row>
    <row r="59" spans="1:5" x14ac:dyDescent="0.25">
      <c r="A59" s="9" t="s">
        <v>58</v>
      </c>
      <c r="B59" s="4">
        <v>80</v>
      </c>
      <c r="C59" s="8">
        <v>18.4558</v>
      </c>
      <c r="D59" s="4">
        <v>7</v>
      </c>
      <c r="E59" s="8">
        <v>1.827</v>
      </c>
    </row>
    <row r="60" spans="1:5" x14ac:dyDescent="0.25">
      <c r="A60" s="9" t="s">
        <v>59</v>
      </c>
      <c r="B60" s="4">
        <v>95</v>
      </c>
      <c r="C60" s="8">
        <v>45.052799999999998</v>
      </c>
      <c r="D60" s="4">
        <v>7</v>
      </c>
      <c r="E60" s="8">
        <v>1.0178</v>
      </c>
    </row>
    <row r="61" spans="1:5" x14ac:dyDescent="0.25">
      <c r="A61" s="9" t="s">
        <v>60</v>
      </c>
      <c r="B61" s="4">
        <v>85</v>
      </c>
      <c r="C61" s="8">
        <v>33.682499999999997</v>
      </c>
      <c r="D61" s="4">
        <v>5</v>
      </c>
      <c r="E61" s="8">
        <v>0.20430000000000001</v>
      </c>
    </row>
    <row r="62" spans="1:5" x14ac:dyDescent="0.25">
      <c r="A62" s="9" t="s">
        <v>61</v>
      </c>
      <c r="B62" s="4">
        <v>70</v>
      </c>
      <c r="C62" s="8">
        <v>13.8018</v>
      </c>
      <c r="D62" s="4">
        <v>3</v>
      </c>
      <c r="E62" s="8">
        <v>0.30649999999999999</v>
      </c>
    </row>
    <row r="63" spans="1:5" x14ac:dyDescent="0.25">
      <c r="A63" s="9" t="s">
        <v>62</v>
      </c>
      <c r="B63" s="4">
        <v>130</v>
      </c>
      <c r="C63" s="8">
        <v>7.1548999999999996</v>
      </c>
      <c r="D63" s="4">
        <v>2</v>
      </c>
      <c r="E63" s="8">
        <v>0.49559999999999998</v>
      </c>
    </row>
    <row r="64" spans="1:5" x14ac:dyDescent="0.25">
      <c r="A64" s="9" t="s">
        <v>63</v>
      </c>
      <c r="B64" s="4">
        <v>155</v>
      </c>
      <c r="C64" s="8">
        <v>27.0045</v>
      </c>
      <c r="D64" s="4">
        <v>8</v>
      </c>
      <c r="E64" s="8">
        <v>2.7343000000000002</v>
      </c>
    </row>
    <row r="65" spans="1:5" x14ac:dyDescent="0.25">
      <c r="A65" s="9" t="s">
        <v>64</v>
      </c>
      <c r="B65" s="4">
        <v>80</v>
      </c>
      <c r="C65" s="8">
        <v>1.3310999999999999</v>
      </c>
      <c r="D65" s="4">
        <v>3</v>
      </c>
      <c r="E65" s="8">
        <v>0.31059999999999999</v>
      </c>
    </row>
    <row r="66" spans="1:5" x14ac:dyDescent="0.25">
      <c r="A66" s="9" t="s">
        <v>65</v>
      </c>
      <c r="B66" s="4">
        <v>120</v>
      </c>
      <c r="C66" s="8">
        <v>22.453099999999999</v>
      </c>
      <c r="D66" s="4">
        <v>9</v>
      </c>
      <c r="E66" s="8">
        <v>0.88200000000000001</v>
      </c>
    </row>
    <row r="67" spans="1:5" x14ac:dyDescent="0.25">
      <c r="A67" s="9" t="s">
        <v>66</v>
      </c>
      <c r="B67" s="4">
        <v>105</v>
      </c>
      <c r="C67" s="8">
        <v>38.7241</v>
      </c>
      <c r="D67" s="4">
        <v>9</v>
      </c>
      <c r="E67" s="8">
        <v>6.6729000000000003</v>
      </c>
    </row>
    <row r="68" spans="1:5" x14ac:dyDescent="0.25">
      <c r="A68" s="9" t="s">
        <v>67</v>
      </c>
      <c r="B68" s="4">
        <v>105</v>
      </c>
      <c r="C68" s="8">
        <v>25.6264</v>
      </c>
      <c r="D68" s="4">
        <v>1</v>
      </c>
      <c r="E68" s="8">
        <v>2.3687</v>
      </c>
    </row>
    <row r="69" spans="1:5" x14ac:dyDescent="0.25">
      <c r="A69" s="9" t="s">
        <v>68</v>
      </c>
      <c r="B69" s="4">
        <v>110</v>
      </c>
      <c r="C69" s="8">
        <v>24.846900000000002</v>
      </c>
      <c r="D69" s="4">
        <v>7</v>
      </c>
      <c r="E69" s="8">
        <v>1.4406000000000001</v>
      </c>
    </row>
    <row r="70" spans="1:5" x14ac:dyDescent="0.25">
      <c r="A70" s="9" t="s">
        <v>69</v>
      </c>
      <c r="B70" s="4">
        <v>80</v>
      </c>
      <c r="C70" s="8">
        <v>28.424099999999999</v>
      </c>
      <c r="D70" s="4">
        <v>5</v>
      </c>
      <c r="E70" s="8">
        <v>1.6576</v>
      </c>
    </row>
    <row r="71" spans="1:5" x14ac:dyDescent="0.25">
      <c r="A71" s="9" t="s">
        <v>70</v>
      </c>
      <c r="B71" s="4">
        <v>105</v>
      </c>
      <c r="C71" s="8">
        <v>29.2483</v>
      </c>
      <c r="D71" s="4">
        <v>4</v>
      </c>
      <c r="E71" s="8">
        <v>0.40870000000000001</v>
      </c>
    </row>
    <row r="72" spans="1:5" x14ac:dyDescent="0.25">
      <c r="A72" s="9" t="s">
        <v>71</v>
      </c>
      <c r="B72" s="4">
        <v>55</v>
      </c>
      <c r="C72" s="8">
        <v>8.5286000000000008</v>
      </c>
      <c r="D72" s="4">
        <v>3</v>
      </c>
      <c r="E72" s="8">
        <v>3.0085999999999999</v>
      </c>
    </row>
    <row r="73" spans="1:5" x14ac:dyDescent="0.25">
      <c r="A73" s="9" t="s">
        <v>72</v>
      </c>
      <c r="B73" s="4">
        <v>115</v>
      </c>
      <c r="C73" s="8">
        <v>8.4013000000000009</v>
      </c>
      <c r="D73" s="4">
        <v>9</v>
      </c>
      <c r="E73" s="8">
        <v>0.84199999999999997</v>
      </c>
    </row>
    <row r="74" spans="1:5" x14ac:dyDescent="0.25">
      <c r="A74" s="9" t="s">
        <v>73</v>
      </c>
      <c r="B74" s="4">
        <v>95</v>
      </c>
      <c r="C74" s="8">
        <v>33.999099999999999</v>
      </c>
      <c r="D74" s="4">
        <v>8</v>
      </c>
      <c r="E74" s="8">
        <v>0.76519999999999999</v>
      </c>
    </row>
    <row r="75" spans="1:5" x14ac:dyDescent="0.25">
      <c r="A75" s="9" t="s">
        <v>74</v>
      </c>
      <c r="B75" s="4">
        <v>110</v>
      </c>
      <c r="C75" s="8">
        <v>12.8582</v>
      </c>
      <c r="D75" s="4">
        <v>5</v>
      </c>
      <c r="E75" s="8">
        <v>0.48209999999999997</v>
      </c>
    </row>
    <row r="76" spans="1:5" x14ac:dyDescent="0.25">
      <c r="A76" s="9" t="s">
        <v>75</v>
      </c>
      <c r="B76" s="4">
        <v>75</v>
      </c>
      <c r="C76" s="8">
        <v>21.323499999999999</v>
      </c>
      <c r="D76" s="4">
        <v>1</v>
      </c>
      <c r="E76" s="8">
        <v>0.52929999999999999</v>
      </c>
    </row>
    <row r="77" spans="1:5" x14ac:dyDescent="0.25">
      <c r="A77" s="9" t="s">
        <v>76</v>
      </c>
      <c r="B77" s="4">
        <v>105</v>
      </c>
      <c r="C77" s="8">
        <v>20.451499999999999</v>
      </c>
      <c r="D77" s="4">
        <v>2</v>
      </c>
      <c r="E77" s="8">
        <v>2.8955000000000002</v>
      </c>
    </row>
    <row r="78" spans="1:5" x14ac:dyDescent="0.25">
      <c r="A78" s="9" t="s">
        <v>77</v>
      </c>
      <c r="B78" s="4">
        <v>80</v>
      </c>
      <c r="C78" s="8">
        <v>19.539400000000001</v>
      </c>
      <c r="D78" s="4">
        <v>2</v>
      </c>
      <c r="E78" s="8">
        <v>1.9699</v>
      </c>
    </row>
    <row r="79" spans="1:5" x14ac:dyDescent="0.25">
      <c r="A79" s="9" t="s">
        <v>78</v>
      </c>
      <c r="B79" s="4">
        <v>110</v>
      </c>
      <c r="C79" s="8">
        <v>16.7318</v>
      </c>
      <c r="D79" s="4">
        <v>2</v>
      </c>
      <c r="E79" s="8">
        <v>2.7479</v>
      </c>
    </row>
    <row r="80" spans="1:5" x14ac:dyDescent="0.25">
      <c r="A80" s="9" t="s">
        <v>79</v>
      </c>
      <c r="B80" s="4">
        <v>165</v>
      </c>
      <c r="C80" s="8">
        <v>3.2231999999999998</v>
      </c>
      <c r="D80" s="4">
        <v>12</v>
      </c>
      <c r="E80" s="8">
        <v>0.65710000000000002</v>
      </c>
    </row>
    <row r="81" spans="1:5" x14ac:dyDescent="0.25">
      <c r="A81" s="9" t="s">
        <v>80</v>
      </c>
      <c r="B81" s="4">
        <v>80</v>
      </c>
      <c r="C81" s="8">
        <v>9.5837000000000003</v>
      </c>
      <c r="D81" s="4">
        <v>5</v>
      </c>
      <c r="E81" s="8">
        <v>1.2722</v>
      </c>
    </row>
    <row r="82" spans="1:5" x14ac:dyDescent="0.25">
      <c r="A82" s="9" t="s">
        <v>81</v>
      </c>
      <c r="B82" s="4">
        <v>115</v>
      </c>
      <c r="C82" s="8">
        <v>24.703499999999998</v>
      </c>
      <c r="D82" s="4">
        <v>1</v>
      </c>
      <c r="E82" s="8">
        <v>0.48749999999999999</v>
      </c>
    </row>
    <row r="83" spans="1:5" x14ac:dyDescent="0.25">
      <c r="A83" s="9" t="s">
        <v>82</v>
      </c>
      <c r="B83" s="4">
        <v>85</v>
      </c>
      <c r="C83" s="8">
        <v>31.9712</v>
      </c>
      <c r="D83" s="4">
        <v>1</v>
      </c>
      <c r="E83" s="8">
        <v>1.5627</v>
      </c>
    </row>
    <row r="84" spans="1:5" x14ac:dyDescent="0.25">
      <c r="A84" s="9" t="s">
        <v>83</v>
      </c>
      <c r="B84" s="4">
        <v>140</v>
      </c>
      <c r="C84" s="8">
        <v>22.974399999999999</v>
      </c>
      <c r="D84" s="4">
        <v>13</v>
      </c>
      <c r="E84" s="8">
        <v>0.3866</v>
      </c>
    </row>
    <row r="85" spans="1:5" x14ac:dyDescent="0.25">
      <c r="A85" s="9" t="s">
        <v>84</v>
      </c>
      <c r="B85" s="4">
        <v>70</v>
      </c>
      <c r="C85" s="8">
        <v>26.301400000000001</v>
      </c>
      <c r="D85" s="4">
        <v>5</v>
      </c>
      <c r="E85" s="8">
        <v>1.5423</v>
      </c>
    </row>
    <row r="86" spans="1:5" x14ac:dyDescent="0.25">
      <c r="A86" s="9" t="s">
        <v>85</v>
      </c>
      <c r="B86" s="4">
        <v>70</v>
      </c>
      <c r="C86" s="8">
        <v>30.656700000000001</v>
      </c>
      <c r="D86" s="4">
        <v>3</v>
      </c>
      <c r="E86" s="8">
        <v>0.69379999999999997</v>
      </c>
    </row>
    <row r="87" spans="1:5" x14ac:dyDescent="0.25">
      <c r="A87" s="9" t="s">
        <v>86</v>
      </c>
      <c r="B87" s="4">
        <v>95</v>
      </c>
      <c r="C87" s="8">
        <v>44.223799999999997</v>
      </c>
      <c r="D87" s="4">
        <v>4</v>
      </c>
      <c r="E87" s="8">
        <v>0.40820000000000001</v>
      </c>
    </row>
    <row r="88" spans="1:5" x14ac:dyDescent="0.25">
      <c r="A88" s="9" t="s">
        <v>87</v>
      </c>
      <c r="B88" s="4">
        <v>90</v>
      </c>
      <c r="C88" s="8">
        <v>30.181899999999999</v>
      </c>
      <c r="D88" s="4">
        <v>8</v>
      </c>
      <c r="E88" s="8">
        <v>0.14860000000000001</v>
      </c>
    </row>
    <row r="89" spans="1:5" x14ac:dyDescent="0.25">
      <c r="A89" s="9" t="s">
        <v>88</v>
      </c>
      <c r="B89" s="4">
        <v>85</v>
      </c>
      <c r="C89" s="8">
        <v>26.763100000000001</v>
      </c>
      <c r="D89" s="4">
        <v>6</v>
      </c>
      <c r="E89" s="8">
        <v>10.1836</v>
      </c>
    </row>
    <row r="90" spans="1:5" x14ac:dyDescent="0.25">
      <c r="A90" s="9" t="s">
        <v>89</v>
      </c>
      <c r="B90" s="4">
        <v>115</v>
      </c>
      <c r="C90" s="8">
        <v>21.8933</v>
      </c>
      <c r="D90" s="4">
        <v>8</v>
      </c>
      <c r="E90" s="8">
        <v>0.75539999999999996</v>
      </c>
    </row>
    <row r="91" spans="1:5" x14ac:dyDescent="0.25">
      <c r="A91" s="9" t="s">
        <v>90</v>
      </c>
      <c r="B91" s="4">
        <v>110</v>
      </c>
      <c r="C91" s="8">
        <v>14.5206</v>
      </c>
      <c r="D91" s="4">
        <v>7</v>
      </c>
      <c r="E91" s="8">
        <v>1.224</v>
      </c>
    </row>
    <row r="92" spans="1:5" x14ac:dyDescent="0.25">
      <c r="A92" s="9" t="s">
        <v>91</v>
      </c>
      <c r="B92" s="4">
        <v>110</v>
      </c>
      <c r="C92" s="8">
        <v>26.409500000000001</v>
      </c>
      <c r="D92" s="4">
        <v>10</v>
      </c>
      <c r="E92" s="8">
        <v>4.2794999999999996</v>
      </c>
    </row>
    <row r="93" spans="1:5" x14ac:dyDescent="0.25">
      <c r="A93" s="9" t="s">
        <v>92</v>
      </c>
      <c r="B93" s="4">
        <v>130</v>
      </c>
      <c r="C93" s="8">
        <v>32.019599999999997</v>
      </c>
      <c r="D93" s="4">
        <v>1</v>
      </c>
      <c r="E93" s="8">
        <v>3.2892000000000001</v>
      </c>
    </row>
    <row r="94" spans="1:5" x14ac:dyDescent="0.25">
      <c r="A94" s="9" t="s">
        <v>93</v>
      </c>
      <c r="B94" s="4">
        <v>85</v>
      </c>
      <c r="C94" s="8">
        <v>23.403600000000001</v>
      </c>
      <c r="D94" s="4">
        <v>3</v>
      </c>
      <c r="E94" s="8">
        <v>3.5078</v>
      </c>
    </row>
    <row r="95" spans="1:5" x14ac:dyDescent="0.25">
      <c r="A95" s="9" t="s">
        <v>94</v>
      </c>
      <c r="B95" s="4">
        <v>110</v>
      </c>
      <c r="C95" s="8">
        <v>40.924900000000001</v>
      </c>
      <c r="D95" s="4">
        <v>3</v>
      </c>
      <c r="E95" s="8">
        <v>1.3609</v>
      </c>
    </row>
    <row r="96" spans="1:5" x14ac:dyDescent="0.25">
      <c r="A96" s="9" t="s">
        <v>95</v>
      </c>
      <c r="B96" s="4">
        <v>80</v>
      </c>
      <c r="C96" s="8">
        <v>26.663499999999999</v>
      </c>
      <c r="D96" s="4">
        <v>2</v>
      </c>
      <c r="E96" s="8">
        <v>2.3814000000000002</v>
      </c>
    </row>
    <row r="97" spans="1:5" x14ac:dyDescent="0.25">
      <c r="A97" s="9" t="s">
        <v>96</v>
      </c>
      <c r="B97" s="4">
        <v>80</v>
      </c>
      <c r="C97" s="8">
        <v>34.978700000000003</v>
      </c>
      <c r="D97" s="4">
        <v>1</v>
      </c>
      <c r="E97" s="8">
        <v>2.1093999999999999</v>
      </c>
    </row>
    <row r="98" spans="1:5" x14ac:dyDescent="0.25">
      <c r="A98" s="9" t="s">
        <v>97</v>
      </c>
      <c r="B98" s="4">
        <v>115</v>
      </c>
      <c r="C98" s="8">
        <v>25.272200000000002</v>
      </c>
      <c r="D98" s="4">
        <v>1</v>
      </c>
      <c r="E98" s="8">
        <v>1.3815999999999999</v>
      </c>
    </row>
    <row r="99" spans="1:5" x14ac:dyDescent="0.25">
      <c r="A99" s="9" t="s">
        <v>98</v>
      </c>
      <c r="B99" s="4">
        <v>75</v>
      </c>
      <c r="C99" s="8">
        <v>8.8613</v>
      </c>
      <c r="D99" s="4">
        <v>6</v>
      </c>
      <c r="E99" s="8">
        <v>1.2785</v>
      </c>
    </row>
    <row r="100" spans="1:5" x14ac:dyDescent="0.25">
      <c r="A100" s="9" t="s">
        <v>99</v>
      </c>
      <c r="B100" s="4">
        <v>85</v>
      </c>
      <c r="C100" s="8">
        <v>19.713899999999999</v>
      </c>
      <c r="D100" s="4">
        <v>1</v>
      </c>
      <c r="E100" s="8">
        <v>0.67879999999999996</v>
      </c>
    </row>
    <row r="101" spans="1:5" x14ac:dyDescent="0.25">
      <c r="A101" s="9" t="s">
        <v>100</v>
      </c>
      <c r="B101" s="4">
        <v>80</v>
      </c>
      <c r="C101" s="8">
        <v>1.4178999999999999</v>
      </c>
      <c r="D101" s="4">
        <v>3</v>
      </c>
      <c r="E101" s="8">
        <v>14.7925</v>
      </c>
    </row>
    <row r="102" spans="1:5" x14ac:dyDescent="0.25">
      <c r="A102" s="9" t="s">
        <v>101</v>
      </c>
      <c r="B102" s="4">
        <v>55</v>
      </c>
      <c r="C102" s="8">
        <v>15.6509</v>
      </c>
      <c r="D102" s="4">
        <v>2</v>
      </c>
      <c r="E102" s="8">
        <v>2.3439000000000001</v>
      </c>
    </row>
    <row r="103" spans="1:5" x14ac:dyDescent="0.25">
      <c r="A103" s="9" t="s">
        <v>102</v>
      </c>
      <c r="B103" s="4">
        <v>125</v>
      </c>
      <c r="C103" s="8">
        <v>29.274899999999999</v>
      </c>
      <c r="D103" s="4">
        <v>9</v>
      </c>
      <c r="E103" s="8">
        <v>0.86260000000000003</v>
      </c>
    </row>
    <row r="104" spans="1:5" x14ac:dyDescent="0.25">
      <c r="A104" s="9" t="s">
        <v>103</v>
      </c>
      <c r="B104" s="4">
        <v>80</v>
      </c>
      <c r="C104" s="8">
        <v>28.286899999999999</v>
      </c>
      <c r="D104" s="4">
        <v>1</v>
      </c>
      <c r="E104" s="8">
        <v>0.61980000000000002</v>
      </c>
    </row>
    <row r="105" spans="1:5" x14ac:dyDescent="0.25">
      <c r="A105" s="9" t="s">
        <v>104</v>
      </c>
      <c r="B105" s="4">
        <v>120</v>
      </c>
      <c r="C105" s="8">
        <v>21.595700000000001</v>
      </c>
      <c r="D105" s="4">
        <v>7</v>
      </c>
      <c r="E105" s="8">
        <v>1.7490000000000001</v>
      </c>
    </row>
    <row r="106" spans="1:5" x14ac:dyDescent="0.25">
      <c r="A106" s="9" t="s">
        <v>105</v>
      </c>
      <c r="B106" s="4">
        <v>105</v>
      </c>
      <c r="C106" s="8">
        <v>-3.2069999999999999</v>
      </c>
      <c r="D106" s="4">
        <v>1</v>
      </c>
      <c r="E106" s="8">
        <v>0.33889999999999998</v>
      </c>
    </row>
    <row r="107" spans="1:5" x14ac:dyDescent="0.25">
      <c r="A107" s="9" t="s">
        <v>106</v>
      </c>
      <c r="B107" s="4">
        <v>80</v>
      </c>
      <c r="C107" s="8">
        <v>24.955400000000001</v>
      </c>
      <c r="D107" s="4">
        <v>4</v>
      </c>
      <c r="E107" s="8">
        <v>1.9463999999999999</v>
      </c>
    </row>
    <row r="108" spans="1:5" x14ac:dyDescent="0.25">
      <c r="A108" s="9" t="s">
        <v>107</v>
      </c>
      <c r="B108" s="4">
        <v>115</v>
      </c>
      <c r="C108" s="8">
        <v>29.492999999999999</v>
      </c>
      <c r="D108" s="4">
        <v>4</v>
      </c>
      <c r="E108" s="8">
        <v>0.18579999999999999</v>
      </c>
    </row>
    <row r="109" spans="1:5" x14ac:dyDescent="0.25">
      <c r="A109" s="9" t="s">
        <v>108</v>
      </c>
      <c r="B109" s="4">
        <v>85</v>
      </c>
      <c r="C109" s="8">
        <v>3.8759999999999999</v>
      </c>
      <c r="D109" s="4">
        <v>6</v>
      </c>
      <c r="E109" s="8">
        <v>0.36549999999999999</v>
      </c>
    </row>
    <row r="110" spans="1:5" x14ac:dyDescent="0.25">
      <c r="A110" s="9" t="s">
        <v>109</v>
      </c>
      <c r="B110" s="4">
        <v>135</v>
      </c>
      <c r="C110" s="8">
        <v>28.9099</v>
      </c>
      <c r="D110" s="4">
        <v>9</v>
      </c>
      <c r="E110" s="8">
        <v>0.84850000000000003</v>
      </c>
    </row>
    <row r="111" spans="1:5" x14ac:dyDescent="0.25">
      <c r="A111" s="9" t="s">
        <v>110</v>
      </c>
      <c r="B111" s="4">
        <v>130</v>
      </c>
      <c r="C111" s="8">
        <v>23.9862</v>
      </c>
      <c r="D111" s="4">
        <v>5</v>
      </c>
      <c r="E111" s="8">
        <v>5.6318999999999999</v>
      </c>
    </row>
    <row r="112" spans="1:5" x14ac:dyDescent="0.25">
      <c r="A112" s="9" t="s">
        <v>111</v>
      </c>
      <c r="B112" s="4">
        <v>105</v>
      </c>
      <c r="C112" s="8">
        <v>15.622400000000001</v>
      </c>
      <c r="D112" s="4">
        <v>2</v>
      </c>
      <c r="E112" s="8">
        <v>1.1226</v>
      </c>
    </row>
    <row r="113" spans="1:5" x14ac:dyDescent="0.25">
      <c r="A113" s="9" t="s">
        <v>112</v>
      </c>
      <c r="B113" s="4">
        <v>105</v>
      </c>
      <c r="C113" s="8">
        <v>20.197399999999998</v>
      </c>
      <c r="D113" s="4">
        <v>6</v>
      </c>
      <c r="E113" s="8">
        <v>1.6892</v>
      </c>
    </row>
    <row r="114" spans="1:5" x14ac:dyDescent="0.25">
      <c r="A114" s="9" t="s">
        <v>113</v>
      </c>
      <c r="B114" s="4">
        <v>150</v>
      </c>
      <c r="C114" s="8">
        <v>23.9085</v>
      </c>
      <c r="D114" s="4">
        <v>8</v>
      </c>
      <c r="E114" s="8">
        <v>0.60899999999999999</v>
      </c>
    </row>
    <row r="115" spans="1:5" x14ac:dyDescent="0.25">
      <c r="A115" s="9" t="s">
        <v>114</v>
      </c>
      <c r="B115" s="4">
        <v>100</v>
      </c>
      <c r="C115" s="8">
        <v>18.4815</v>
      </c>
      <c r="D115" s="4">
        <v>1</v>
      </c>
      <c r="E115" s="8">
        <v>2.3382000000000001</v>
      </c>
    </row>
    <row r="116" spans="1:5" x14ac:dyDescent="0.25">
      <c r="A116" s="9" t="s">
        <v>115</v>
      </c>
      <c r="B116" s="4">
        <v>95</v>
      </c>
      <c r="C116" s="8">
        <v>23.561800000000002</v>
      </c>
      <c r="D116" s="4">
        <v>6</v>
      </c>
      <c r="E116" s="8">
        <v>5.9168000000000003</v>
      </c>
    </row>
    <row r="117" spans="1:5" x14ac:dyDescent="0.25">
      <c r="A117" s="9" t="s">
        <v>116</v>
      </c>
      <c r="B117" s="4">
        <v>85</v>
      </c>
      <c r="C117" s="8">
        <v>5.4053000000000004</v>
      </c>
      <c r="D117" s="4">
        <v>1</v>
      </c>
      <c r="E117" s="8">
        <v>4.9269999999999996</v>
      </c>
    </row>
    <row r="118" spans="1:5" x14ac:dyDescent="0.25">
      <c r="A118" s="9" t="s">
        <v>117</v>
      </c>
      <c r="B118" s="4">
        <v>120</v>
      </c>
      <c r="C118" s="8">
        <v>6.1252000000000004</v>
      </c>
      <c r="D118" s="4">
        <v>5</v>
      </c>
      <c r="E118" s="8">
        <v>1.9072</v>
      </c>
    </row>
    <row r="119" spans="1:5" x14ac:dyDescent="0.25">
      <c r="A119" s="9" t="s">
        <v>118</v>
      </c>
      <c r="B119" s="4">
        <v>100</v>
      </c>
      <c r="C119" s="8">
        <v>9.6</v>
      </c>
      <c r="D119" s="4">
        <v>8</v>
      </c>
      <c r="E119" s="8">
        <v>1.6378999999999999</v>
      </c>
    </row>
    <row r="120" spans="1:5" x14ac:dyDescent="0.25">
      <c r="A120" s="9" t="s">
        <v>119</v>
      </c>
      <c r="B120" s="4">
        <v>55</v>
      </c>
      <c r="C120" s="8">
        <v>23.524000000000001</v>
      </c>
      <c r="D120" s="4">
        <v>4</v>
      </c>
      <c r="E120" s="8">
        <v>1.1066</v>
      </c>
    </row>
    <row r="121" spans="1:5" x14ac:dyDescent="0.25">
      <c r="A121" s="9" t="s">
        <v>120</v>
      </c>
      <c r="B121" s="4">
        <v>120</v>
      </c>
      <c r="C121" s="8">
        <v>32.286900000000003</v>
      </c>
      <c r="D121" s="4">
        <v>8</v>
      </c>
      <c r="E121" s="8">
        <v>3.3024</v>
      </c>
    </row>
    <row r="122" spans="1:5" x14ac:dyDescent="0.25">
      <c r="A122" s="9" t="s">
        <v>121</v>
      </c>
      <c r="B122" s="4">
        <v>120</v>
      </c>
      <c r="C122" s="8">
        <v>16.225300000000001</v>
      </c>
      <c r="D122" s="4">
        <v>8</v>
      </c>
      <c r="E122" s="8">
        <v>0.79090000000000005</v>
      </c>
    </row>
    <row r="123" spans="1:5" x14ac:dyDescent="0.25">
      <c r="A123" s="9" t="s">
        <v>122</v>
      </c>
      <c r="B123" s="4">
        <v>105</v>
      </c>
      <c r="C123" s="8">
        <v>43.685299999999998</v>
      </c>
      <c r="D123" s="4">
        <v>8</v>
      </c>
      <c r="E123" s="8">
        <v>0.18659999999999999</v>
      </c>
    </row>
    <row r="124" spans="1:5" x14ac:dyDescent="0.25">
      <c r="A124" s="9" t="s">
        <v>123</v>
      </c>
      <c r="B124" s="4">
        <v>95</v>
      </c>
      <c r="C124" s="8">
        <v>18.279</v>
      </c>
      <c r="D124" s="4">
        <v>4</v>
      </c>
      <c r="E124" s="8">
        <v>0.81559999999999999</v>
      </c>
    </row>
    <row r="125" spans="1:5" x14ac:dyDescent="0.25">
      <c r="A125" s="9" t="s">
        <v>124</v>
      </c>
      <c r="B125" s="4">
        <v>75</v>
      </c>
      <c r="C125" s="8">
        <v>38.659100000000002</v>
      </c>
      <c r="D125" s="4">
        <v>3</v>
      </c>
      <c r="E125" s="8">
        <v>3.4382999999999999</v>
      </c>
    </row>
    <row r="126" spans="1:5" x14ac:dyDescent="0.25">
      <c r="A126" s="9" t="s">
        <v>125</v>
      </c>
      <c r="B126" s="4">
        <v>85</v>
      </c>
      <c r="C126" s="8">
        <v>24.826699999999999</v>
      </c>
      <c r="D126" s="4">
        <v>1</v>
      </c>
      <c r="E126" s="8">
        <v>2.8273000000000001</v>
      </c>
    </row>
    <row r="127" spans="1:5" x14ac:dyDescent="0.25">
      <c r="A127" s="9" t="s">
        <v>126</v>
      </c>
      <c r="B127" s="4">
        <v>115</v>
      </c>
      <c r="C127" s="8">
        <v>16.156700000000001</v>
      </c>
      <c r="D127" s="4">
        <v>10</v>
      </c>
      <c r="E127" s="8">
        <v>0.69279999999999997</v>
      </c>
    </row>
    <row r="128" spans="1:5" x14ac:dyDescent="0.25">
      <c r="A128" s="9" t="s">
        <v>127</v>
      </c>
      <c r="B128" s="4">
        <v>115</v>
      </c>
      <c r="C128" s="8">
        <v>24.841899999999999</v>
      </c>
      <c r="D128" s="4">
        <v>8</v>
      </c>
      <c r="E128" s="8">
        <v>1.9706999999999999</v>
      </c>
    </row>
    <row r="129" spans="1:5" x14ac:dyDescent="0.25">
      <c r="A129" s="9" t="s">
        <v>128</v>
      </c>
      <c r="B129" s="4">
        <v>115</v>
      </c>
      <c r="C129" s="8">
        <v>16.348700000000001</v>
      </c>
      <c r="D129" s="4">
        <v>3</v>
      </c>
      <c r="E129" s="8">
        <v>3.2738</v>
      </c>
    </row>
    <row r="130" spans="1:5" x14ac:dyDescent="0.25">
      <c r="A130" s="9" t="s">
        <v>129</v>
      </c>
      <c r="B130" s="4">
        <v>105</v>
      </c>
      <c r="C130" s="8">
        <v>22.452400000000001</v>
      </c>
      <c r="D130" s="4">
        <v>2</v>
      </c>
      <c r="E130" s="8">
        <v>1.6939</v>
      </c>
    </row>
    <row r="131" spans="1:5" x14ac:dyDescent="0.25">
      <c r="A131" s="9" t="s">
        <v>130</v>
      </c>
      <c r="B131" s="4">
        <v>85</v>
      </c>
      <c r="C131" s="8">
        <v>19.9465</v>
      </c>
      <c r="D131" s="4">
        <v>2</v>
      </c>
      <c r="E131" s="8">
        <v>0.49330000000000002</v>
      </c>
    </row>
    <row r="132" spans="1:5" x14ac:dyDescent="0.25">
      <c r="A132" s="9" t="s">
        <v>131</v>
      </c>
      <c r="B132" s="4">
        <v>90</v>
      </c>
      <c r="C132" s="8">
        <v>41.142899999999997</v>
      </c>
      <c r="D132" s="4">
        <v>5</v>
      </c>
      <c r="E132" s="8">
        <v>0.53910000000000002</v>
      </c>
    </row>
    <row r="133" spans="1:5" x14ac:dyDescent="0.25">
      <c r="A133" s="9" t="s">
        <v>132</v>
      </c>
      <c r="B133" s="4">
        <v>135</v>
      </c>
      <c r="C133" s="8">
        <v>38.0002</v>
      </c>
      <c r="D133" s="4">
        <v>6</v>
      </c>
      <c r="E133" s="8">
        <v>1.1525000000000001</v>
      </c>
    </row>
    <row r="134" spans="1:5" x14ac:dyDescent="0.25">
      <c r="A134" s="9" t="s">
        <v>133</v>
      </c>
      <c r="B134" s="4">
        <v>115</v>
      </c>
      <c r="C134" s="8">
        <v>20.299800000000001</v>
      </c>
      <c r="D134" s="4">
        <v>6</v>
      </c>
      <c r="E134" s="8">
        <v>0.9738</v>
      </c>
    </row>
    <row r="135" spans="1:5" x14ac:dyDescent="0.25">
      <c r="A135" s="9" t="s">
        <v>134</v>
      </c>
      <c r="B135" s="4">
        <v>55</v>
      </c>
      <c r="C135" s="8">
        <v>37.754600000000003</v>
      </c>
      <c r="D135" s="4">
        <v>3</v>
      </c>
      <c r="E135" s="8">
        <v>5.5014000000000003</v>
      </c>
    </row>
    <row r="136" spans="1:5" x14ac:dyDescent="0.25">
      <c r="A136" s="9" t="s">
        <v>135</v>
      </c>
      <c r="B136" s="4">
        <v>100</v>
      </c>
      <c r="C136" s="8">
        <v>5.6097999999999999</v>
      </c>
      <c r="D136" s="4">
        <v>4</v>
      </c>
      <c r="E136" s="8">
        <v>11.3835</v>
      </c>
    </row>
    <row r="137" spans="1:5" x14ac:dyDescent="0.25">
      <c r="A137" s="9" t="s">
        <v>136</v>
      </c>
      <c r="B137" s="4">
        <v>65</v>
      </c>
      <c r="C137" s="8">
        <v>16.764399999999998</v>
      </c>
      <c r="D137" s="4">
        <v>5</v>
      </c>
      <c r="E137" s="8">
        <v>0.99729999999999996</v>
      </c>
    </row>
    <row r="138" spans="1:5" x14ac:dyDescent="0.25">
      <c r="A138" s="9" t="s">
        <v>137</v>
      </c>
      <c r="B138" s="4">
        <v>95</v>
      </c>
      <c r="C138" s="8">
        <v>30.406199999999998</v>
      </c>
      <c r="D138" s="4">
        <v>2</v>
      </c>
      <c r="E138" s="8">
        <v>0.69920000000000004</v>
      </c>
    </row>
    <row r="139" spans="1:5" x14ac:dyDescent="0.25">
      <c r="A139" s="9" t="s">
        <v>138</v>
      </c>
      <c r="B139" s="4">
        <v>120</v>
      </c>
      <c r="C139" s="8">
        <v>41.650100000000002</v>
      </c>
      <c r="D139" s="4">
        <v>6</v>
      </c>
      <c r="E139" s="8">
        <v>0.45590000000000003</v>
      </c>
    </row>
    <row r="140" spans="1:5" x14ac:dyDescent="0.25">
      <c r="A140" s="9" t="s">
        <v>139</v>
      </c>
      <c r="B140" s="4">
        <v>125</v>
      </c>
      <c r="C140" s="8">
        <v>9.9885000000000002</v>
      </c>
      <c r="D140" s="4">
        <v>8</v>
      </c>
      <c r="E140" s="8">
        <v>1.6022000000000001</v>
      </c>
    </row>
    <row r="141" spans="1:5" x14ac:dyDescent="0.25">
      <c r="A141" s="9" t="s">
        <v>140</v>
      </c>
      <c r="B141" s="4">
        <v>105</v>
      </c>
      <c r="C141" s="8">
        <v>25.145399999999999</v>
      </c>
      <c r="D141" s="4">
        <v>6</v>
      </c>
      <c r="E141" s="8">
        <v>1.2101999999999999</v>
      </c>
    </row>
    <row r="142" spans="1:5" x14ac:dyDescent="0.25">
      <c r="A142" s="9" t="s">
        <v>141</v>
      </c>
      <c r="B142" s="4">
        <v>115</v>
      </c>
      <c r="C142" s="8">
        <v>7.9922000000000004</v>
      </c>
      <c r="D142" s="4">
        <v>3</v>
      </c>
      <c r="E142" s="8">
        <v>0.51270000000000004</v>
      </c>
    </row>
    <row r="143" spans="1:5" x14ac:dyDescent="0.25">
      <c r="A143" s="9" t="s">
        <v>142</v>
      </c>
      <c r="B143" s="4">
        <v>95</v>
      </c>
      <c r="C143" s="8">
        <v>58.947000000000003</v>
      </c>
      <c r="D143" s="4">
        <v>2</v>
      </c>
      <c r="E143" s="8">
        <v>0.29139999999999999</v>
      </c>
    </row>
    <row r="144" spans="1:5" x14ac:dyDescent="0.25">
      <c r="A144" s="9" t="s">
        <v>143</v>
      </c>
      <c r="B144" s="4">
        <v>110</v>
      </c>
      <c r="C144" s="8">
        <v>14.964600000000001</v>
      </c>
      <c r="D144" s="4">
        <v>2</v>
      </c>
      <c r="E144" s="8">
        <v>0.83499999999999996</v>
      </c>
    </row>
    <row r="145" spans="1:5" x14ac:dyDescent="0.25">
      <c r="A145" s="9" t="s">
        <v>144</v>
      </c>
      <c r="B145" s="4">
        <v>100</v>
      </c>
      <c r="C145" s="8">
        <v>21.7651</v>
      </c>
      <c r="D145" s="4">
        <v>9</v>
      </c>
      <c r="E145" s="8">
        <v>0.16830000000000001</v>
      </c>
    </row>
    <row r="146" spans="1:5" x14ac:dyDescent="0.25">
      <c r="A146" s="9" t="s">
        <v>145</v>
      </c>
      <c r="B146" s="4">
        <v>80</v>
      </c>
      <c r="C146" s="8">
        <v>24.828399999999998</v>
      </c>
      <c r="D146" s="4">
        <v>6</v>
      </c>
      <c r="E146" s="8">
        <v>2.1316999999999999</v>
      </c>
    </row>
    <row r="147" spans="1:5" x14ac:dyDescent="0.25">
      <c r="A147" s="9" t="s">
        <v>146</v>
      </c>
      <c r="B147" s="4">
        <v>95</v>
      </c>
      <c r="C147" s="8">
        <v>14.0547</v>
      </c>
      <c r="D147" s="4">
        <v>2</v>
      </c>
      <c r="E147" s="8">
        <v>2.1065</v>
      </c>
    </row>
    <row r="148" spans="1:5" x14ac:dyDescent="0.25">
      <c r="A148" s="9" t="s">
        <v>147</v>
      </c>
      <c r="B148" s="4">
        <v>150</v>
      </c>
      <c r="C148" s="8">
        <v>26.595199999999998</v>
      </c>
      <c r="D148" s="4">
        <v>9</v>
      </c>
      <c r="E148" s="8">
        <v>1.2843</v>
      </c>
    </row>
    <row r="149" spans="1:5" x14ac:dyDescent="0.25">
      <c r="A149" s="9" t="s">
        <v>148</v>
      </c>
      <c r="B149" s="4">
        <v>85</v>
      </c>
      <c r="C149" s="8">
        <v>-4.3773</v>
      </c>
      <c r="D149" s="4">
        <v>2</v>
      </c>
      <c r="E149" s="8">
        <v>1.8091999999999999</v>
      </c>
    </row>
    <row r="150" spans="1:5" x14ac:dyDescent="0.25">
      <c r="A150" s="9" t="s">
        <v>149</v>
      </c>
      <c r="B150" s="4">
        <v>130</v>
      </c>
      <c r="C150" s="8">
        <v>14.4885</v>
      </c>
      <c r="D150" s="4">
        <v>12</v>
      </c>
      <c r="E150" s="8">
        <v>2.3534000000000002</v>
      </c>
    </row>
    <row r="151" spans="1:5" x14ac:dyDescent="0.25">
      <c r="A151" s="9" t="s">
        <v>150</v>
      </c>
      <c r="B151" s="4">
        <v>90</v>
      </c>
      <c r="C151" s="8">
        <v>32.106400000000001</v>
      </c>
      <c r="D151" s="4">
        <v>2</v>
      </c>
      <c r="E151" s="8">
        <v>0.16189999999999999</v>
      </c>
    </row>
    <row r="152" spans="1:5" x14ac:dyDescent="0.25">
      <c r="A152" s="9" t="s">
        <v>151</v>
      </c>
      <c r="B152" s="4">
        <v>110</v>
      </c>
      <c r="C152" s="8">
        <v>14.547499999999999</v>
      </c>
      <c r="D152" s="4">
        <v>9</v>
      </c>
      <c r="E152" s="8">
        <v>0.77470000000000006</v>
      </c>
    </row>
    <row r="153" spans="1:5" x14ac:dyDescent="0.25">
      <c r="A153" s="9" t="s">
        <v>152</v>
      </c>
      <c r="B153" s="4">
        <v>70</v>
      </c>
      <c r="C153" s="8">
        <v>17.293900000000001</v>
      </c>
      <c r="D153" s="4">
        <v>1</v>
      </c>
      <c r="E153" s="8">
        <v>0.27</v>
      </c>
    </row>
    <row r="154" spans="1:5" x14ac:dyDescent="0.25">
      <c r="A154" s="9" t="s">
        <v>153</v>
      </c>
      <c r="B154" s="4">
        <v>120</v>
      </c>
      <c r="C154" s="8">
        <v>29.068300000000001</v>
      </c>
      <c r="D154" s="4">
        <v>11</v>
      </c>
      <c r="E154" s="8">
        <v>4.9466000000000001</v>
      </c>
    </row>
    <row r="155" spans="1:5" x14ac:dyDescent="0.25">
      <c r="A155" s="9" t="s">
        <v>154</v>
      </c>
      <c r="B155" s="4">
        <v>110</v>
      </c>
      <c r="C155" s="8">
        <v>40.482700000000001</v>
      </c>
      <c r="D155" s="4">
        <v>6</v>
      </c>
      <c r="E155" s="8">
        <v>0.95179999999999998</v>
      </c>
    </row>
    <row r="156" spans="1:5" x14ac:dyDescent="0.25">
      <c r="A156" s="9" t="s">
        <v>155</v>
      </c>
      <c r="B156" s="4">
        <v>65</v>
      </c>
      <c r="C156" s="8">
        <v>6.5156000000000001</v>
      </c>
      <c r="D156" s="4">
        <v>2</v>
      </c>
      <c r="E156" s="8">
        <v>0.54039999999999999</v>
      </c>
    </row>
    <row r="157" spans="1:5" x14ac:dyDescent="0.25">
      <c r="A157" s="9" t="s">
        <v>156</v>
      </c>
      <c r="B157" s="4">
        <v>70</v>
      </c>
      <c r="C157" s="8">
        <v>37.789700000000003</v>
      </c>
      <c r="D157" s="4">
        <v>4</v>
      </c>
      <c r="E157" s="8">
        <v>2.0693999999999999</v>
      </c>
    </row>
    <row r="158" spans="1:5" x14ac:dyDescent="0.25">
      <c r="A158" s="9" t="s">
        <v>157</v>
      </c>
      <c r="B158" s="4">
        <v>110</v>
      </c>
      <c r="C158" s="8">
        <v>11.487399999999999</v>
      </c>
      <c r="D158" s="4">
        <v>9</v>
      </c>
      <c r="E158" s="8">
        <v>2.0749</v>
      </c>
    </row>
    <row r="159" spans="1:5" x14ac:dyDescent="0.25">
      <c r="A159" s="9" t="s">
        <v>158</v>
      </c>
      <c r="B159" s="4">
        <v>60</v>
      </c>
      <c r="C159" s="8">
        <v>33.502600000000001</v>
      </c>
      <c r="D159" s="4">
        <v>1</v>
      </c>
      <c r="E159" s="8">
        <v>3.0068000000000001</v>
      </c>
    </row>
    <row r="160" spans="1:5" x14ac:dyDescent="0.25">
      <c r="A160" s="9" t="s">
        <v>159</v>
      </c>
      <c r="B160" s="4">
        <v>95</v>
      </c>
      <c r="C160" s="8">
        <v>26.955400000000001</v>
      </c>
      <c r="D160" s="4">
        <v>6</v>
      </c>
      <c r="E160" s="8">
        <v>2.6076999999999999</v>
      </c>
    </row>
    <row r="161" spans="1:5" x14ac:dyDescent="0.25">
      <c r="A161" s="9" t="s">
        <v>160</v>
      </c>
      <c r="B161" s="4">
        <v>85</v>
      </c>
      <c r="C161" s="8">
        <v>6.7412000000000001</v>
      </c>
      <c r="D161" s="4">
        <v>4</v>
      </c>
      <c r="E161" s="8">
        <v>2.3599000000000001</v>
      </c>
    </row>
    <row r="162" spans="1:5" x14ac:dyDescent="0.25">
      <c r="A162" s="9" t="s">
        <v>161</v>
      </c>
      <c r="B162" s="4">
        <v>150</v>
      </c>
      <c r="C162" s="8">
        <v>26.048300000000001</v>
      </c>
      <c r="D162" s="4">
        <v>13</v>
      </c>
      <c r="E162" s="8">
        <v>0.81689999999999996</v>
      </c>
    </row>
    <row r="163" spans="1:5" x14ac:dyDescent="0.25">
      <c r="A163" s="9" t="s">
        <v>162</v>
      </c>
      <c r="B163" s="4">
        <v>75</v>
      </c>
      <c r="C163" s="8">
        <v>11.758100000000001</v>
      </c>
      <c r="D163" s="4">
        <v>6</v>
      </c>
      <c r="E163" s="8">
        <v>0.93510000000000004</v>
      </c>
    </row>
    <row r="164" spans="1:5" x14ac:dyDescent="0.25">
      <c r="A164" s="9" t="s">
        <v>163</v>
      </c>
      <c r="B164" s="4">
        <v>85</v>
      </c>
      <c r="C164" s="8">
        <v>38.036099999999998</v>
      </c>
      <c r="D164" s="4">
        <v>1</v>
      </c>
      <c r="E164" s="8">
        <v>0.31509999999999999</v>
      </c>
    </row>
    <row r="165" spans="1:5" x14ac:dyDescent="0.25">
      <c r="A165" s="9" t="s">
        <v>164</v>
      </c>
      <c r="B165" s="4">
        <v>95</v>
      </c>
      <c r="C165" s="8">
        <v>22.063700000000001</v>
      </c>
      <c r="D165" s="4">
        <v>5</v>
      </c>
      <c r="E165" s="8">
        <v>1.2129000000000001</v>
      </c>
    </row>
    <row r="166" spans="1:5" x14ac:dyDescent="0.25">
      <c r="A166" s="9" t="s">
        <v>165</v>
      </c>
      <c r="B166" s="4">
        <v>100</v>
      </c>
      <c r="C166" s="8">
        <v>24.5564</v>
      </c>
      <c r="D166" s="4">
        <v>4</v>
      </c>
      <c r="E166" s="8">
        <v>0.95330000000000004</v>
      </c>
    </row>
    <row r="167" spans="1:5" x14ac:dyDescent="0.25">
      <c r="A167" s="9" t="s">
        <v>166</v>
      </c>
      <c r="B167" s="4">
        <v>110</v>
      </c>
      <c r="C167" s="8">
        <v>38.9345</v>
      </c>
      <c r="D167" s="4">
        <v>7</v>
      </c>
      <c r="E167" s="8">
        <v>3.8336999999999999</v>
      </c>
    </row>
    <row r="168" spans="1:5" x14ac:dyDescent="0.25">
      <c r="A168" s="9" t="s">
        <v>167</v>
      </c>
      <c r="B168" s="4">
        <v>60</v>
      </c>
      <c r="C168" s="8">
        <v>34.218800000000002</v>
      </c>
      <c r="D168" s="4">
        <v>1</v>
      </c>
      <c r="E168" s="8">
        <v>0.8619</v>
      </c>
    </row>
    <row r="169" spans="1:5" x14ac:dyDescent="0.25">
      <c r="A169" s="9" t="s">
        <v>168</v>
      </c>
      <c r="B169" s="4">
        <v>100</v>
      </c>
      <c r="C169" s="8">
        <v>38.137300000000003</v>
      </c>
      <c r="D169" s="4">
        <v>3</v>
      </c>
      <c r="E169" s="8">
        <v>0.47610000000000002</v>
      </c>
    </row>
    <row r="170" spans="1:5" x14ac:dyDescent="0.25">
      <c r="A170" s="9" t="s">
        <v>169</v>
      </c>
      <c r="B170" s="4">
        <v>80</v>
      </c>
      <c r="C170" s="8">
        <v>23.708200000000001</v>
      </c>
      <c r="D170" s="4">
        <v>5</v>
      </c>
      <c r="E170" s="8">
        <v>0.40010000000000001</v>
      </c>
    </row>
    <row r="171" spans="1:5" x14ac:dyDescent="0.25">
      <c r="A171" s="9" t="s">
        <v>170</v>
      </c>
      <c r="B171" s="4">
        <v>125</v>
      </c>
      <c r="C171" s="8">
        <v>40.868499999999997</v>
      </c>
      <c r="D171" s="4">
        <v>8</v>
      </c>
      <c r="E171" s="8">
        <v>3.0356999999999998</v>
      </c>
    </row>
    <row r="172" spans="1:5" x14ac:dyDescent="0.25">
      <c r="A172" s="9" t="s">
        <v>171</v>
      </c>
      <c r="B172" s="4">
        <v>80</v>
      </c>
      <c r="C172" s="8">
        <v>20.860199999999999</v>
      </c>
      <c r="D172" s="4">
        <v>2</v>
      </c>
      <c r="E172" s="8">
        <v>1.3642000000000001</v>
      </c>
    </row>
    <row r="173" spans="1:5" x14ac:dyDescent="0.25">
      <c r="A173" s="9" t="s">
        <v>172</v>
      </c>
      <c r="B173" s="4">
        <v>90</v>
      </c>
      <c r="C173" s="8">
        <v>34.195399999999999</v>
      </c>
      <c r="D173" s="4">
        <v>4</v>
      </c>
      <c r="E173" s="8">
        <v>4.0083000000000002</v>
      </c>
    </row>
    <row r="174" spans="1:5" x14ac:dyDescent="0.25">
      <c r="A174" s="9" t="s">
        <v>173</v>
      </c>
      <c r="B174" s="4">
        <v>135</v>
      </c>
      <c r="C174" s="8">
        <v>14.338800000000001</v>
      </c>
      <c r="D174" s="4">
        <v>2</v>
      </c>
      <c r="E174" s="8">
        <v>1.4460999999999999</v>
      </c>
    </row>
    <row r="175" spans="1:5" x14ac:dyDescent="0.25">
      <c r="A175" s="9" t="s">
        <v>174</v>
      </c>
      <c r="B175" s="4">
        <v>115</v>
      </c>
      <c r="C175" s="8">
        <v>24.836600000000001</v>
      </c>
      <c r="D175" s="4">
        <v>2</v>
      </c>
      <c r="E175" s="8">
        <v>2.2250999999999999</v>
      </c>
    </row>
    <row r="176" spans="1:5" x14ac:dyDescent="0.25">
      <c r="A176" s="9" t="s">
        <v>175</v>
      </c>
      <c r="B176" s="4">
        <v>130</v>
      </c>
      <c r="C176" s="8">
        <v>18.072900000000001</v>
      </c>
      <c r="D176" s="4">
        <v>10</v>
      </c>
      <c r="E176" s="8">
        <v>2.3130999999999999</v>
      </c>
    </row>
    <row r="177" spans="1:5" x14ac:dyDescent="0.25">
      <c r="A177" s="9" t="s">
        <v>176</v>
      </c>
      <c r="B177" s="4">
        <v>95</v>
      </c>
      <c r="C177" s="8">
        <v>27.811699999999998</v>
      </c>
      <c r="D177" s="4">
        <v>6</v>
      </c>
      <c r="E177" s="8">
        <v>0.27729999999999999</v>
      </c>
    </row>
    <row r="178" spans="1:5" x14ac:dyDescent="0.25">
      <c r="A178" s="9" t="s">
        <v>177</v>
      </c>
      <c r="B178" s="4">
        <v>130</v>
      </c>
      <c r="C178" s="8">
        <v>12.934799999999999</v>
      </c>
      <c r="D178" s="4">
        <v>4</v>
      </c>
      <c r="E178" s="8">
        <v>1.5291999999999999</v>
      </c>
    </row>
    <row r="179" spans="1:5" x14ac:dyDescent="0.25">
      <c r="A179" s="9" t="s">
        <v>178</v>
      </c>
      <c r="B179" s="4">
        <v>105</v>
      </c>
      <c r="C179" s="8">
        <v>40.904600000000002</v>
      </c>
      <c r="D179" s="4">
        <v>3</v>
      </c>
      <c r="E179" s="8">
        <v>1.7068000000000001</v>
      </c>
    </row>
    <row r="180" spans="1:5" x14ac:dyDescent="0.25">
      <c r="A180" s="9" t="s">
        <v>179</v>
      </c>
      <c r="B180" s="4">
        <v>120</v>
      </c>
      <c r="C180" s="8">
        <v>18.9314</v>
      </c>
      <c r="D180" s="4">
        <v>1</v>
      </c>
      <c r="E180" s="8">
        <v>1.6595</v>
      </c>
    </row>
    <row r="181" spans="1:5" x14ac:dyDescent="0.25">
      <c r="A181" s="9" t="s">
        <v>180</v>
      </c>
      <c r="B181" s="4">
        <v>65</v>
      </c>
      <c r="C181" s="8">
        <v>29.813199999999998</v>
      </c>
      <c r="D181" s="4">
        <v>2</v>
      </c>
      <c r="E181" s="8">
        <v>1.1397999999999999</v>
      </c>
    </row>
    <row r="182" spans="1:5" x14ac:dyDescent="0.25">
      <c r="A182" s="9" t="s">
        <v>181</v>
      </c>
      <c r="B182" s="4">
        <v>95</v>
      </c>
      <c r="C182" s="8">
        <v>24.578600000000002</v>
      </c>
      <c r="D182" s="4">
        <v>4</v>
      </c>
      <c r="E182" s="8">
        <v>1.1309</v>
      </c>
    </row>
    <row r="183" spans="1:5" x14ac:dyDescent="0.25">
      <c r="A183" s="9" t="s">
        <v>182</v>
      </c>
      <c r="B183" s="4">
        <v>140</v>
      </c>
      <c r="C183" s="8">
        <v>24.211099999999998</v>
      </c>
      <c r="D183" s="4">
        <v>6</v>
      </c>
      <c r="E183" s="8">
        <v>0.2858</v>
      </c>
    </row>
    <row r="184" spans="1:5" x14ac:dyDescent="0.25">
      <c r="A184" s="9" t="s">
        <v>183</v>
      </c>
      <c r="B184" s="4">
        <v>75</v>
      </c>
      <c r="C184" s="8">
        <v>23.882200000000001</v>
      </c>
      <c r="D184" s="4">
        <v>1</v>
      </c>
      <c r="E184" s="8">
        <v>1.0227999999999999</v>
      </c>
    </row>
    <row r="185" spans="1:5" x14ac:dyDescent="0.25">
      <c r="A185" s="9" t="s">
        <v>184</v>
      </c>
      <c r="B185" s="4">
        <v>95</v>
      </c>
      <c r="C185" s="8">
        <v>26.570499999999999</v>
      </c>
      <c r="D185" s="4">
        <v>2</v>
      </c>
      <c r="E185" s="8">
        <v>1.0387</v>
      </c>
    </row>
    <row r="186" spans="1:5" x14ac:dyDescent="0.25">
      <c r="A186" s="9" t="s">
        <v>185</v>
      </c>
      <c r="B186" s="4">
        <v>105</v>
      </c>
      <c r="C186" s="8">
        <v>17.853200000000001</v>
      </c>
      <c r="D186" s="4">
        <v>1</v>
      </c>
      <c r="E186" s="8">
        <v>4.3887999999999998</v>
      </c>
    </row>
    <row r="187" spans="1:5" x14ac:dyDescent="0.25">
      <c r="A187" s="9" t="s">
        <v>186</v>
      </c>
      <c r="B187" s="4">
        <v>115</v>
      </c>
      <c r="C187" s="8">
        <v>14.331099999999999</v>
      </c>
      <c r="D187" s="4">
        <v>1</v>
      </c>
      <c r="E187" s="8">
        <v>0.74790000000000001</v>
      </c>
    </row>
    <row r="188" spans="1:5" x14ac:dyDescent="0.25">
      <c r="A188" s="9" t="s">
        <v>187</v>
      </c>
      <c r="B188" s="4">
        <v>95</v>
      </c>
      <c r="C188" s="8">
        <v>11.549799999999999</v>
      </c>
      <c r="D188" s="4">
        <v>8</v>
      </c>
      <c r="E188" s="8">
        <v>0.61570000000000003</v>
      </c>
    </row>
    <row r="189" spans="1:5" x14ac:dyDescent="0.25">
      <c r="A189" s="9" t="s">
        <v>188</v>
      </c>
      <c r="B189" s="4">
        <v>125</v>
      </c>
      <c r="C189" s="8">
        <v>38.997999999999998</v>
      </c>
      <c r="D189" s="4">
        <v>4</v>
      </c>
      <c r="E189" s="8">
        <v>0.62139999999999995</v>
      </c>
    </row>
    <row r="190" spans="1:5" x14ac:dyDescent="0.25">
      <c r="A190" s="9" t="s">
        <v>189</v>
      </c>
      <c r="B190" s="4">
        <v>105</v>
      </c>
      <c r="C190" s="8">
        <v>21.646799999999999</v>
      </c>
      <c r="D190" s="4">
        <v>1</v>
      </c>
      <c r="E190" s="8">
        <v>1.7885</v>
      </c>
    </row>
    <row r="191" spans="1:5" x14ac:dyDescent="0.25">
      <c r="A191" s="9" t="s">
        <v>190</v>
      </c>
      <c r="B191" s="4">
        <v>100</v>
      </c>
      <c r="C191" s="8">
        <v>24.421099999999999</v>
      </c>
      <c r="D191" s="4">
        <v>4</v>
      </c>
      <c r="E191" s="8">
        <v>0.34089999999999998</v>
      </c>
    </row>
    <row r="192" spans="1:5" x14ac:dyDescent="0.25">
      <c r="A192" s="9" t="s">
        <v>191</v>
      </c>
      <c r="B192" s="4">
        <v>100</v>
      </c>
      <c r="C192" s="8">
        <v>23.4877</v>
      </c>
      <c r="D192" s="4">
        <v>3</v>
      </c>
      <c r="E192" s="8">
        <v>9.3727999999999998</v>
      </c>
    </row>
    <row r="193" spans="1:5" x14ac:dyDescent="0.25">
      <c r="A193" s="9" t="s">
        <v>192</v>
      </c>
      <c r="B193" s="4">
        <v>105</v>
      </c>
      <c r="C193" s="8">
        <v>30.658899999999999</v>
      </c>
      <c r="D193" s="4">
        <v>7</v>
      </c>
      <c r="E193" s="8">
        <v>0.72209999999999996</v>
      </c>
    </row>
    <row r="194" spans="1:5" x14ac:dyDescent="0.25">
      <c r="A194" s="9" t="s">
        <v>193</v>
      </c>
      <c r="B194" s="4">
        <v>115</v>
      </c>
      <c r="C194" s="8">
        <v>14.568099999999999</v>
      </c>
      <c r="D194" s="4">
        <v>5</v>
      </c>
      <c r="E194" s="8">
        <v>2.2048000000000001</v>
      </c>
    </row>
    <row r="195" spans="1:5" x14ac:dyDescent="0.25">
      <c r="A195" s="9" t="s">
        <v>194</v>
      </c>
      <c r="B195" s="4">
        <v>115</v>
      </c>
      <c r="C195" s="8">
        <v>-2.4392</v>
      </c>
      <c r="D195" s="4">
        <v>3</v>
      </c>
      <c r="E195" s="8">
        <v>7.4553000000000003</v>
      </c>
    </row>
    <row r="196" spans="1:5" x14ac:dyDescent="0.25">
      <c r="A196" s="9" t="s">
        <v>195</v>
      </c>
      <c r="B196" s="4">
        <v>85</v>
      </c>
      <c r="C196" s="8">
        <v>3.4415</v>
      </c>
      <c r="D196" s="4">
        <v>7</v>
      </c>
      <c r="E196" s="8">
        <v>0.93799999999999994</v>
      </c>
    </row>
    <row r="197" spans="1:5" x14ac:dyDescent="0.25">
      <c r="A197" s="9" t="s">
        <v>196</v>
      </c>
      <c r="B197" s="4">
        <v>85</v>
      </c>
      <c r="C197" s="8">
        <v>19.801500000000001</v>
      </c>
      <c r="D197" s="4">
        <v>1</v>
      </c>
      <c r="E197" s="8">
        <v>2.8933</v>
      </c>
    </row>
    <row r="198" spans="1:5" x14ac:dyDescent="0.25">
      <c r="A198" s="9" t="s">
        <v>197</v>
      </c>
      <c r="B198" s="4">
        <v>115</v>
      </c>
      <c r="C198" s="8">
        <v>24.795000000000002</v>
      </c>
      <c r="D198" s="4">
        <v>1</v>
      </c>
      <c r="E198" s="8">
        <v>2.3279000000000001</v>
      </c>
    </row>
    <row r="199" spans="1:5" x14ac:dyDescent="0.25">
      <c r="A199" s="9" t="s">
        <v>198</v>
      </c>
      <c r="B199" s="4">
        <v>130</v>
      </c>
      <c r="C199" s="8">
        <v>6.6178999999999997</v>
      </c>
      <c r="D199" s="4">
        <v>6</v>
      </c>
      <c r="E199" s="8">
        <v>1.8271999999999999</v>
      </c>
    </row>
    <row r="200" spans="1:5" x14ac:dyDescent="0.25">
      <c r="A200" s="9" t="s">
        <v>199</v>
      </c>
      <c r="B200" s="4">
        <v>95</v>
      </c>
      <c r="C200" s="8">
        <v>30.5488</v>
      </c>
      <c r="D200" s="4">
        <v>1</v>
      </c>
      <c r="E200" s="8">
        <v>0.99060000000000004</v>
      </c>
    </row>
    <row r="201" spans="1:5" x14ac:dyDescent="0.25">
      <c r="A201" s="9" t="s">
        <v>200</v>
      </c>
      <c r="B201" s="4">
        <v>155</v>
      </c>
      <c r="C201" s="8">
        <v>6.5937000000000001</v>
      </c>
      <c r="D201" s="4">
        <v>14</v>
      </c>
      <c r="E201" s="8">
        <v>2.8104</v>
      </c>
    </row>
    <row r="202" spans="1:5" x14ac:dyDescent="0.25">
      <c r="A202" s="9" t="s">
        <v>201</v>
      </c>
      <c r="B202" s="4">
        <v>75</v>
      </c>
      <c r="C202" s="8">
        <v>32.14</v>
      </c>
      <c r="D202" s="4">
        <v>2</v>
      </c>
      <c r="E202" s="8">
        <v>2.1718999999999999</v>
      </c>
    </row>
    <row r="203" spans="1:5" x14ac:dyDescent="0.25">
      <c r="A203" s="9" t="s">
        <v>202</v>
      </c>
      <c r="B203" s="4">
        <v>70</v>
      </c>
      <c r="C203" s="8">
        <v>32.564599999999999</v>
      </c>
      <c r="D203" s="4">
        <v>3</v>
      </c>
      <c r="E203" s="8">
        <v>0.13730000000000001</v>
      </c>
    </row>
    <row r="204" spans="1:5" x14ac:dyDescent="0.25">
      <c r="A204" s="9" t="s">
        <v>203</v>
      </c>
      <c r="B204" s="4">
        <v>125</v>
      </c>
      <c r="C204" s="8">
        <v>25.310199999999998</v>
      </c>
      <c r="D204" s="4">
        <v>4</v>
      </c>
      <c r="E204" s="8">
        <v>0.71609999999999996</v>
      </c>
    </row>
    <row r="205" spans="1:5" x14ac:dyDescent="0.25">
      <c r="A205" s="9" t="s">
        <v>204</v>
      </c>
      <c r="B205" s="4">
        <v>125</v>
      </c>
      <c r="C205" s="8">
        <v>16.851099999999999</v>
      </c>
      <c r="D205" s="4">
        <v>7</v>
      </c>
      <c r="E205" s="8">
        <v>11.2667</v>
      </c>
    </row>
    <row r="206" spans="1:5" x14ac:dyDescent="0.25">
      <c r="A206" s="9" t="s">
        <v>205</v>
      </c>
      <c r="B206" s="4">
        <v>105</v>
      </c>
      <c r="C206" s="8">
        <v>0.29830000000000001</v>
      </c>
      <c r="D206" s="4">
        <v>3</v>
      </c>
      <c r="E206" s="8">
        <v>2.0840000000000001</v>
      </c>
    </row>
    <row r="207" spans="1:5" x14ac:dyDescent="0.25">
      <c r="A207" s="9" t="s">
        <v>206</v>
      </c>
      <c r="B207" s="4">
        <v>90</v>
      </c>
      <c r="C207" s="8">
        <v>45.914000000000001</v>
      </c>
      <c r="D207" s="4">
        <v>6</v>
      </c>
      <c r="E207" s="8">
        <v>0.53590000000000004</v>
      </c>
    </row>
    <row r="208" spans="1:5" x14ac:dyDescent="0.25">
      <c r="A208" s="9" t="s">
        <v>207</v>
      </c>
      <c r="B208" s="4">
        <v>60</v>
      </c>
      <c r="C208" s="8">
        <v>20.209299999999999</v>
      </c>
      <c r="D208" s="4">
        <v>2</v>
      </c>
      <c r="E208" s="8">
        <v>0.65410000000000001</v>
      </c>
    </row>
    <row r="209" spans="1:5" x14ac:dyDescent="0.25">
      <c r="A209" s="9" t="s">
        <v>208</v>
      </c>
      <c r="B209" s="4">
        <v>125</v>
      </c>
      <c r="C209" s="8">
        <v>30.4604</v>
      </c>
      <c r="D209" s="4">
        <v>1</v>
      </c>
      <c r="E209" s="8">
        <v>2.6840999999999999</v>
      </c>
    </row>
    <row r="210" spans="1:5" x14ac:dyDescent="0.25">
      <c r="A210" s="9" t="s">
        <v>209</v>
      </c>
      <c r="B210" s="4">
        <v>80</v>
      </c>
      <c r="C210" s="8">
        <v>32.315399999999997</v>
      </c>
      <c r="D210" s="4">
        <v>6</v>
      </c>
      <c r="E210" s="8">
        <v>0.93379999999999996</v>
      </c>
    </row>
    <row r="211" spans="1:5" x14ac:dyDescent="0.25">
      <c r="A211" s="9" t="s">
        <v>210</v>
      </c>
      <c r="B211" s="4">
        <v>110</v>
      </c>
      <c r="C211" s="8">
        <v>15.731999999999999</v>
      </c>
      <c r="D211" s="4">
        <v>9</v>
      </c>
      <c r="E211" s="8">
        <v>2.0390000000000001</v>
      </c>
    </row>
    <row r="212" spans="1:5" x14ac:dyDescent="0.25">
      <c r="A212" s="9" t="s">
        <v>211</v>
      </c>
      <c r="B212" s="4">
        <v>80</v>
      </c>
      <c r="C212" s="8">
        <v>14.8253</v>
      </c>
      <c r="D212" s="4">
        <v>1</v>
      </c>
      <c r="E212" s="8">
        <v>2.0002</v>
      </c>
    </row>
    <row r="213" spans="1:5" x14ac:dyDescent="0.25">
      <c r="A213" s="9" t="s">
        <v>212</v>
      </c>
      <c r="B213" s="4">
        <v>135</v>
      </c>
      <c r="C213" s="8">
        <v>29.4345</v>
      </c>
      <c r="D213" s="4">
        <v>6</v>
      </c>
      <c r="E213" s="8">
        <v>1.3909</v>
      </c>
    </row>
    <row r="214" spans="1:5" x14ac:dyDescent="0.25">
      <c r="A214" s="9" t="s">
        <v>213</v>
      </c>
      <c r="B214" s="4">
        <v>95</v>
      </c>
      <c r="C214" s="8">
        <v>10.208299999999999</v>
      </c>
      <c r="D214" s="4">
        <v>6</v>
      </c>
      <c r="E214" s="8">
        <v>0.54179999999999995</v>
      </c>
    </row>
    <row r="215" spans="1:5" x14ac:dyDescent="0.25">
      <c r="A215" s="9" t="s">
        <v>214</v>
      </c>
      <c r="B215" s="4">
        <v>100</v>
      </c>
      <c r="C215" s="8">
        <v>26.974599999999999</v>
      </c>
      <c r="D215" s="4">
        <v>4</v>
      </c>
      <c r="E215" s="8">
        <v>1.135</v>
      </c>
    </row>
    <row r="216" spans="1:5" x14ac:dyDescent="0.25">
      <c r="A216" s="9" t="s">
        <v>215</v>
      </c>
      <c r="B216" s="4">
        <v>80</v>
      </c>
      <c r="C216" s="8">
        <v>19.919799999999999</v>
      </c>
      <c r="D216" s="4">
        <v>2</v>
      </c>
      <c r="E216" s="8">
        <v>3.8975</v>
      </c>
    </row>
    <row r="217" spans="1:5" x14ac:dyDescent="0.25">
      <c r="A217" s="9" t="s">
        <v>216</v>
      </c>
      <c r="B217" s="4">
        <v>75</v>
      </c>
      <c r="C217" s="8">
        <v>37.9206</v>
      </c>
      <c r="D217" s="4">
        <v>3</v>
      </c>
      <c r="E217" s="8">
        <v>2.4068000000000001</v>
      </c>
    </row>
    <row r="218" spans="1:5" x14ac:dyDescent="0.25">
      <c r="A218" s="9" t="s">
        <v>217</v>
      </c>
      <c r="B218" s="4">
        <v>75</v>
      </c>
      <c r="C218" s="8">
        <v>17.365300000000001</v>
      </c>
      <c r="D218" s="4">
        <v>1</v>
      </c>
      <c r="E218" s="8">
        <v>1.5229999999999999</v>
      </c>
    </row>
    <row r="219" spans="1:5" x14ac:dyDescent="0.25">
      <c r="A219" s="9" t="s">
        <v>218</v>
      </c>
      <c r="B219" s="4">
        <v>155</v>
      </c>
      <c r="C219" s="8">
        <v>27.976900000000001</v>
      </c>
      <c r="D219" s="4">
        <v>11</v>
      </c>
      <c r="E219" s="8">
        <v>6.2512999999999996</v>
      </c>
    </row>
    <row r="220" spans="1:5" x14ac:dyDescent="0.25">
      <c r="A220" s="9" t="s">
        <v>219</v>
      </c>
      <c r="B220" s="4">
        <v>115</v>
      </c>
      <c r="C220" s="8">
        <v>23.460999999999999</v>
      </c>
      <c r="D220" s="4">
        <v>3</v>
      </c>
      <c r="E220" s="8">
        <v>8.7091999999999992</v>
      </c>
    </row>
    <row r="221" spans="1:5" x14ac:dyDescent="0.25">
      <c r="A221" s="9" t="s">
        <v>220</v>
      </c>
      <c r="B221" s="4">
        <v>95</v>
      </c>
      <c r="C221" s="8">
        <v>26.026700000000002</v>
      </c>
      <c r="D221" s="4">
        <v>9</v>
      </c>
      <c r="E221" s="8">
        <v>9.1222999999999992</v>
      </c>
    </row>
    <row r="222" spans="1:5" x14ac:dyDescent="0.25">
      <c r="A222" s="9" t="s">
        <v>221</v>
      </c>
      <c r="B222" s="4">
        <v>100</v>
      </c>
      <c r="C222" s="8">
        <v>31.316199999999998</v>
      </c>
      <c r="D222" s="4">
        <v>2</v>
      </c>
      <c r="E222" s="8">
        <v>0.20599999999999999</v>
      </c>
    </row>
    <row r="223" spans="1:5" x14ac:dyDescent="0.25">
      <c r="A223" s="9" t="s">
        <v>222</v>
      </c>
      <c r="B223" s="4">
        <v>115</v>
      </c>
      <c r="C223" s="8">
        <v>15.2006</v>
      </c>
      <c r="D223" s="4">
        <v>3</v>
      </c>
      <c r="E223" s="8">
        <v>4.6452999999999998</v>
      </c>
    </row>
    <row r="224" spans="1:5" x14ac:dyDescent="0.25">
      <c r="A224" s="9" t="s">
        <v>223</v>
      </c>
      <c r="B224" s="4">
        <v>90</v>
      </c>
      <c r="C224" s="8">
        <v>24.572399999999998</v>
      </c>
      <c r="D224" s="4">
        <v>6</v>
      </c>
      <c r="E224" s="8">
        <v>2.8662000000000001</v>
      </c>
    </row>
    <row r="225" spans="1:5" x14ac:dyDescent="0.25">
      <c r="A225" s="9" t="s">
        <v>224</v>
      </c>
      <c r="B225" s="4">
        <v>115</v>
      </c>
      <c r="C225" s="8">
        <v>24.453900000000001</v>
      </c>
      <c r="D225" s="4">
        <v>1</v>
      </c>
      <c r="E225" s="8">
        <v>0.56389999999999996</v>
      </c>
    </row>
    <row r="226" spans="1:5" x14ac:dyDescent="0.25">
      <c r="A226" s="9" t="s">
        <v>225</v>
      </c>
      <c r="B226" s="4">
        <v>85</v>
      </c>
      <c r="C226" s="8">
        <v>34.519599999999997</v>
      </c>
      <c r="D226" s="4">
        <v>4</v>
      </c>
      <c r="E226" s="8">
        <v>0.39269999999999999</v>
      </c>
    </row>
    <row r="227" spans="1:5" x14ac:dyDescent="0.25">
      <c r="A227" s="9" t="s">
        <v>226</v>
      </c>
      <c r="B227" s="4">
        <v>70</v>
      </c>
      <c r="C227" s="8">
        <v>17.054600000000001</v>
      </c>
      <c r="D227" s="4">
        <v>5</v>
      </c>
      <c r="E227" s="8">
        <v>0.56559999999999999</v>
      </c>
    </row>
    <row r="228" spans="1:5" x14ac:dyDescent="0.25">
      <c r="A228" s="9" t="s">
        <v>227</v>
      </c>
      <c r="B228" s="4">
        <v>75</v>
      </c>
      <c r="C228" s="8">
        <v>27.494800000000001</v>
      </c>
      <c r="D228" s="4">
        <v>6</v>
      </c>
      <c r="E228" s="8">
        <v>1.1761999999999999</v>
      </c>
    </row>
    <row r="229" spans="1:5" x14ac:dyDescent="0.25">
      <c r="A229" s="9" t="s">
        <v>228</v>
      </c>
      <c r="B229" s="4">
        <v>65</v>
      </c>
      <c r="C229" s="8">
        <v>16.308</v>
      </c>
      <c r="D229" s="4">
        <v>2</v>
      </c>
      <c r="E229" s="8">
        <v>1.8713</v>
      </c>
    </row>
    <row r="230" spans="1:5" x14ac:dyDescent="0.25">
      <c r="A230" s="9" t="s">
        <v>229</v>
      </c>
      <c r="B230" s="4">
        <v>65</v>
      </c>
      <c r="C230" s="8">
        <v>47.444699999999997</v>
      </c>
      <c r="D230" s="4">
        <v>1</v>
      </c>
      <c r="E230" s="8">
        <v>2.7776999999999998</v>
      </c>
    </row>
    <row r="231" spans="1:5" x14ac:dyDescent="0.25">
      <c r="A231" s="9" t="s">
        <v>230</v>
      </c>
      <c r="B231" s="4">
        <v>80</v>
      </c>
      <c r="C231" s="8">
        <v>40.014899999999997</v>
      </c>
      <c r="D231" s="4">
        <v>7</v>
      </c>
      <c r="E231" s="8">
        <v>7.2316000000000003</v>
      </c>
    </row>
    <row r="232" spans="1:5" x14ac:dyDescent="0.25">
      <c r="A232" s="9" t="s">
        <v>231</v>
      </c>
      <c r="B232" s="4">
        <v>45</v>
      </c>
      <c r="C232" s="8">
        <v>5.3197000000000001</v>
      </c>
      <c r="D232" s="4">
        <v>1</v>
      </c>
      <c r="E232" s="8">
        <v>0.48630000000000001</v>
      </c>
    </row>
    <row r="233" spans="1:5" x14ac:dyDescent="0.25">
      <c r="A233" s="9" t="s">
        <v>232</v>
      </c>
      <c r="B233" s="4">
        <v>125</v>
      </c>
      <c r="C233" s="8">
        <v>21.7424</v>
      </c>
      <c r="D233" s="4">
        <v>4</v>
      </c>
      <c r="E233" s="8">
        <v>2.7736000000000001</v>
      </c>
    </row>
    <row r="234" spans="1:5" x14ac:dyDescent="0.25">
      <c r="A234" s="9" t="s">
        <v>233</v>
      </c>
      <c r="B234" s="4">
        <v>85</v>
      </c>
      <c r="C234" s="8">
        <v>26.648099999999999</v>
      </c>
      <c r="D234" s="4">
        <v>2</v>
      </c>
      <c r="E234" s="8">
        <v>5.7942</v>
      </c>
    </row>
    <row r="235" spans="1:5" x14ac:dyDescent="0.25">
      <c r="A235" s="9" t="s">
        <v>234</v>
      </c>
      <c r="B235" s="4">
        <v>100</v>
      </c>
      <c r="C235" s="8">
        <v>22.452999999999999</v>
      </c>
      <c r="D235" s="4">
        <v>3</v>
      </c>
      <c r="E235" s="8">
        <v>1.7501</v>
      </c>
    </row>
    <row r="236" spans="1:5" x14ac:dyDescent="0.25">
      <c r="A236" s="9" t="s">
        <v>235</v>
      </c>
      <c r="B236" s="4">
        <v>60</v>
      </c>
      <c r="C236" s="8">
        <v>22.282299999999999</v>
      </c>
      <c r="D236" s="4">
        <v>3</v>
      </c>
      <c r="E236" s="8">
        <v>0.66010000000000002</v>
      </c>
    </row>
    <row r="237" spans="1:5" x14ac:dyDescent="0.25">
      <c r="A237" s="9" t="s">
        <v>236</v>
      </c>
      <c r="B237" s="4">
        <v>120</v>
      </c>
      <c r="C237" s="8">
        <v>14.907999999999999</v>
      </c>
      <c r="D237" s="4">
        <v>1</v>
      </c>
      <c r="E237" s="8">
        <v>1.9823</v>
      </c>
    </row>
    <row r="238" spans="1:5" x14ac:dyDescent="0.25">
      <c r="A238" s="9" t="s">
        <v>237</v>
      </c>
      <c r="B238" s="4">
        <v>120</v>
      </c>
      <c r="C238" s="8">
        <v>36.864400000000003</v>
      </c>
      <c r="D238" s="4">
        <v>10</v>
      </c>
      <c r="E238" s="8">
        <v>2.2858000000000001</v>
      </c>
    </row>
    <row r="239" spans="1:5" x14ac:dyDescent="0.25">
      <c r="A239" s="9" t="s">
        <v>238</v>
      </c>
      <c r="B239" s="4">
        <v>110</v>
      </c>
      <c r="C239" s="8">
        <v>21.777200000000001</v>
      </c>
      <c r="D239" s="4">
        <v>4</v>
      </c>
      <c r="E239" s="8">
        <v>0.76380000000000003</v>
      </c>
    </row>
    <row r="240" spans="1:5" x14ac:dyDescent="0.25">
      <c r="A240" s="9" t="s">
        <v>239</v>
      </c>
      <c r="B240" s="4">
        <v>75</v>
      </c>
      <c r="C240" s="8">
        <v>28.335100000000001</v>
      </c>
      <c r="D240" s="4">
        <v>3</v>
      </c>
      <c r="E240" s="8">
        <v>0.98089999999999999</v>
      </c>
    </row>
    <row r="241" spans="1:5" x14ac:dyDescent="0.25">
      <c r="A241" s="9" t="s">
        <v>240</v>
      </c>
      <c r="B241" s="4">
        <v>80</v>
      </c>
      <c r="C241" s="8">
        <v>11.5778</v>
      </c>
      <c r="D241" s="4">
        <v>6</v>
      </c>
      <c r="E241" s="8">
        <v>5.4230999999999998</v>
      </c>
    </row>
    <row r="242" spans="1:5" x14ac:dyDescent="0.25">
      <c r="A242" s="9" t="s">
        <v>241</v>
      </c>
      <c r="B242" s="4">
        <v>65</v>
      </c>
      <c r="C242" s="8">
        <v>26.501799999999999</v>
      </c>
      <c r="D242" s="4">
        <v>1</v>
      </c>
      <c r="E242" s="8">
        <v>0.73750000000000004</v>
      </c>
    </row>
    <row r="243" spans="1:5" x14ac:dyDescent="0.25">
      <c r="A243" s="9" t="s">
        <v>242</v>
      </c>
      <c r="B243" s="4">
        <v>90</v>
      </c>
      <c r="C243" s="8">
        <v>35.981299999999997</v>
      </c>
      <c r="D243" s="4">
        <v>5</v>
      </c>
      <c r="E243" s="8">
        <v>0.75939999999999996</v>
      </c>
    </row>
    <row r="244" spans="1:5" x14ac:dyDescent="0.25">
      <c r="A244" s="9" t="s">
        <v>243</v>
      </c>
      <c r="B244" s="4">
        <v>85</v>
      </c>
      <c r="C244" s="8">
        <v>20.754999999999999</v>
      </c>
      <c r="D244" s="4">
        <v>3</v>
      </c>
      <c r="E244" s="8">
        <v>0.51980000000000004</v>
      </c>
    </row>
    <row r="245" spans="1:5" x14ac:dyDescent="0.25">
      <c r="A245" s="9" t="s">
        <v>244</v>
      </c>
      <c r="B245" s="4">
        <v>110</v>
      </c>
      <c r="C245" s="8">
        <v>-2.0621</v>
      </c>
      <c r="D245" s="4">
        <v>1</v>
      </c>
      <c r="E245" s="8">
        <v>0.52780000000000005</v>
      </c>
    </row>
    <row r="246" spans="1:5" x14ac:dyDescent="0.25">
      <c r="A246" s="9" t="s">
        <v>245</v>
      </c>
      <c r="B246" s="4">
        <v>125</v>
      </c>
      <c r="C246" s="8">
        <v>20.5686</v>
      </c>
      <c r="D246" s="4">
        <v>2</v>
      </c>
      <c r="E246" s="8">
        <v>1.8935999999999999</v>
      </c>
    </row>
    <row r="247" spans="1:5" x14ac:dyDescent="0.25">
      <c r="A247" s="9" t="s">
        <v>246</v>
      </c>
      <c r="B247" s="4">
        <v>110</v>
      </c>
      <c r="C247" s="8">
        <v>15.764900000000001</v>
      </c>
      <c r="D247" s="4">
        <v>4</v>
      </c>
      <c r="E247" s="8">
        <v>1.0666</v>
      </c>
    </row>
    <row r="248" spans="1:5" x14ac:dyDescent="0.25">
      <c r="A248" s="9" t="s">
        <v>247</v>
      </c>
      <c r="B248" s="4">
        <v>90</v>
      </c>
      <c r="C248" s="8">
        <v>27.702200000000001</v>
      </c>
      <c r="D248" s="4">
        <v>8</v>
      </c>
      <c r="E248" s="8">
        <v>1.5212000000000001</v>
      </c>
    </row>
    <row r="249" spans="1:5" x14ac:dyDescent="0.25">
      <c r="A249" s="9" t="s">
        <v>248</v>
      </c>
      <c r="B249" s="4">
        <v>110</v>
      </c>
      <c r="C249" s="8">
        <v>20.0718</v>
      </c>
      <c r="D249" s="4">
        <v>9</v>
      </c>
      <c r="E249" s="8">
        <v>4.5547000000000004</v>
      </c>
    </row>
    <row r="250" spans="1:5" x14ac:dyDescent="0.25">
      <c r="A250" s="9" t="s">
        <v>249</v>
      </c>
      <c r="B250" s="4">
        <v>85</v>
      </c>
      <c r="C250" s="8">
        <v>20.5306</v>
      </c>
      <c r="D250" s="4">
        <v>3</v>
      </c>
      <c r="E250" s="8">
        <v>8.8345000000000002</v>
      </c>
    </row>
    <row r="251" spans="1:5" x14ac:dyDescent="0.25">
      <c r="A251" s="9" t="s">
        <v>250</v>
      </c>
      <c r="B251" s="4">
        <v>130</v>
      </c>
      <c r="C251" s="8">
        <v>16.864000000000001</v>
      </c>
      <c r="D251" s="4">
        <v>5</v>
      </c>
      <c r="E251" s="8">
        <v>3.7633000000000001</v>
      </c>
    </row>
    <row r="252" spans="1:5" x14ac:dyDescent="0.25">
      <c r="A252" s="9" t="s">
        <v>251</v>
      </c>
      <c r="B252" s="4">
        <v>145</v>
      </c>
      <c r="C252" s="8">
        <v>-4.1451000000000002</v>
      </c>
      <c r="D252" s="4">
        <v>14</v>
      </c>
      <c r="E252" s="8">
        <v>2.3412999999999999</v>
      </c>
    </row>
    <row r="253" spans="1:5" x14ac:dyDescent="0.25">
      <c r="A253" s="9" t="s">
        <v>252</v>
      </c>
      <c r="B253" s="4">
        <v>120</v>
      </c>
      <c r="C253" s="8">
        <v>22.042999999999999</v>
      </c>
      <c r="D253" s="4">
        <v>9</v>
      </c>
      <c r="E253" s="8">
        <v>7.2126999999999999</v>
      </c>
    </row>
    <row r="254" spans="1:5" x14ac:dyDescent="0.25">
      <c r="A254" s="9" t="s">
        <v>253</v>
      </c>
      <c r="B254" s="4">
        <v>85</v>
      </c>
      <c r="C254" s="8">
        <v>24.2224</v>
      </c>
      <c r="D254" s="4">
        <v>5</v>
      </c>
      <c r="E254" s="8">
        <v>2.4929000000000001</v>
      </c>
    </row>
    <row r="255" spans="1:5" x14ac:dyDescent="0.25">
      <c r="A255" s="9" t="s">
        <v>254</v>
      </c>
      <c r="B255" s="4">
        <v>105</v>
      </c>
      <c r="C255" s="8">
        <v>41.058399999999999</v>
      </c>
      <c r="D255" s="4">
        <v>10</v>
      </c>
      <c r="E255" s="8">
        <v>11.1083</v>
      </c>
    </row>
    <row r="256" spans="1:5" x14ac:dyDescent="0.25">
      <c r="A256" s="9" t="s">
        <v>255</v>
      </c>
      <c r="B256" s="4">
        <v>95</v>
      </c>
      <c r="C256" s="8">
        <v>17.9405</v>
      </c>
      <c r="D256" s="4">
        <v>2</v>
      </c>
      <c r="E256" s="8">
        <v>1.1929000000000001</v>
      </c>
    </row>
    <row r="257" spans="1:5" x14ac:dyDescent="0.25">
      <c r="A257" s="9" t="s">
        <v>256</v>
      </c>
      <c r="B257" s="4">
        <v>110</v>
      </c>
      <c r="C257" s="8">
        <v>36.402299999999997</v>
      </c>
      <c r="D257" s="4">
        <v>1</v>
      </c>
      <c r="E257" s="8">
        <v>2.1356000000000002</v>
      </c>
    </row>
    <row r="258" spans="1:5" x14ac:dyDescent="0.25">
      <c r="A258" s="9" t="s">
        <v>257</v>
      </c>
      <c r="B258" s="4">
        <v>115</v>
      </c>
      <c r="C258" s="8">
        <v>36.496899999999997</v>
      </c>
      <c r="D258" s="4">
        <v>6</v>
      </c>
      <c r="E258" s="8">
        <v>2.8319999999999999</v>
      </c>
    </row>
    <row r="259" spans="1:5" x14ac:dyDescent="0.25">
      <c r="A259" s="9" t="s">
        <v>258</v>
      </c>
      <c r="B259" s="4">
        <v>110</v>
      </c>
      <c r="C259" s="8">
        <v>4.3076999999999996</v>
      </c>
      <c r="D259" s="4">
        <v>1</v>
      </c>
      <c r="E259" s="8">
        <v>1.0555000000000001</v>
      </c>
    </row>
    <row r="260" spans="1:5" x14ac:dyDescent="0.25">
      <c r="A260" s="9" t="s">
        <v>259</v>
      </c>
      <c r="B260" s="4">
        <v>85</v>
      </c>
      <c r="C260" s="8">
        <v>31.8459</v>
      </c>
      <c r="D260" s="4">
        <v>5</v>
      </c>
      <c r="E260" s="8">
        <v>0.65390000000000004</v>
      </c>
    </row>
    <row r="261" spans="1:5" x14ac:dyDescent="0.25">
      <c r="A261" s="9" t="s">
        <v>260</v>
      </c>
      <c r="B261" s="4">
        <v>120</v>
      </c>
      <c r="C261" s="8">
        <v>28.0898</v>
      </c>
      <c r="D261" s="4">
        <v>10</v>
      </c>
      <c r="E261" s="8">
        <v>3.5493000000000001</v>
      </c>
    </row>
    <row r="262" spans="1:5" x14ac:dyDescent="0.25">
      <c r="A262" s="9" t="s">
        <v>261</v>
      </c>
      <c r="B262" s="4">
        <v>80</v>
      </c>
      <c r="C262" s="8">
        <v>24.225100000000001</v>
      </c>
      <c r="D262" s="4">
        <v>1</v>
      </c>
      <c r="E262" s="8">
        <v>1.9504999999999999</v>
      </c>
    </row>
    <row r="263" spans="1:5" x14ac:dyDescent="0.25">
      <c r="A263" s="9" t="s">
        <v>262</v>
      </c>
      <c r="B263" s="4">
        <v>65</v>
      </c>
      <c r="C263" s="8">
        <v>5.9695999999999998</v>
      </c>
      <c r="D263" s="4">
        <v>4</v>
      </c>
      <c r="E263" s="8">
        <v>0.95389999999999997</v>
      </c>
    </row>
    <row r="264" spans="1:5" x14ac:dyDescent="0.25">
      <c r="A264" s="9" t="s">
        <v>263</v>
      </c>
      <c r="B264" s="4">
        <v>65</v>
      </c>
      <c r="C264" s="8">
        <v>27.671700000000001</v>
      </c>
      <c r="D264" s="4">
        <v>2</v>
      </c>
      <c r="E264" s="8">
        <v>0.59989999999999999</v>
      </c>
    </row>
    <row r="265" spans="1:5" x14ac:dyDescent="0.25">
      <c r="A265" s="9" t="s">
        <v>264</v>
      </c>
      <c r="B265" s="4">
        <v>130</v>
      </c>
      <c r="C265" s="8">
        <v>26.6083</v>
      </c>
      <c r="D265" s="4">
        <v>9</v>
      </c>
      <c r="E265" s="8">
        <v>1.6504000000000001</v>
      </c>
    </row>
    <row r="266" spans="1:5" x14ac:dyDescent="0.25">
      <c r="A266" s="9" t="s">
        <v>265</v>
      </c>
      <c r="B266" s="4">
        <v>95</v>
      </c>
      <c r="C266" s="8">
        <v>28.999600000000001</v>
      </c>
      <c r="D266" s="4">
        <v>3</v>
      </c>
      <c r="E266" s="8">
        <v>0.23860000000000001</v>
      </c>
    </row>
    <row r="267" spans="1:5" x14ac:dyDescent="0.25">
      <c r="A267" s="9" t="s">
        <v>266</v>
      </c>
      <c r="B267" s="4">
        <v>95</v>
      </c>
      <c r="C267" s="8">
        <v>46.964199999999998</v>
      </c>
      <c r="D267" s="4">
        <v>4</v>
      </c>
      <c r="E267" s="8">
        <v>1.262</v>
      </c>
    </row>
    <row r="268" spans="1:5" x14ac:dyDescent="0.25">
      <c r="A268" s="9" t="s">
        <v>267</v>
      </c>
      <c r="B268" s="4">
        <v>75</v>
      </c>
      <c r="C268" s="8">
        <v>35.141399999999997</v>
      </c>
      <c r="D268" s="4">
        <v>4</v>
      </c>
      <c r="E268" s="8">
        <v>0.2717</v>
      </c>
    </row>
    <row r="269" spans="1:5" x14ac:dyDescent="0.25">
      <c r="A269" s="9" t="s">
        <v>268</v>
      </c>
      <c r="B269" s="4">
        <v>70</v>
      </c>
      <c r="C269" s="8">
        <v>20.5701</v>
      </c>
      <c r="D269" s="4">
        <v>3</v>
      </c>
      <c r="E269" s="8">
        <v>0.15790000000000001</v>
      </c>
    </row>
    <row r="270" spans="1:5" x14ac:dyDescent="0.25">
      <c r="A270" s="9" t="s">
        <v>269</v>
      </c>
      <c r="B270" s="4">
        <v>100</v>
      </c>
      <c r="C270" s="8">
        <v>26.3339</v>
      </c>
      <c r="D270" s="4">
        <v>8</v>
      </c>
      <c r="E270" s="8">
        <v>3.6593</v>
      </c>
    </row>
    <row r="271" spans="1:5" x14ac:dyDescent="0.25">
      <c r="A271" s="9" t="s">
        <v>270</v>
      </c>
      <c r="B271" s="4">
        <v>70</v>
      </c>
      <c r="C271" s="8">
        <v>5.4669999999999996</v>
      </c>
      <c r="D271" s="4">
        <v>6</v>
      </c>
      <c r="E271" s="8">
        <v>1.7536</v>
      </c>
    </row>
    <row r="272" spans="1:5" x14ac:dyDescent="0.25">
      <c r="A272" s="9" t="s">
        <v>271</v>
      </c>
      <c r="B272" s="4">
        <v>100</v>
      </c>
      <c r="C272" s="8">
        <v>22.798500000000001</v>
      </c>
      <c r="D272" s="4">
        <v>1</v>
      </c>
      <c r="E272" s="8">
        <v>0.3695</v>
      </c>
    </row>
    <row r="273" spans="1:5" x14ac:dyDescent="0.25">
      <c r="A273" s="9" t="s">
        <v>272</v>
      </c>
      <c r="B273" s="4">
        <v>105</v>
      </c>
      <c r="C273" s="8">
        <v>47.107199999999999</v>
      </c>
      <c r="D273" s="4">
        <v>8</v>
      </c>
      <c r="E273" s="8">
        <v>2.2155</v>
      </c>
    </row>
    <row r="274" spans="1:5" x14ac:dyDescent="0.25">
      <c r="A274" s="9" t="s">
        <v>273</v>
      </c>
      <c r="B274" s="4">
        <v>85</v>
      </c>
      <c r="C274" s="8">
        <v>20.347200000000001</v>
      </c>
      <c r="D274" s="4">
        <v>1</v>
      </c>
      <c r="E274" s="8">
        <v>1.099</v>
      </c>
    </row>
    <row r="275" spans="1:5" x14ac:dyDescent="0.25">
      <c r="A275" s="9" t="s">
        <v>274</v>
      </c>
      <c r="B275" s="4">
        <v>105</v>
      </c>
      <c r="C275" s="8">
        <v>18.314699999999998</v>
      </c>
      <c r="D275" s="4">
        <v>6</v>
      </c>
      <c r="E275" s="8">
        <v>1.3672</v>
      </c>
    </row>
    <row r="276" spans="1:5" x14ac:dyDescent="0.25">
      <c r="A276" s="9" t="s">
        <v>275</v>
      </c>
      <c r="B276" s="4">
        <v>115</v>
      </c>
      <c r="C276" s="8">
        <v>20.971800000000002</v>
      </c>
      <c r="D276" s="4">
        <v>5</v>
      </c>
      <c r="E276" s="8">
        <v>2.7294999999999998</v>
      </c>
    </row>
    <row r="277" spans="1:5" x14ac:dyDescent="0.25">
      <c r="A277" s="9" t="s">
        <v>276</v>
      </c>
      <c r="B277" s="4">
        <v>95</v>
      </c>
      <c r="C277" s="8">
        <v>39.624600000000001</v>
      </c>
      <c r="D277" s="4">
        <v>3</v>
      </c>
      <c r="E277" s="8">
        <v>0.55200000000000005</v>
      </c>
    </row>
    <row r="278" spans="1:5" x14ac:dyDescent="0.25">
      <c r="A278" s="9" t="s">
        <v>277</v>
      </c>
      <c r="B278" s="4">
        <v>95</v>
      </c>
      <c r="C278" s="8">
        <v>0.64810000000000001</v>
      </c>
      <c r="D278" s="4">
        <v>1</v>
      </c>
      <c r="E278" s="8">
        <v>1.4525999999999999</v>
      </c>
    </row>
    <row r="279" spans="1:5" x14ac:dyDescent="0.25">
      <c r="A279" s="9" t="s">
        <v>278</v>
      </c>
      <c r="B279" s="4">
        <v>105</v>
      </c>
      <c r="C279" s="8">
        <v>38.673400000000001</v>
      </c>
      <c r="D279" s="4">
        <v>8</v>
      </c>
      <c r="E279" s="8">
        <v>1.6625000000000001</v>
      </c>
    </row>
    <row r="280" spans="1:5" x14ac:dyDescent="0.25">
      <c r="A280" s="9" t="s">
        <v>279</v>
      </c>
      <c r="B280" s="4">
        <v>110</v>
      </c>
      <c r="C280" s="8">
        <v>24.152699999999999</v>
      </c>
      <c r="D280" s="4">
        <v>4</v>
      </c>
      <c r="E280" s="8">
        <v>0.52949999999999997</v>
      </c>
    </row>
    <row r="281" spans="1:5" x14ac:dyDescent="0.25">
      <c r="A281" s="9" t="s">
        <v>280</v>
      </c>
      <c r="B281" s="4">
        <v>110</v>
      </c>
      <c r="C281" s="8">
        <v>19.117799999999999</v>
      </c>
      <c r="D281" s="4">
        <v>4</v>
      </c>
      <c r="E281" s="8">
        <v>0.90249999999999997</v>
      </c>
    </row>
    <row r="282" spans="1:5" x14ac:dyDescent="0.25">
      <c r="A282" s="9" t="s">
        <v>281</v>
      </c>
      <c r="B282" s="4">
        <v>95</v>
      </c>
      <c r="C282" s="8">
        <v>49.957599999999999</v>
      </c>
      <c r="D282" s="4">
        <v>3</v>
      </c>
      <c r="E282" s="8">
        <v>3.4979</v>
      </c>
    </row>
    <row r="283" spans="1:5" x14ac:dyDescent="0.25">
      <c r="A283" s="9" t="s">
        <v>282</v>
      </c>
      <c r="B283" s="4">
        <v>75</v>
      </c>
      <c r="C283" s="8">
        <v>9.8866999999999994</v>
      </c>
      <c r="D283" s="4">
        <v>3</v>
      </c>
      <c r="E283" s="8">
        <v>1.0988</v>
      </c>
    </row>
    <row r="284" spans="1:5" x14ac:dyDescent="0.25">
      <c r="A284" s="9" t="s">
        <v>283</v>
      </c>
      <c r="B284" s="4">
        <v>110</v>
      </c>
      <c r="C284" s="8">
        <v>21.2346</v>
      </c>
      <c r="D284" s="4">
        <v>4</v>
      </c>
      <c r="E284" s="8">
        <v>1.0349999999999999</v>
      </c>
    </row>
    <row r="285" spans="1:5" x14ac:dyDescent="0.25">
      <c r="A285" s="9" t="s">
        <v>284</v>
      </c>
      <c r="B285" s="4">
        <v>75</v>
      </c>
      <c r="C285" s="8">
        <v>18.011700000000001</v>
      </c>
      <c r="D285" s="4">
        <v>6</v>
      </c>
      <c r="E285" s="8">
        <v>3.6743999999999999</v>
      </c>
    </row>
    <row r="286" spans="1:5" x14ac:dyDescent="0.25">
      <c r="A286" s="9" t="s">
        <v>285</v>
      </c>
      <c r="B286" s="4">
        <v>95</v>
      </c>
      <c r="C286" s="8">
        <v>31.537299999999998</v>
      </c>
      <c r="D286" s="4">
        <v>4</v>
      </c>
      <c r="E286" s="8">
        <v>1.4825999999999999</v>
      </c>
    </row>
    <row r="287" spans="1:5" x14ac:dyDescent="0.25">
      <c r="A287" s="9" t="s">
        <v>286</v>
      </c>
      <c r="B287" s="4">
        <v>115</v>
      </c>
      <c r="C287" s="8">
        <v>28.7255</v>
      </c>
      <c r="D287" s="4">
        <v>10</v>
      </c>
      <c r="E287" s="8">
        <v>0.54949999999999999</v>
      </c>
    </row>
    <row r="288" spans="1:5" x14ac:dyDescent="0.25">
      <c r="A288" s="9" t="s">
        <v>287</v>
      </c>
      <c r="B288" s="4">
        <v>70</v>
      </c>
      <c r="C288" s="8">
        <v>29.5718</v>
      </c>
      <c r="D288" s="4">
        <v>1</v>
      </c>
      <c r="E288" s="8">
        <v>1.4205000000000001</v>
      </c>
    </row>
    <row r="289" spans="1:5" x14ac:dyDescent="0.25">
      <c r="A289" s="9" t="s">
        <v>288</v>
      </c>
      <c r="B289" s="4">
        <v>120</v>
      </c>
      <c r="C289" s="8">
        <v>20.729800000000001</v>
      </c>
      <c r="D289" s="4">
        <v>1</v>
      </c>
      <c r="E289" s="8">
        <v>4.9444999999999997</v>
      </c>
    </row>
    <row r="290" spans="1:5" x14ac:dyDescent="0.25">
      <c r="A290" s="9" t="s">
        <v>289</v>
      </c>
      <c r="B290" s="4">
        <v>120</v>
      </c>
      <c r="C290" s="8">
        <v>27.386900000000001</v>
      </c>
      <c r="D290" s="4">
        <v>2</v>
      </c>
      <c r="E290" s="8">
        <v>0.94</v>
      </c>
    </row>
    <row r="291" spans="1:5" x14ac:dyDescent="0.25">
      <c r="A291" s="9" t="s">
        <v>290</v>
      </c>
      <c r="B291" s="4">
        <v>105</v>
      </c>
      <c r="C291" s="8">
        <v>33.591500000000003</v>
      </c>
      <c r="D291" s="4">
        <v>8</v>
      </c>
      <c r="E291" s="8">
        <v>0.88449999999999995</v>
      </c>
    </row>
    <row r="292" spans="1:5" x14ac:dyDescent="0.25">
      <c r="A292" s="9" t="s">
        <v>291</v>
      </c>
      <c r="B292" s="4">
        <v>110</v>
      </c>
      <c r="C292" s="8">
        <v>6.6932999999999998</v>
      </c>
      <c r="D292" s="4">
        <v>7</v>
      </c>
      <c r="E292" s="8">
        <v>0.83630000000000004</v>
      </c>
    </row>
    <row r="293" spans="1:5" x14ac:dyDescent="0.25">
      <c r="A293" s="9" t="s">
        <v>292</v>
      </c>
      <c r="B293" s="4">
        <v>120</v>
      </c>
      <c r="C293" s="8">
        <v>26.1998</v>
      </c>
      <c r="D293" s="4">
        <v>1</v>
      </c>
      <c r="E293" s="8">
        <v>2.8441000000000001</v>
      </c>
    </row>
    <row r="294" spans="1:5" x14ac:dyDescent="0.25">
      <c r="A294" s="9" t="s">
        <v>293</v>
      </c>
      <c r="B294" s="4">
        <v>135</v>
      </c>
      <c r="C294" s="8">
        <v>23.004300000000001</v>
      </c>
      <c r="D294" s="4">
        <v>7</v>
      </c>
      <c r="E294" s="8">
        <v>0.21579999999999999</v>
      </c>
    </row>
    <row r="295" spans="1:5" x14ac:dyDescent="0.25">
      <c r="A295" s="9" t="s">
        <v>294</v>
      </c>
      <c r="B295" s="4">
        <v>65</v>
      </c>
      <c r="C295" s="8">
        <v>17.969799999999999</v>
      </c>
      <c r="D295" s="4">
        <v>5</v>
      </c>
      <c r="E295" s="8">
        <v>4.3712999999999997</v>
      </c>
    </row>
    <row r="296" spans="1:5" x14ac:dyDescent="0.25">
      <c r="A296" s="9" t="s">
        <v>295</v>
      </c>
      <c r="B296" s="4">
        <v>95</v>
      </c>
      <c r="C296" s="8">
        <v>29.891400000000001</v>
      </c>
      <c r="D296" s="4">
        <v>5</v>
      </c>
      <c r="E296" s="8">
        <v>3.3976999999999999</v>
      </c>
    </row>
    <row r="297" spans="1:5" x14ac:dyDescent="0.25">
      <c r="A297" s="9" t="s">
        <v>296</v>
      </c>
      <c r="B297" s="4">
        <v>60</v>
      </c>
      <c r="C297" s="8">
        <v>31.621200000000002</v>
      </c>
      <c r="D297" s="4">
        <v>1</v>
      </c>
      <c r="E297" s="8">
        <v>1.4252</v>
      </c>
    </row>
    <row r="298" spans="1:5" x14ac:dyDescent="0.25">
      <c r="A298" s="9" t="s">
        <v>297</v>
      </c>
      <c r="B298" s="4">
        <v>90</v>
      </c>
      <c r="C298" s="8">
        <v>20.833100000000002</v>
      </c>
      <c r="D298" s="4">
        <v>8</v>
      </c>
      <c r="E298" s="8">
        <v>1.0282</v>
      </c>
    </row>
    <row r="299" spans="1:5" x14ac:dyDescent="0.25">
      <c r="A299" s="9" t="s">
        <v>298</v>
      </c>
      <c r="B299" s="4">
        <v>95</v>
      </c>
      <c r="C299" s="8">
        <v>23.964099999999998</v>
      </c>
      <c r="D299" s="4">
        <v>8</v>
      </c>
      <c r="E299" s="8">
        <v>1.2807999999999999</v>
      </c>
    </row>
    <row r="300" spans="1:5" x14ac:dyDescent="0.25">
      <c r="A300" s="9" t="s">
        <v>299</v>
      </c>
      <c r="B300" s="4">
        <v>105</v>
      </c>
      <c r="C300" s="8">
        <v>50.780200000000001</v>
      </c>
      <c r="D300" s="4">
        <v>7</v>
      </c>
      <c r="E300" s="8">
        <v>0.52969999999999995</v>
      </c>
    </row>
    <row r="301" spans="1:5" x14ac:dyDescent="0.25">
      <c r="A301" s="9" t="s">
        <v>300</v>
      </c>
      <c r="B301" s="4">
        <v>105</v>
      </c>
      <c r="C301" s="8">
        <v>22.9937</v>
      </c>
      <c r="D301" s="4">
        <v>8</v>
      </c>
      <c r="E301" s="8">
        <v>10.457000000000001</v>
      </c>
    </row>
    <row r="302" spans="1:5" x14ac:dyDescent="0.25">
      <c r="A302" s="9" t="s">
        <v>301</v>
      </c>
      <c r="B302" s="4">
        <v>120</v>
      </c>
      <c r="C302" s="8">
        <v>16.287600000000001</v>
      </c>
      <c r="D302" s="4">
        <v>11</v>
      </c>
      <c r="E302" s="8">
        <v>0.71599999999999997</v>
      </c>
    </row>
    <row r="303" spans="1:5" x14ac:dyDescent="0.25">
      <c r="A303" s="9" t="s">
        <v>302</v>
      </c>
      <c r="B303" s="4">
        <v>115</v>
      </c>
      <c r="C303" s="8">
        <v>23.2012</v>
      </c>
      <c r="D303" s="4">
        <v>3</v>
      </c>
      <c r="E303" s="8">
        <v>1.3015000000000001</v>
      </c>
    </row>
    <row r="304" spans="1:5" x14ac:dyDescent="0.25">
      <c r="A304" s="9" t="s">
        <v>303</v>
      </c>
      <c r="B304" s="4">
        <v>90</v>
      </c>
      <c r="C304" s="8">
        <v>17.9923</v>
      </c>
      <c r="D304" s="4">
        <v>6</v>
      </c>
      <c r="E304" s="8">
        <v>1.1785000000000001</v>
      </c>
    </row>
    <row r="305" spans="1:5" x14ac:dyDescent="0.25">
      <c r="A305" s="9" t="s">
        <v>304</v>
      </c>
      <c r="B305" s="4">
        <v>115</v>
      </c>
      <c r="C305" s="8">
        <v>21.8049</v>
      </c>
      <c r="D305" s="4">
        <v>6</v>
      </c>
      <c r="E305" s="8">
        <v>0.53849999999999998</v>
      </c>
    </row>
    <row r="306" spans="1:5" x14ac:dyDescent="0.25">
      <c r="A306" s="9" t="s">
        <v>305</v>
      </c>
      <c r="B306" s="4">
        <v>100</v>
      </c>
      <c r="C306" s="8">
        <v>8.3620000000000001</v>
      </c>
      <c r="D306" s="4">
        <v>3</v>
      </c>
      <c r="E306" s="8">
        <v>1.3592</v>
      </c>
    </row>
    <row r="307" spans="1:5" x14ac:dyDescent="0.25">
      <c r="A307" s="9" t="s">
        <v>306</v>
      </c>
      <c r="B307" s="4">
        <v>125</v>
      </c>
      <c r="C307" s="8">
        <v>8.5124999999999993</v>
      </c>
      <c r="D307" s="4">
        <v>6</v>
      </c>
      <c r="E307" s="8">
        <v>0.5575</v>
      </c>
    </row>
    <row r="308" spans="1:5" x14ac:dyDescent="0.25">
      <c r="A308" s="9" t="s">
        <v>307</v>
      </c>
      <c r="B308" s="4">
        <v>105</v>
      </c>
      <c r="C308" s="8">
        <v>28.310300000000002</v>
      </c>
      <c r="D308" s="4">
        <v>2</v>
      </c>
      <c r="E308" s="8">
        <v>1.8737999999999999</v>
      </c>
    </row>
    <row r="309" spans="1:5" x14ac:dyDescent="0.25">
      <c r="A309" s="9" t="s">
        <v>308</v>
      </c>
      <c r="B309" s="4">
        <v>125</v>
      </c>
      <c r="C309" s="8">
        <v>37.5764</v>
      </c>
      <c r="D309" s="4">
        <v>4</v>
      </c>
      <c r="E309" s="8">
        <v>9.1468000000000007</v>
      </c>
    </row>
    <row r="310" spans="1:5" x14ac:dyDescent="0.25">
      <c r="A310" s="9" t="s">
        <v>309</v>
      </c>
      <c r="B310" s="4">
        <v>75</v>
      </c>
      <c r="C310" s="8">
        <v>35.768099999999997</v>
      </c>
      <c r="D310" s="4">
        <v>3</v>
      </c>
      <c r="E310" s="8">
        <v>0.52690000000000003</v>
      </c>
    </row>
    <row r="311" spans="1:5" x14ac:dyDescent="0.25">
      <c r="A311" s="9" t="s">
        <v>310</v>
      </c>
      <c r="B311" s="4">
        <v>85</v>
      </c>
      <c r="C311" s="8">
        <v>21.6557</v>
      </c>
      <c r="D311" s="4">
        <v>1</v>
      </c>
      <c r="E311" s="8">
        <v>0.20180000000000001</v>
      </c>
    </row>
    <row r="312" spans="1:5" x14ac:dyDescent="0.25">
      <c r="A312" s="9" t="s">
        <v>311</v>
      </c>
      <c r="B312" s="4">
        <v>90</v>
      </c>
      <c r="C312" s="8">
        <v>10.806699999999999</v>
      </c>
      <c r="D312" s="4">
        <v>1</v>
      </c>
      <c r="E312" s="8">
        <v>0.45250000000000001</v>
      </c>
    </row>
    <row r="313" spans="1:5" x14ac:dyDescent="0.25">
      <c r="A313" s="9" t="s">
        <v>312</v>
      </c>
      <c r="B313" s="4">
        <v>85</v>
      </c>
      <c r="C313" s="8">
        <v>17.395600000000002</v>
      </c>
      <c r="D313" s="4">
        <v>1</v>
      </c>
      <c r="E313" s="8">
        <v>0.41220000000000001</v>
      </c>
    </row>
    <row r="314" spans="1:5" x14ac:dyDescent="0.25">
      <c r="A314" s="9" t="s">
        <v>313</v>
      </c>
      <c r="B314" s="4">
        <v>105</v>
      </c>
      <c r="C314" s="8">
        <v>19.626999999999999</v>
      </c>
      <c r="D314" s="4">
        <v>10</v>
      </c>
      <c r="E314" s="8">
        <v>0.77429999999999999</v>
      </c>
    </row>
    <row r="315" spans="1:5" x14ac:dyDescent="0.25">
      <c r="A315" s="9" t="s">
        <v>314</v>
      </c>
      <c r="B315" s="4">
        <v>80</v>
      </c>
      <c r="C315" s="8">
        <v>-2.8123</v>
      </c>
      <c r="D315" s="4">
        <v>2</v>
      </c>
      <c r="E315" s="8">
        <v>1.4119999999999999</v>
      </c>
    </row>
    <row r="316" spans="1:5" x14ac:dyDescent="0.25">
      <c r="A316" s="9" t="s">
        <v>315</v>
      </c>
      <c r="B316" s="4">
        <v>95</v>
      </c>
      <c r="C316" s="8">
        <v>24.034600000000001</v>
      </c>
      <c r="D316" s="4">
        <v>5</v>
      </c>
      <c r="E316" s="8">
        <v>2.6009000000000002</v>
      </c>
    </row>
    <row r="317" spans="1:5" x14ac:dyDescent="0.25">
      <c r="A317" s="9" t="s">
        <v>316</v>
      </c>
      <c r="B317" s="4">
        <v>115</v>
      </c>
      <c r="C317" s="8">
        <v>25.257300000000001</v>
      </c>
      <c r="D317" s="4">
        <v>10</v>
      </c>
      <c r="E317" s="8">
        <v>0.54930000000000001</v>
      </c>
    </row>
    <row r="318" spans="1:5" x14ac:dyDescent="0.25">
      <c r="A318" s="9" t="s">
        <v>317</v>
      </c>
      <c r="B318" s="4">
        <v>75</v>
      </c>
      <c r="C318" s="8">
        <v>35.761000000000003</v>
      </c>
      <c r="D318" s="4">
        <v>4</v>
      </c>
      <c r="E318" s="8">
        <v>2.9054000000000002</v>
      </c>
    </row>
    <row r="319" spans="1:5" x14ac:dyDescent="0.25">
      <c r="A319" s="9" t="s">
        <v>318</v>
      </c>
      <c r="B319" s="4">
        <v>115</v>
      </c>
      <c r="C319" s="8">
        <v>3.2663000000000002</v>
      </c>
      <c r="D319" s="4">
        <v>8</v>
      </c>
      <c r="E319" s="8">
        <v>0.33700000000000002</v>
      </c>
    </row>
    <row r="320" spans="1:5" x14ac:dyDescent="0.25">
      <c r="A320" s="9" t="s">
        <v>319</v>
      </c>
      <c r="B320" s="4">
        <v>80</v>
      </c>
      <c r="C320" s="8">
        <v>18.4267</v>
      </c>
      <c r="D320" s="4">
        <v>1</v>
      </c>
      <c r="E320" s="8">
        <v>1.8954</v>
      </c>
    </row>
    <row r="321" spans="1:5" x14ac:dyDescent="0.25">
      <c r="A321" s="9" t="s">
        <v>320</v>
      </c>
      <c r="B321" s="4">
        <v>80</v>
      </c>
      <c r="C321" s="8">
        <v>18.380700000000001</v>
      </c>
      <c r="D321" s="4">
        <v>3</v>
      </c>
      <c r="E321" s="8">
        <v>0.152</v>
      </c>
    </row>
    <row r="322" spans="1:5" x14ac:dyDescent="0.25">
      <c r="A322" s="9" t="s">
        <v>321</v>
      </c>
      <c r="B322" s="4">
        <v>90</v>
      </c>
      <c r="C322" s="8">
        <v>16.312899999999999</v>
      </c>
      <c r="D322" s="4">
        <v>2</v>
      </c>
      <c r="E322" s="8">
        <v>0.79879999999999995</v>
      </c>
    </row>
    <row r="323" spans="1:5" x14ac:dyDescent="0.25">
      <c r="A323" s="9" t="s">
        <v>322</v>
      </c>
      <c r="B323" s="4">
        <v>90</v>
      </c>
      <c r="C323" s="8">
        <v>21.189599999999999</v>
      </c>
      <c r="D323" s="4">
        <v>1</v>
      </c>
      <c r="E323" s="8">
        <v>1.2924</v>
      </c>
    </row>
    <row r="324" spans="1:5" x14ac:dyDescent="0.25">
      <c r="A324" s="9" t="s">
        <v>323</v>
      </c>
      <c r="B324" s="4">
        <v>140</v>
      </c>
      <c r="C324" s="8">
        <v>28.860299999999999</v>
      </c>
      <c r="D324" s="4">
        <v>12</v>
      </c>
      <c r="E324" s="8">
        <v>0.40060000000000001</v>
      </c>
    </row>
    <row r="325" spans="1:5" x14ac:dyDescent="0.25">
      <c r="A325" s="9" t="s">
        <v>324</v>
      </c>
      <c r="B325" s="4">
        <v>100</v>
      </c>
      <c r="C325" s="8">
        <v>19.515999999999998</v>
      </c>
      <c r="D325" s="4">
        <v>3</v>
      </c>
      <c r="E325" s="8">
        <v>0.45329999999999998</v>
      </c>
    </row>
    <row r="326" spans="1:5" x14ac:dyDescent="0.25">
      <c r="A326" s="9" t="s">
        <v>325</v>
      </c>
      <c r="B326" s="4">
        <v>80</v>
      </c>
      <c r="C326" s="8">
        <v>10.666</v>
      </c>
      <c r="D326" s="4">
        <v>7</v>
      </c>
      <c r="E326" s="8">
        <v>0.18060000000000001</v>
      </c>
    </row>
    <row r="327" spans="1:5" x14ac:dyDescent="0.25">
      <c r="A327" s="9" t="s">
        <v>326</v>
      </c>
      <c r="B327" s="4">
        <v>95</v>
      </c>
      <c r="C327" s="8">
        <v>17.668900000000001</v>
      </c>
      <c r="D327" s="4">
        <v>1</v>
      </c>
      <c r="E327" s="8">
        <v>0.74370000000000003</v>
      </c>
    </row>
    <row r="328" spans="1:5" x14ac:dyDescent="0.25">
      <c r="A328" s="9" t="s">
        <v>327</v>
      </c>
      <c r="B328" s="4">
        <v>90</v>
      </c>
      <c r="C328" s="8">
        <v>34.5715</v>
      </c>
      <c r="D328" s="4">
        <v>1</v>
      </c>
      <c r="E328" s="8">
        <v>0.24879999999999999</v>
      </c>
    </row>
    <row r="329" spans="1:5" x14ac:dyDescent="0.25">
      <c r="A329" s="9" t="s">
        <v>328</v>
      </c>
      <c r="B329" s="4">
        <v>130</v>
      </c>
      <c r="C329" s="8">
        <v>22.968499999999999</v>
      </c>
      <c r="D329" s="4">
        <v>3</v>
      </c>
      <c r="E329" s="8">
        <v>0.68569999999999998</v>
      </c>
    </row>
    <row r="330" spans="1:5" x14ac:dyDescent="0.25">
      <c r="A330" s="9" t="s">
        <v>329</v>
      </c>
      <c r="B330" s="4">
        <v>110</v>
      </c>
      <c r="C330" s="8">
        <v>22.785699999999999</v>
      </c>
      <c r="D330" s="4">
        <v>1</v>
      </c>
      <c r="E330" s="8">
        <v>0.68320000000000003</v>
      </c>
    </row>
    <row r="331" spans="1:5" x14ac:dyDescent="0.25">
      <c r="A331" s="9" t="s">
        <v>330</v>
      </c>
      <c r="B331" s="4">
        <v>125</v>
      </c>
      <c r="C331" s="8">
        <v>13.2163</v>
      </c>
      <c r="D331" s="4">
        <v>9</v>
      </c>
      <c r="E331" s="8">
        <v>3.5129999999999999</v>
      </c>
    </row>
    <row r="332" spans="1:5" x14ac:dyDescent="0.25">
      <c r="A332" s="9" t="s">
        <v>331</v>
      </c>
      <c r="B332" s="4">
        <v>100</v>
      </c>
      <c r="C332" s="8">
        <v>13.7461</v>
      </c>
      <c r="D332" s="4">
        <v>7</v>
      </c>
      <c r="E332" s="8">
        <v>10.626899999999999</v>
      </c>
    </row>
    <row r="333" spans="1:5" x14ac:dyDescent="0.25">
      <c r="A333" s="9" t="s">
        <v>332</v>
      </c>
      <c r="B333" s="4">
        <v>105</v>
      </c>
      <c r="C333" s="8">
        <v>2.8359999999999999</v>
      </c>
      <c r="D333" s="4">
        <v>8</v>
      </c>
      <c r="E333" s="8">
        <v>0.91390000000000005</v>
      </c>
    </row>
    <row r="334" spans="1:5" x14ac:dyDescent="0.25">
      <c r="A334" s="9" t="s">
        <v>333</v>
      </c>
      <c r="B334" s="4">
        <v>65</v>
      </c>
      <c r="C334" s="8">
        <v>30.197600000000001</v>
      </c>
      <c r="D334" s="4">
        <v>5</v>
      </c>
      <c r="E334" s="8">
        <v>2.1332</v>
      </c>
    </row>
    <row r="335" spans="1:5" x14ac:dyDescent="0.25">
      <c r="A335" s="9" t="s">
        <v>334</v>
      </c>
      <c r="B335" s="4">
        <v>120</v>
      </c>
      <c r="C335" s="8">
        <v>28.948399999999999</v>
      </c>
      <c r="D335" s="4">
        <v>8</v>
      </c>
      <c r="E335" s="8">
        <v>0.39029999999999998</v>
      </c>
    </row>
    <row r="336" spans="1:5" x14ac:dyDescent="0.25">
      <c r="A336" s="9" t="s">
        <v>335</v>
      </c>
      <c r="B336" s="4">
        <v>60</v>
      </c>
      <c r="C336" s="8">
        <v>47.5336</v>
      </c>
      <c r="D336" s="4">
        <v>1</v>
      </c>
      <c r="E336" s="8">
        <v>0.23830000000000001</v>
      </c>
    </row>
    <row r="337" spans="1:5" x14ac:dyDescent="0.25">
      <c r="A337" s="9" t="s">
        <v>336</v>
      </c>
      <c r="B337" s="4">
        <v>120</v>
      </c>
      <c r="C337" s="8">
        <v>23.594200000000001</v>
      </c>
      <c r="D337" s="4">
        <v>4</v>
      </c>
      <c r="E337" s="8">
        <v>2.0047999999999999</v>
      </c>
    </row>
    <row r="338" spans="1:5" x14ac:dyDescent="0.25">
      <c r="A338" s="9" t="s">
        <v>337</v>
      </c>
      <c r="B338" s="4">
        <v>85</v>
      </c>
      <c r="C338" s="8">
        <v>31.871200000000002</v>
      </c>
      <c r="D338" s="4">
        <v>3</v>
      </c>
      <c r="E338" s="8">
        <v>8.4199999999999997E-2</v>
      </c>
    </row>
    <row r="339" spans="1:5" x14ac:dyDescent="0.25">
      <c r="A339" s="9" t="s">
        <v>338</v>
      </c>
      <c r="B339" s="4">
        <v>100</v>
      </c>
      <c r="C339" s="8">
        <v>29.886399999999998</v>
      </c>
      <c r="D339" s="4">
        <v>6</v>
      </c>
      <c r="E339" s="8">
        <v>2.0804999999999998</v>
      </c>
    </row>
    <row r="340" spans="1:5" x14ac:dyDescent="0.25">
      <c r="A340" s="9" t="s">
        <v>339</v>
      </c>
      <c r="B340" s="4">
        <v>140</v>
      </c>
      <c r="C340" s="8">
        <v>25.753</v>
      </c>
      <c r="D340" s="4">
        <v>8</v>
      </c>
      <c r="E340" s="8">
        <v>1.5456000000000001</v>
      </c>
    </row>
    <row r="341" spans="1:5" x14ac:dyDescent="0.25">
      <c r="A341" s="9" t="s">
        <v>340</v>
      </c>
      <c r="B341" s="4">
        <v>120</v>
      </c>
      <c r="C341" s="8">
        <v>31.348400000000002</v>
      </c>
      <c r="D341" s="4">
        <v>3</v>
      </c>
      <c r="E341" s="8">
        <v>2.2187000000000001</v>
      </c>
    </row>
    <row r="342" spans="1:5" x14ac:dyDescent="0.25">
      <c r="A342" s="9" t="s">
        <v>341</v>
      </c>
      <c r="B342" s="4">
        <v>65</v>
      </c>
      <c r="C342" s="8">
        <v>48.716700000000003</v>
      </c>
      <c r="D342" s="4">
        <v>3</v>
      </c>
      <c r="E342" s="8">
        <v>1.4496</v>
      </c>
    </row>
    <row r="343" spans="1:5" x14ac:dyDescent="0.25">
      <c r="A343" s="9" t="s">
        <v>342</v>
      </c>
      <c r="B343" s="4">
        <v>35</v>
      </c>
      <c r="C343" s="8">
        <v>30.1143</v>
      </c>
      <c r="D343" s="4">
        <v>1</v>
      </c>
      <c r="E343" s="8">
        <v>0.26569999999999999</v>
      </c>
    </row>
    <row r="344" spans="1:5" x14ac:dyDescent="0.25">
      <c r="A344" s="9" t="s">
        <v>343</v>
      </c>
      <c r="B344" s="4">
        <v>120</v>
      </c>
      <c r="C344" s="8">
        <v>39.346800000000002</v>
      </c>
      <c r="D344" s="4">
        <v>3</v>
      </c>
      <c r="E344" s="8">
        <v>2.1947999999999999</v>
      </c>
    </row>
    <row r="345" spans="1:5" x14ac:dyDescent="0.25">
      <c r="A345" s="9" t="s">
        <v>344</v>
      </c>
      <c r="B345" s="4">
        <v>115</v>
      </c>
      <c r="C345" s="8">
        <v>-4.2438000000000002</v>
      </c>
      <c r="D345" s="4">
        <v>8</v>
      </c>
      <c r="E345" s="8">
        <v>0.49349999999999999</v>
      </c>
    </row>
    <row r="346" spans="1:5" x14ac:dyDescent="0.25">
      <c r="A346" s="9" t="s">
        <v>345</v>
      </c>
      <c r="B346" s="4">
        <v>60</v>
      </c>
      <c r="C346" s="8">
        <v>20.629200000000001</v>
      </c>
      <c r="D346" s="4">
        <v>2</v>
      </c>
      <c r="E346" s="8">
        <v>0.2334</v>
      </c>
    </row>
    <row r="347" spans="1:5" x14ac:dyDescent="0.25">
      <c r="A347" s="9" t="s">
        <v>346</v>
      </c>
      <c r="B347" s="4">
        <v>65</v>
      </c>
      <c r="C347" s="8">
        <v>16.031099999999999</v>
      </c>
      <c r="D347" s="4">
        <v>5</v>
      </c>
      <c r="E347" s="8">
        <v>1.5681</v>
      </c>
    </row>
    <row r="348" spans="1:5" x14ac:dyDescent="0.25">
      <c r="A348" s="9" t="s">
        <v>347</v>
      </c>
      <c r="B348" s="4">
        <v>95</v>
      </c>
      <c r="C348" s="8">
        <v>12.181900000000001</v>
      </c>
      <c r="D348" s="4">
        <v>6</v>
      </c>
      <c r="E348" s="8">
        <v>0.74580000000000002</v>
      </c>
    </row>
    <row r="349" spans="1:5" x14ac:dyDescent="0.25">
      <c r="A349" s="9" t="s">
        <v>348</v>
      </c>
      <c r="B349" s="4">
        <v>145</v>
      </c>
      <c r="C349" s="8">
        <v>23.405899999999999</v>
      </c>
      <c r="D349" s="4">
        <v>1</v>
      </c>
      <c r="E349" s="8">
        <v>0.6502</v>
      </c>
    </row>
    <row r="350" spans="1:5" x14ac:dyDescent="0.25">
      <c r="A350" s="9" t="s">
        <v>349</v>
      </c>
      <c r="B350" s="4">
        <v>105</v>
      </c>
      <c r="C350" s="8">
        <v>19.037500000000001</v>
      </c>
      <c r="D350" s="4">
        <v>1</v>
      </c>
      <c r="E350" s="8">
        <v>0.38679999999999998</v>
      </c>
    </row>
    <row r="351" spans="1:5" x14ac:dyDescent="0.25">
      <c r="A351" s="9" t="s">
        <v>350</v>
      </c>
      <c r="B351" s="4">
        <v>70</v>
      </c>
      <c r="C351" s="8">
        <v>17.568899999999999</v>
      </c>
      <c r="D351" s="4">
        <v>1</v>
      </c>
      <c r="E351" s="8">
        <v>1.1759999999999999</v>
      </c>
    </row>
    <row r="352" spans="1:5" x14ac:dyDescent="0.25">
      <c r="A352" s="9" t="s">
        <v>351</v>
      </c>
      <c r="B352" s="4">
        <v>105</v>
      </c>
      <c r="C352" s="8">
        <v>25.232500000000002</v>
      </c>
      <c r="D352" s="4">
        <v>4</v>
      </c>
      <c r="E352" s="8">
        <v>0.19650000000000001</v>
      </c>
    </row>
    <row r="353" spans="1:5" x14ac:dyDescent="0.25">
      <c r="A353" s="9" t="s">
        <v>352</v>
      </c>
      <c r="B353" s="4">
        <v>135</v>
      </c>
      <c r="C353" s="8">
        <v>24.195599999999999</v>
      </c>
      <c r="D353" s="4">
        <v>10</v>
      </c>
      <c r="E353" s="8">
        <v>0.59099999999999997</v>
      </c>
    </row>
    <row r="354" spans="1:5" x14ac:dyDescent="0.25">
      <c r="A354" s="9" t="s">
        <v>353</v>
      </c>
      <c r="B354" s="4">
        <v>100</v>
      </c>
      <c r="C354" s="8">
        <v>35.737499999999997</v>
      </c>
      <c r="D354" s="4">
        <v>3</v>
      </c>
      <c r="E354" s="8">
        <v>0.53410000000000002</v>
      </c>
    </row>
    <row r="355" spans="1:5" x14ac:dyDescent="0.25">
      <c r="A355" s="9" t="s">
        <v>354</v>
      </c>
      <c r="B355" s="4">
        <v>85</v>
      </c>
      <c r="C355" s="8">
        <v>10.1393</v>
      </c>
      <c r="D355" s="4">
        <v>5</v>
      </c>
      <c r="E355" s="8">
        <v>1.0566</v>
      </c>
    </row>
    <row r="356" spans="1:5" x14ac:dyDescent="0.25">
      <c r="A356" s="9" t="s">
        <v>355</v>
      </c>
      <c r="B356" s="4">
        <v>80</v>
      </c>
      <c r="C356" s="8">
        <v>36.052300000000002</v>
      </c>
      <c r="D356" s="4">
        <v>5</v>
      </c>
      <c r="E356" s="8">
        <v>1.9008</v>
      </c>
    </row>
    <row r="357" spans="1:5" x14ac:dyDescent="0.25">
      <c r="A357" s="9" t="s">
        <v>356</v>
      </c>
      <c r="B357" s="4">
        <v>120</v>
      </c>
      <c r="C357" s="8">
        <v>30.300999999999998</v>
      </c>
      <c r="D357" s="4">
        <v>6</v>
      </c>
      <c r="E357" s="8">
        <v>2.4942000000000002</v>
      </c>
    </row>
    <row r="358" spans="1:5" x14ac:dyDescent="0.25">
      <c r="A358" s="9" t="s">
        <v>357</v>
      </c>
      <c r="B358" s="4">
        <v>140</v>
      </c>
      <c r="C358" s="8">
        <v>26.2484</v>
      </c>
      <c r="D358" s="4">
        <v>1</v>
      </c>
      <c r="E358" s="8">
        <v>0.70640000000000003</v>
      </c>
    </row>
    <row r="359" spans="1:5" x14ac:dyDescent="0.25">
      <c r="A359" s="9" t="s">
        <v>358</v>
      </c>
      <c r="B359" s="4">
        <v>110</v>
      </c>
      <c r="C359" s="8">
        <v>9.4710999999999999</v>
      </c>
      <c r="D359" s="4">
        <v>5</v>
      </c>
      <c r="E359" s="8">
        <v>0.87929999999999997</v>
      </c>
    </row>
    <row r="360" spans="1:5" x14ac:dyDescent="0.25">
      <c r="A360" s="9" t="s">
        <v>359</v>
      </c>
      <c r="B360" s="4">
        <v>90</v>
      </c>
      <c r="C360" s="8">
        <v>28.6464</v>
      </c>
      <c r="D360" s="4">
        <v>3</v>
      </c>
      <c r="E360" s="8">
        <v>2.8936999999999999</v>
      </c>
    </row>
    <row r="361" spans="1:5" x14ac:dyDescent="0.25">
      <c r="A361" s="9" t="s">
        <v>360</v>
      </c>
      <c r="B361" s="4">
        <v>60</v>
      </c>
      <c r="C361" s="8">
        <v>20.420200000000001</v>
      </c>
      <c r="D361" s="4">
        <v>1</v>
      </c>
      <c r="E361" s="8">
        <v>2.8656999999999999</v>
      </c>
    </row>
    <row r="362" spans="1:5" x14ac:dyDescent="0.25">
      <c r="A362" s="9" t="s">
        <v>361</v>
      </c>
      <c r="B362" s="4">
        <v>135</v>
      </c>
      <c r="C362" s="8">
        <v>12.2918</v>
      </c>
      <c r="D362" s="4">
        <v>3</v>
      </c>
      <c r="E362" s="8">
        <v>0.78180000000000005</v>
      </c>
    </row>
    <row r="363" spans="1:5" x14ac:dyDescent="0.25">
      <c r="A363" s="9" t="s">
        <v>362</v>
      </c>
      <c r="B363" s="4">
        <v>90</v>
      </c>
      <c r="C363" s="8">
        <v>31.3551</v>
      </c>
      <c r="D363" s="4">
        <v>5</v>
      </c>
      <c r="E363" s="8">
        <v>0.37709999999999999</v>
      </c>
    </row>
    <row r="364" spans="1:5" x14ac:dyDescent="0.25">
      <c r="A364" s="9" t="s">
        <v>363</v>
      </c>
      <c r="B364" s="4">
        <v>90</v>
      </c>
      <c r="C364" s="8">
        <v>-3.9721000000000002</v>
      </c>
      <c r="D364" s="4">
        <v>6</v>
      </c>
      <c r="E364" s="8">
        <v>0.39429999999999998</v>
      </c>
    </row>
    <row r="365" spans="1:5" x14ac:dyDescent="0.25">
      <c r="A365" s="9" t="s">
        <v>364</v>
      </c>
      <c r="B365" s="4">
        <v>70</v>
      </c>
      <c r="C365" s="8">
        <v>15.962999999999999</v>
      </c>
      <c r="D365" s="4">
        <v>1</v>
      </c>
      <c r="E365" s="8">
        <v>2.1494</v>
      </c>
    </row>
    <row r="366" spans="1:5" x14ac:dyDescent="0.25">
      <c r="A366" s="9" t="s">
        <v>365</v>
      </c>
      <c r="B366" s="4">
        <v>110</v>
      </c>
      <c r="C366" s="8">
        <v>-0.1968</v>
      </c>
      <c r="D366" s="4">
        <v>6</v>
      </c>
      <c r="E366" s="8">
        <v>1.1741999999999999</v>
      </c>
    </row>
    <row r="367" spans="1:5" x14ac:dyDescent="0.25">
      <c r="A367" s="9" t="s">
        <v>366</v>
      </c>
      <c r="B367" s="4">
        <v>50</v>
      </c>
      <c r="C367" s="8">
        <v>25.9511</v>
      </c>
      <c r="D367" s="4">
        <v>4</v>
      </c>
      <c r="E367" s="8">
        <v>2.8130000000000002</v>
      </c>
    </row>
    <row r="368" spans="1:5" x14ac:dyDescent="0.25">
      <c r="A368" s="9" t="s">
        <v>367</v>
      </c>
      <c r="B368" s="4">
        <v>65</v>
      </c>
      <c r="C368" s="8">
        <v>27.17</v>
      </c>
      <c r="D368" s="4">
        <v>2</v>
      </c>
      <c r="E368" s="8">
        <v>2.4411</v>
      </c>
    </row>
    <row r="369" spans="1:5" x14ac:dyDescent="0.25">
      <c r="A369" s="9" t="s">
        <v>368</v>
      </c>
      <c r="B369" s="4">
        <v>100</v>
      </c>
      <c r="C369" s="8">
        <v>34.202599999999997</v>
      </c>
      <c r="D369" s="4">
        <v>6</v>
      </c>
      <c r="E369" s="8">
        <v>1.0142</v>
      </c>
    </row>
    <row r="370" spans="1:5" x14ac:dyDescent="0.25">
      <c r="A370" s="9" t="s">
        <v>369</v>
      </c>
      <c r="B370" s="4">
        <v>130</v>
      </c>
      <c r="C370" s="8">
        <v>17.857800000000001</v>
      </c>
      <c r="D370" s="4">
        <v>12</v>
      </c>
      <c r="E370" s="8">
        <v>3.2134999999999998</v>
      </c>
    </row>
    <row r="371" spans="1:5" x14ac:dyDescent="0.25">
      <c r="A371" s="9" t="s">
        <v>370</v>
      </c>
      <c r="B371" s="4">
        <v>80</v>
      </c>
      <c r="C371" s="8">
        <v>31.378299999999999</v>
      </c>
      <c r="D371" s="4">
        <v>1</v>
      </c>
      <c r="E371" s="8">
        <v>0.89339999999999997</v>
      </c>
    </row>
    <row r="372" spans="1:5" x14ac:dyDescent="0.25">
      <c r="A372" s="9" t="s">
        <v>371</v>
      </c>
      <c r="B372" s="4">
        <v>120</v>
      </c>
      <c r="C372" s="8">
        <v>35.987200000000001</v>
      </c>
      <c r="D372" s="4">
        <v>11</v>
      </c>
      <c r="E372" s="8">
        <v>1.4157</v>
      </c>
    </row>
    <row r="373" spans="1:5" x14ac:dyDescent="0.25">
      <c r="A373" s="9" t="s">
        <v>372</v>
      </c>
      <c r="B373" s="4">
        <v>85</v>
      </c>
      <c r="C373" s="8">
        <v>38.0015</v>
      </c>
      <c r="D373" s="4">
        <v>2</v>
      </c>
      <c r="E373" s="8">
        <v>0.82569999999999999</v>
      </c>
    </row>
    <row r="374" spans="1:5" x14ac:dyDescent="0.25">
      <c r="A374" s="9" t="s">
        <v>373</v>
      </c>
      <c r="B374" s="4">
        <v>100</v>
      </c>
      <c r="C374" s="8">
        <v>44.669400000000003</v>
      </c>
      <c r="D374" s="4">
        <v>4</v>
      </c>
      <c r="E374" s="8">
        <v>0.81599999999999995</v>
      </c>
    </row>
    <row r="375" spans="1:5" x14ac:dyDescent="0.25">
      <c r="A375" s="9" t="s">
        <v>374</v>
      </c>
      <c r="B375" s="4">
        <v>85</v>
      </c>
      <c r="C375" s="8">
        <v>9.6803000000000008</v>
      </c>
      <c r="D375" s="4">
        <v>3</v>
      </c>
      <c r="E375" s="8">
        <v>1.0336000000000001</v>
      </c>
    </row>
    <row r="376" spans="1:5" x14ac:dyDescent="0.25">
      <c r="A376" s="9" t="s">
        <v>375</v>
      </c>
      <c r="B376" s="4">
        <v>95</v>
      </c>
      <c r="C376" s="8">
        <v>17.2608</v>
      </c>
      <c r="D376" s="4">
        <v>2</v>
      </c>
      <c r="E376" s="8">
        <v>2.7784</v>
      </c>
    </row>
    <row r="377" spans="1:5" x14ac:dyDescent="0.25">
      <c r="A377" s="9" t="s">
        <v>376</v>
      </c>
      <c r="B377" s="4">
        <v>135</v>
      </c>
      <c r="C377" s="8">
        <v>35.501899999999999</v>
      </c>
      <c r="D377" s="4">
        <v>1</v>
      </c>
      <c r="E377" s="8">
        <v>1.8057000000000001</v>
      </c>
    </row>
    <row r="378" spans="1:5" x14ac:dyDescent="0.25">
      <c r="A378" s="9" t="s">
        <v>377</v>
      </c>
      <c r="B378" s="4">
        <v>45</v>
      </c>
      <c r="C378" s="8">
        <v>31.507300000000001</v>
      </c>
      <c r="D378" s="4">
        <v>3</v>
      </c>
      <c r="E378" s="8">
        <v>0.74690000000000001</v>
      </c>
    </row>
    <row r="379" spans="1:5" x14ac:dyDescent="0.25">
      <c r="A379" s="9" t="s">
        <v>378</v>
      </c>
      <c r="B379" s="4">
        <v>85</v>
      </c>
      <c r="C379" s="8">
        <v>19.605399999999999</v>
      </c>
      <c r="D379" s="4">
        <v>6</v>
      </c>
      <c r="E379" s="8">
        <v>5.9253</v>
      </c>
    </row>
    <row r="380" spans="1:5" x14ac:dyDescent="0.25">
      <c r="A380" s="9" t="s">
        <v>379</v>
      </c>
      <c r="B380" s="4">
        <v>75</v>
      </c>
      <c r="C380" s="8">
        <v>23.12</v>
      </c>
      <c r="D380" s="4">
        <v>5</v>
      </c>
      <c r="E380" s="8">
        <v>1.7896000000000001</v>
      </c>
    </row>
    <row r="381" spans="1:5" x14ac:dyDescent="0.25">
      <c r="A381" s="9" t="s">
        <v>380</v>
      </c>
      <c r="B381" s="4">
        <v>65</v>
      </c>
      <c r="C381" s="8">
        <v>51.266100000000002</v>
      </c>
      <c r="D381" s="4">
        <v>4</v>
      </c>
      <c r="E381" s="8">
        <v>0.8246</v>
      </c>
    </row>
    <row r="382" spans="1:5" x14ac:dyDescent="0.25">
      <c r="A382" s="9" t="s">
        <v>381</v>
      </c>
      <c r="B382" s="4">
        <v>110</v>
      </c>
      <c r="C382" s="8">
        <v>16.761500000000002</v>
      </c>
      <c r="D382" s="4">
        <v>3</v>
      </c>
      <c r="E382" s="8">
        <v>0.82509999999999994</v>
      </c>
    </row>
    <row r="383" spans="1:5" x14ac:dyDescent="0.25">
      <c r="A383" s="9" t="s">
        <v>382</v>
      </c>
      <c r="B383" s="4">
        <v>135</v>
      </c>
      <c r="C383" s="8">
        <v>32.944600000000001</v>
      </c>
      <c r="D383" s="4">
        <v>4</v>
      </c>
      <c r="E383" s="8">
        <v>9.5061999999999998</v>
      </c>
    </row>
    <row r="384" spans="1:5" x14ac:dyDescent="0.25">
      <c r="A384" s="9" t="s">
        <v>383</v>
      </c>
      <c r="B384" s="4">
        <v>95</v>
      </c>
      <c r="C384" s="8">
        <v>8.9597999999999995</v>
      </c>
      <c r="D384" s="4">
        <v>3</v>
      </c>
      <c r="E384" s="8">
        <v>2.1417000000000002</v>
      </c>
    </row>
    <row r="385" spans="1:5" x14ac:dyDescent="0.25">
      <c r="A385" s="9" t="s">
        <v>384</v>
      </c>
      <c r="B385" s="4">
        <v>90</v>
      </c>
      <c r="C385" s="8">
        <v>46.326999999999998</v>
      </c>
      <c r="D385" s="4">
        <v>1</v>
      </c>
      <c r="E385" s="8">
        <v>0.63129999999999997</v>
      </c>
    </row>
    <row r="386" spans="1:5" x14ac:dyDescent="0.25">
      <c r="A386" s="9" t="s">
        <v>385</v>
      </c>
      <c r="B386" s="4">
        <v>130</v>
      </c>
      <c r="C386" s="8">
        <v>22.5458</v>
      </c>
      <c r="D386" s="4">
        <v>9</v>
      </c>
      <c r="E386" s="8">
        <v>9.0823999999999998</v>
      </c>
    </row>
    <row r="387" spans="1:5" x14ac:dyDescent="0.25">
      <c r="A387" s="9" t="s">
        <v>386</v>
      </c>
      <c r="B387" s="4">
        <v>155</v>
      </c>
      <c r="C387" s="8">
        <v>17.77</v>
      </c>
      <c r="D387" s="4">
        <v>4</v>
      </c>
      <c r="E387" s="8">
        <v>1.6005</v>
      </c>
    </row>
    <row r="388" spans="1:5" x14ac:dyDescent="0.25">
      <c r="A388" s="9" t="s">
        <v>387</v>
      </c>
      <c r="B388" s="4">
        <v>95</v>
      </c>
      <c r="C388" s="8">
        <v>28.464400000000001</v>
      </c>
      <c r="D388" s="4">
        <v>6</v>
      </c>
      <c r="E388" s="8">
        <v>1.1025</v>
      </c>
    </row>
    <row r="389" spans="1:5" x14ac:dyDescent="0.25">
      <c r="A389" s="9" t="s">
        <v>388</v>
      </c>
      <c r="B389" s="4">
        <v>90</v>
      </c>
      <c r="C389" s="8">
        <v>12.979200000000001</v>
      </c>
      <c r="D389" s="4">
        <v>5</v>
      </c>
      <c r="E389" s="8">
        <v>1.3161</v>
      </c>
    </row>
    <row r="390" spans="1:5" x14ac:dyDescent="0.25">
      <c r="A390" s="9" t="s">
        <v>389</v>
      </c>
      <c r="B390" s="4">
        <v>95</v>
      </c>
      <c r="C390" s="8">
        <v>21.830200000000001</v>
      </c>
      <c r="D390" s="4">
        <v>4</v>
      </c>
      <c r="E390" s="8">
        <v>2.6328999999999998</v>
      </c>
    </row>
    <row r="391" spans="1:5" x14ac:dyDescent="0.25">
      <c r="A391" s="9" t="s">
        <v>390</v>
      </c>
      <c r="B391" s="4">
        <v>85</v>
      </c>
      <c r="C391" s="8">
        <v>26.674299999999999</v>
      </c>
      <c r="D391" s="4">
        <v>7</v>
      </c>
      <c r="E391" s="8">
        <v>3.5891000000000002</v>
      </c>
    </row>
    <row r="392" spans="1:5" x14ac:dyDescent="0.25">
      <c r="A392" s="9" t="s">
        <v>391</v>
      </c>
      <c r="B392" s="4">
        <v>100</v>
      </c>
      <c r="C392" s="8">
        <v>9.7533999999999992</v>
      </c>
      <c r="D392" s="4">
        <v>9</v>
      </c>
      <c r="E392" s="8">
        <v>1.7527999999999999</v>
      </c>
    </row>
    <row r="393" spans="1:5" x14ac:dyDescent="0.25">
      <c r="A393" s="9" t="s">
        <v>392</v>
      </c>
      <c r="B393" s="4">
        <v>80</v>
      </c>
      <c r="C393" s="8">
        <v>54.261099999999999</v>
      </c>
      <c r="D393" s="4">
        <v>1</v>
      </c>
      <c r="E393" s="8">
        <v>4.6551</v>
      </c>
    </row>
    <row r="394" spans="1:5" x14ac:dyDescent="0.25">
      <c r="A394" s="9" t="s">
        <v>393</v>
      </c>
      <c r="B394" s="4">
        <v>145</v>
      </c>
      <c r="C394" s="8">
        <v>36.138800000000003</v>
      </c>
      <c r="D394" s="4">
        <v>12</v>
      </c>
      <c r="E394" s="8">
        <v>1.5762</v>
      </c>
    </row>
    <row r="395" spans="1:5" x14ac:dyDescent="0.25">
      <c r="A395" s="9" t="s">
        <v>394</v>
      </c>
      <c r="B395" s="4">
        <v>110</v>
      </c>
      <c r="C395" s="8">
        <v>20.684999999999999</v>
      </c>
      <c r="D395" s="4">
        <v>3</v>
      </c>
      <c r="E395" s="8">
        <v>0.86519999999999997</v>
      </c>
    </row>
    <row r="396" spans="1:5" x14ac:dyDescent="0.25">
      <c r="A396" s="9" t="s">
        <v>395</v>
      </c>
      <c r="B396" s="4">
        <v>95</v>
      </c>
      <c r="C396" s="8">
        <v>25.693200000000001</v>
      </c>
      <c r="D396" s="4">
        <v>3</v>
      </c>
      <c r="E396" s="8">
        <v>0.42920000000000003</v>
      </c>
    </row>
    <row r="397" spans="1:5" x14ac:dyDescent="0.25">
      <c r="A397" s="9" t="s">
        <v>396</v>
      </c>
      <c r="B397" s="4">
        <v>110</v>
      </c>
      <c r="C397" s="8">
        <v>21.545999999999999</v>
      </c>
      <c r="D397" s="4">
        <v>2</v>
      </c>
      <c r="E397" s="8">
        <v>0.87560000000000004</v>
      </c>
    </row>
    <row r="398" spans="1:5" x14ac:dyDescent="0.25">
      <c r="A398" s="9" t="s">
        <v>397</v>
      </c>
      <c r="B398" s="4">
        <v>140</v>
      </c>
      <c r="C398" s="8">
        <v>19.426400000000001</v>
      </c>
      <c r="D398" s="4">
        <v>6</v>
      </c>
      <c r="E398" s="8">
        <v>0.89039999999999997</v>
      </c>
    </row>
    <row r="399" spans="1:5" x14ac:dyDescent="0.25">
      <c r="A399" s="9" t="s">
        <v>398</v>
      </c>
      <c r="B399" s="4">
        <v>120</v>
      </c>
      <c r="C399" s="8">
        <v>8.9603999999999999</v>
      </c>
      <c r="D399" s="4">
        <v>10</v>
      </c>
      <c r="E399" s="8">
        <v>1.8532</v>
      </c>
    </row>
    <row r="400" spans="1:5" x14ac:dyDescent="0.25">
      <c r="A400" s="9" t="s">
        <v>399</v>
      </c>
      <c r="B400" s="4">
        <v>100</v>
      </c>
      <c r="C400" s="8">
        <v>26.756499999999999</v>
      </c>
      <c r="D400" s="4">
        <v>5</v>
      </c>
      <c r="E400" s="8">
        <v>1.6732</v>
      </c>
    </row>
    <row r="401" spans="1:5" x14ac:dyDescent="0.25">
      <c r="A401" s="9" t="s">
        <v>400</v>
      </c>
      <c r="B401" s="4">
        <v>75</v>
      </c>
      <c r="C401" s="8">
        <v>32.541400000000003</v>
      </c>
      <c r="D401" s="4">
        <v>6</v>
      </c>
      <c r="E401" s="8">
        <v>3.0695999999999999</v>
      </c>
    </row>
    <row r="402" spans="1:5" x14ac:dyDescent="0.25">
      <c r="A402" s="9" t="s">
        <v>401</v>
      </c>
      <c r="B402" s="4">
        <v>115</v>
      </c>
      <c r="C402" s="8">
        <v>35.995199999999997</v>
      </c>
      <c r="D402" s="4">
        <v>1</v>
      </c>
      <c r="E402" s="8">
        <v>1.0657000000000001</v>
      </c>
    </row>
    <row r="403" spans="1:5" x14ac:dyDescent="0.25">
      <c r="A403" s="9" t="s">
        <v>402</v>
      </c>
      <c r="B403" s="4">
        <v>105</v>
      </c>
      <c r="C403" s="8">
        <v>6.3102999999999998</v>
      </c>
      <c r="D403" s="4">
        <v>1</v>
      </c>
      <c r="E403" s="8">
        <v>1.8380000000000001</v>
      </c>
    </row>
    <row r="404" spans="1:5" x14ac:dyDescent="0.25">
      <c r="A404" s="9" t="s">
        <v>403</v>
      </c>
      <c r="B404" s="4">
        <v>135</v>
      </c>
      <c r="C404" s="8">
        <v>4.2987000000000002</v>
      </c>
      <c r="D404" s="4">
        <v>5</v>
      </c>
      <c r="E404" s="8">
        <v>1.5105</v>
      </c>
    </row>
    <row r="405" spans="1:5" x14ac:dyDescent="0.25">
      <c r="A405" s="9" t="s">
        <v>404</v>
      </c>
      <c r="B405" s="4">
        <v>100</v>
      </c>
      <c r="C405" s="8">
        <v>42.4343</v>
      </c>
      <c r="D405" s="4">
        <v>5</v>
      </c>
      <c r="E405" s="8">
        <v>1.6335</v>
      </c>
    </row>
    <row r="406" spans="1:5" x14ac:dyDescent="0.25">
      <c r="A406" s="9" t="s">
        <v>405</v>
      </c>
      <c r="B406" s="4">
        <v>95</v>
      </c>
      <c r="C406" s="8">
        <v>8.6241000000000003</v>
      </c>
      <c r="D406" s="4">
        <v>1</v>
      </c>
      <c r="E406" s="8">
        <v>2.6173999999999999</v>
      </c>
    </row>
    <row r="407" spans="1:5" x14ac:dyDescent="0.25">
      <c r="A407" s="9" t="s">
        <v>406</v>
      </c>
      <c r="B407" s="4">
        <v>125</v>
      </c>
      <c r="C407" s="8">
        <v>9.8358000000000008</v>
      </c>
      <c r="D407" s="4">
        <v>9</v>
      </c>
      <c r="E407" s="8">
        <v>2.1417000000000002</v>
      </c>
    </row>
    <row r="408" spans="1:5" x14ac:dyDescent="0.25">
      <c r="A408" s="9" t="s">
        <v>407</v>
      </c>
      <c r="B408" s="4">
        <v>110</v>
      </c>
      <c r="C408" s="8">
        <v>45.029299999999999</v>
      </c>
      <c r="D408" s="4">
        <v>7</v>
      </c>
      <c r="E408" s="8">
        <v>7.3845000000000001</v>
      </c>
    </row>
    <row r="409" spans="1:5" x14ac:dyDescent="0.25">
      <c r="A409" s="9" t="s">
        <v>408</v>
      </c>
      <c r="B409" s="4">
        <v>90</v>
      </c>
      <c r="C409" s="8">
        <v>40.522799999999997</v>
      </c>
      <c r="D409" s="4">
        <v>3</v>
      </c>
      <c r="E409" s="8">
        <v>0.90539999999999998</v>
      </c>
    </row>
    <row r="410" spans="1:5" x14ac:dyDescent="0.25">
      <c r="A410" s="9" t="s">
        <v>409</v>
      </c>
      <c r="B410" s="4">
        <v>110</v>
      </c>
      <c r="C410" s="8">
        <v>24.895499999999998</v>
      </c>
      <c r="D410" s="4">
        <v>1</v>
      </c>
      <c r="E410" s="8">
        <v>1.2436</v>
      </c>
    </row>
    <row r="411" spans="1:5" x14ac:dyDescent="0.25">
      <c r="A411" s="9" t="s">
        <v>410</v>
      </c>
      <c r="B411" s="4">
        <v>80</v>
      </c>
      <c r="C411" s="8">
        <v>15.0627</v>
      </c>
      <c r="D411" s="4">
        <v>1</v>
      </c>
      <c r="E411" s="8">
        <v>0.14230000000000001</v>
      </c>
    </row>
    <row r="412" spans="1:5" x14ac:dyDescent="0.25">
      <c r="A412" s="9" t="s">
        <v>411</v>
      </c>
      <c r="B412" s="4">
        <v>80</v>
      </c>
      <c r="C412" s="8">
        <v>26.613800000000001</v>
      </c>
      <c r="D412" s="4">
        <v>5</v>
      </c>
      <c r="E412" s="8">
        <v>0.65069999999999995</v>
      </c>
    </row>
    <row r="413" spans="1:5" x14ac:dyDescent="0.25">
      <c r="A413" s="9" t="s">
        <v>412</v>
      </c>
      <c r="B413" s="4">
        <v>95</v>
      </c>
      <c r="C413" s="8">
        <v>24.476400000000002</v>
      </c>
      <c r="D413" s="4">
        <v>8</v>
      </c>
      <c r="E413" s="8">
        <v>9.8842999999999996</v>
      </c>
    </row>
    <row r="414" spans="1:5" x14ac:dyDescent="0.25">
      <c r="A414" s="9" t="s">
        <v>413</v>
      </c>
      <c r="B414" s="4">
        <v>85</v>
      </c>
      <c r="C414" s="8">
        <v>24.951699999999999</v>
      </c>
      <c r="D414" s="4">
        <v>4</v>
      </c>
      <c r="E414" s="8">
        <v>2.9426000000000001</v>
      </c>
    </row>
    <row r="415" spans="1:5" x14ac:dyDescent="0.25">
      <c r="A415" s="9" t="s">
        <v>414</v>
      </c>
      <c r="B415" s="4">
        <v>115</v>
      </c>
      <c r="C415" s="8">
        <v>34.4437</v>
      </c>
      <c r="D415" s="4">
        <v>9</v>
      </c>
      <c r="E415" s="8">
        <v>8.1529000000000007</v>
      </c>
    </row>
    <row r="416" spans="1:5" x14ac:dyDescent="0.25">
      <c r="A416" s="9" t="s">
        <v>415</v>
      </c>
      <c r="B416" s="4">
        <v>90</v>
      </c>
      <c r="C416" s="8">
        <v>25.0749</v>
      </c>
      <c r="D416" s="4">
        <v>3</v>
      </c>
      <c r="E416" s="8">
        <v>0.64039999999999997</v>
      </c>
    </row>
    <row r="417" spans="1:5" x14ac:dyDescent="0.25">
      <c r="A417" s="9" t="s">
        <v>416</v>
      </c>
      <c r="B417" s="4">
        <v>110</v>
      </c>
      <c r="C417" s="8">
        <v>30.462199999999999</v>
      </c>
      <c r="D417" s="4">
        <v>9</v>
      </c>
      <c r="E417" s="8">
        <v>0.58750000000000002</v>
      </c>
    </row>
    <row r="418" spans="1:5" x14ac:dyDescent="0.25">
      <c r="A418" s="9" t="s">
        <v>417</v>
      </c>
      <c r="B418" s="4">
        <v>110</v>
      </c>
      <c r="C418" s="8">
        <v>7.1040999999999999</v>
      </c>
      <c r="D418" s="4">
        <v>5</v>
      </c>
      <c r="E418" s="8">
        <v>0.89400000000000002</v>
      </c>
    </row>
    <row r="419" spans="1:5" x14ac:dyDescent="0.25">
      <c r="A419" s="9" t="s">
        <v>418</v>
      </c>
      <c r="B419" s="4">
        <v>100</v>
      </c>
      <c r="C419" s="8">
        <v>42.671500000000002</v>
      </c>
      <c r="D419" s="4">
        <v>1</v>
      </c>
      <c r="E419" s="8">
        <v>17.312899999999999</v>
      </c>
    </row>
    <row r="420" spans="1:5" x14ac:dyDescent="0.25">
      <c r="A420" s="9" t="s">
        <v>419</v>
      </c>
      <c r="B420" s="4">
        <v>130</v>
      </c>
      <c r="C420" s="8">
        <v>30.660699999999999</v>
      </c>
      <c r="D420" s="4">
        <v>4</v>
      </c>
      <c r="E420" s="8">
        <v>7.992</v>
      </c>
    </row>
    <row r="421" spans="1:5" x14ac:dyDescent="0.25">
      <c r="A421" s="9" t="s">
        <v>420</v>
      </c>
      <c r="B421" s="4">
        <v>80</v>
      </c>
      <c r="C421" s="8">
        <v>28.0855</v>
      </c>
      <c r="D421" s="4">
        <v>1</v>
      </c>
      <c r="E421" s="8">
        <v>0.77039999999999997</v>
      </c>
    </row>
    <row r="422" spans="1:5" x14ac:dyDescent="0.25">
      <c r="A422" s="9" t="s">
        <v>421</v>
      </c>
      <c r="B422" s="4">
        <v>65</v>
      </c>
      <c r="C422" s="8">
        <v>3.3851</v>
      </c>
      <c r="D422" s="4">
        <v>2</v>
      </c>
      <c r="E422" s="8">
        <v>0.54400000000000004</v>
      </c>
    </row>
    <row r="423" spans="1:5" x14ac:dyDescent="0.25">
      <c r="A423" s="9" t="s">
        <v>422</v>
      </c>
      <c r="B423" s="4">
        <v>75</v>
      </c>
      <c r="C423" s="8">
        <v>41.517099999999999</v>
      </c>
      <c r="D423" s="4">
        <v>6</v>
      </c>
      <c r="E423" s="8">
        <v>3</v>
      </c>
    </row>
    <row r="424" spans="1:5" x14ac:dyDescent="0.25">
      <c r="A424" s="9" t="s">
        <v>423</v>
      </c>
      <c r="B424" s="4">
        <v>80</v>
      </c>
      <c r="C424" s="8">
        <v>46.346499999999999</v>
      </c>
      <c r="D424" s="4">
        <v>6</v>
      </c>
      <c r="E424" s="8">
        <v>0.91879999999999995</v>
      </c>
    </row>
    <row r="425" spans="1:5" x14ac:dyDescent="0.25">
      <c r="A425" s="9" t="s">
        <v>424</v>
      </c>
      <c r="B425" s="4">
        <v>115</v>
      </c>
      <c r="C425" s="8">
        <v>21.3614</v>
      </c>
      <c r="D425" s="4">
        <v>8</v>
      </c>
      <c r="E425" s="8">
        <v>0.71779999999999999</v>
      </c>
    </row>
    <row r="426" spans="1:5" x14ac:dyDescent="0.25">
      <c r="A426" s="9" t="s">
        <v>425</v>
      </c>
      <c r="B426" s="4">
        <v>150</v>
      </c>
      <c r="C426" s="8">
        <v>18.5258</v>
      </c>
      <c r="D426" s="4">
        <v>3</v>
      </c>
      <c r="E426" s="8">
        <v>1.0494000000000001</v>
      </c>
    </row>
    <row r="427" spans="1:5" x14ac:dyDescent="0.25">
      <c r="A427" s="9" t="s">
        <v>426</v>
      </c>
      <c r="B427" s="4">
        <v>100</v>
      </c>
      <c r="C427" s="8">
        <v>0.71830000000000005</v>
      </c>
      <c r="D427" s="4">
        <v>6</v>
      </c>
      <c r="E427" s="8">
        <v>1.3980999999999999</v>
      </c>
    </row>
    <row r="428" spans="1:5" x14ac:dyDescent="0.25">
      <c r="A428" s="9" t="s">
        <v>427</v>
      </c>
      <c r="B428" s="4">
        <v>80</v>
      </c>
      <c r="C428" s="8">
        <v>18.271100000000001</v>
      </c>
      <c r="D428" s="4">
        <v>4</v>
      </c>
      <c r="E428" s="8">
        <v>0.378</v>
      </c>
    </row>
    <row r="429" spans="1:5" x14ac:dyDescent="0.25">
      <c r="A429" s="9" t="s">
        <v>428</v>
      </c>
      <c r="B429" s="4">
        <v>105</v>
      </c>
      <c r="C429" s="8">
        <v>7.3384</v>
      </c>
      <c r="D429" s="4">
        <v>6</v>
      </c>
      <c r="E429" s="8">
        <v>0.37240000000000001</v>
      </c>
    </row>
    <row r="430" spans="1:5" x14ac:dyDescent="0.25">
      <c r="A430" s="9" t="s">
        <v>429</v>
      </c>
      <c r="B430" s="4">
        <v>110</v>
      </c>
      <c r="C430" s="8">
        <v>34.4255</v>
      </c>
      <c r="D430" s="4">
        <v>6</v>
      </c>
      <c r="E430" s="8">
        <v>0.36330000000000001</v>
      </c>
    </row>
    <row r="431" spans="1:5" x14ac:dyDescent="0.25">
      <c r="A431" s="9" t="s">
        <v>430</v>
      </c>
      <c r="B431" s="4">
        <v>75</v>
      </c>
      <c r="C431" s="8">
        <v>22.9419</v>
      </c>
      <c r="D431" s="4">
        <v>7</v>
      </c>
      <c r="E431" s="8">
        <v>0.53700000000000003</v>
      </c>
    </row>
    <row r="432" spans="1:5" x14ac:dyDescent="0.25">
      <c r="A432" s="9" t="s">
        <v>431</v>
      </c>
      <c r="B432" s="4">
        <v>100</v>
      </c>
      <c r="C432" s="8">
        <v>17.747399999999999</v>
      </c>
      <c r="D432" s="4">
        <v>5</v>
      </c>
      <c r="E432" s="8">
        <v>0.57199999999999995</v>
      </c>
    </row>
    <row r="433" spans="1:5" x14ac:dyDescent="0.25">
      <c r="A433" s="9" t="s">
        <v>432</v>
      </c>
      <c r="B433" s="4">
        <v>115</v>
      </c>
      <c r="C433" s="8">
        <v>9.2222000000000008</v>
      </c>
      <c r="D433" s="4">
        <v>7</v>
      </c>
      <c r="E433" s="8">
        <v>1.5581</v>
      </c>
    </row>
    <row r="434" spans="1:5" x14ac:dyDescent="0.25">
      <c r="A434" s="9" t="s">
        <v>433</v>
      </c>
      <c r="B434" s="4">
        <v>70</v>
      </c>
      <c r="C434" s="8">
        <v>43.263100000000001</v>
      </c>
      <c r="D434" s="4">
        <v>4</v>
      </c>
      <c r="E434" s="8">
        <v>0.4264</v>
      </c>
    </row>
    <row r="435" spans="1:5" x14ac:dyDescent="0.25">
      <c r="A435" s="9" t="s">
        <v>434</v>
      </c>
      <c r="B435" s="4">
        <v>110</v>
      </c>
      <c r="C435" s="8">
        <v>32.816200000000002</v>
      </c>
      <c r="D435" s="4">
        <v>6</v>
      </c>
      <c r="E435" s="8">
        <v>1.0874999999999999</v>
      </c>
    </row>
    <row r="436" spans="1:5" x14ac:dyDescent="0.25">
      <c r="A436" s="9" t="s">
        <v>435</v>
      </c>
      <c r="B436" s="4">
        <v>80</v>
      </c>
      <c r="C436" s="8">
        <v>36.2562</v>
      </c>
      <c r="D436" s="4">
        <v>5</v>
      </c>
      <c r="E436" s="8">
        <v>1.2604</v>
      </c>
    </row>
    <row r="437" spans="1:5" x14ac:dyDescent="0.25">
      <c r="A437" s="9" t="s">
        <v>436</v>
      </c>
      <c r="B437" s="4">
        <v>110</v>
      </c>
      <c r="C437" s="8">
        <v>45.138500000000001</v>
      </c>
      <c r="D437" s="4">
        <v>3</v>
      </c>
      <c r="E437" s="8">
        <v>0.71289999999999998</v>
      </c>
    </row>
    <row r="438" spans="1:5" x14ac:dyDescent="0.25">
      <c r="A438" s="9" t="s">
        <v>437</v>
      </c>
      <c r="B438" s="4">
        <v>110</v>
      </c>
      <c r="C438" s="8">
        <v>31.159500000000001</v>
      </c>
      <c r="D438" s="4">
        <v>3</v>
      </c>
      <c r="E438" s="8">
        <v>1.1116999999999999</v>
      </c>
    </row>
    <row r="439" spans="1:5" x14ac:dyDescent="0.25">
      <c r="A439" s="9" t="s">
        <v>438</v>
      </c>
      <c r="B439" s="4">
        <v>105</v>
      </c>
      <c r="C439" s="8">
        <v>11.0862</v>
      </c>
      <c r="D439" s="4">
        <v>2</v>
      </c>
      <c r="E439" s="8">
        <v>0.57420000000000004</v>
      </c>
    </row>
    <row r="440" spans="1:5" x14ac:dyDescent="0.25">
      <c r="A440" s="9" t="s">
        <v>439</v>
      </c>
      <c r="B440" s="4">
        <v>35</v>
      </c>
      <c r="C440" s="8">
        <v>27.242699999999999</v>
      </c>
      <c r="D440" s="4">
        <v>1</v>
      </c>
      <c r="E440" s="8">
        <v>0.54120000000000001</v>
      </c>
    </row>
    <row r="441" spans="1:5" x14ac:dyDescent="0.25">
      <c r="A441" s="9" t="s">
        <v>440</v>
      </c>
      <c r="B441" s="4">
        <v>115</v>
      </c>
      <c r="C441" s="8">
        <v>38.568800000000003</v>
      </c>
      <c r="D441" s="4">
        <v>10</v>
      </c>
      <c r="E441" s="8">
        <v>2.4863</v>
      </c>
    </row>
    <row r="442" spans="1:5" x14ac:dyDescent="0.25">
      <c r="A442" s="9" t="s">
        <v>441</v>
      </c>
      <c r="B442" s="4">
        <v>105</v>
      </c>
      <c r="C442" s="8">
        <v>13.0131</v>
      </c>
      <c r="D442" s="4">
        <v>2</v>
      </c>
      <c r="E442" s="8">
        <v>1.4291</v>
      </c>
    </row>
    <row r="443" spans="1:5" x14ac:dyDescent="0.25">
      <c r="A443" s="9" t="s">
        <v>442</v>
      </c>
      <c r="B443" s="4">
        <v>75</v>
      </c>
      <c r="C443" s="8">
        <v>26.275400000000001</v>
      </c>
      <c r="D443" s="4">
        <v>4</v>
      </c>
      <c r="E443" s="8">
        <v>0.52639999999999998</v>
      </c>
    </row>
    <row r="444" spans="1:5" x14ac:dyDescent="0.25">
      <c r="A444" s="9" t="s">
        <v>443</v>
      </c>
      <c r="B444" s="4">
        <v>130</v>
      </c>
      <c r="C444" s="8">
        <v>52.464599999999997</v>
      </c>
      <c r="D444" s="4">
        <v>1</v>
      </c>
      <c r="E444" s="8">
        <v>1.1908000000000001</v>
      </c>
    </row>
    <row r="445" spans="1:5" x14ac:dyDescent="0.25">
      <c r="A445" s="9" t="s">
        <v>444</v>
      </c>
      <c r="B445" s="4">
        <v>105</v>
      </c>
      <c r="C445" s="8">
        <v>26.511800000000001</v>
      </c>
      <c r="D445" s="4">
        <v>9</v>
      </c>
      <c r="E445" s="8">
        <v>0.62929999999999997</v>
      </c>
    </row>
    <row r="446" spans="1:5" x14ac:dyDescent="0.25">
      <c r="A446" s="9" t="s">
        <v>445</v>
      </c>
      <c r="B446" s="4">
        <v>75</v>
      </c>
      <c r="C446" s="8">
        <v>29.246300000000002</v>
      </c>
      <c r="D446" s="4">
        <v>5</v>
      </c>
      <c r="E446" s="8">
        <v>0.5484</v>
      </c>
    </row>
    <row r="447" spans="1:5" x14ac:dyDescent="0.25">
      <c r="A447" s="9" t="s">
        <v>446</v>
      </c>
      <c r="B447" s="4">
        <v>100</v>
      </c>
      <c r="C447" s="8">
        <v>29.425899999999999</v>
      </c>
      <c r="D447" s="4">
        <v>4</v>
      </c>
      <c r="E447" s="8">
        <v>3.6737000000000002</v>
      </c>
    </row>
    <row r="448" spans="1:5" x14ac:dyDescent="0.25">
      <c r="A448" s="9" t="s">
        <v>447</v>
      </c>
      <c r="B448" s="4">
        <v>125</v>
      </c>
      <c r="C448" s="8">
        <v>32.0578</v>
      </c>
      <c r="D448" s="4">
        <v>5</v>
      </c>
      <c r="E448" s="8">
        <v>4.4690000000000003</v>
      </c>
    </row>
    <row r="449" spans="1:5" x14ac:dyDescent="0.25">
      <c r="A449" s="9" t="s">
        <v>448</v>
      </c>
      <c r="B449" s="4">
        <v>120</v>
      </c>
      <c r="C449" s="8">
        <v>19.873799999999999</v>
      </c>
      <c r="D449" s="4">
        <v>3</v>
      </c>
      <c r="E449" s="8">
        <v>1.2082999999999999</v>
      </c>
    </row>
    <row r="450" spans="1:5" x14ac:dyDescent="0.25">
      <c r="A450" s="9" t="s">
        <v>449</v>
      </c>
      <c r="B450" s="4">
        <v>80</v>
      </c>
      <c r="C450" s="8">
        <v>12.469099999999999</v>
      </c>
      <c r="D450" s="4">
        <v>6</v>
      </c>
      <c r="E450" s="8">
        <v>0.34749999999999998</v>
      </c>
    </row>
    <row r="451" spans="1:5" x14ac:dyDescent="0.25">
      <c r="A451" s="9" t="s">
        <v>450</v>
      </c>
      <c r="B451" s="4">
        <v>100</v>
      </c>
      <c r="C451" s="8">
        <v>24.213699999999999</v>
      </c>
      <c r="D451" s="4">
        <v>4</v>
      </c>
      <c r="E451" s="8">
        <v>3.6858</v>
      </c>
    </row>
    <row r="452" spans="1:5" x14ac:dyDescent="0.25">
      <c r="A452" s="9" t="s">
        <v>451</v>
      </c>
      <c r="B452" s="4">
        <v>115</v>
      </c>
      <c r="C452" s="8">
        <v>41.0105</v>
      </c>
      <c r="D452" s="4">
        <v>2</v>
      </c>
      <c r="E452" s="8">
        <v>2.9775</v>
      </c>
    </row>
    <row r="453" spans="1:5" x14ac:dyDescent="0.25">
      <c r="A453" s="9" t="s">
        <v>452</v>
      </c>
      <c r="B453" s="4">
        <v>65</v>
      </c>
      <c r="C453" s="8">
        <v>10.4055</v>
      </c>
      <c r="D453" s="4">
        <v>5</v>
      </c>
      <c r="E453" s="8">
        <v>8.8099999999999998E-2</v>
      </c>
    </row>
    <row r="454" spans="1:5" x14ac:dyDescent="0.25">
      <c r="A454" s="9" t="s">
        <v>453</v>
      </c>
      <c r="B454" s="4">
        <v>90</v>
      </c>
      <c r="C454" s="8">
        <v>28.695</v>
      </c>
      <c r="D454" s="4">
        <v>7</v>
      </c>
      <c r="E454" s="8">
        <v>3.9512999999999998</v>
      </c>
    </row>
    <row r="455" spans="1:5" x14ac:dyDescent="0.25">
      <c r="A455" s="9" t="s">
        <v>454</v>
      </c>
      <c r="B455" s="4">
        <v>145</v>
      </c>
      <c r="C455" s="8">
        <v>29.656199999999998</v>
      </c>
      <c r="D455" s="4">
        <v>5</v>
      </c>
      <c r="E455" s="8">
        <v>0.66590000000000005</v>
      </c>
    </row>
    <row r="456" spans="1:5" x14ac:dyDescent="0.25">
      <c r="A456" s="9" t="s">
        <v>455</v>
      </c>
      <c r="B456" s="4">
        <v>120</v>
      </c>
      <c r="C456" s="8">
        <v>30.3752</v>
      </c>
      <c r="D456" s="4">
        <v>10</v>
      </c>
      <c r="E456" s="8">
        <v>2.4394</v>
      </c>
    </row>
    <row r="457" spans="1:5" x14ac:dyDescent="0.25">
      <c r="A457" s="9" t="s">
        <v>456</v>
      </c>
      <c r="B457" s="4">
        <v>105</v>
      </c>
      <c r="C457" s="8">
        <v>36.907299999999999</v>
      </c>
      <c r="D457" s="4">
        <v>9</v>
      </c>
      <c r="E457" s="8">
        <v>5.0552999999999999</v>
      </c>
    </row>
    <row r="458" spans="1:5" x14ac:dyDescent="0.25">
      <c r="A458" s="9" t="s">
        <v>457</v>
      </c>
      <c r="B458" s="4">
        <v>115</v>
      </c>
      <c r="C458" s="8">
        <v>33.885100000000001</v>
      </c>
      <c r="D458" s="4">
        <v>1</v>
      </c>
      <c r="E458" s="8">
        <v>0.9133</v>
      </c>
    </row>
    <row r="459" spans="1:5" x14ac:dyDescent="0.25">
      <c r="A459" s="9" t="s">
        <v>458</v>
      </c>
      <c r="B459" s="4">
        <v>60</v>
      </c>
      <c r="C459" s="8">
        <v>28.725999999999999</v>
      </c>
      <c r="D459" s="4">
        <v>1</v>
      </c>
      <c r="E459" s="8">
        <v>1.1836</v>
      </c>
    </row>
    <row r="460" spans="1:5" x14ac:dyDescent="0.25">
      <c r="A460" s="9" t="s">
        <v>459</v>
      </c>
      <c r="B460" s="4">
        <v>65</v>
      </c>
      <c r="C460" s="8">
        <v>35.314799999999998</v>
      </c>
      <c r="D460" s="4">
        <v>4</v>
      </c>
      <c r="E460" s="8">
        <v>0.43719999999999998</v>
      </c>
    </row>
    <row r="461" spans="1:5" x14ac:dyDescent="0.25">
      <c r="A461" s="9" t="s">
        <v>460</v>
      </c>
      <c r="B461" s="4">
        <v>100</v>
      </c>
      <c r="C461" s="8">
        <v>32.265300000000003</v>
      </c>
      <c r="D461" s="4">
        <v>4</v>
      </c>
      <c r="E461" s="8">
        <v>0.41320000000000001</v>
      </c>
    </row>
    <row r="462" spans="1:5" x14ac:dyDescent="0.25">
      <c r="A462" s="9" t="s">
        <v>461</v>
      </c>
      <c r="B462" s="4">
        <v>90</v>
      </c>
      <c r="C462" s="8">
        <v>19.658999999999999</v>
      </c>
      <c r="D462" s="4">
        <v>2</v>
      </c>
      <c r="E462" s="8">
        <v>1.1386000000000001</v>
      </c>
    </row>
    <row r="463" spans="1:5" x14ac:dyDescent="0.25">
      <c r="A463" s="9" t="s">
        <v>462</v>
      </c>
      <c r="B463" s="4">
        <v>135</v>
      </c>
      <c r="C463" s="8">
        <v>19.843900000000001</v>
      </c>
      <c r="D463" s="4">
        <v>5</v>
      </c>
      <c r="E463" s="8">
        <v>0.80689999999999995</v>
      </c>
    </row>
    <row r="464" spans="1:5" x14ac:dyDescent="0.25">
      <c r="A464" s="9" t="s">
        <v>463</v>
      </c>
      <c r="B464" s="4">
        <v>90</v>
      </c>
      <c r="C464" s="8">
        <v>30.631699999999999</v>
      </c>
      <c r="D464" s="4">
        <v>8</v>
      </c>
      <c r="E464" s="8">
        <v>1.1969000000000001</v>
      </c>
    </row>
    <row r="465" spans="1:5" x14ac:dyDescent="0.25">
      <c r="A465" s="9" t="s">
        <v>464</v>
      </c>
      <c r="B465" s="4">
        <v>100</v>
      </c>
      <c r="C465" s="8">
        <v>10.728899999999999</v>
      </c>
      <c r="D465" s="4">
        <v>3</v>
      </c>
      <c r="E465" s="8">
        <v>0.46479999999999999</v>
      </c>
    </row>
    <row r="466" spans="1:5" x14ac:dyDescent="0.25">
      <c r="A466" s="9" t="s">
        <v>465</v>
      </c>
      <c r="B466" s="4">
        <v>70</v>
      </c>
      <c r="C466" s="8">
        <v>26.8124</v>
      </c>
      <c r="D466" s="4">
        <v>6</v>
      </c>
      <c r="E466" s="8">
        <v>0.38090000000000002</v>
      </c>
    </row>
    <row r="467" spans="1:5" x14ac:dyDescent="0.25">
      <c r="A467" s="9" t="s">
        <v>466</v>
      </c>
      <c r="B467" s="4">
        <v>115</v>
      </c>
      <c r="C467" s="8">
        <v>14.305099999999999</v>
      </c>
      <c r="D467" s="4">
        <v>4</v>
      </c>
      <c r="E467" s="8">
        <v>0.38779999999999998</v>
      </c>
    </row>
    <row r="468" spans="1:5" x14ac:dyDescent="0.25">
      <c r="A468" s="9" t="s">
        <v>467</v>
      </c>
      <c r="B468" s="4">
        <v>125</v>
      </c>
      <c r="C468" s="8">
        <v>11.9505</v>
      </c>
      <c r="D468" s="4">
        <v>3</v>
      </c>
      <c r="E468" s="8">
        <v>2.8479999999999999</v>
      </c>
    </row>
    <row r="469" spans="1:5" x14ac:dyDescent="0.25">
      <c r="A469" s="9" t="s">
        <v>468</v>
      </c>
      <c r="B469" s="4">
        <v>120</v>
      </c>
      <c r="C469" s="8">
        <v>30.4633</v>
      </c>
      <c r="D469" s="4">
        <v>10</v>
      </c>
      <c r="E469" s="8">
        <v>1.7004999999999999</v>
      </c>
    </row>
    <row r="470" spans="1:5" x14ac:dyDescent="0.25">
      <c r="A470" s="9" t="s">
        <v>469</v>
      </c>
      <c r="B470" s="4">
        <v>120</v>
      </c>
      <c r="C470" s="8">
        <v>37.534399999999998</v>
      </c>
      <c r="D470" s="4">
        <v>2</v>
      </c>
      <c r="E470" s="8">
        <v>0.68230000000000002</v>
      </c>
    </row>
    <row r="471" spans="1:5" x14ac:dyDescent="0.25">
      <c r="A471" s="9" t="s">
        <v>470</v>
      </c>
      <c r="B471" s="4">
        <v>70</v>
      </c>
      <c r="C471" s="8">
        <v>34.473199999999999</v>
      </c>
      <c r="D471" s="4">
        <v>1</v>
      </c>
      <c r="E471" s="8">
        <v>4.5263999999999998</v>
      </c>
    </row>
    <row r="472" spans="1:5" x14ac:dyDescent="0.25">
      <c r="A472" s="9" t="s">
        <v>471</v>
      </c>
      <c r="B472" s="4">
        <v>60</v>
      </c>
      <c r="C472" s="8">
        <v>23.435199999999998</v>
      </c>
      <c r="D472" s="4">
        <v>5</v>
      </c>
      <c r="E472" s="8">
        <v>2.7778999999999998</v>
      </c>
    </row>
    <row r="473" spans="1:5" x14ac:dyDescent="0.25">
      <c r="A473" s="9" t="s">
        <v>472</v>
      </c>
      <c r="B473" s="4">
        <v>105</v>
      </c>
      <c r="C473" s="8">
        <v>16.793399999999998</v>
      </c>
      <c r="D473" s="4">
        <v>5</v>
      </c>
      <c r="E473" s="8">
        <v>1.5502</v>
      </c>
    </row>
    <row r="474" spans="1:5" x14ac:dyDescent="0.25">
      <c r="A474" s="9" t="s">
        <v>473</v>
      </c>
      <c r="B474" s="4">
        <v>85</v>
      </c>
      <c r="C474" s="8">
        <v>20.218299999999999</v>
      </c>
      <c r="D474" s="4">
        <v>7</v>
      </c>
      <c r="E474" s="8">
        <v>1.7672000000000001</v>
      </c>
    </row>
    <row r="475" spans="1:5" x14ac:dyDescent="0.25">
      <c r="A475" s="9" t="s">
        <v>474</v>
      </c>
      <c r="B475" s="4">
        <v>60</v>
      </c>
      <c r="C475" s="8">
        <v>13.068099999999999</v>
      </c>
      <c r="D475" s="4">
        <v>5</v>
      </c>
      <c r="E475" s="8">
        <v>3.3855</v>
      </c>
    </row>
    <row r="476" spans="1:5" x14ac:dyDescent="0.25">
      <c r="A476" s="9" t="s">
        <v>475</v>
      </c>
      <c r="B476" s="4">
        <v>125</v>
      </c>
      <c r="C476" s="8">
        <v>5.6795</v>
      </c>
      <c r="D476" s="4">
        <v>6</v>
      </c>
      <c r="E476" s="8">
        <v>2.3635999999999999</v>
      </c>
    </row>
    <row r="477" spans="1:5" x14ac:dyDescent="0.25">
      <c r="A477" s="9" t="s">
        <v>476</v>
      </c>
      <c r="B477" s="4">
        <v>85</v>
      </c>
      <c r="C477" s="8">
        <v>37.584899999999998</v>
      </c>
      <c r="D477" s="4">
        <v>8</v>
      </c>
      <c r="E477" s="8">
        <v>1.5785</v>
      </c>
    </row>
    <row r="478" spans="1:5" x14ac:dyDescent="0.25">
      <c r="A478" s="9" t="s">
        <v>477</v>
      </c>
      <c r="B478" s="4">
        <v>85</v>
      </c>
      <c r="C478" s="8">
        <v>19.796900000000001</v>
      </c>
      <c r="D478" s="4">
        <v>6</v>
      </c>
      <c r="E478" s="8">
        <v>0.84630000000000005</v>
      </c>
    </row>
    <row r="479" spans="1:5" x14ac:dyDescent="0.25">
      <c r="A479" s="9" t="s">
        <v>478</v>
      </c>
      <c r="B479" s="4">
        <v>45</v>
      </c>
      <c r="C479" s="8">
        <v>36.784799999999997</v>
      </c>
      <c r="D479" s="4">
        <v>2</v>
      </c>
      <c r="E479" s="8">
        <v>0.80569999999999997</v>
      </c>
    </row>
    <row r="480" spans="1:5" x14ac:dyDescent="0.25">
      <c r="A480" s="9" t="s">
        <v>479</v>
      </c>
      <c r="B480" s="4">
        <v>120</v>
      </c>
      <c r="C480" s="8">
        <v>27.325600000000001</v>
      </c>
      <c r="D480" s="4">
        <v>8</v>
      </c>
      <c r="E480" s="8">
        <v>0.18590000000000001</v>
      </c>
    </row>
    <row r="481" spans="1:5" x14ac:dyDescent="0.25">
      <c r="A481" s="9" t="s">
        <v>480</v>
      </c>
      <c r="B481" s="4">
        <v>110</v>
      </c>
      <c r="C481" s="8">
        <v>8.5778999999999996</v>
      </c>
      <c r="D481" s="4">
        <v>5</v>
      </c>
      <c r="E481" s="8">
        <v>0.85460000000000003</v>
      </c>
    </row>
    <row r="482" spans="1:5" x14ac:dyDescent="0.25">
      <c r="A482" s="9" t="s">
        <v>481</v>
      </c>
      <c r="B482" s="4">
        <v>95</v>
      </c>
      <c r="C482" s="8">
        <v>22.760100000000001</v>
      </c>
      <c r="D482" s="4">
        <v>5</v>
      </c>
      <c r="E482" s="8">
        <v>2.4293</v>
      </c>
    </row>
    <row r="483" spans="1:5" x14ac:dyDescent="0.25">
      <c r="A483" s="9" t="s">
        <v>482</v>
      </c>
      <c r="B483" s="4">
        <v>100</v>
      </c>
      <c r="C483" s="8">
        <v>13.208299999999999</v>
      </c>
      <c r="D483" s="4">
        <v>5</v>
      </c>
      <c r="E483" s="8">
        <v>0.93120000000000003</v>
      </c>
    </row>
    <row r="484" spans="1:5" x14ac:dyDescent="0.25">
      <c r="A484" s="9" t="s">
        <v>483</v>
      </c>
      <c r="B484" s="4">
        <v>100</v>
      </c>
      <c r="C484" s="8">
        <v>25.509399999999999</v>
      </c>
      <c r="D484" s="4">
        <v>9</v>
      </c>
      <c r="E484" s="8">
        <v>1.0004</v>
      </c>
    </row>
    <row r="485" spans="1:5" x14ac:dyDescent="0.25">
      <c r="A485" s="9" t="s">
        <v>484</v>
      </c>
      <c r="B485" s="4">
        <v>95</v>
      </c>
      <c r="C485" s="8">
        <v>31.002700000000001</v>
      </c>
      <c r="D485" s="4">
        <v>1</v>
      </c>
      <c r="E485" s="8">
        <v>1.4567000000000001</v>
      </c>
    </row>
    <row r="486" spans="1:5" x14ac:dyDescent="0.25">
      <c r="A486" s="9" t="s">
        <v>485</v>
      </c>
      <c r="B486" s="4">
        <v>90</v>
      </c>
      <c r="C486" s="8">
        <v>30.282499999999999</v>
      </c>
      <c r="D486" s="4">
        <v>4</v>
      </c>
      <c r="E486" s="8">
        <v>0.58320000000000005</v>
      </c>
    </row>
    <row r="487" spans="1:5" x14ac:dyDescent="0.25">
      <c r="A487" s="9" t="s">
        <v>486</v>
      </c>
      <c r="B487" s="4">
        <v>115</v>
      </c>
      <c r="C487" s="8">
        <v>34.927300000000002</v>
      </c>
      <c r="D487" s="4">
        <v>5</v>
      </c>
      <c r="E487" s="8">
        <v>1.5417000000000001</v>
      </c>
    </row>
    <row r="488" spans="1:5" x14ac:dyDescent="0.25">
      <c r="A488" s="9" t="s">
        <v>487</v>
      </c>
      <c r="B488" s="4">
        <v>110</v>
      </c>
      <c r="C488" s="8">
        <v>16.594000000000001</v>
      </c>
      <c r="D488" s="4">
        <v>10</v>
      </c>
      <c r="E488" s="8">
        <v>0.3417</v>
      </c>
    </row>
    <row r="489" spans="1:5" x14ac:dyDescent="0.25">
      <c r="A489" s="9" t="s">
        <v>488</v>
      </c>
      <c r="B489" s="4">
        <v>165</v>
      </c>
      <c r="C489" s="8">
        <v>21.3626</v>
      </c>
      <c r="D489" s="4">
        <v>11</v>
      </c>
      <c r="E489" s="8">
        <v>1.7661</v>
      </c>
    </row>
    <row r="490" spans="1:5" x14ac:dyDescent="0.25">
      <c r="A490" s="9" t="s">
        <v>489</v>
      </c>
      <c r="B490" s="4">
        <v>90</v>
      </c>
      <c r="C490" s="8">
        <v>16.841000000000001</v>
      </c>
      <c r="D490" s="4">
        <v>1</v>
      </c>
      <c r="E490" s="8">
        <v>1.0434000000000001</v>
      </c>
    </row>
    <row r="491" spans="1:5" x14ac:dyDescent="0.25">
      <c r="A491" s="9" t="s">
        <v>490</v>
      </c>
      <c r="B491" s="4">
        <v>100</v>
      </c>
      <c r="C491" s="8">
        <v>34.5867</v>
      </c>
      <c r="D491" s="4">
        <v>1</v>
      </c>
      <c r="E491" s="8">
        <v>0.88180000000000003</v>
      </c>
    </row>
    <row r="492" spans="1:5" x14ac:dyDescent="0.25">
      <c r="A492" s="9" t="s">
        <v>491</v>
      </c>
      <c r="B492" s="4">
        <v>95</v>
      </c>
      <c r="C492" s="8">
        <v>27.4116</v>
      </c>
      <c r="D492" s="4">
        <v>7</v>
      </c>
      <c r="E492" s="8">
        <v>1.4204000000000001</v>
      </c>
    </row>
    <row r="493" spans="1:5" x14ac:dyDescent="0.25">
      <c r="A493" s="9" t="s">
        <v>492</v>
      </c>
      <c r="B493" s="4">
        <v>60</v>
      </c>
      <c r="C493" s="8">
        <v>23.0442</v>
      </c>
      <c r="D493" s="4">
        <v>4</v>
      </c>
      <c r="E493" s="8">
        <v>2.0518999999999998</v>
      </c>
    </row>
    <row r="494" spans="1:5" x14ac:dyDescent="0.25">
      <c r="A494" s="9" t="s">
        <v>493</v>
      </c>
      <c r="B494" s="4">
        <v>140</v>
      </c>
      <c r="C494" s="8">
        <v>21.562100000000001</v>
      </c>
      <c r="D494" s="4">
        <v>5</v>
      </c>
      <c r="E494" s="8">
        <v>0.70179999999999998</v>
      </c>
    </row>
    <row r="495" spans="1:5" x14ac:dyDescent="0.25">
      <c r="A495" s="9" t="s">
        <v>494</v>
      </c>
      <c r="B495" s="4">
        <v>70</v>
      </c>
      <c r="C495" s="8">
        <v>31.344000000000001</v>
      </c>
      <c r="D495" s="4">
        <v>1</v>
      </c>
      <c r="E495" s="8">
        <v>1.1357999999999999</v>
      </c>
    </row>
    <row r="496" spans="1:5" x14ac:dyDescent="0.25">
      <c r="A496" s="9" t="s">
        <v>495</v>
      </c>
      <c r="B496" s="4">
        <v>100</v>
      </c>
      <c r="C496" s="8">
        <v>25.3597</v>
      </c>
      <c r="D496" s="4">
        <v>6</v>
      </c>
      <c r="E496" s="8">
        <v>1.7105999999999999</v>
      </c>
    </row>
    <row r="497" spans="1:5" x14ac:dyDescent="0.25">
      <c r="A497" s="9" t="s">
        <v>496</v>
      </c>
      <c r="B497" s="4">
        <v>110</v>
      </c>
      <c r="C497" s="8">
        <v>22.903400000000001</v>
      </c>
      <c r="D497" s="4">
        <v>5</v>
      </c>
      <c r="E497" s="8">
        <v>4.6905999999999999</v>
      </c>
    </row>
    <row r="498" spans="1:5" x14ac:dyDescent="0.25">
      <c r="A498" s="9" t="s">
        <v>497</v>
      </c>
      <c r="B498" s="4">
        <v>80</v>
      </c>
      <c r="C498" s="8">
        <v>18.6996</v>
      </c>
      <c r="D498" s="4">
        <v>1</v>
      </c>
      <c r="E498" s="8">
        <v>0.59650000000000003</v>
      </c>
    </row>
    <row r="499" spans="1:5" x14ac:dyDescent="0.25">
      <c r="A499" s="9" t="s">
        <v>498</v>
      </c>
      <c r="B499" s="4">
        <v>100</v>
      </c>
      <c r="C499" s="8">
        <v>9.7851999999999997</v>
      </c>
      <c r="D499" s="4">
        <v>2</v>
      </c>
      <c r="E499" s="8">
        <v>1.2382</v>
      </c>
    </row>
    <row r="500" spans="1:5" x14ac:dyDescent="0.25">
      <c r="A500" s="9" t="s">
        <v>499</v>
      </c>
      <c r="B500" s="4">
        <v>80</v>
      </c>
      <c r="C500" s="8">
        <v>32.794499999999999</v>
      </c>
      <c r="D500" s="4">
        <v>1</v>
      </c>
      <c r="E500" s="8">
        <v>1.3895999999999999</v>
      </c>
    </row>
    <row r="501" spans="1:5" x14ac:dyDescent="0.25">
      <c r="A501" s="9" t="s">
        <v>500</v>
      </c>
      <c r="B501" s="4">
        <v>100</v>
      </c>
      <c r="C501" s="8">
        <v>3.0243000000000002</v>
      </c>
      <c r="D501" s="4">
        <v>4</v>
      </c>
      <c r="E501" s="8">
        <v>6.2186000000000003</v>
      </c>
    </row>
    <row r="502" spans="1:5" x14ac:dyDescent="0.25">
      <c r="A502" s="9" t="s">
        <v>501</v>
      </c>
      <c r="B502" s="4">
        <v>55</v>
      </c>
      <c r="C502" s="8">
        <v>26.907900000000001</v>
      </c>
      <c r="D502" s="4">
        <v>5</v>
      </c>
      <c r="E502" s="8">
        <v>2.3491</v>
      </c>
    </row>
    <row r="503" spans="1:5" x14ac:dyDescent="0.25">
      <c r="A503" s="9" t="s">
        <v>502</v>
      </c>
      <c r="B503" s="4">
        <v>95</v>
      </c>
      <c r="C503" s="8">
        <v>50.182200000000002</v>
      </c>
      <c r="D503" s="4">
        <v>6</v>
      </c>
      <c r="E503" s="8">
        <v>0.4879</v>
      </c>
    </row>
    <row r="504" spans="1:5" x14ac:dyDescent="0.25">
      <c r="A504" s="9" t="s">
        <v>503</v>
      </c>
      <c r="B504" s="4">
        <v>115</v>
      </c>
      <c r="C504" s="8">
        <v>14.9924</v>
      </c>
      <c r="D504" s="4">
        <v>11</v>
      </c>
      <c r="E504" s="8">
        <v>0.65539999999999998</v>
      </c>
    </row>
    <row r="505" spans="1:5" x14ac:dyDescent="0.25">
      <c r="A505" s="9" t="s">
        <v>504</v>
      </c>
      <c r="B505" s="4">
        <v>60</v>
      </c>
      <c r="C505" s="8">
        <v>19.474900000000002</v>
      </c>
      <c r="D505" s="4">
        <v>1</v>
      </c>
      <c r="E505" s="8">
        <v>2.3340000000000001</v>
      </c>
    </row>
    <row r="506" spans="1:5" x14ac:dyDescent="0.25">
      <c r="A506" s="9" t="s">
        <v>505</v>
      </c>
      <c r="B506" s="4">
        <v>110</v>
      </c>
      <c r="C506" s="8">
        <v>14.0869</v>
      </c>
      <c r="D506" s="4">
        <v>1</v>
      </c>
      <c r="E506" s="8">
        <v>3.3976000000000002</v>
      </c>
    </row>
    <row r="507" spans="1:5" x14ac:dyDescent="0.25">
      <c r="A507" s="9" t="s">
        <v>506</v>
      </c>
      <c r="B507" s="4">
        <v>120</v>
      </c>
      <c r="C507" s="8">
        <v>23.665099999999999</v>
      </c>
      <c r="D507" s="4">
        <v>7</v>
      </c>
      <c r="E507" s="8">
        <v>1.5330999999999999</v>
      </c>
    </row>
    <row r="508" spans="1:5" x14ac:dyDescent="0.25">
      <c r="A508" s="9" t="s">
        <v>507</v>
      </c>
      <c r="B508" s="4">
        <v>115</v>
      </c>
      <c r="C508" s="8">
        <v>19.2423</v>
      </c>
      <c r="D508" s="4">
        <v>1</v>
      </c>
      <c r="E508" s="8">
        <v>2.0087999999999999</v>
      </c>
    </row>
    <row r="509" spans="1:5" x14ac:dyDescent="0.25">
      <c r="A509" s="9" t="s">
        <v>508</v>
      </c>
      <c r="B509" s="4">
        <v>110</v>
      </c>
      <c r="C509" s="8">
        <v>18.579799999999999</v>
      </c>
      <c r="D509" s="4">
        <v>10</v>
      </c>
      <c r="E509" s="8">
        <v>0.68069999999999997</v>
      </c>
    </row>
    <row r="510" spans="1:5" x14ac:dyDescent="0.25">
      <c r="A510" s="9" t="s">
        <v>509</v>
      </c>
      <c r="B510" s="4">
        <v>115</v>
      </c>
      <c r="C510" s="8">
        <v>25.793700000000001</v>
      </c>
      <c r="D510" s="4">
        <v>1</v>
      </c>
      <c r="E510" s="8">
        <v>0.99160000000000004</v>
      </c>
    </row>
    <row r="511" spans="1:5" x14ac:dyDescent="0.25">
      <c r="A511" s="9" t="s">
        <v>510</v>
      </c>
      <c r="B511" s="4">
        <v>95</v>
      </c>
      <c r="C511" s="8">
        <v>24.161999999999999</v>
      </c>
      <c r="D511" s="4">
        <v>1</v>
      </c>
      <c r="E511" s="8">
        <v>1.3949</v>
      </c>
    </row>
    <row r="512" spans="1:5" x14ac:dyDescent="0.25">
      <c r="A512" s="9" t="s">
        <v>511</v>
      </c>
      <c r="B512" s="4">
        <v>85</v>
      </c>
      <c r="C512" s="8">
        <v>29.939399999999999</v>
      </c>
      <c r="D512" s="4">
        <v>4</v>
      </c>
      <c r="E512" s="8">
        <v>0.78320000000000001</v>
      </c>
    </row>
    <row r="513" spans="1:5" x14ac:dyDescent="0.25">
      <c r="A513" s="9" t="s">
        <v>512</v>
      </c>
      <c r="B513" s="4">
        <v>65</v>
      </c>
      <c r="C513" s="8">
        <v>24.921299999999999</v>
      </c>
      <c r="D513" s="4">
        <v>4</v>
      </c>
      <c r="E513" s="8">
        <v>0.91749999999999998</v>
      </c>
    </row>
    <row r="514" spans="1:5" x14ac:dyDescent="0.25">
      <c r="A514" s="9" t="s">
        <v>513</v>
      </c>
      <c r="B514" s="4">
        <v>65</v>
      </c>
      <c r="C514" s="8">
        <v>25.7087</v>
      </c>
      <c r="D514" s="4">
        <v>6</v>
      </c>
      <c r="E514" s="8">
        <v>0.1166</v>
      </c>
    </row>
    <row r="515" spans="1:5" x14ac:dyDescent="0.25">
      <c r="A515" s="9" t="s">
        <v>514</v>
      </c>
      <c r="B515" s="4">
        <v>75</v>
      </c>
      <c r="C515" s="8">
        <v>26.4282</v>
      </c>
      <c r="D515" s="4">
        <v>4</v>
      </c>
      <c r="E515" s="8">
        <v>4.3672000000000004</v>
      </c>
    </row>
    <row r="516" spans="1:5" x14ac:dyDescent="0.25">
      <c r="A516" s="9" t="s">
        <v>515</v>
      </c>
      <c r="B516" s="4">
        <v>70</v>
      </c>
      <c r="C516" s="8">
        <v>35.797600000000003</v>
      </c>
      <c r="D516" s="4">
        <v>1</v>
      </c>
      <c r="E516" s="8">
        <v>6.7309999999999999</v>
      </c>
    </row>
    <row r="517" spans="1:5" x14ac:dyDescent="0.25">
      <c r="A517" s="9" t="s">
        <v>516</v>
      </c>
      <c r="B517" s="4">
        <v>105</v>
      </c>
      <c r="C517" s="8">
        <v>36.5974</v>
      </c>
      <c r="D517" s="4">
        <v>8</v>
      </c>
      <c r="E517" s="8">
        <v>0.64990000000000003</v>
      </c>
    </row>
    <row r="518" spans="1:5" x14ac:dyDescent="0.25">
      <c r="A518" s="9" t="s">
        <v>517</v>
      </c>
      <c r="B518" s="4">
        <v>40</v>
      </c>
      <c r="C518" s="8">
        <v>34.336300000000001</v>
      </c>
      <c r="D518" s="4">
        <v>1</v>
      </c>
      <c r="E518" s="8">
        <v>3.4649999999999999</v>
      </c>
    </row>
    <row r="519" spans="1:5" x14ac:dyDescent="0.25">
      <c r="A519" s="9" t="s">
        <v>518</v>
      </c>
      <c r="B519" s="4">
        <v>130</v>
      </c>
      <c r="C519" s="8">
        <v>48.461799999999997</v>
      </c>
      <c r="D519" s="4">
        <v>6</v>
      </c>
      <c r="E519" s="8">
        <v>2.7275</v>
      </c>
    </row>
    <row r="520" spans="1:5" x14ac:dyDescent="0.25">
      <c r="A520" s="9" t="s">
        <v>519</v>
      </c>
      <c r="B520" s="4">
        <v>105</v>
      </c>
      <c r="C520" s="8">
        <v>29.092199999999998</v>
      </c>
      <c r="D520" s="4">
        <v>9</v>
      </c>
      <c r="E520" s="8">
        <v>0.23469999999999999</v>
      </c>
    </row>
    <row r="521" spans="1:5" x14ac:dyDescent="0.25">
      <c r="A521" s="9" t="s">
        <v>520</v>
      </c>
      <c r="B521" s="4">
        <v>100</v>
      </c>
      <c r="C521" s="8">
        <v>33.248399999999997</v>
      </c>
      <c r="D521" s="4">
        <v>3</v>
      </c>
      <c r="E521" s="8">
        <v>0.32690000000000002</v>
      </c>
    </row>
    <row r="522" spans="1:5" x14ac:dyDescent="0.25">
      <c r="A522" s="9" t="s">
        <v>521</v>
      </c>
      <c r="B522" s="4">
        <v>65</v>
      </c>
      <c r="C522" s="8">
        <v>31.3475</v>
      </c>
      <c r="D522" s="4">
        <v>3</v>
      </c>
      <c r="E522" s="8">
        <v>3.1280999999999999</v>
      </c>
    </row>
    <row r="523" spans="1:5" x14ac:dyDescent="0.25">
      <c r="A523" s="9" t="s">
        <v>522</v>
      </c>
      <c r="B523" s="4">
        <v>170</v>
      </c>
      <c r="C523" s="8">
        <v>18.128</v>
      </c>
      <c r="D523" s="4">
        <v>16</v>
      </c>
      <c r="E523" s="8">
        <v>3.9529999999999998</v>
      </c>
    </row>
    <row r="524" spans="1:5" x14ac:dyDescent="0.25">
      <c r="A524" s="9" t="s">
        <v>523</v>
      </c>
      <c r="B524" s="4">
        <v>90</v>
      </c>
      <c r="C524" s="8">
        <v>10.842499999999999</v>
      </c>
      <c r="D524" s="4">
        <v>5</v>
      </c>
      <c r="E524" s="8">
        <v>6.1143000000000001</v>
      </c>
    </row>
    <row r="525" spans="1:5" x14ac:dyDescent="0.25">
      <c r="A525" s="9" t="s">
        <v>524</v>
      </c>
      <c r="B525" s="4">
        <v>90</v>
      </c>
      <c r="C525" s="8">
        <v>20.074400000000001</v>
      </c>
      <c r="D525" s="4">
        <v>2</v>
      </c>
      <c r="E525" s="8">
        <v>0.36559999999999998</v>
      </c>
    </row>
    <row r="526" spans="1:5" x14ac:dyDescent="0.25">
      <c r="A526" s="9" t="s">
        <v>525</v>
      </c>
      <c r="B526" s="4">
        <v>130</v>
      </c>
      <c r="C526" s="8">
        <v>32.679099999999998</v>
      </c>
      <c r="D526" s="4">
        <v>10</v>
      </c>
      <c r="E526" s="8">
        <v>3.9165000000000001</v>
      </c>
    </row>
    <row r="527" spans="1:5" x14ac:dyDescent="0.25">
      <c r="A527" s="9" t="s">
        <v>526</v>
      </c>
      <c r="B527" s="4">
        <v>130</v>
      </c>
      <c r="C527" s="8">
        <v>42.807200000000002</v>
      </c>
      <c r="D527" s="4">
        <v>8</v>
      </c>
      <c r="E527" s="8">
        <v>3.3342999999999998</v>
      </c>
    </row>
    <row r="528" spans="1:5" x14ac:dyDescent="0.25">
      <c r="A528" s="9" t="s">
        <v>527</v>
      </c>
      <c r="B528" s="4">
        <v>95</v>
      </c>
      <c r="C528" s="8">
        <v>35.243600000000001</v>
      </c>
      <c r="D528" s="4">
        <v>4</v>
      </c>
      <c r="E528" s="8">
        <v>1.0052000000000001</v>
      </c>
    </row>
    <row r="529" spans="1:5" x14ac:dyDescent="0.25">
      <c r="A529" s="9" t="s">
        <v>528</v>
      </c>
      <c r="B529" s="4">
        <v>75</v>
      </c>
      <c r="C529" s="8">
        <v>44.963799999999999</v>
      </c>
      <c r="D529" s="4">
        <v>3</v>
      </c>
      <c r="E529" s="8">
        <v>1.3629</v>
      </c>
    </row>
    <row r="530" spans="1:5" x14ac:dyDescent="0.25">
      <c r="A530" s="9" t="s">
        <v>529</v>
      </c>
      <c r="B530" s="4">
        <v>80</v>
      </c>
      <c r="C530" s="8">
        <v>27.702100000000002</v>
      </c>
      <c r="D530" s="4">
        <v>2</v>
      </c>
      <c r="E530" s="8">
        <v>0.57940000000000003</v>
      </c>
    </row>
    <row r="531" spans="1:5" x14ac:dyDescent="0.25">
      <c r="A531" s="9" t="s">
        <v>530</v>
      </c>
      <c r="B531" s="4">
        <v>125</v>
      </c>
      <c r="C531" s="8">
        <v>49.546100000000003</v>
      </c>
      <c r="D531" s="4">
        <v>5</v>
      </c>
      <c r="E531" s="8">
        <v>0.37869999999999998</v>
      </c>
    </row>
    <row r="532" spans="1:5" x14ac:dyDescent="0.25">
      <c r="A532" s="9" t="s">
        <v>531</v>
      </c>
      <c r="B532" s="4">
        <v>60</v>
      </c>
      <c r="C532" s="8">
        <v>14.684799999999999</v>
      </c>
      <c r="D532" s="4">
        <v>4</v>
      </c>
      <c r="E532" s="8">
        <v>2.2364999999999999</v>
      </c>
    </row>
    <row r="533" spans="1:5" x14ac:dyDescent="0.25">
      <c r="A533" s="9" t="s">
        <v>532</v>
      </c>
      <c r="B533" s="4">
        <v>80</v>
      </c>
      <c r="C533" s="8">
        <v>33.544699999999999</v>
      </c>
      <c r="D533" s="4">
        <v>4</v>
      </c>
      <c r="E533" s="8">
        <v>2.7751000000000001</v>
      </c>
    </row>
    <row r="534" spans="1:5" x14ac:dyDescent="0.25">
      <c r="A534" s="9" t="s">
        <v>533</v>
      </c>
      <c r="B534" s="4">
        <v>90</v>
      </c>
      <c r="C534" s="8">
        <v>17.799299999999999</v>
      </c>
      <c r="D534" s="4">
        <v>5</v>
      </c>
      <c r="E534" s="8">
        <v>1.7519</v>
      </c>
    </row>
    <row r="535" spans="1:5" x14ac:dyDescent="0.25">
      <c r="A535" s="9" t="s">
        <v>534</v>
      </c>
      <c r="B535" s="4">
        <v>100</v>
      </c>
      <c r="C535" s="8">
        <v>18.328700000000001</v>
      </c>
      <c r="D535" s="4">
        <v>3</v>
      </c>
      <c r="E535" s="8">
        <v>1.5981000000000001</v>
      </c>
    </row>
    <row r="536" spans="1:5" x14ac:dyDescent="0.25">
      <c r="A536" s="9" t="s">
        <v>535</v>
      </c>
      <c r="B536" s="4">
        <v>115</v>
      </c>
      <c r="C536" s="8">
        <v>32.074300000000001</v>
      </c>
      <c r="D536" s="4">
        <v>2</v>
      </c>
      <c r="E536" s="8">
        <v>0.88770000000000004</v>
      </c>
    </row>
    <row r="537" spans="1:5" x14ac:dyDescent="0.25">
      <c r="A537" s="9" t="s">
        <v>536</v>
      </c>
      <c r="B537" s="4">
        <v>105</v>
      </c>
      <c r="C537" s="8">
        <v>23.301600000000001</v>
      </c>
      <c r="D537" s="4">
        <v>2</v>
      </c>
      <c r="E537" s="8">
        <v>0.39929999999999999</v>
      </c>
    </row>
    <row r="538" spans="1:5" x14ac:dyDescent="0.25">
      <c r="A538" s="9" t="s">
        <v>537</v>
      </c>
      <c r="B538" s="4">
        <v>140</v>
      </c>
      <c r="C538" s="8">
        <v>19.546600000000002</v>
      </c>
      <c r="D538" s="4">
        <v>9</v>
      </c>
      <c r="E538" s="8">
        <v>1.2496</v>
      </c>
    </row>
    <row r="539" spans="1:5" x14ac:dyDescent="0.25">
      <c r="A539" s="9" t="s">
        <v>538</v>
      </c>
      <c r="B539" s="4">
        <v>120</v>
      </c>
      <c r="C539" s="8">
        <v>24.1309</v>
      </c>
      <c r="D539" s="4">
        <v>2</v>
      </c>
      <c r="E539" s="8">
        <v>1.7636000000000001</v>
      </c>
    </row>
    <row r="540" spans="1:5" x14ac:dyDescent="0.25">
      <c r="A540" s="9" t="s">
        <v>539</v>
      </c>
      <c r="B540" s="4">
        <v>85</v>
      </c>
      <c r="C540" s="8">
        <v>47.252600000000001</v>
      </c>
      <c r="D540" s="4">
        <v>5</v>
      </c>
      <c r="E540" s="8">
        <v>1.0701000000000001</v>
      </c>
    </row>
    <row r="541" spans="1:5" x14ac:dyDescent="0.25">
      <c r="A541" s="9" t="s">
        <v>540</v>
      </c>
      <c r="B541" s="4">
        <v>130</v>
      </c>
      <c r="C541" s="8">
        <v>34.811100000000003</v>
      </c>
      <c r="D541" s="4">
        <v>11</v>
      </c>
      <c r="E541" s="8">
        <v>0.9355</v>
      </c>
    </row>
    <row r="542" spans="1:5" x14ac:dyDescent="0.25">
      <c r="A542" s="9" t="s">
        <v>541</v>
      </c>
      <c r="B542" s="4">
        <v>95</v>
      </c>
      <c r="C542" s="8">
        <v>39.066099999999999</v>
      </c>
      <c r="D542" s="4">
        <v>1</v>
      </c>
      <c r="E542" s="8">
        <v>0.34849999999999998</v>
      </c>
    </row>
    <row r="543" spans="1:5" x14ac:dyDescent="0.25">
      <c r="A543" s="9" t="s">
        <v>542</v>
      </c>
      <c r="B543" s="4">
        <v>125</v>
      </c>
      <c r="C543" s="8">
        <v>25.4771</v>
      </c>
      <c r="D543" s="4">
        <v>6</v>
      </c>
      <c r="E543" s="8">
        <v>0.38729999999999998</v>
      </c>
    </row>
    <row r="544" spans="1:5" x14ac:dyDescent="0.25">
      <c r="A544" s="9" t="s">
        <v>543</v>
      </c>
      <c r="B544" s="4">
        <v>95</v>
      </c>
      <c r="C544" s="8">
        <v>33.734000000000002</v>
      </c>
      <c r="D544" s="4">
        <v>2</v>
      </c>
      <c r="E544" s="8">
        <v>3.0644999999999998</v>
      </c>
    </row>
    <row r="545" spans="1:5" x14ac:dyDescent="0.25">
      <c r="A545" s="9" t="s">
        <v>544</v>
      </c>
      <c r="B545" s="4">
        <v>70</v>
      </c>
      <c r="C545" s="8">
        <v>-0.97970000000000002</v>
      </c>
      <c r="D545" s="4">
        <v>3</v>
      </c>
      <c r="E545" s="8">
        <v>0.46750000000000003</v>
      </c>
    </row>
    <row r="546" spans="1:5" x14ac:dyDescent="0.25">
      <c r="A546" s="9" t="s">
        <v>545</v>
      </c>
      <c r="B546" s="4">
        <v>155</v>
      </c>
      <c r="C546" s="8">
        <v>36.107199999999999</v>
      </c>
      <c r="D546" s="4">
        <v>10</v>
      </c>
      <c r="E546" s="8">
        <v>4.4854000000000003</v>
      </c>
    </row>
    <row r="547" spans="1:5" x14ac:dyDescent="0.25">
      <c r="A547" s="9" t="s">
        <v>546</v>
      </c>
      <c r="B547" s="4">
        <v>110</v>
      </c>
      <c r="C547" s="8">
        <v>33.273000000000003</v>
      </c>
      <c r="D547" s="4">
        <v>8</v>
      </c>
      <c r="E547" s="8">
        <v>1.6003000000000001</v>
      </c>
    </row>
    <row r="548" spans="1:5" x14ac:dyDescent="0.25">
      <c r="A548" s="9" t="s">
        <v>547</v>
      </c>
      <c r="B548" s="4">
        <v>65</v>
      </c>
      <c r="C548" s="8">
        <v>34.764299999999999</v>
      </c>
      <c r="D548" s="4">
        <v>1</v>
      </c>
      <c r="E548" s="8">
        <v>5.0115999999999996</v>
      </c>
    </row>
    <row r="549" spans="1:5" x14ac:dyDescent="0.25">
      <c r="A549" s="9" t="s">
        <v>548</v>
      </c>
      <c r="B549" s="4">
        <v>100</v>
      </c>
      <c r="C549" s="8">
        <v>23.322600000000001</v>
      </c>
      <c r="D549" s="4">
        <v>7</v>
      </c>
      <c r="E549" s="8">
        <v>0.14080000000000001</v>
      </c>
    </row>
    <row r="550" spans="1:5" x14ac:dyDescent="0.25">
      <c r="A550" s="9" t="s">
        <v>549</v>
      </c>
      <c r="B550" s="4">
        <v>75</v>
      </c>
      <c r="C550" s="8">
        <v>12.064</v>
      </c>
      <c r="D550" s="4">
        <v>7</v>
      </c>
      <c r="E550" s="8">
        <v>1.1443000000000001</v>
      </c>
    </row>
    <row r="551" spans="1:5" x14ac:dyDescent="0.25">
      <c r="A551" s="9" t="s">
        <v>550</v>
      </c>
      <c r="B551" s="4">
        <v>130</v>
      </c>
      <c r="C551" s="8">
        <v>37.080800000000004</v>
      </c>
      <c r="D551" s="4">
        <v>12</v>
      </c>
      <c r="E551" s="8">
        <v>0.46820000000000001</v>
      </c>
    </row>
    <row r="552" spans="1:5" x14ac:dyDescent="0.25">
      <c r="A552" s="9" t="s">
        <v>551</v>
      </c>
      <c r="B552" s="4">
        <v>95</v>
      </c>
      <c r="C552" s="8">
        <v>38.913400000000003</v>
      </c>
      <c r="D552" s="4">
        <v>5</v>
      </c>
      <c r="E552" s="8">
        <v>2.9618000000000002</v>
      </c>
    </row>
    <row r="553" spans="1:5" x14ac:dyDescent="0.25">
      <c r="A553" s="9" t="s">
        <v>552</v>
      </c>
      <c r="B553" s="4">
        <v>95</v>
      </c>
      <c r="C553" s="8">
        <v>27.828600000000002</v>
      </c>
      <c r="D553" s="4">
        <v>4</v>
      </c>
      <c r="E553" s="8">
        <v>6.8882000000000003</v>
      </c>
    </row>
    <row r="554" spans="1:5" x14ac:dyDescent="0.25">
      <c r="A554" s="9" t="s">
        <v>553</v>
      </c>
      <c r="B554" s="4">
        <v>100</v>
      </c>
      <c r="C554" s="8">
        <v>45.944299999999998</v>
      </c>
      <c r="D554" s="4">
        <v>1</v>
      </c>
      <c r="E554" s="8">
        <v>2.7267000000000001</v>
      </c>
    </row>
    <row r="555" spans="1:5" x14ac:dyDescent="0.25">
      <c r="A555" s="9" t="s">
        <v>554</v>
      </c>
      <c r="B555" s="4">
        <v>60</v>
      </c>
      <c r="C555" s="8">
        <v>-4.7854999999999999</v>
      </c>
      <c r="D555" s="4">
        <v>3</v>
      </c>
      <c r="E555" s="8">
        <v>1.0021</v>
      </c>
    </row>
    <row r="556" spans="1:5" x14ac:dyDescent="0.25">
      <c r="A556" s="9" t="s">
        <v>555</v>
      </c>
      <c r="B556" s="4">
        <v>115</v>
      </c>
      <c r="C556" s="8">
        <v>18.6706</v>
      </c>
      <c r="D556" s="4">
        <v>10</v>
      </c>
      <c r="E556" s="8">
        <v>0.56169999999999998</v>
      </c>
    </row>
    <row r="557" spans="1:5" x14ac:dyDescent="0.25">
      <c r="A557" s="9" t="s">
        <v>556</v>
      </c>
      <c r="B557" s="4">
        <v>80</v>
      </c>
      <c r="C557" s="8">
        <v>22.4328</v>
      </c>
      <c r="D557" s="4">
        <v>3</v>
      </c>
      <c r="E557" s="8">
        <v>0.1633</v>
      </c>
    </row>
    <row r="558" spans="1:5" x14ac:dyDescent="0.25">
      <c r="A558" s="9" t="s">
        <v>557</v>
      </c>
      <c r="B558" s="4">
        <v>120</v>
      </c>
      <c r="C558" s="8">
        <v>26.424600000000002</v>
      </c>
      <c r="D558" s="4">
        <v>1</v>
      </c>
      <c r="E558" s="8">
        <v>8.7116000000000007</v>
      </c>
    </row>
    <row r="559" spans="1:5" x14ac:dyDescent="0.25">
      <c r="A559" s="9" t="s">
        <v>558</v>
      </c>
      <c r="B559" s="4">
        <v>105</v>
      </c>
      <c r="C559" s="8">
        <v>17.768599999999999</v>
      </c>
      <c r="D559" s="4">
        <v>2</v>
      </c>
      <c r="E559" s="8">
        <v>4.3604000000000003</v>
      </c>
    </row>
    <row r="560" spans="1:5" x14ac:dyDescent="0.25">
      <c r="A560" s="9" t="s">
        <v>559</v>
      </c>
      <c r="B560" s="4">
        <v>75</v>
      </c>
      <c r="C560" s="8">
        <v>35.017899999999997</v>
      </c>
      <c r="D560" s="4">
        <v>6</v>
      </c>
      <c r="E560" s="8">
        <v>0.96360000000000001</v>
      </c>
    </row>
    <row r="561" spans="1:5" x14ac:dyDescent="0.25">
      <c r="A561" s="9" t="s">
        <v>560</v>
      </c>
      <c r="B561" s="4">
        <v>95</v>
      </c>
      <c r="C561" s="8">
        <v>28.029900000000001</v>
      </c>
      <c r="D561" s="4">
        <v>4</v>
      </c>
      <c r="E561" s="8">
        <v>1.5516000000000001</v>
      </c>
    </row>
    <row r="562" spans="1:5" x14ac:dyDescent="0.25">
      <c r="A562" s="9" t="s">
        <v>561</v>
      </c>
      <c r="B562" s="4">
        <v>105</v>
      </c>
      <c r="C562" s="8">
        <v>17.110900000000001</v>
      </c>
      <c r="D562" s="4">
        <v>7</v>
      </c>
      <c r="E562" s="8">
        <v>0.46689999999999998</v>
      </c>
    </row>
    <row r="563" spans="1:5" x14ac:dyDescent="0.25">
      <c r="A563" s="9" t="s">
        <v>562</v>
      </c>
      <c r="B563" s="4">
        <v>90</v>
      </c>
      <c r="C563" s="8">
        <v>38.555999999999997</v>
      </c>
      <c r="D563" s="4">
        <v>6</v>
      </c>
      <c r="E563" s="8">
        <v>0.59450000000000003</v>
      </c>
    </row>
    <row r="564" spans="1:5" x14ac:dyDescent="0.25">
      <c r="A564" s="9" t="s">
        <v>563</v>
      </c>
      <c r="B564" s="4">
        <v>105</v>
      </c>
      <c r="C564" s="8">
        <v>15.2217</v>
      </c>
      <c r="D564" s="4">
        <v>5</v>
      </c>
      <c r="E564" s="8">
        <v>1.7294</v>
      </c>
    </row>
    <row r="565" spans="1:5" x14ac:dyDescent="0.25">
      <c r="A565" s="9" t="s">
        <v>564</v>
      </c>
      <c r="B565" s="4">
        <v>100</v>
      </c>
      <c r="C565" s="8">
        <v>18.520199999999999</v>
      </c>
      <c r="D565" s="4">
        <v>9</v>
      </c>
      <c r="E565" s="8">
        <v>4.4385000000000003</v>
      </c>
    </row>
    <row r="566" spans="1:5" x14ac:dyDescent="0.25">
      <c r="A566" s="9" t="s">
        <v>565</v>
      </c>
      <c r="B566" s="4">
        <v>100</v>
      </c>
      <c r="C566" s="8">
        <v>31.846299999999999</v>
      </c>
      <c r="D566" s="4">
        <v>9</v>
      </c>
      <c r="E566" s="8">
        <v>1.6637</v>
      </c>
    </row>
    <row r="567" spans="1:5" x14ac:dyDescent="0.25">
      <c r="A567" s="9" t="s">
        <v>566</v>
      </c>
      <c r="B567" s="4">
        <v>105</v>
      </c>
      <c r="C567" s="8">
        <v>20.4834</v>
      </c>
      <c r="D567" s="4">
        <v>2</v>
      </c>
      <c r="E567" s="8">
        <v>7.0404</v>
      </c>
    </row>
    <row r="568" spans="1:5" x14ac:dyDescent="0.25">
      <c r="A568" s="9" t="s">
        <v>567</v>
      </c>
      <c r="B568" s="4">
        <v>110</v>
      </c>
      <c r="C568" s="8">
        <v>37.804499999999997</v>
      </c>
      <c r="D568" s="4">
        <v>7</v>
      </c>
      <c r="E568" s="8">
        <v>1.9851000000000001</v>
      </c>
    </row>
    <row r="569" spans="1:5" x14ac:dyDescent="0.25">
      <c r="A569" s="9" t="s">
        <v>568</v>
      </c>
      <c r="B569" s="4">
        <v>95</v>
      </c>
      <c r="C569" s="8">
        <v>29.290900000000001</v>
      </c>
      <c r="D569" s="4">
        <v>2</v>
      </c>
      <c r="E569" s="8">
        <v>0.48220000000000002</v>
      </c>
    </row>
    <row r="570" spans="1:5" x14ac:dyDescent="0.25">
      <c r="A570" s="9" t="s">
        <v>569</v>
      </c>
      <c r="B570" s="4">
        <v>100</v>
      </c>
      <c r="C570" s="8">
        <v>4.5835999999999997</v>
      </c>
      <c r="D570" s="4">
        <v>1</v>
      </c>
      <c r="E570" s="8">
        <v>0.48509999999999998</v>
      </c>
    </row>
    <row r="571" spans="1:5" x14ac:dyDescent="0.25">
      <c r="A571" s="9" t="s">
        <v>570</v>
      </c>
      <c r="B571" s="4">
        <v>90</v>
      </c>
      <c r="C571" s="8">
        <v>18.194500000000001</v>
      </c>
      <c r="D571" s="4">
        <v>1</v>
      </c>
      <c r="E571" s="8">
        <v>2.2058</v>
      </c>
    </row>
    <row r="572" spans="1:5" x14ac:dyDescent="0.25">
      <c r="A572" s="9" t="s">
        <v>571</v>
      </c>
      <c r="B572" s="4">
        <v>95</v>
      </c>
      <c r="C572" s="8">
        <v>19.629200000000001</v>
      </c>
      <c r="D572" s="4">
        <v>4</v>
      </c>
      <c r="E572" s="8">
        <v>0.31030000000000002</v>
      </c>
    </row>
    <row r="573" spans="1:5" x14ac:dyDescent="0.25">
      <c r="A573" s="9" t="s">
        <v>572</v>
      </c>
      <c r="B573" s="4">
        <v>90</v>
      </c>
      <c r="C573" s="8">
        <v>12.3436</v>
      </c>
      <c r="D573" s="4">
        <v>4</v>
      </c>
      <c r="E573" s="8">
        <v>1.6414</v>
      </c>
    </row>
    <row r="574" spans="1:5" x14ac:dyDescent="0.25">
      <c r="A574" s="9" t="s">
        <v>573</v>
      </c>
      <c r="B574" s="4">
        <v>110</v>
      </c>
      <c r="C574" s="8">
        <v>16.0458</v>
      </c>
      <c r="D574" s="4">
        <v>9</v>
      </c>
      <c r="E574" s="8">
        <v>0.55989999999999995</v>
      </c>
    </row>
    <row r="575" spans="1:5" x14ac:dyDescent="0.25">
      <c r="A575" s="9" t="s">
        <v>574</v>
      </c>
      <c r="B575" s="4">
        <v>110</v>
      </c>
      <c r="C575" s="8">
        <v>39.729999999999997</v>
      </c>
      <c r="D575" s="4">
        <v>4</v>
      </c>
      <c r="E575" s="8">
        <v>8.2860999999999994</v>
      </c>
    </row>
    <row r="576" spans="1:5" x14ac:dyDescent="0.25">
      <c r="A576" s="9" t="s">
        <v>575</v>
      </c>
      <c r="B576" s="4">
        <v>50</v>
      </c>
      <c r="C576" s="8">
        <v>19.923300000000001</v>
      </c>
      <c r="D576" s="4">
        <v>3</v>
      </c>
      <c r="E576" s="8">
        <v>1.3337000000000001</v>
      </c>
    </row>
    <row r="577" spans="1:5" x14ac:dyDescent="0.25">
      <c r="A577" s="9" t="s">
        <v>576</v>
      </c>
      <c r="B577" s="4">
        <v>105</v>
      </c>
      <c r="C577" s="8">
        <v>33.663400000000003</v>
      </c>
      <c r="D577" s="4">
        <v>7</v>
      </c>
      <c r="E577" s="8">
        <v>1.7346999999999999</v>
      </c>
    </row>
    <row r="578" spans="1:5" x14ac:dyDescent="0.25">
      <c r="A578" s="9" t="s">
        <v>577</v>
      </c>
      <c r="B578" s="4">
        <v>65</v>
      </c>
      <c r="C578" s="8">
        <v>24.703900000000001</v>
      </c>
      <c r="D578" s="4">
        <v>1</v>
      </c>
      <c r="E578" s="8">
        <v>0.1888</v>
      </c>
    </row>
    <row r="579" spans="1:5" x14ac:dyDescent="0.25">
      <c r="A579" s="9" t="s">
        <v>578</v>
      </c>
      <c r="B579" s="4">
        <v>80</v>
      </c>
      <c r="C579" s="8">
        <v>26.8887</v>
      </c>
      <c r="D579" s="4">
        <v>3</v>
      </c>
      <c r="E579" s="8">
        <v>0.56059999999999999</v>
      </c>
    </row>
    <row r="580" spans="1:5" x14ac:dyDescent="0.25">
      <c r="A580" s="9" t="s">
        <v>579</v>
      </c>
      <c r="B580" s="4">
        <v>100</v>
      </c>
      <c r="C580" s="8">
        <v>32.380400000000002</v>
      </c>
      <c r="D580" s="4">
        <v>7</v>
      </c>
      <c r="E580" s="8">
        <v>0.52410000000000001</v>
      </c>
    </row>
    <row r="581" spans="1:5" x14ac:dyDescent="0.25">
      <c r="A581" s="9" t="s">
        <v>580</v>
      </c>
      <c r="B581" s="4">
        <v>100</v>
      </c>
      <c r="C581" s="8">
        <v>21.046099999999999</v>
      </c>
      <c r="D581" s="4">
        <v>2</v>
      </c>
      <c r="E581" s="8">
        <v>2.7113999999999998</v>
      </c>
    </row>
    <row r="582" spans="1:5" x14ac:dyDescent="0.25">
      <c r="A582" s="9" t="s">
        <v>581</v>
      </c>
      <c r="B582" s="4">
        <v>75</v>
      </c>
      <c r="C582" s="8">
        <v>18.234000000000002</v>
      </c>
      <c r="D582" s="4">
        <v>1</v>
      </c>
      <c r="E582" s="8">
        <v>4.3090000000000002</v>
      </c>
    </row>
    <row r="583" spans="1:5" x14ac:dyDescent="0.25">
      <c r="A583" s="9" t="s">
        <v>582</v>
      </c>
      <c r="B583" s="4">
        <v>80</v>
      </c>
      <c r="C583" s="8">
        <v>17.0044</v>
      </c>
      <c r="D583" s="4">
        <v>1</v>
      </c>
      <c r="E583" s="8">
        <v>1.0941000000000001</v>
      </c>
    </row>
    <row r="584" spans="1:5" x14ac:dyDescent="0.25">
      <c r="A584" s="9" t="s">
        <v>583</v>
      </c>
      <c r="B584" s="4">
        <v>85</v>
      </c>
      <c r="C584" s="8">
        <v>52.761499999999998</v>
      </c>
      <c r="D584" s="4">
        <v>1</v>
      </c>
      <c r="E584" s="8">
        <v>1.7437</v>
      </c>
    </row>
    <row r="585" spans="1:5" x14ac:dyDescent="0.25">
      <c r="A585" s="9" t="s">
        <v>584</v>
      </c>
      <c r="B585" s="4">
        <v>130</v>
      </c>
      <c r="C585" s="8">
        <v>33.804499999999997</v>
      </c>
      <c r="D585" s="4">
        <v>11</v>
      </c>
      <c r="E585" s="8">
        <v>1.1298999999999999</v>
      </c>
    </row>
    <row r="586" spans="1:5" x14ac:dyDescent="0.25">
      <c r="A586" s="9" t="s">
        <v>585</v>
      </c>
      <c r="B586" s="4">
        <v>110</v>
      </c>
      <c r="C586" s="8">
        <v>13.360200000000001</v>
      </c>
      <c r="D586" s="4">
        <v>10</v>
      </c>
      <c r="E586" s="8">
        <v>1.2278</v>
      </c>
    </row>
    <row r="587" spans="1:5" x14ac:dyDescent="0.25">
      <c r="A587" s="9" t="s">
        <v>586</v>
      </c>
      <c r="B587" s="4">
        <v>125</v>
      </c>
      <c r="C587" s="8">
        <v>49.091000000000001</v>
      </c>
      <c r="D587" s="4">
        <v>5</v>
      </c>
      <c r="E587" s="8">
        <v>0.71150000000000002</v>
      </c>
    </row>
    <row r="588" spans="1:5" x14ac:dyDescent="0.25">
      <c r="A588" s="9" t="s">
        <v>587</v>
      </c>
      <c r="B588" s="4">
        <v>110</v>
      </c>
      <c r="C588" s="8">
        <v>19.026800000000001</v>
      </c>
      <c r="D588" s="4">
        <v>4</v>
      </c>
      <c r="E588" s="8">
        <v>0.45739999999999997</v>
      </c>
    </row>
    <row r="589" spans="1:5" x14ac:dyDescent="0.25">
      <c r="A589" s="9" t="s">
        <v>588</v>
      </c>
      <c r="B589" s="4">
        <v>115</v>
      </c>
      <c r="C589" s="8">
        <v>34.536499999999997</v>
      </c>
      <c r="D589" s="4">
        <v>3</v>
      </c>
      <c r="E589" s="8">
        <v>1.7647999999999999</v>
      </c>
    </row>
    <row r="590" spans="1:5" x14ac:dyDescent="0.25">
      <c r="A590" s="9" t="s">
        <v>589</v>
      </c>
      <c r="B590" s="4">
        <v>75</v>
      </c>
      <c r="C590" s="8">
        <v>29.176500000000001</v>
      </c>
      <c r="D590" s="4">
        <v>1</v>
      </c>
      <c r="E590" s="8">
        <v>2.1497000000000002</v>
      </c>
    </row>
    <row r="591" spans="1:5" x14ac:dyDescent="0.25">
      <c r="A591" s="9" t="s">
        <v>590</v>
      </c>
      <c r="B591" s="4">
        <v>95</v>
      </c>
      <c r="C591" s="8">
        <v>30.2377</v>
      </c>
      <c r="D591" s="4">
        <v>7</v>
      </c>
      <c r="E591" s="8">
        <v>2.6644999999999999</v>
      </c>
    </row>
    <row r="592" spans="1:5" x14ac:dyDescent="0.25">
      <c r="A592" s="9" t="s">
        <v>591</v>
      </c>
      <c r="B592" s="4">
        <v>110</v>
      </c>
      <c r="C592" s="8">
        <v>12.543900000000001</v>
      </c>
      <c r="D592" s="4">
        <v>8</v>
      </c>
      <c r="E592" s="8">
        <v>1.8201000000000001</v>
      </c>
    </row>
    <row r="593" spans="1:5" x14ac:dyDescent="0.25">
      <c r="A593" s="9" t="s">
        <v>592</v>
      </c>
      <c r="B593" s="4">
        <v>100</v>
      </c>
      <c r="C593" s="8">
        <v>41.523600000000002</v>
      </c>
      <c r="D593" s="4">
        <v>8</v>
      </c>
      <c r="E593" s="8">
        <v>3.2271999999999998</v>
      </c>
    </row>
    <row r="594" spans="1:5" x14ac:dyDescent="0.25">
      <c r="A594" s="9" t="s">
        <v>593</v>
      </c>
      <c r="B594" s="4">
        <v>80</v>
      </c>
      <c r="C594" s="8">
        <v>32.8551</v>
      </c>
      <c r="D594" s="4">
        <v>4</v>
      </c>
      <c r="E594" s="8">
        <v>0.76270000000000004</v>
      </c>
    </row>
    <row r="595" spans="1:5" x14ac:dyDescent="0.25">
      <c r="A595" s="9" t="s">
        <v>594</v>
      </c>
      <c r="B595" s="4">
        <v>115</v>
      </c>
      <c r="C595" s="8">
        <v>31.8123</v>
      </c>
      <c r="D595" s="4">
        <v>1</v>
      </c>
      <c r="E595" s="8">
        <v>0.87649999999999995</v>
      </c>
    </row>
    <row r="596" spans="1:5" x14ac:dyDescent="0.25">
      <c r="A596" s="9" t="s">
        <v>595</v>
      </c>
      <c r="B596" s="4">
        <v>85</v>
      </c>
      <c r="C596" s="8">
        <v>29.9392</v>
      </c>
      <c r="D596" s="4">
        <v>5</v>
      </c>
      <c r="E596" s="8">
        <v>1.2157</v>
      </c>
    </row>
    <row r="597" spans="1:5" x14ac:dyDescent="0.25">
      <c r="A597" s="9" t="s">
        <v>596</v>
      </c>
      <c r="B597" s="4">
        <v>95</v>
      </c>
      <c r="C597" s="8">
        <v>59.566899999999997</v>
      </c>
      <c r="D597" s="4">
        <v>6</v>
      </c>
      <c r="E597" s="8">
        <v>1.2935000000000001</v>
      </c>
    </row>
    <row r="598" spans="1:5" x14ac:dyDescent="0.25">
      <c r="A598" s="9" t="s">
        <v>597</v>
      </c>
      <c r="B598" s="4">
        <v>80</v>
      </c>
      <c r="C598" s="8">
        <v>19.099499999999999</v>
      </c>
      <c r="D598" s="4">
        <v>1</v>
      </c>
      <c r="E598" s="8">
        <v>1.3613</v>
      </c>
    </row>
    <row r="599" spans="1:5" x14ac:dyDescent="0.25">
      <c r="A599" s="9" t="s">
        <v>598</v>
      </c>
      <c r="B599" s="4">
        <v>90</v>
      </c>
      <c r="C599" s="8">
        <v>41.383699999999997</v>
      </c>
      <c r="D599" s="4">
        <v>3</v>
      </c>
      <c r="E599" s="8">
        <v>0.32950000000000002</v>
      </c>
    </row>
    <row r="600" spans="1:5" x14ac:dyDescent="0.25">
      <c r="A600" s="9" t="s">
        <v>599</v>
      </c>
      <c r="B600" s="4">
        <v>80</v>
      </c>
      <c r="C600" s="8">
        <v>4.2434000000000003</v>
      </c>
      <c r="D600" s="4">
        <v>1</v>
      </c>
      <c r="E600" s="8">
        <v>0.64939999999999998</v>
      </c>
    </row>
    <row r="601" spans="1:5" x14ac:dyDescent="0.25">
      <c r="A601" s="9" t="s">
        <v>600</v>
      </c>
      <c r="B601" s="4">
        <v>80</v>
      </c>
      <c r="C601" s="8">
        <v>58.049500000000002</v>
      </c>
      <c r="D601" s="4">
        <v>4</v>
      </c>
      <c r="E601" s="8">
        <v>1.212</v>
      </c>
    </row>
    <row r="602" spans="1:5" x14ac:dyDescent="0.25">
      <c r="A602" s="9" t="s">
        <v>601</v>
      </c>
      <c r="B602" s="4">
        <v>125</v>
      </c>
      <c r="C602" s="8">
        <v>29.861000000000001</v>
      </c>
      <c r="D602" s="4">
        <v>8</v>
      </c>
      <c r="E602" s="8">
        <v>0.42380000000000001</v>
      </c>
    </row>
    <row r="603" spans="1:5" x14ac:dyDescent="0.25">
      <c r="A603" s="9" t="s">
        <v>602</v>
      </c>
      <c r="B603" s="4">
        <v>130</v>
      </c>
      <c r="C603" s="8">
        <v>27.6553</v>
      </c>
      <c r="D603" s="4">
        <v>6</v>
      </c>
      <c r="E603" s="8">
        <v>0.29849999999999999</v>
      </c>
    </row>
    <row r="604" spans="1:5" x14ac:dyDescent="0.25">
      <c r="A604" s="9" t="s">
        <v>603</v>
      </c>
      <c r="B604" s="4">
        <v>95</v>
      </c>
      <c r="C604" s="8">
        <v>17.0626</v>
      </c>
      <c r="D604" s="4">
        <v>8</v>
      </c>
      <c r="E604" s="8">
        <v>1.1632</v>
      </c>
    </row>
    <row r="605" spans="1:5" x14ac:dyDescent="0.25">
      <c r="A605" s="9" t="s">
        <v>604</v>
      </c>
      <c r="B605" s="4">
        <v>105</v>
      </c>
      <c r="C605" s="8">
        <v>10.5321</v>
      </c>
      <c r="D605" s="4">
        <v>9</v>
      </c>
      <c r="E605" s="8">
        <v>1.9146000000000001</v>
      </c>
    </row>
    <row r="606" spans="1:5" x14ac:dyDescent="0.25">
      <c r="A606" s="9" t="s">
        <v>605</v>
      </c>
      <c r="B606" s="4">
        <v>65</v>
      </c>
      <c r="C606" s="8">
        <v>15.977499999999999</v>
      </c>
      <c r="D606" s="4">
        <v>3</v>
      </c>
      <c r="E606" s="8">
        <v>2.4912999999999998</v>
      </c>
    </row>
    <row r="607" spans="1:5" x14ac:dyDescent="0.25">
      <c r="A607" s="9" t="s">
        <v>606</v>
      </c>
      <c r="B607" s="4">
        <v>130</v>
      </c>
      <c r="C607" s="8">
        <v>27.704599999999999</v>
      </c>
      <c r="D607" s="4">
        <v>5</v>
      </c>
      <c r="E607" s="8">
        <v>0.28460000000000002</v>
      </c>
    </row>
    <row r="608" spans="1:5" x14ac:dyDescent="0.25">
      <c r="A608" s="9" t="s">
        <v>607</v>
      </c>
      <c r="B608" s="4">
        <v>110</v>
      </c>
      <c r="C608" s="8">
        <v>13.9345</v>
      </c>
      <c r="D608" s="4">
        <v>9</v>
      </c>
      <c r="E608" s="8">
        <v>0.9526</v>
      </c>
    </row>
    <row r="609" spans="1:5" x14ac:dyDescent="0.25">
      <c r="A609" s="9" t="s">
        <v>608</v>
      </c>
      <c r="B609" s="4">
        <v>90</v>
      </c>
      <c r="C609" s="8">
        <v>28.236499999999999</v>
      </c>
      <c r="D609" s="4">
        <v>7</v>
      </c>
      <c r="E609" s="8">
        <v>1.0641</v>
      </c>
    </row>
    <row r="610" spans="1:5" x14ac:dyDescent="0.25">
      <c r="A610" s="9" t="s">
        <v>609</v>
      </c>
      <c r="B610" s="4">
        <v>115</v>
      </c>
      <c r="C610" s="8">
        <v>31.889399999999998</v>
      </c>
      <c r="D610" s="4">
        <v>1</v>
      </c>
      <c r="E610" s="8">
        <v>0.4461</v>
      </c>
    </row>
    <row r="611" spans="1:5" x14ac:dyDescent="0.25">
      <c r="A611" s="9" t="s">
        <v>610</v>
      </c>
      <c r="B611" s="4">
        <v>120</v>
      </c>
      <c r="C611" s="8">
        <v>41.320099999999996</v>
      </c>
      <c r="D611" s="4">
        <v>9</v>
      </c>
      <c r="E611" s="8">
        <v>1.8159000000000001</v>
      </c>
    </row>
    <row r="612" spans="1:5" x14ac:dyDescent="0.25">
      <c r="A612" s="9" t="s">
        <v>611</v>
      </c>
      <c r="B612" s="4">
        <v>105</v>
      </c>
      <c r="C612" s="8">
        <v>23.977699999999999</v>
      </c>
      <c r="D612" s="4">
        <v>1</v>
      </c>
      <c r="E612" s="8">
        <v>6.7248000000000001</v>
      </c>
    </row>
    <row r="613" spans="1:5" x14ac:dyDescent="0.25">
      <c r="A613" s="9" t="s">
        <v>612</v>
      </c>
      <c r="B613" s="4">
        <v>110</v>
      </c>
      <c r="C613" s="8">
        <v>9.7710000000000008</v>
      </c>
      <c r="D613" s="4">
        <v>3</v>
      </c>
      <c r="E613" s="8">
        <v>1.4053</v>
      </c>
    </row>
    <row r="614" spans="1:5" x14ac:dyDescent="0.25">
      <c r="A614" s="9" t="s">
        <v>613</v>
      </c>
      <c r="B614" s="4">
        <v>80</v>
      </c>
      <c r="C614" s="8">
        <v>38.003700000000002</v>
      </c>
      <c r="D614" s="4">
        <v>6</v>
      </c>
      <c r="E614" s="8">
        <v>3.3208000000000002</v>
      </c>
    </row>
    <row r="615" spans="1:5" x14ac:dyDescent="0.25">
      <c r="A615" s="9" t="s">
        <v>614</v>
      </c>
      <c r="B615" s="4">
        <v>105</v>
      </c>
      <c r="C615" s="8">
        <v>17.502700000000001</v>
      </c>
      <c r="D615" s="4">
        <v>7</v>
      </c>
      <c r="E615" s="8">
        <v>5.4352999999999998</v>
      </c>
    </row>
    <row r="616" spans="1:5" x14ac:dyDescent="0.25">
      <c r="A616" s="9" t="s">
        <v>615</v>
      </c>
      <c r="B616" s="4">
        <v>110</v>
      </c>
      <c r="C616" s="8">
        <v>25.5732</v>
      </c>
      <c r="D616" s="4">
        <v>2</v>
      </c>
      <c r="E616" s="8">
        <v>0.7651</v>
      </c>
    </row>
    <row r="617" spans="1:5" x14ac:dyDescent="0.25">
      <c r="A617" s="9" t="s">
        <v>616</v>
      </c>
      <c r="B617" s="4">
        <v>125</v>
      </c>
      <c r="C617" s="8">
        <v>27.045300000000001</v>
      </c>
      <c r="D617" s="4">
        <v>6</v>
      </c>
      <c r="E617" s="8">
        <v>9.2813999999999997</v>
      </c>
    </row>
    <row r="618" spans="1:5" x14ac:dyDescent="0.25">
      <c r="A618" s="9" t="s">
        <v>617</v>
      </c>
      <c r="B618" s="4">
        <v>130</v>
      </c>
      <c r="C618" s="8">
        <v>17.810300000000002</v>
      </c>
      <c r="D618" s="4">
        <v>4</v>
      </c>
      <c r="E618" s="8">
        <v>0.50970000000000004</v>
      </c>
    </row>
    <row r="619" spans="1:5" x14ac:dyDescent="0.25">
      <c r="A619" s="9" t="s">
        <v>618</v>
      </c>
      <c r="B619" s="4">
        <v>105</v>
      </c>
      <c r="C619" s="8">
        <v>26.638999999999999</v>
      </c>
      <c r="D619" s="4">
        <v>9</v>
      </c>
      <c r="E619" s="8">
        <v>1.3224</v>
      </c>
    </row>
    <row r="620" spans="1:5" x14ac:dyDescent="0.25">
      <c r="A620" s="9" t="s">
        <v>619</v>
      </c>
      <c r="B620" s="4">
        <v>80</v>
      </c>
      <c r="C620" s="8">
        <v>22.5748</v>
      </c>
      <c r="D620" s="4">
        <v>7</v>
      </c>
      <c r="E620" s="8">
        <v>0.38279999999999997</v>
      </c>
    </row>
    <row r="621" spans="1:5" x14ac:dyDescent="0.25">
      <c r="A621" s="9" t="s">
        <v>620</v>
      </c>
      <c r="B621" s="4">
        <v>105</v>
      </c>
      <c r="C621" s="8">
        <v>28.979900000000001</v>
      </c>
      <c r="D621" s="4">
        <v>9</v>
      </c>
      <c r="E621" s="8">
        <v>0.60729999999999995</v>
      </c>
    </row>
    <row r="622" spans="1:5" x14ac:dyDescent="0.25">
      <c r="A622" s="9" t="s">
        <v>621</v>
      </c>
      <c r="B622" s="4">
        <v>105</v>
      </c>
      <c r="C622" s="8">
        <v>29.995000000000001</v>
      </c>
      <c r="D622" s="4">
        <v>1</v>
      </c>
      <c r="E622" s="8">
        <v>1.1836</v>
      </c>
    </row>
    <row r="623" spans="1:5" x14ac:dyDescent="0.25">
      <c r="A623" s="9" t="s">
        <v>622</v>
      </c>
      <c r="B623" s="4">
        <v>140</v>
      </c>
      <c r="C623" s="8">
        <v>17.253499999999999</v>
      </c>
      <c r="D623" s="4">
        <v>2</v>
      </c>
      <c r="E623" s="8">
        <v>2.1429999999999998</v>
      </c>
    </row>
    <row r="624" spans="1:5" x14ac:dyDescent="0.25">
      <c r="A624" s="9" t="s">
        <v>623</v>
      </c>
      <c r="B624" s="4">
        <v>105</v>
      </c>
      <c r="C624" s="8">
        <v>33.408099999999997</v>
      </c>
      <c r="D624" s="4">
        <v>1</v>
      </c>
      <c r="E624" s="8">
        <v>6.5381</v>
      </c>
    </row>
    <row r="625" spans="1:5" x14ac:dyDescent="0.25">
      <c r="A625" s="9" t="s">
        <v>624</v>
      </c>
      <c r="B625" s="4">
        <v>90</v>
      </c>
      <c r="C625" s="8">
        <v>15.4503</v>
      </c>
      <c r="D625" s="4">
        <v>4</v>
      </c>
      <c r="E625" s="8">
        <v>0.72629999999999995</v>
      </c>
    </row>
    <row r="626" spans="1:5" x14ac:dyDescent="0.25">
      <c r="A626" s="9" t="s">
        <v>625</v>
      </c>
      <c r="B626" s="4">
        <v>100</v>
      </c>
      <c r="C626" s="8">
        <v>28.933900000000001</v>
      </c>
      <c r="D626" s="4">
        <v>6</v>
      </c>
      <c r="E626" s="8">
        <v>5.7256999999999998</v>
      </c>
    </row>
    <row r="627" spans="1:5" x14ac:dyDescent="0.25">
      <c r="A627" s="9" t="s">
        <v>626</v>
      </c>
      <c r="B627" s="4">
        <v>90</v>
      </c>
      <c r="C627" s="8">
        <v>38.241100000000003</v>
      </c>
      <c r="D627" s="4">
        <v>3</v>
      </c>
      <c r="E627" s="8">
        <v>0.70440000000000003</v>
      </c>
    </row>
    <row r="628" spans="1:5" x14ac:dyDescent="0.25">
      <c r="A628" s="9" t="s">
        <v>627</v>
      </c>
      <c r="B628" s="4">
        <v>90</v>
      </c>
      <c r="C628" s="8">
        <v>35.36</v>
      </c>
      <c r="D628" s="4">
        <v>5</v>
      </c>
      <c r="E628" s="8">
        <v>0.68420000000000003</v>
      </c>
    </row>
    <row r="629" spans="1:5" x14ac:dyDescent="0.25">
      <c r="A629" s="9" t="s">
        <v>628</v>
      </c>
      <c r="B629" s="4">
        <v>95</v>
      </c>
      <c r="C629" s="8">
        <v>22.869700000000002</v>
      </c>
      <c r="D629" s="4">
        <v>8</v>
      </c>
      <c r="E629" s="8">
        <v>2.4870000000000001</v>
      </c>
    </row>
    <row r="630" spans="1:5" x14ac:dyDescent="0.25">
      <c r="A630" s="9" t="s">
        <v>629</v>
      </c>
      <c r="B630" s="4">
        <v>95</v>
      </c>
      <c r="C630" s="8">
        <v>27.291599999999999</v>
      </c>
      <c r="D630" s="4">
        <v>8</v>
      </c>
      <c r="E630" s="8">
        <v>5.9229000000000003</v>
      </c>
    </row>
    <row r="631" spans="1:5" x14ac:dyDescent="0.25">
      <c r="A631" s="9" t="s">
        <v>630</v>
      </c>
      <c r="B631" s="4">
        <v>70</v>
      </c>
      <c r="C631" s="8">
        <v>34.021900000000002</v>
      </c>
      <c r="D631" s="4">
        <v>2</v>
      </c>
      <c r="E631" s="8">
        <v>1.6536999999999999</v>
      </c>
    </row>
    <row r="632" spans="1:5" x14ac:dyDescent="0.25">
      <c r="A632" s="9" t="s">
        <v>631</v>
      </c>
      <c r="B632" s="4">
        <v>65</v>
      </c>
      <c r="C632" s="8">
        <v>10.2371</v>
      </c>
      <c r="D632" s="4">
        <v>1</v>
      </c>
      <c r="E632" s="8">
        <v>0.34200000000000003</v>
      </c>
    </row>
    <row r="633" spans="1:5" x14ac:dyDescent="0.25">
      <c r="A633" s="9" t="s">
        <v>632</v>
      </c>
      <c r="B633" s="4">
        <v>90</v>
      </c>
      <c r="C633" s="8">
        <v>19.6952</v>
      </c>
      <c r="D633" s="4">
        <v>5</v>
      </c>
      <c r="E633" s="8">
        <v>1.5114000000000001</v>
      </c>
    </row>
    <row r="634" spans="1:5" x14ac:dyDescent="0.25">
      <c r="A634" s="9" t="s">
        <v>633</v>
      </c>
      <c r="B634" s="4">
        <v>125</v>
      </c>
      <c r="C634" s="8">
        <v>24.137</v>
      </c>
      <c r="D634" s="4">
        <v>8</v>
      </c>
      <c r="E634" s="8">
        <v>6.0313999999999997</v>
      </c>
    </row>
    <row r="635" spans="1:5" x14ac:dyDescent="0.25">
      <c r="A635" s="9" t="s">
        <v>634</v>
      </c>
      <c r="B635" s="4">
        <v>85</v>
      </c>
      <c r="C635" s="8">
        <v>36.526600000000002</v>
      </c>
      <c r="D635" s="4">
        <v>6</v>
      </c>
      <c r="E635" s="8">
        <v>1.7129000000000001</v>
      </c>
    </row>
    <row r="636" spans="1:5" x14ac:dyDescent="0.25">
      <c r="A636" s="9" t="s">
        <v>635</v>
      </c>
      <c r="B636" s="4">
        <v>85</v>
      </c>
      <c r="C636" s="8">
        <v>15.4092</v>
      </c>
      <c r="D636" s="4">
        <v>5</v>
      </c>
      <c r="E636" s="8">
        <v>4.2606000000000002</v>
      </c>
    </row>
    <row r="637" spans="1:5" x14ac:dyDescent="0.25">
      <c r="A637" s="9" t="s">
        <v>636</v>
      </c>
      <c r="B637" s="4">
        <v>105</v>
      </c>
      <c r="C637" s="8">
        <v>15.645099999999999</v>
      </c>
      <c r="D637" s="4">
        <v>4</v>
      </c>
      <c r="E637" s="8">
        <v>1.4071</v>
      </c>
    </row>
    <row r="638" spans="1:5" x14ac:dyDescent="0.25">
      <c r="A638" s="9" t="s">
        <v>637</v>
      </c>
      <c r="B638" s="4">
        <v>105</v>
      </c>
      <c r="C638" s="8">
        <v>21.947299999999998</v>
      </c>
      <c r="D638" s="4">
        <v>4</v>
      </c>
      <c r="E638" s="8">
        <v>0.3362</v>
      </c>
    </row>
    <row r="639" spans="1:5" x14ac:dyDescent="0.25">
      <c r="A639" s="9" t="s">
        <v>638</v>
      </c>
      <c r="B639" s="4">
        <v>120</v>
      </c>
      <c r="C639" s="8">
        <v>23.603300000000001</v>
      </c>
      <c r="D639" s="4">
        <v>9</v>
      </c>
      <c r="E639" s="8">
        <v>2.7957000000000001</v>
      </c>
    </row>
    <row r="640" spans="1:5" x14ac:dyDescent="0.25">
      <c r="A640" s="9" t="s">
        <v>639</v>
      </c>
      <c r="B640" s="4">
        <v>110</v>
      </c>
      <c r="C640" s="8">
        <v>9.4749999999999996</v>
      </c>
      <c r="D640" s="4">
        <v>2</v>
      </c>
      <c r="E640" s="8">
        <v>1.1927000000000001</v>
      </c>
    </row>
    <row r="641" spans="1:5" x14ac:dyDescent="0.25">
      <c r="A641" s="9" t="s">
        <v>640</v>
      </c>
      <c r="B641" s="4">
        <v>95</v>
      </c>
      <c r="C641" s="8">
        <v>-7.0690999999999997</v>
      </c>
      <c r="D641" s="4">
        <v>8</v>
      </c>
      <c r="E641" s="8">
        <v>0.255</v>
      </c>
    </row>
    <row r="642" spans="1:5" x14ac:dyDescent="0.25">
      <c r="A642" s="9" t="s">
        <v>641</v>
      </c>
      <c r="B642" s="4">
        <v>95</v>
      </c>
      <c r="C642" s="8">
        <v>9.7428000000000008</v>
      </c>
      <c r="D642" s="4">
        <v>6</v>
      </c>
      <c r="E642" s="8">
        <v>5.3014000000000001</v>
      </c>
    </row>
    <row r="643" spans="1:5" x14ac:dyDescent="0.25">
      <c r="A643" s="9" t="s">
        <v>642</v>
      </c>
      <c r="B643" s="4">
        <v>115</v>
      </c>
      <c r="C643" s="8">
        <v>24.3049</v>
      </c>
      <c r="D643" s="4">
        <v>5</v>
      </c>
      <c r="E643" s="8">
        <v>1.895</v>
      </c>
    </row>
    <row r="644" spans="1:5" x14ac:dyDescent="0.25">
      <c r="A644" s="9" t="s">
        <v>643</v>
      </c>
      <c r="B644" s="4">
        <v>110</v>
      </c>
      <c r="C644" s="8">
        <v>13.6844</v>
      </c>
      <c r="D644" s="4">
        <v>9</v>
      </c>
      <c r="E644" s="8">
        <v>1.58</v>
      </c>
    </row>
    <row r="645" spans="1:5" x14ac:dyDescent="0.25">
      <c r="A645" s="9" t="s">
        <v>644</v>
      </c>
      <c r="B645" s="4">
        <v>85</v>
      </c>
      <c r="C645" s="8">
        <v>16.0321</v>
      </c>
      <c r="D645" s="4">
        <v>8</v>
      </c>
      <c r="E645" s="8">
        <v>2.2073999999999998</v>
      </c>
    </row>
    <row r="646" spans="1:5" x14ac:dyDescent="0.25">
      <c r="A646" s="9" t="s">
        <v>645</v>
      </c>
      <c r="B646" s="4">
        <v>60</v>
      </c>
      <c r="C646" s="8">
        <v>27.994</v>
      </c>
      <c r="D646" s="4">
        <v>3</v>
      </c>
      <c r="E646" s="8">
        <v>6.4362000000000004</v>
      </c>
    </row>
    <row r="647" spans="1:5" x14ac:dyDescent="0.25">
      <c r="A647" s="9" t="s">
        <v>646</v>
      </c>
      <c r="B647" s="4">
        <v>90</v>
      </c>
      <c r="C647" s="8">
        <v>16.3123</v>
      </c>
      <c r="D647" s="4">
        <v>6</v>
      </c>
      <c r="E647" s="8">
        <v>4.6921999999999997</v>
      </c>
    </row>
    <row r="648" spans="1:5" x14ac:dyDescent="0.25">
      <c r="A648" s="9" t="s">
        <v>647</v>
      </c>
      <c r="B648" s="4">
        <v>85</v>
      </c>
      <c r="C648" s="8">
        <v>27.2378</v>
      </c>
      <c r="D648" s="4">
        <v>3</v>
      </c>
      <c r="E648" s="8">
        <v>1.2554000000000001</v>
      </c>
    </row>
    <row r="649" spans="1:5" x14ac:dyDescent="0.25">
      <c r="A649" s="9" t="s">
        <v>648</v>
      </c>
      <c r="B649" s="4">
        <v>95</v>
      </c>
      <c r="C649" s="8">
        <v>41.015000000000001</v>
      </c>
      <c r="D649" s="4">
        <v>2</v>
      </c>
      <c r="E649" s="8">
        <v>0.70579999999999998</v>
      </c>
    </row>
    <row r="650" spans="1:5" x14ac:dyDescent="0.25">
      <c r="A650" s="9" t="s">
        <v>649</v>
      </c>
      <c r="B650" s="4">
        <v>115</v>
      </c>
      <c r="C650" s="8">
        <v>18.843399999999999</v>
      </c>
      <c r="D650" s="4">
        <v>10</v>
      </c>
      <c r="E650" s="8">
        <v>0.38619999999999999</v>
      </c>
    </row>
    <row r="651" spans="1:5" x14ac:dyDescent="0.25">
      <c r="A651" s="9" t="s">
        <v>650</v>
      </c>
      <c r="B651" s="4">
        <v>130</v>
      </c>
      <c r="C651" s="8">
        <v>33.3123</v>
      </c>
      <c r="D651" s="4">
        <v>9</v>
      </c>
      <c r="E651" s="8">
        <v>2.6128999999999998</v>
      </c>
    </row>
    <row r="652" spans="1:5" x14ac:dyDescent="0.25">
      <c r="A652" s="9" t="s">
        <v>651</v>
      </c>
      <c r="B652" s="4">
        <v>55</v>
      </c>
      <c r="C652" s="8">
        <v>46.625599999999999</v>
      </c>
      <c r="D652" s="4">
        <v>3</v>
      </c>
      <c r="E652" s="8">
        <v>3.7667999999999999</v>
      </c>
    </row>
    <row r="653" spans="1:5" x14ac:dyDescent="0.25">
      <c r="A653" s="9" t="s">
        <v>652</v>
      </c>
      <c r="B653" s="4">
        <v>95</v>
      </c>
      <c r="C653" s="8">
        <v>13.0931</v>
      </c>
      <c r="D653" s="4">
        <v>5</v>
      </c>
      <c r="E653" s="8">
        <v>3.1518000000000002</v>
      </c>
    </row>
    <row r="654" spans="1:5" x14ac:dyDescent="0.25">
      <c r="A654" s="9" t="s">
        <v>653</v>
      </c>
      <c r="B654" s="4">
        <v>85</v>
      </c>
      <c r="C654" s="8">
        <v>38.509799999999998</v>
      </c>
      <c r="D654" s="4">
        <v>1</v>
      </c>
      <c r="E654" s="8">
        <v>0.80879999999999996</v>
      </c>
    </row>
    <row r="655" spans="1:5" x14ac:dyDescent="0.25">
      <c r="A655" s="9" t="s">
        <v>654</v>
      </c>
      <c r="B655" s="4">
        <v>90</v>
      </c>
      <c r="C655" s="8">
        <v>44.728700000000003</v>
      </c>
      <c r="D655" s="4">
        <v>6</v>
      </c>
      <c r="E655" s="8">
        <v>0.58379999999999999</v>
      </c>
    </row>
    <row r="656" spans="1:5" x14ac:dyDescent="0.25">
      <c r="A656" s="9" t="s">
        <v>655</v>
      </c>
      <c r="B656" s="4">
        <v>95</v>
      </c>
      <c r="C656" s="8">
        <v>16.270700000000001</v>
      </c>
      <c r="D656" s="4">
        <v>6</v>
      </c>
      <c r="E656" s="8">
        <v>1.3117000000000001</v>
      </c>
    </row>
    <row r="657" spans="1:5" x14ac:dyDescent="0.25">
      <c r="A657" s="9" t="s">
        <v>656</v>
      </c>
      <c r="B657" s="4">
        <v>110</v>
      </c>
      <c r="C657" s="8">
        <v>36.047499999999999</v>
      </c>
      <c r="D657" s="4">
        <v>9</v>
      </c>
      <c r="E657" s="8">
        <v>2.0891000000000002</v>
      </c>
    </row>
    <row r="658" spans="1:5" x14ac:dyDescent="0.25">
      <c r="A658" s="9" t="s">
        <v>657</v>
      </c>
      <c r="B658" s="4">
        <v>75</v>
      </c>
      <c r="C658" s="8">
        <v>13.7508</v>
      </c>
      <c r="D658" s="4">
        <v>1</v>
      </c>
      <c r="E658" s="8">
        <v>2.8582999999999998</v>
      </c>
    </row>
    <row r="659" spans="1:5" x14ac:dyDescent="0.25">
      <c r="A659" s="9" t="s">
        <v>658</v>
      </c>
      <c r="B659" s="4">
        <v>70</v>
      </c>
      <c r="C659" s="8">
        <v>17.895600000000002</v>
      </c>
      <c r="D659" s="4">
        <v>1</v>
      </c>
      <c r="E659" s="8">
        <v>8.4392999999999994</v>
      </c>
    </row>
    <row r="660" spans="1:5" x14ac:dyDescent="0.25">
      <c r="A660" s="9" t="s">
        <v>659</v>
      </c>
      <c r="B660" s="4">
        <v>110</v>
      </c>
      <c r="C660" s="8">
        <v>22.614899999999999</v>
      </c>
      <c r="D660" s="4">
        <v>5</v>
      </c>
      <c r="E660" s="8">
        <v>3.8573</v>
      </c>
    </row>
    <row r="661" spans="1:5" x14ac:dyDescent="0.25">
      <c r="A661" s="9" t="s">
        <v>660</v>
      </c>
      <c r="B661" s="4">
        <v>125</v>
      </c>
      <c r="C661" s="8">
        <v>43.334000000000003</v>
      </c>
      <c r="D661" s="4">
        <v>10</v>
      </c>
      <c r="E661" s="8">
        <v>0.42199999999999999</v>
      </c>
    </row>
    <row r="662" spans="1:5" x14ac:dyDescent="0.25">
      <c r="A662" s="9" t="s">
        <v>661</v>
      </c>
      <c r="B662" s="4">
        <v>55</v>
      </c>
      <c r="C662" s="8">
        <v>30.353400000000001</v>
      </c>
      <c r="D662" s="4">
        <v>2</v>
      </c>
      <c r="E662" s="8">
        <v>0.42620000000000002</v>
      </c>
    </row>
    <row r="663" spans="1:5" x14ac:dyDescent="0.25">
      <c r="A663" s="9" t="s">
        <v>662</v>
      </c>
      <c r="B663" s="4">
        <v>105</v>
      </c>
      <c r="C663" s="8">
        <v>30.836600000000001</v>
      </c>
      <c r="D663" s="4">
        <v>7</v>
      </c>
      <c r="E663" s="8">
        <v>1.8302</v>
      </c>
    </row>
    <row r="664" spans="1:5" x14ac:dyDescent="0.25">
      <c r="A664" s="9" t="s">
        <v>663</v>
      </c>
      <c r="B664" s="4">
        <v>100</v>
      </c>
      <c r="C664" s="8">
        <v>17.773099999999999</v>
      </c>
      <c r="D664" s="4">
        <v>6</v>
      </c>
      <c r="E664" s="8">
        <v>3.3016999999999999</v>
      </c>
    </row>
    <row r="665" spans="1:5" x14ac:dyDescent="0.25">
      <c r="A665" s="9" t="s">
        <v>664</v>
      </c>
      <c r="B665" s="4">
        <v>130</v>
      </c>
      <c r="C665" s="8">
        <v>8.0145999999999997</v>
      </c>
      <c r="D665" s="4">
        <v>3</v>
      </c>
      <c r="E665" s="8">
        <v>0.35199999999999998</v>
      </c>
    </row>
    <row r="666" spans="1:5" x14ac:dyDescent="0.25">
      <c r="A666" s="9" t="s">
        <v>665</v>
      </c>
      <c r="B666" s="4">
        <v>95</v>
      </c>
      <c r="C666" s="8">
        <v>51.542299999999997</v>
      </c>
      <c r="D666" s="4">
        <v>9</v>
      </c>
      <c r="E666" s="8">
        <v>0.34560000000000002</v>
      </c>
    </row>
    <row r="667" spans="1:5" x14ac:dyDescent="0.25">
      <c r="A667" s="9" t="s">
        <v>666</v>
      </c>
      <c r="B667" s="4">
        <v>75</v>
      </c>
      <c r="C667" s="8">
        <v>36.215400000000002</v>
      </c>
      <c r="D667" s="4">
        <v>4</v>
      </c>
      <c r="E667" s="8">
        <v>0.33710000000000001</v>
      </c>
    </row>
    <row r="668" spans="1:5" x14ac:dyDescent="0.25">
      <c r="A668" s="9" t="s">
        <v>667</v>
      </c>
      <c r="B668" s="4">
        <v>65</v>
      </c>
      <c r="C668" s="8">
        <v>45.6751</v>
      </c>
      <c r="D668" s="4">
        <v>5</v>
      </c>
      <c r="E668" s="8">
        <v>0.24199999999999999</v>
      </c>
    </row>
    <row r="669" spans="1:5" x14ac:dyDescent="0.25">
      <c r="A669" s="9" t="s">
        <v>668</v>
      </c>
      <c r="B669" s="4">
        <v>85</v>
      </c>
      <c r="C669" s="8">
        <v>6.3773999999999997</v>
      </c>
      <c r="D669" s="4">
        <v>7</v>
      </c>
      <c r="E669" s="8">
        <v>1.1688000000000001</v>
      </c>
    </row>
    <row r="670" spans="1:5" x14ac:dyDescent="0.25">
      <c r="A670" s="9" t="s">
        <v>669</v>
      </c>
      <c r="B670" s="4">
        <v>125</v>
      </c>
      <c r="C670" s="8">
        <v>17.3231</v>
      </c>
      <c r="D670" s="4">
        <v>7</v>
      </c>
      <c r="E670" s="8">
        <v>1.4468000000000001</v>
      </c>
    </row>
    <row r="671" spans="1:5" x14ac:dyDescent="0.25">
      <c r="A671" s="9" t="s">
        <v>670</v>
      </c>
      <c r="B671" s="4">
        <v>70</v>
      </c>
      <c r="C671" s="8">
        <v>29.3535</v>
      </c>
      <c r="D671" s="4">
        <v>4</v>
      </c>
      <c r="E671" s="8">
        <v>0.67820000000000003</v>
      </c>
    </row>
    <row r="672" spans="1:5" x14ac:dyDescent="0.25">
      <c r="A672" s="9" t="s">
        <v>671</v>
      </c>
      <c r="B672" s="4">
        <v>110</v>
      </c>
      <c r="C672" s="8">
        <v>14.281499999999999</v>
      </c>
      <c r="D672" s="4">
        <v>10</v>
      </c>
      <c r="E672" s="8">
        <v>0.28239999999999998</v>
      </c>
    </row>
    <row r="673" spans="1:5" x14ac:dyDescent="0.25">
      <c r="A673" s="9" t="s">
        <v>672</v>
      </c>
      <c r="B673" s="4">
        <v>80</v>
      </c>
      <c r="C673" s="8">
        <v>41.206099999999999</v>
      </c>
      <c r="D673" s="4">
        <v>5</v>
      </c>
      <c r="E673" s="8">
        <v>1.9283999999999999</v>
      </c>
    </row>
    <row r="674" spans="1:5" x14ac:dyDescent="0.25">
      <c r="A674" s="9" t="s">
        <v>673</v>
      </c>
      <c r="B674" s="4">
        <v>105</v>
      </c>
      <c r="C674" s="8">
        <v>16.7544</v>
      </c>
      <c r="D674" s="4">
        <v>7</v>
      </c>
      <c r="E674" s="8">
        <v>1.4132</v>
      </c>
    </row>
    <row r="675" spans="1:5" x14ac:dyDescent="0.25">
      <c r="A675" s="9" t="s">
        <v>674</v>
      </c>
      <c r="B675" s="4">
        <v>130</v>
      </c>
      <c r="C675" s="8">
        <v>22.310099999999998</v>
      </c>
      <c r="D675" s="4">
        <v>5</v>
      </c>
      <c r="E675" s="8">
        <v>0.36330000000000001</v>
      </c>
    </row>
    <row r="676" spans="1:5" x14ac:dyDescent="0.25">
      <c r="A676" s="9" t="s">
        <v>675</v>
      </c>
      <c r="B676" s="4">
        <v>85</v>
      </c>
      <c r="C676" s="8">
        <v>32.289200000000001</v>
      </c>
      <c r="D676" s="4">
        <v>5</v>
      </c>
      <c r="E676" s="8">
        <v>0.34489999999999998</v>
      </c>
    </row>
    <row r="677" spans="1:5" x14ac:dyDescent="0.25">
      <c r="A677" s="9" t="s">
        <v>676</v>
      </c>
      <c r="B677" s="4">
        <v>105</v>
      </c>
      <c r="C677" s="8">
        <v>25.962599999999998</v>
      </c>
      <c r="D677" s="4">
        <v>6</v>
      </c>
      <c r="E677" s="8">
        <v>0.2016</v>
      </c>
    </row>
    <row r="678" spans="1:5" x14ac:dyDescent="0.25">
      <c r="A678" s="9" t="s">
        <v>677</v>
      </c>
      <c r="B678" s="4">
        <v>85</v>
      </c>
      <c r="C678" s="8">
        <v>31.01</v>
      </c>
      <c r="D678" s="4">
        <v>6</v>
      </c>
      <c r="E678" s="8">
        <v>3.71</v>
      </c>
    </row>
    <row r="679" spans="1:5" x14ac:dyDescent="0.25">
      <c r="A679" s="9" t="s">
        <v>678</v>
      </c>
      <c r="B679" s="4">
        <v>140</v>
      </c>
      <c r="C679" s="8">
        <v>25.341999999999999</v>
      </c>
      <c r="D679" s="4">
        <v>4</v>
      </c>
      <c r="E679" s="8">
        <v>4.0125999999999999</v>
      </c>
    </row>
    <row r="680" spans="1:5" x14ac:dyDescent="0.25">
      <c r="A680" s="9" t="s">
        <v>679</v>
      </c>
      <c r="B680" s="4">
        <v>75</v>
      </c>
      <c r="C680" s="8">
        <v>2.9199000000000002</v>
      </c>
      <c r="D680" s="4">
        <v>4</v>
      </c>
      <c r="E680" s="8">
        <v>1.2833000000000001</v>
      </c>
    </row>
    <row r="681" spans="1:5" x14ac:dyDescent="0.25">
      <c r="A681" s="9" t="s">
        <v>680</v>
      </c>
      <c r="B681" s="4">
        <v>105</v>
      </c>
      <c r="C681" s="8">
        <v>22.116499999999998</v>
      </c>
      <c r="D681" s="4">
        <v>10</v>
      </c>
      <c r="E681" s="8">
        <v>2.2715000000000001</v>
      </c>
    </row>
    <row r="682" spans="1:5" x14ac:dyDescent="0.25">
      <c r="A682" s="9" t="s">
        <v>681</v>
      </c>
      <c r="B682" s="4">
        <v>95</v>
      </c>
      <c r="C682" s="8">
        <v>31.697500000000002</v>
      </c>
      <c r="D682" s="4">
        <v>8</v>
      </c>
      <c r="E682" s="8">
        <v>1.2958000000000001</v>
      </c>
    </row>
    <row r="683" spans="1:5" x14ac:dyDescent="0.25">
      <c r="A683" s="9" t="s">
        <v>682</v>
      </c>
      <c r="B683" s="4">
        <v>100</v>
      </c>
      <c r="C683" s="8">
        <v>11.686500000000001</v>
      </c>
      <c r="D683" s="4">
        <v>5</v>
      </c>
      <c r="E683" s="8">
        <v>1.3409</v>
      </c>
    </row>
    <row r="684" spans="1:5" x14ac:dyDescent="0.25">
      <c r="A684" s="9" t="s">
        <v>683</v>
      </c>
      <c r="B684" s="4">
        <v>55</v>
      </c>
      <c r="C684" s="8">
        <v>41.072200000000002</v>
      </c>
      <c r="D684" s="4">
        <v>1</v>
      </c>
      <c r="E684" s="8">
        <v>1.2962</v>
      </c>
    </row>
    <row r="685" spans="1:5" x14ac:dyDescent="0.25">
      <c r="A685" s="9" t="s">
        <v>684</v>
      </c>
      <c r="B685" s="4">
        <v>130</v>
      </c>
      <c r="C685" s="8">
        <v>20.274000000000001</v>
      </c>
      <c r="D685" s="4">
        <v>1</v>
      </c>
      <c r="E685" s="8">
        <v>3.5568</v>
      </c>
    </row>
    <row r="686" spans="1:5" x14ac:dyDescent="0.25">
      <c r="A686" s="9" t="s">
        <v>685</v>
      </c>
      <c r="B686" s="4">
        <v>115</v>
      </c>
      <c r="C686" s="8">
        <v>23.6723</v>
      </c>
      <c r="D686" s="4">
        <v>1</v>
      </c>
      <c r="E686" s="8">
        <v>0.86919999999999997</v>
      </c>
    </row>
    <row r="687" spans="1:5" x14ac:dyDescent="0.25">
      <c r="A687" s="9" t="s">
        <v>686</v>
      </c>
      <c r="B687" s="4">
        <v>105</v>
      </c>
      <c r="C687" s="8">
        <v>19.103400000000001</v>
      </c>
      <c r="D687" s="4">
        <v>8</v>
      </c>
      <c r="E687" s="8">
        <v>0.75539999999999996</v>
      </c>
    </row>
    <row r="688" spans="1:5" x14ac:dyDescent="0.25">
      <c r="A688" s="9" t="s">
        <v>687</v>
      </c>
      <c r="B688" s="4">
        <v>90</v>
      </c>
      <c r="C688" s="8">
        <v>18.139700000000001</v>
      </c>
      <c r="D688" s="4">
        <v>5</v>
      </c>
      <c r="E688" s="8">
        <v>1.8439000000000001</v>
      </c>
    </row>
    <row r="689" spans="1:5" x14ac:dyDescent="0.25">
      <c r="A689" s="9" t="s">
        <v>688</v>
      </c>
      <c r="B689" s="4">
        <v>135</v>
      </c>
      <c r="C689" s="8">
        <v>42.116799999999998</v>
      </c>
      <c r="D689" s="4">
        <v>10</v>
      </c>
      <c r="E689" s="8">
        <v>0.81779999999999997</v>
      </c>
    </row>
    <row r="690" spans="1:5" x14ac:dyDescent="0.25">
      <c r="A690" s="9" t="s">
        <v>689</v>
      </c>
      <c r="B690" s="4">
        <v>135</v>
      </c>
      <c r="C690" s="8">
        <v>18.401</v>
      </c>
      <c r="D690" s="4">
        <v>8</v>
      </c>
      <c r="E690" s="8">
        <v>1.4169</v>
      </c>
    </row>
    <row r="691" spans="1:5" x14ac:dyDescent="0.25">
      <c r="A691" s="9" t="s">
        <v>690</v>
      </c>
      <c r="B691" s="4">
        <v>100</v>
      </c>
      <c r="C691" s="8">
        <v>20.7392</v>
      </c>
      <c r="D691" s="4">
        <v>3</v>
      </c>
      <c r="E691" s="8">
        <v>2.9958</v>
      </c>
    </row>
    <row r="692" spans="1:5" x14ac:dyDescent="0.25">
      <c r="A692" s="9" t="s">
        <v>691</v>
      </c>
      <c r="B692" s="4">
        <v>100</v>
      </c>
      <c r="C692" s="8">
        <v>20.575299999999999</v>
      </c>
      <c r="D692" s="4">
        <v>9</v>
      </c>
      <c r="E692" s="8">
        <v>1.3255999999999999</v>
      </c>
    </row>
    <row r="693" spans="1:5" x14ac:dyDescent="0.25">
      <c r="A693" s="9" t="s">
        <v>692</v>
      </c>
      <c r="B693" s="4">
        <v>125</v>
      </c>
      <c r="C693" s="8">
        <v>21.777799999999999</v>
      </c>
      <c r="D693" s="4">
        <v>5</v>
      </c>
      <c r="E693" s="8">
        <v>1.7988</v>
      </c>
    </row>
    <row r="694" spans="1:5" x14ac:dyDescent="0.25">
      <c r="A694" s="9" t="s">
        <v>693</v>
      </c>
      <c r="B694" s="4">
        <v>95</v>
      </c>
      <c r="C694" s="8">
        <v>9.6897000000000002</v>
      </c>
      <c r="D694" s="4">
        <v>6</v>
      </c>
      <c r="E694" s="8">
        <v>3.9054000000000002</v>
      </c>
    </row>
    <row r="695" spans="1:5" x14ac:dyDescent="0.25">
      <c r="A695" s="9" t="s">
        <v>694</v>
      </c>
      <c r="B695" s="4">
        <v>90</v>
      </c>
      <c r="C695" s="8">
        <v>8.7211999999999996</v>
      </c>
      <c r="D695" s="4">
        <v>8</v>
      </c>
      <c r="E695" s="8">
        <v>3.9986000000000002</v>
      </c>
    </row>
    <row r="696" spans="1:5" x14ac:dyDescent="0.25">
      <c r="A696" s="9" t="s">
        <v>695</v>
      </c>
      <c r="B696" s="4">
        <v>75</v>
      </c>
      <c r="C696" s="8">
        <v>4.4870000000000001</v>
      </c>
      <c r="D696" s="4">
        <v>2</v>
      </c>
      <c r="E696" s="8">
        <v>0.1376</v>
      </c>
    </row>
    <row r="697" spans="1:5" x14ac:dyDescent="0.25">
      <c r="A697" s="9" t="s">
        <v>696</v>
      </c>
      <c r="B697" s="4">
        <v>110</v>
      </c>
      <c r="C697" s="8">
        <v>21.2729</v>
      </c>
      <c r="D697" s="4">
        <v>1</v>
      </c>
      <c r="E697" s="8">
        <v>1.2111000000000001</v>
      </c>
    </row>
    <row r="698" spans="1:5" x14ac:dyDescent="0.25">
      <c r="A698" s="9" t="s">
        <v>697</v>
      </c>
      <c r="B698" s="4">
        <v>100</v>
      </c>
      <c r="C698" s="8">
        <v>27.6187</v>
      </c>
      <c r="D698" s="4">
        <v>1</v>
      </c>
      <c r="E698" s="8">
        <v>1.3904000000000001</v>
      </c>
    </row>
    <row r="699" spans="1:5" x14ac:dyDescent="0.25">
      <c r="A699" s="9" t="s">
        <v>698</v>
      </c>
      <c r="B699" s="4">
        <v>120</v>
      </c>
      <c r="C699" s="8">
        <v>12.4392</v>
      </c>
      <c r="D699" s="4">
        <v>1</v>
      </c>
      <c r="E699" s="8">
        <v>0.57469999999999999</v>
      </c>
    </row>
    <row r="700" spans="1:5" x14ac:dyDescent="0.25">
      <c r="A700" s="9" t="s">
        <v>699</v>
      </c>
      <c r="B700" s="4">
        <v>115</v>
      </c>
      <c r="C700" s="8">
        <v>16.588999999999999</v>
      </c>
      <c r="D700" s="4">
        <v>6</v>
      </c>
      <c r="E700" s="8">
        <v>0.72089999999999999</v>
      </c>
    </row>
    <row r="701" spans="1:5" x14ac:dyDescent="0.25">
      <c r="A701" s="9" t="s">
        <v>700</v>
      </c>
      <c r="B701" s="4">
        <v>115</v>
      </c>
      <c r="C701" s="8">
        <v>24.368400000000001</v>
      </c>
      <c r="D701" s="4">
        <v>10</v>
      </c>
      <c r="E701" s="8">
        <v>0.36280000000000001</v>
      </c>
    </row>
    <row r="702" spans="1:5" x14ac:dyDescent="0.25">
      <c r="A702" s="9" t="s">
        <v>701</v>
      </c>
      <c r="B702" s="4">
        <v>80</v>
      </c>
      <c r="C702" s="8">
        <v>9.6769999999999996</v>
      </c>
      <c r="D702" s="4">
        <v>4</v>
      </c>
      <c r="E702" s="8">
        <v>0.27150000000000002</v>
      </c>
    </row>
    <row r="703" spans="1:5" ht="15.75" thickBot="1" x14ac:dyDescent="0.3">
      <c r="A703" s="10" t="s">
        <v>702</v>
      </c>
      <c r="B703" s="11">
        <v>115</v>
      </c>
      <c r="C703" s="12">
        <v>19.574100000000001</v>
      </c>
      <c r="D703" s="11">
        <v>4</v>
      </c>
      <c r="E703" s="12">
        <v>0.93220000000000003</v>
      </c>
    </row>
    <row r="704" spans="1:5" ht="15.75" thickTop="1" x14ac:dyDescent="0.25">
      <c r="C704" s="6" t="s">
        <v>1</v>
      </c>
      <c r="D704">
        <f>AVERAGE(D3:D703)</f>
        <v>4.7532097004279601</v>
      </c>
    </row>
  </sheetData>
  <mergeCells count="1">
    <mergeCell ref="A1:E1"/>
  </mergeCells>
  <phoneticPr fontId="5"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topLeftCell="N1" workbookViewId="0">
      <selection activeCell="X18" sqref="X18"/>
    </sheetView>
  </sheetViews>
  <sheetFormatPr baseColWidth="10" defaultRowHeight="15" x14ac:dyDescent="0.25"/>
  <cols>
    <col min="5" max="5" width="17.5703125" customWidth="1"/>
    <col min="6" max="6" width="18.85546875" bestFit="1" customWidth="1"/>
    <col min="12" max="12" width="15.5703125" bestFit="1" customWidth="1"/>
    <col min="14" max="14" width="27.28515625" bestFit="1" customWidth="1"/>
    <col min="18" max="18" width="11.85546875" bestFit="1" customWidth="1"/>
  </cols>
  <sheetData>
    <row r="1" spans="1:26" ht="30.75" thickBot="1" x14ac:dyDescent="0.3">
      <c r="A1" s="13" t="s">
        <v>708</v>
      </c>
      <c r="B1" s="14" t="s">
        <v>705</v>
      </c>
      <c r="C1" s="14" t="s">
        <v>706</v>
      </c>
      <c r="D1" s="16" t="s">
        <v>709</v>
      </c>
      <c r="F1" s="16" t="s">
        <v>715</v>
      </c>
      <c r="J1" t="s">
        <v>716</v>
      </c>
      <c r="K1" t="s">
        <v>717</v>
      </c>
      <c r="L1" s="18" t="s">
        <v>719</v>
      </c>
      <c r="M1" t="s">
        <v>718</v>
      </c>
      <c r="N1" s="20" t="s">
        <v>722</v>
      </c>
      <c r="O1" t="s">
        <v>724</v>
      </c>
      <c r="P1" t="s">
        <v>738</v>
      </c>
      <c r="Q1" t="s">
        <v>739</v>
      </c>
      <c r="R1" s="35" t="s">
        <v>740</v>
      </c>
      <c r="S1" s="36" t="s">
        <v>741</v>
      </c>
      <c r="T1" s="36" t="s">
        <v>742</v>
      </c>
      <c r="U1" s="36" t="s">
        <v>743</v>
      </c>
      <c r="V1" s="37" t="s">
        <v>744</v>
      </c>
      <c r="X1" t="s">
        <v>747</v>
      </c>
      <c r="Y1" t="s">
        <v>748</v>
      </c>
      <c r="Z1" t="s">
        <v>749</v>
      </c>
    </row>
    <row r="2" spans="1:26" x14ac:dyDescent="0.25">
      <c r="A2" s="13">
        <v>1</v>
      </c>
      <c r="B2" s="13">
        <v>1</v>
      </c>
      <c r="C2" s="15">
        <v>0.53739999999999999</v>
      </c>
      <c r="D2" s="13">
        <f>B2*C2</f>
        <v>0.53739999999999999</v>
      </c>
      <c r="E2" t="s">
        <v>710</v>
      </c>
      <c r="F2">
        <f>+MAX(D2:D702)</f>
        <v>111.083</v>
      </c>
      <c r="I2">
        <v>1</v>
      </c>
      <c r="J2">
        <f>+F3</f>
        <v>0.14230000000000001</v>
      </c>
      <c r="K2">
        <f>+J2+$F$6</f>
        <v>11.236369999999999</v>
      </c>
      <c r="L2" s="18">
        <f>+COUNTIFS($D$2:$D$702,"&gt;="&amp;J2,$D$2:$D$702,"&lt;"&amp;K2)</f>
        <v>533</v>
      </c>
      <c r="M2" s="19">
        <f>+L2/$L$12</f>
        <v>0.76034236804564903</v>
      </c>
      <c r="N2" s="21">
        <f>+(J2+K2)/2</f>
        <v>5.6893349999999998</v>
      </c>
      <c r="O2" s="21">
        <f>+(N2-$L$13)^2</f>
        <v>28.953668770438874</v>
      </c>
      <c r="P2" s="21">
        <v>0</v>
      </c>
      <c r="Q2">
        <f>+J2</f>
        <v>0.14230000000000001</v>
      </c>
      <c r="R2" s="29">
        <f ca="1">+RAND()</f>
        <v>0.35056079659341854</v>
      </c>
      <c r="S2" s="30">
        <f ca="1">VLOOKUP(R2,$P$2:$Q$11,2)</f>
        <v>0.14230000000000001</v>
      </c>
      <c r="T2" s="30">
        <f ca="1">RAND()</f>
        <v>0.34428423779341255</v>
      </c>
      <c r="U2" s="30">
        <f ca="1">+S2+$F$6*T2</f>
        <v>3.9618134339767641</v>
      </c>
      <c r="V2" s="31">
        <v>1</v>
      </c>
      <c r="W2" t="s">
        <v>745</v>
      </c>
      <c r="X2">
        <f ca="1">+_xlfn.SKEW.P(U2:U1001)</f>
        <v>3.233744741079061</v>
      </c>
      <c r="Y2">
        <f>_xlfn.SKEW.P(D2:D702)</f>
        <v>3.3483604527095396</v>
      </c>
      <c r="Z2" s="38">
        <f ca="1">+ABS((Y2-X2)/Y2)</f>
        <v>3.4230398205106642E-2</v>
      </c>
    </row>
    <row r="3" spans="1:26" x14ac:dyDescent="0.25">
      <c r="A3" s="13">
        <v>2</v>
      </c>
      <c r="B3" s="13">
        <v>4</v>
      </c>
      <c r="C3" s="15">
        <v>1.1978</v>
      </c>
      <c r="D3" s="13">
        <f t="shared" ref="D3:D66" si="0">B3*C3</f>
        <v>4.7911999999999999</v>
      </c>
      <c r="E3" t="s">
        <v>711</v>
      </c>
      <c r="F3">
        <f>+MIN(D2:D702)</f>
        <v>0.14230000000000001</v>
      </c>
      <c r="I3">
        <v>2</v>
      </c>
      <c r="J3">
        <f>+K2</f>
        <v>11.236369999999999</v>
      </c>
      <c r="K3">
        <f>+J3+$F$6</f>
        <v>22.330439999999996</v>
      </c>
      <c r="L3" s="18">
        <f t="shared" ref="L3:L10" si="1">+COUNTIFS($D$2:$D$702,"&gt;="&amp;J3,$D$2:$D$702,"&lt;"&amp;K3)</f>
        <v>93</v>
      </c>
      <c r="M3" s="19">
        <f t="shared" ref="M3:M11" si="2">+L3/$L$12</f>
        <v>0.13266761768901569</v>
      </c>
      <c r="N3" s="21">
        <f t="shared" ref="N3:N11" si="3">+(J3+K3)/2</f>
        <v>16.783404999999998</v>
      </c>
      <c r="O3" s="21">
        <f t="shared" ref="O3:O11" si="4">+(N3-$L$13)^2</f>
        <v>32.64075318194088</v>
      </c>
      <c r="P3" s="21">
        <f>+P2+M2</f>
        <v>0.76034236804564903</v>
      </c>
      <c r="Q3">
        <f>+J3</f>
        <v>11.236369999999999</v>
      </c>
      <c r="R3" s="29">
        <f ca="1">+RAND()</f>
        <v>0.35993686765782007</v>
      </c>
      <c r="S3" s="30">
        <f ca="1">VLOOKUP(R3,$P$2:$Q$11,2)</f>
        <v>0.14230000000000001</v>
      </c>
      <c r="T3" s="30">
        <f ca="1">RAND()</f>
        <v>5.3407218282446878E-2</v>
      </c>
      <c r="U3" s="30">
        <f ca="1">+S3+$F$6*T3</f>
        <v>0.73480341813074534</v>
      </c>
      <c r="V3" s="31">
        <v>2</v>
      </c>
      <c r="W3" t="s">
        <v>746</v>
      </c>
      <c r="X3">
        <f ca="1">KURT(U2:U1001)</f>
        <v>13.224210034252293</v>
      </c>
      <c r="Y3">
        <f>KURT(D2:D702)</f>
        <v>14.277896946824306</v>
      </c>
      <c r="Z3" s="38">
        <f ca="1">+ABS((Y3-X3)/Y3)</f>
        <v>7.3798467414094529E-2</v>
      </c>
    </row>
    <row r="4" spans="1:26" x14ac:dyDescent="0.25">
      <c r="A4" s="13">
        <v>3</v>
      </c>
      <c r="B4" s="13">
        <v>5</v>
      </c>
      <c r="C4" s="15">
        <v>0.4269</v>
      </c>
      <c r="D4" s="13">
        <f t="shared" si="0"/>
        <v>2.1345000000000001</v>
      </c>
      <c r="E4" t="s">
        <v>712</v>
      </c>
      <c r="F4">
        <f>+F2-F3</f>
        <v>110.94069999999999</v>
      </c>
      <c r="I4">
        <v>3</v>
      </c>
      <c r="J4">
        <f>+K3</f>
        <v>22.330439999999996</v>
      </c>
      <c r="K4">
        <f>+J4+$F$6</f>
        <v>33.424509999999998</v>
      </c>
      <c r="L4" s="18">
        <f t="shared" si="1"/>
        <v>37</v>
      </c>
      <c r="M4" s="19">
        <f t="shared" si="2"/>
        <v>5.2781740370898715E-2</v>
      </c>
      <c r="N4" s="21">
        <f t="shared" si="3"/>
        <v>27.877474999999997</v>
      </c>
      <c r="O4" s="21">
        <f t="shared" si="4"/>
        <v>282.48461592324281</v>
      </c>
      <c r="P4" s="21">
        <f t="shared" ref="P4:P16" si="5">+P3+M3</f>
        <v>0.89300998573466472</v>
      </c>
      <c r="Q4">
        <f t="shared" ref="Q4:Q11" si="6">+J4</f>
        <v>22.330439999999996</v>
      </c>
      <c r="R4" s="29">
        <f t="shared" ref="R4:R67" ca="1" si="7">+RAND()</f>
        <v>0.27977606085784745</v>
      </c>
      <c r="S4" s="30">
        <f t="shared" ref="S4:S67" ca="1" si="8">VLOOKUP(R4,$P$2:$Q$11,2)</f>
        <v>0.14230000000000001</v>
      </c>
      <c r="T4" s="30">
        <f t="shared" ref="T4:T67" ca="1" si="9">RAND()</f>
        <v>0.11999873966872021</v>
      </c>
      <c r="U4" s="30">
        <f t="shared" ref="U4:U67" ca="1" si="10">+S4+$F$6*T4</f>
        <v>1.4735744177965588</v>
      </c>
      <c r="V4" s="31">
        <v>3</v>
      </c>
    </row>
    <row r="5" spans="1:26" x14ac:dyDescent="0.25">
      <c r="A5" s="13">
        <v>4</v>
      </c>
      <c r="B5" s="13">
        <v>6</v>
      </c>
      <c r="C5" s="15">
        <v>1.0813999999999999</v>
      </c>
      <c r="D5" s="13">
        <f t="shared" si="0"/>
        <v>6.4883999999999995</v>
      </c>
      <c r="E5" t="s">
        <v>713</v>
      </c>
      <c r="F5" s="17">
        <v>10</v>
      </c>
      <c r="I5">
        <v>4</v>
      </c>
      <c r="J5">
        <f t="shared" ref="J5:J11" si="11">+K4</f>
        <v>33.424509999999998</v>
      </c>
      <c r="K5">
        <f t="shared" ref="K5:K11" si="12">+J5+$F$6</f>
        <v>44.51858</v>
      </c>
      <c r="L5" s="18">
        <f t="shared" si="1"/>
        <v>14</v>
      </c>
      <c r="M5" s="19">
        <f t="shared" si="2"/>
        <v>1.9971469329529243E-2</v>
      </c>
      <c r="N5" s="21">
        <f t="shared" si="3"/>
        <v>38.971544999999999</v>
      </c>
      <c r="O5" s="21">
        <f t="shared" si="4"/>
        <v>778.48525699434492</v>
      </c>
      <c r="P5" s="21">
        <f t="shared" si="5"/>
        <v>0.94579172610556339</v>
      </c>
      <c r="Q5">
        <f t="shared" si="6"/>
        <v>33.424509999999998</v>
      </c>
      <c r="R5" s="29">
        <f t="shared" ca="1" si="7"/>
        <v>1.776421125647798E-3</v>
      </c>
      <c r="S5" s="30">
        <f t="shared" ca="1" si="8"/>
        <v>0.14230000000000001</v>
      </c>
      <c r="T5" s="30">
        <f t="shared" ca="1" si="9"/>
        <v>0.33712089907134135</v>
      </c>
      <c r="U5" s="30">
        <f t="shared" ca="1" si="10"/>
        <v>3.8823428527603956</v>
      </c>
      <c r="V5" s="31">
        <v>4</v>
      </c>
    </row>
    <row r="6" spans="1:26" x14ac:dyDescent="0.25">
      <c r="A6" s="13">
        <v>5</v>
      </c>
      <c r="B6" s="13">
        <v>7</v>
      </c>
      <c r="C6" s="15">
        <v>1.2104999999999999</v>
      </c>
      <c r="D6" s="13">
        <f t="shared" si="0"/>
        <v>8.4734999999999996</v>
      </c>
      <c r="E6" t="s">
        <v>714</v>
      </c>
      <c r="F6">
        <f>+F4/F5</f>
        <v>11.094069999999999</v>
      </c>
      <c r="I6">
        <v>5</v>
      </c>
      <c r="J6">
        <f t="shared" si="11"/>
        <v>44.51858</v>
      </c>
      <c r="K6">
        <f t="shared" si="12"/>
        <v>55.612650000000002</v>
      </c>
      <c r="L6" s="18">
        <f t="shared" si="1"/>
        <v>9</v>
      </c>
      <c r="M6" s="19">
        <f t="shared" si="2"/>
        <v>1.2838801711840228E-2</v>
      </c>
      <c r="N6" s="21">
        <f t="shared" si="3"/>
        <v>50.065615000000001</v>
      </c>
      <c r="O6" s="21">
        <f t="shared" si="4"/>
        <v>1520.6426763952468</v>
      </c>
      <c r="P6" s="21">
        <f t="shared" si="5"/>
        <v>0.96576319543509259</v>
      </c>
      <c r="Q6">
        <f t="shared" si="6"/>
        <v>44.51858</v>
      </c>
      <c r="R6" s="29">
        <f t="shared" ca="1" si="7"/>
        <v>0.89117431440470163</v>
      </c>
      <c r="S6" s="30">
        <f t="shared" ca="1" si="8"/>
        <v>11.236369999999999</v>
      </c>
      <c r="T6" s="30">
        <f t="shared" ca="1" si="9"/>
        <v>0.20382666148287942</v>
      </c>
      <c r="U6" s="30">
        <f t="shared" ca="1" si="10"/>
        <v>13.497637250357368</v>
      </c>
      <c r="V6" s="31">
        <v>5</v>
      </c>
    </row>
    <row r="7" spans="1:26" x14ac:dyDescent="0.25">
      <c r="A7" s="13">
        <v>6</v>
      </c>
      <c r="B7" s="13">
        <v>3</v>
      </c>
      <c r="C7" s="15">
        <v>0.23630000000000001</v>
      </c>
      <c r="D7" s="13">
        <f t="shared" si="0"/>
        <v>0.70890000000000009</v>
      </c>
      <c r="I7">
        <v>6</v>
      </c>
      <c r="J7">
        <f t="shared" si="11"/>
        <v>55.612650000000002</v>
      </c>
      <c r="K7">
        <f t="shared" si="12"/>
        <v>66.706720000000004</v>
      </c>
      <c r="L7" s="18">
        <f t="shared" si="1"/>
        <v>5</v>
      </c>
      <c r="M7" s="19">
        <f t="shared" si="2"/>
        <v>7.1326676176890159E-3</v>
      </c>
      <c r="N7" s="21">
        <f t="shared" si="3"/>
        <v>61.159685000000003</v>
      </c>
      <c r="O7" s="21">
        <f t="shared" si="4"/>
        <v>2508.9568741259491</v>
      </c>
      <c r="P7" s="21">
        <f t="shared" si="5"/>
        <v>0.97860199714693286</v>
      </c>
      <c r="Q7">
        <f t="shared" si="6"/>
        <v>55.612650000000002</v>
      </c>
      <c r="R7" s="29">
        <f t="shared" ca="1" si="7"/>
        <v>0.48711909599934644</v>
      </c>
      <c r="S7" s="30">
        <f t="shared" ca="1" si="8"/>
        <v>0.14230000000000001</v>
      </c>
      <c r="T7" s="30">
        <f t="shared" ca="1" si="9"/>
        <v>0.64028719978562487</v>
      </c>
      <c r="U7" s="30">
        <f t="shared" ca="1" si="10"/>
        <v>7.2456910145257059</v>
      </c>
      <c r="V7" s="31">
        <v>6</v>
      </c>
    </row>
    <row r="8" spans="1:26" x14ac:dyDescent="0.25">
      <c r="A8" s="13">
        <v>7</v>
      </c>
      <c r="B8" s="13">
        <v>1</v>
      </c>
      <c r="C8" s="15">
        <v>0.2737</v>
      </c>
      <c r="D8" s="13">
        <f t="shared" si="0"/>
        <v>0.2737</v>
      </c>
      <c r="I8">
        <v>7</v>
      </c>
      <c r="J8">
        <f t="shared" si="11"/>
        <v>66.706720000000004</v>
      </c>
      <c r="K8">
        <f t="shared" si="12"/>
        <v>77.800790000000006</v>
      </c>
      <c r="L8" s="18">
        <f t="shared" si="1"/>
        <v>3</v>
      </c>
      <c r="M8" s="19">
        <f t="shared" si="2"/>
        <v>4.2796005706134095E-3</v>
      </c>
      <c r="N8" s="21">
        <f t="shared" si="3"/>
        <v>72.253755000000012</v>
      </c>
      <c r="O8" s="21">
        <f t="shared" si="4"/>
        <v>3743.4278501864528</v>
      </c>
      <c r="P8" s="21">
        <f t="shared" si="5"/>
        <v>0.9857346647646219</v>
      </c>
      <c r="Q8">
        <f t="shared" si="6"/>
        <v>66.706720000000004</v>
      </c>
      <c r="R8" s="29">
        <f t="shared" ca="1" si="7"/>
        <v>0.68817987895716104</v>
      </c>
      <c r="S8" s="30">
        <f t="shared" ca="1" si="8"/>
        <v>0.14230000000000001</v>
      </c>
      <c r="T8" s="30">
        <f t="shared" ca="1" si="9"/>
        <v>0.87627237263444868</v>
      </c>
      <c r="U8" s="30">
        <f t="shared" ca="1" si="10"/>
        <v>9.8637270410726572</v>
      </c>
      <c r="V8" s="31">
        <v>7</v>
      </c>
    </row>
    <row r="9" spans="1:26" x14ac:dyDescent="0.25">
      <c r="A9" s="13">
        <v>8</v>
      </c>
      <c r="B9" s="13">
        <v>8</v>
      </c>
      <c r="C9" s="15">
        <v>12.4245</v>
      </c>
      <c r="D9" s="13">
        <f t="shared" si="0"/>
        <v>99.396000000000001</v>
      </c>
      <c r="I9">
        <v>8</v>
      </c>
      <c r="J9">
        <f t="shared" si="11"/>
        <v>77.800790000000006</v>
      </c>
      <c r="K9">
        <f t="shared" si="12"/>
        <v>88.894860000000008</v>
      </c>
      <c r="L9" s="18">
        <f t="shared" si="1"/>
        <v>5</v>
      </c>
      <c r="M9" s="19">
        <f t="shared" si="2"/>
        <v>7.1326676176890159E-3</v>
      </c>
      <c r="N9" s="21">
        <f t="shared" si="3"/>
        <v>83.347825</v>
      </c>
      <c r="O9" s="21">
        <f t="shared" si="4"/>
        <v>5224.0556045767535</v>
      </c>
      <c r="P9" s="21">
        <f t="shared" si="5"/>
        <v>0.99001426533523529</v>
      </c>
      <c r="Q9">
        <f t="shared" si="6"/>
        <v>77.800790000000006</v>
      </c>
      <c r="R9" s="29">
        <f t="shared" ca="1" si="7"/>
        <v>0.10261243642735829</v>
      </c>
      <c r="S9" s="30">
        <f t="shared" ca="1" si="8"/>
        <v>0.14230000000000001</v>
      </c>
      <c r="T9" s="30">
        <f t="shared" ca="1" si="9"/>
        <v>0.51259185336058721</v>
      </c>
      <c r="U9" s="30">
        <f t="shared" ca="1" si="10"/>
        <v>5.8290299026120884</v>
      </c>
      <c r="V9" s="31">
        <v>8</v>
      </c>
    </row>
    <row r="10" spans="1:26" x14ac:dyDescent="0.25">
      <c r="A10" s="13">
        <v>9</v>
      </c>
      <c r="B10" s="13">
        <v>1</v>
      </c>
      <c r="C10" s="15">
        <v>2.3868999999999998</v>
      </c>
      <c r="D10" s="13">
        <f t="shared" si="0"/>
        <v>2.3868999999999998</v>
      </c>
      <c r="I10">
        <v>9</v>
      </c>
      <c r="J10">
        <f t="shared" si="11"/>
        <v>88.894860000000008</v>
      </c>
      <c r="K10">
        <f t="shared" si="12"/>
        <v>99.988930000000011</v>
      </c>
      <c r="L10" s="18">
        <f t="shared" si="1"/>
        <v>1</v>
      </c>
      <c r="M10" s="19">
        <f t="shared" si="2"/>
        <v>1.4265335235378032E-3</v>
      </c>
      <c r="N10" s="21">
        <f t="shared" si="3"/>
        <v>94.441895000000017</v>
      </c>
      <c r="O10" s="21">
        <f t="shared" si="4"/>
        <v>6950.8401372968583</v>
      </c>
      <c r="P10" s="21">
        <f t="shared" si="5"/>
        <v>0.99714693295292434</v>
      </c>
      <c r="Q10">
        <f t="shared" si="6"/>
        <v>88.894860000000008</v>
      </c>
      <c r="R10" s="29">
        <f t="shared" ca="1" si="7"/>
        <v>0.97280342852758528</v>
      </c>
      <c r="S10" s="30">
        <f t="shared" ca="1" si="8"/>
        <v>44.51858</v>
      </c>
      <c r="T10" s="30">
        <f t="shared" ca="1" si="9"/>
        <v>4.8628172933579794E-2</v>
      </c>
      <c r="U10" s="30">
        <f t="shared" ca="1" si="10"/>
        <v>45.05806435449724</v>
      </c>
      <c r="V10" s="31">
        <v>9</v>
      </c>
    </row>
    <row r="11" spans="1:26" x14ac:dyDescent="0.25">
      <c r="A11" s="13">
        <v>10</v>
      </c>
      <c r="B11" s="13">
        <v>7</v>
      </c>
      <c r="C11" s="15">
        <v>0.30980000000000002</v>
      </c>
      <c r="D11" s="13">
        <f t="shared" si="0"/>
        <v>2.1686000000000001</v>
      </c>
      <c r="I11">
        <v>10</v>
      </c>
      <c r="J11">
        <f t="shared" si="11"/>
        <v>99.988930000000011</v>
      </c>
      <c r="K11">
        <f t="shared" si="12"/>
        <v>111.08300000000001</v>
      </c>
      <c r="L11" s="18">
        <f>+COUNTIFS($D$2:$D$702,"&gt;="&amp;J11,$D$2:$D$702,"&lt;="&amp;K11)</f>
        <v>1</v>
      </c>
      <c r="M11" s="19">
        <f t="shared" si="2"/>
        <v>1.4265335235378032E-3</v>
      </c>
      <c r="N11" s="21">
        <f t="shared" si="3"/>
        <v>105.535965</v>
      </c>
      <c r="O11" s="21">
        <f t="shared" si="4"/>
        <v>8923.7814483467591</v>
      </c>
      <c r="P11" s="21">
        <f t="shared" si="5"/>
        <v>0.99857346647646217</v>
      </c>
      <c r="Q11">
        <f t="shared" si="6"/>
        <v>99.988930000000011</v>
      </c>
      <c r="R11" s="29">
        <f t="shared" ca="1" si="7"/>
        <v>0.13525463528531212</v>
      </c>
      <c r="S11" s="30">
        <f t="shared" ca="1" si="8"/>
        <v>0.14230000000000001</v>
      </c>
      <c r="T11" s="30">
        <f t="shared" ca="1" si="9"/>
        <v>0.63923908144970787</v>
      </c>
      <c r="U11" s="30">
        <f t="shared" ca="1" si="10"/>
        <v>7.234063116338759</v>
      </c>
      <c r="V11" s="31">
        <v>10</v>
      </c>
    </row>
    <row r="12" spans="1:26" x14ac:dyDescent="0.25">
      <c r="A12" s="13">
        <v>11</v>
      </c>
      <c r="B12" s="13">
        <v>6</v>
      </c>
      <c r="C12" s="15">
        <v>2.3096000000000001</v>
      </c>
      <c r="D12" s="13">
        <f t="shared" si="0"/>
        <v>13.857600000000001</v>
      </c>
      <c r="K12" t="s">
        <v>720</v>
      </c>
      <c r="L12">
        <f>+SUM(L2:L11)</f>
        <v>701</v>
      </c>
      <c r="P12" s="21">
        <f t="shared" si="5"/>
        <v>1</v>
      </c>
      <c r="R12" s="29">
        <f t="shared" ca="1" si="7"/>
        <v>0.98180921385455877</v>
      </c>
      <c r="S12" s="30">
        <f t="shared" ca="1" si="8"/>
        <v>55.612650000000002</v>
      </c>
      <c r="T12" s="30">
        <f t="shared" ca="1" si="9"/>
        <v>0.85645351034462769</v>
      </c>
      <c r="U12" s="30">
        <f t="shared" ca="1" si="10"/>
        <v>65.11420519550903</v>
      </c>
      <c r="V12" s="31">
        <v>11</v>
      </c>
    </row>
    <row r="13" spans="1:26" x14ac:dyDescent="0.25">
      <c r="A13" s="13">
        <v>12</v>
      </c>
      <c r="B13" s="13">
        <v>12</v>
      </c>
      <c r="C13" s="15">
        <v>1.7533000000000001</v>
      </c>
      <c r="D13" s="13">
        <f t="shared" si="0"/>
        <v>21.0396</v>
      </c>
      <c r="K13" t="s">
        <v>721</v>
      </c>
      <c r="L13" s="26">
        <f>+SUMPRODUCT(M2:M11,N2:N11)</f>
        <v>11.070196340941511</v>
      </c>
      <c r="P13" s="24"/>
      <c r="R13" s="29">
        <f t="shared" ca="1" si="7"/>
        <v>0.87685545500697104</v>
      </c>
      <c r="S13" s="30">
        <f t="shared" ca="1" si="8"/>
        <v>11.236369999999999</v>
      </c>
      <c r="T13" s="30">
        <f t="shared" ca="1" si="9"/>
        <v>7.6951234002840874E-2</v>
      </c>
      <c r="U13" s="30">
        <f t="shared" ca="1" si="10"/>
        <v>12.090072376613897</v>
      </c>
      <c r="V13" s="31">
        <v>12</v>
      </c>
    </row>
    <row r="14" spans="1:26" x14ac:dyDescent="0.25">
      <c r="A14" s="13">
        <v>13</v>
      </c>
      <c r="B14" s="13">
        <v>4</v>
      </c>
      <c r="C14" s="15">
        <v>0.54790000000000005</v>
      </c>
      <c r="D14" s="13">
        <f t="shared" si="0"/>
        <v>2.1916000000000002</v>
      </c>
      <c r="K14" t="s">
        <v>723</v>
      </c>
      <c r="L14" s="22">
        <f>AVERAGE(D2:D702)</f>
        <v>9.4511126961483605</v>
      </c>
      <c r="P14" s="24"/>
      <c r="R14" s="29">
        <f t="shared" ca="1" si="7"/>
        <v>0.7649749911180016</v>
      </c>
      <c r="S14" s="30">
        <f t="shared" ca="1" si="8"/>
        <v>11.236369999999999</v>
      </c>
      <c r="T14" s="30">
        <f t="shared" ca="1" si="9"/>
        <v>0.79408929199473877</v>
      </c>
      <c r="U14" s="30">
        <f t="shared" ca="1" si="10"/>
        <v>20.046052191640069</v>
      </c>
      <c r="V14" s="31">
        <v>13</v>
      </c>
    </row>
    <row r="15" spans="1:26" x14ac:dyDescent="0.25">
      <c r="A15" s="13">
        <v>14</v>
      </c>
      <c r="B15" s="13">
        <v>1</v>
      </c>
      <c r="C15" s="15">
        <v>0.58279999999999998</v>
      </c>
      <c r="D15" s="13">
        <f t="shared" si="0"/>
        <v>0.58279999999999998</v>
      </c>
      <c r="K15" t="s">
        <v>724</v>
      </c>
      <c r="L15">
        <f>SUMPRODUCT(M2:M11,O2:O11)</f>
        <v>170.14888945066895</v>
      </c>
      <c r="P15" s="24"/>
      <c r="R15" s="29">
        <f t="shared" ca="1" si="7"/>
        <v>0.61179646076074501</v>
      </c>
      <c r="S15" s="30">
        <f t="shared" ca="1" si="8"/>
        <v>0.14230000000000001</v>
      </c>
      <c r="T15" s="30">
        <f t="shared" ca="1" si="9"/>
        <v>0.17302706347849117</v>
      </c>
      <c r="U15" s="30">
        <f t="shared" ca="1" si="10"/>
        <v>2.0618743541248241</v>
      </c>
      <c r="V15" s="31">
        <v>14</v>
      </c>
    </row>
    <row r="16" spans="1:26" x14ac:dyDescent="0.25">
      <c r="A16" s="13">
        <v>15</v>
      </c>
      <c r="B16" s="13">
        <v>1</v>
      </c>
      <c r="C16" s="15">
        <v>2.4373</v>
      </c>
      <c r="D16" s="13">
        <f t="shared" si="0"/>
        <v>2.4373</v>
      </c>
      <c r="K16" t="s">
        <v>725</v>
      </c>
      <c r="L16" s="27">
        <f>SQRT(L15)</f>
        <v>13.044113210589249</v>
      </c>
      <c r="P16" s="24"/>
      <c r="R16" s="29">
        <f t="shared" ca="1" si="7"/>
        <v>0.48361367282375645</v>
      </c>
      <c r="S16" s="30">
        <f t="shared" ca="1" si="8"/>
        <v>0.14230000000000001</v>
      </c>
      <c r="T16" s="30">
        <f t="shared" ca="1" si="9"/>
        <v>0.37521795546032277</v>
      </c>
      <c r="U16" s="30">
        <f t="shared" ca="1" si="10"/>
        <v>4.3049942631337021</v>
      </c>
      <c r="V16" s="31">
        <v>15</v>
      </c>
    </row>
    <row r="17" spans="1:22" x14ac:dyDescent="0.25">
      <c r="A17" s="13">
        <v>16</v>
      </c>
      <c r="B17" s="13">
        <v>3</v>
      </c>
      <c r="C17" s="15">
        <v>0.43190000000000001</v>
      </c>
      <c r="D17" s="13">
        <f t="shared" si="0"/>
        <v>1.2957000000000001</v>
      </c>
      <c r="R17" s="29">
        <f t="shared" ca="1" si="7"/>
        <v>4.9329133799753011E-2</v>
      </c>
      <c r="S17" s="30">
        <f t="shared" ca="1" si="8"/>
        <v>0.14230000000000001</v>
      </c>
      <c r="T17" s="30">
        <f t="shared" ca="1" si="9"/>
        <v>0.50598656114483487</v>
      </c>
      <c r="U17" s="30">
        <f t="shared" ca="1" si="10"/>
        <v>5.7557503284000768</v>
      </c>
      <c r="V17" s="31">
        <v>16</v>
      </c>
    </row>
    <row r="18" spans="1:22" x14ac:dyDescent="0.25">
      <c r="A18" s="13">
        <v>17</v>
      </c>
      <c r="B18" s="13">
        <v>9</v>
      </c>
      <c r="C18" s="15">
        <v>3.2730000000000001</v>
      </c>
      <c r="D18" s="13">
        <f t="shared" si="0"/>
        <v>29.457000000000001</v>
      </c>
      <c r="K18" t="s">
        <v>728</v>
      </c>
      <c r="L18" t="s">
        <v>729</v>
      </c>
      <c r="M18" t="s">
        <v>726</v>
      </c>
      <c r="N18" t="s">
        <v>727</v>
      </c>
      <c r="R18" s="29">
        <f t="shared" ca="1" si="7"/>
        <v>0.15216072323495078</v>
      </c>
      <c r="S18" s="30">
        <f t="shared" ca="1" si="8"/>
        <v>0.14230000000000001</v>
      </c>
      <c r="T18" s="30">
        <f t="shared" ca="1" si="9"/>
        <v>0.45994983489719343</v>
      </c>
      <c r="U18" s="30">
        <f t="shared" ca="1" si="10"/>
        <v>5.245015664837906</v>
      </c>
      <c r="V18" s="31">
        <v>17</v>
      </c>
    </row>
    <row r="19" spans="1:22" x14ac:dyDescent="0.25">
      <c r="A19" s="13">
        <v>18</v>
      </c>
      <c r="B19" s="13">
        <v>6</v>
      </c>
      <c r="C19" s="15">
        <v>7.6694000000000004</v>
      </c>
      <c r="D19" s="13">
        <f t="shared" si="0"/>
        <v>46.016400000000004</v>
      </c>
      <c r="K19" s="24">
        <v>0.68300000000000005</v>
      </c>
      <c r="L19">
        <v>1</v>
      </c>
      <c r="M19" s="22">
        <f>+$L$13-$L$19*$L$16</f>
        <v>-1.9739168696477378</v>
      </c>
      <c r="N19" s="23">
        <f>$L$13+$L$19*$L$16</f>
        <v>24.114309551530759</v>
      </c>
      <c r="R19" s="29">
        <f t="shared" ca="1" si="7"/>
        <v>0.98427424235829275</v>
      </c>
      <c r="S19" s="30">
        <f t="shared" ca="1" si="8"/>
        <v>55.612650000000002</v>
      </c>
      <c r="T19" s="30">
        <f t="shared" ca="1" si="9"/>
        <v>0.61476912674356987</v>
      </c>
      <c r="U19" s="30">
        <f t="shared" ca="1" si="10"/>
        <v>62.432941725932039</v>
      </c>
      <c r="V19" s="31">
        <v>18</v>
      </c>
    </row>
    <row r="20" spans="1:22" x14ac:dyDescent="0.25">
      <c r="A20" s="13">
        <v>19</v>
      </c>
      <c r="B20" s="13">
        <v>9</v>
      </c>
      <c r="C20" s="15">
        <v>0.90890000000000004</v>
      </c>
      <c r="D20" s="13">
        <f t="shared" si="0"/>
        <v>8.1800999999999995</v>
      </c>
      <c r="K20" s="24">
        <v>0.95499999999999996</v>
      </c>
      <c r="L20">
        <v>2</v>
      </c>
      <c r="M20" s="22">
        <f>+$L$13-$L$20*$L$16</f>
        <v>-15.018030080236986</v>
      </c>
      <c r="N20" s="23">
        <f>$L$13+$L$20*$L$16</f>
        <v>37.158422762120011</v>
      </c>
      <c r="R20" s="29">
        <f t="shared" ca="1" si="7"/>
        <v>0.16728343150511304</v>
      </c>
      <c r="S20" s="30">
        <f t="shared" ca="1" si="8"/>
        <v>0.14230000000000001</v>
      </c>
      <c r="T20" s="30">
        <f t="shared" ca="1" si="9"/>
        <v>0.67687387852768</v>
      </c>
      <c r="U20" s="30">
        <f t="shared" ca="1" si="10"/>
        <v>7.6515861895575776</v>
      </c>
      <c r="V20" s="31">
        <v>19</v>
      </c>
    </row>
    <row r="21" spans="1:22" x14ac:dyDescent="0.25">
      <c r="A21" s="13">
        <v>20</v>
      </c>
      <c r="B21" s="13">
        <v>7</v>
      </c>
      <c r="C21" s="15">
        <v>2.7284000000000002</v>
      </c>
      <c r="D21" s="13">
        <f t="shared" si="0"/>
        <v>19.098800000000001</v>
      </c>
      <c r="K21" s="24">
        <v>0.997</v>
      </c>
      <c r="L21">
        <v>3</v>
      </c>
      <c r="M21" s="22">
        <f>+$L$13-$L$21*$L$16</f>
        <v>-28.062143290826238</v>
      </c>
      <c r="N21" s="23">
        <f>$L$13+$L$21*$L$16</f>
        <v>50.202535972709256</v>
      </c>
      <c r="R21" s="29">
        <f t="shared" ca="1" si="7"/>
        <v>0.40262240205446753</v>
      </c>
      <c r="S21" s="30">
        <f t="shared" ca="1" si="8"/>
        <v>0.14230000000000001</v>
      </c>
      <c r="T21" s="30">
        <f t="shared" ca="1" si="9"/>
        <v>0.53647878265484295</v>
      </c>
      <c r="U21" s="30">
        <f t="shared" ca="1" si="10"/>
        <v>6.0940331682876128</v>
      </c>
      <c r="V21" s="31">
        <v>20</v>
      </c>
    </row>
    <row r="22" spans="1:22" x14ac:dyDescent="0.25">
      <c r="A22" s="13">
        <v>21</v>
      </c>
      <c r="B22" s="13">
        <v>10</v>
      </c>
      <c r="C22" s="15">
        <v>1.4140999999999999</v>
      </c>
      <c r="D22" s="13">
        <f t="shared" si="0"/>
        <v>14.140999999999998</v>
      </c>
      <c r="R22" s="29">
        <f t="shared" ca="1" si="7"/>
        <v>0.16780897560114838</v>
      </c>
      <c r="S22" s="30">
        <f t="shared" ca="1" si="8"/>
        <v>0.14230000000000001</v>
      </c>
      <c r="T22" s="30">
        <f t="shared" ca="1" si="9"/>
        <v>0.7265247789655408</v>
      </c>
      <c r="U22" s="30">
        <f t="shared" ca="1" si="10"/>
        <v>8.2024167545782358</v>
      </c>
      <c r="V22" s="31">
        <v>21</v>
      </c>
    </row>
    <row r="23" spans="1:22" x14ac:dyDescent="0.25">
      <c r="A23" s="13">
        <v>22</v>
      </c>
      <c r="B23" s="13">
        <v>8</v>
      </c>
      <c r="C23" s="15">
        <v>0.71299999999999997</v>
      </c>
      <c r="D23" s="13">
        <f t="shared" si="0"/>
        <v>5.7039999999999997</v>
      </c>
      <c r="J23" t="s">
        <v>735</v>
      </c>
      <c r="K23" t="s">
        <v>730</v>
      </c>
      <c r="L23" t="s">
        <v>731</v>
      </c>
      <c r="M23" t="s">
        <v>732</v>
      </c>
      <c r="N23" t="s">
        <v>733</v>
      </c>
      <c r="O23" t="s">
        <v>734</v>
      </c>
      <c r="R23" s="29">
        <f t="shared" ca="1" si="7"/>
        <v>0.19574059108729913</v>
      </c>
      <c r="S23" s="30">
        <f t="shared" ca="1" si="8"/>
        <v>0.14230000000000001</v>
      </c>
      <c r="T23" s="30">
        <f t="shared" ca="1" si="9"/>
        <v>0.87366716303830594</v>
      </c>
      <c r="U23" s="30">
        <f t="shared" ca="1" si="10"/>
        <v>9.8348246634483782</v>
      </c>
      <c r="V23" s="31">
        <v>22</v>
      </c>
    </row>
    <row r="24" spans="1:22" x14ac:dyDescent="0.25">
      <c r="A24" s="13">
        <v>23</v>
      </c>
      <c r="B24" s="13">
        <v>1</v>
      </c>
      <c r="C24" s="15">
        <v>4.8091999999999997</v>
      </c>
      <c r="D24" s="13">
        <f t="shared" si="0"/>
        <v>4.8091999999999997</v>
      </c>
      <c r="J24">
        <f>SQRT(K24)</f>
        <v>1.5659537435574161E-2</v>
      </c>
      <c r="K24">
        <f>(L24*M24*N24)/O24</f>
        <v>2.4522111269614853E-4</v>
      </c>
      <c r="L24">
        <f>+L20^2</f>
        <v>4</v>
      </c>
      <c r="M24" s="24">
        <f>+K20</f>
        <v>0.95499999999999996</v>
      </c>
      <c r="N24" s="24">
        <f>(1-M24)</f>
        <v>4.500000000000004E-2</v>
      </c>
      <c r="O24">
        <f>+L12</f>
        <v>701</v>
      </c>
      <c r="R24" s="29">
        <f t="shared" ca="1" si="7"/>
        <v>0.38869594997335211</v>
      </c>
      <c r="S24" s="30">
        <f t="shared" ca="1" si="8"/>
        <v>0.14230000000000001</v>
      </c>
      <c r="T24" s="30">
        <f t="shared" ca="1" si="9"/>
        <v>0.39616692916576057</v>
      </c>
      <c r="U24" s="30">
        <f t="shared" ca="1" si="10"/>
        <v>4.5374036438499887</v>
      </c>
      <c r="V24" s="31">
        <v>23</v>
      </c>
    </row>
    <row r="25" spans="1:22" x14ac:dyDescent="0.25">
      <c r="A25" s="13">
        <v>24</v>
      </c>
      <c r="B25" s="13">
        <v>5</v>
      </c>
      <c r="C25" s="15">
        <v>1.3368</v>
      </c>
      <c r="D25" s="13">
        <f t="shared" si="0"/>
        <v>6.6840000000000002</v>
      </c>
      <c r="J25" t="s">
        <v>736</v>
      </c>
      <c r="K25" t="s">
        <v>721</v>
      </c>
      <c r="L25" t="s">
        <v>737</v>
      </c>
      <c r="R25" s="29">
        <f t="shared" ca="1" si="7"/>
        <v>0.77086419955446006</v>
      </c>
      <c r="S25" s="30">
        <f t="shared" ca="1" si="8"/>
        <v>11.236369999999999</v>
      </c>
      <c r="T25" s="30">
        <f t="shared" ca="1" si="9"/>
        <v>0.47176597606889714</v>
      </c>
      <c r="U25" s="30">
        <f t="shared" ca="1" si="10"/>
        <v>16.470174762126668</v>
      </c>
      <c r="V25" s="31">
        <v>24</v>
      </c>
    </row>
    <row r="26" spans="1:22" x14ac:dyDescent="0.25">
      <c r="A26" s="13">
        <v>25</v>
      </c>
      <c r="B26" s="13">
        <v>4</v>
      </c>
      <c r="C26" s="15">
        <v>3.3130999999999999</v>
      </c>
      <c r="D26" s="13">
        <f t="shared" si="0"/>
        <v>13.2524</v>
      </c>
      <c r="J26" s="25">
        <f>K26-J24</f>
        <v>11.054536803505936</v>
      </c>
      <c r="K26" s="23">
        <f>+L13</f>
        <v>11.070196340941511</v>
      </c>
      <c r="L26" s="25">
        <f>K26+J24</f>
        <v>11.085855878377085</v>
      </c>
      <c r="R26" s="29">
        <f t="shared" ca="1" si="7"/>
        <v>0.48033783791735585</v>
      </c>
      <c r="S26" s="30">
        <f t="shared" ca="1" si="8"/>
        <v>0.14230000000000001</v>
      </c>
      <c r="T26" s="30">
        <f t="shared" ca="1" si="9"/>
        <v>0.60357327231202551</v>
      </c>
      <c r="U26" s="30">
        <f t="shared" ca="1" si="10"/>
        <v>6.8383841331586712</v>
      </c>
      <c r="V26" s="31">
        <v>25</v>
      </c>
    </row>
    <row r="27" spans="1:22" x14ac:dyDescent="0.25">
      <c r="A27" s="13">
        <v>26</v>
      </c>
      <c r="B27" s="13">
        <v>9</v>
      </c>
      <c r="C27" s="15">
        <v>1.1105</v>
      </c>
      <c r="D27" s="13">
        <f t="shared" si="0"/>
        <v>9.9945000000000004</v>
      </c>
      <c r="R27" s="29">
        <f t="shared" ca="1" si="7"/>
        <v>0.68899063756558288</v>
      </c>
      <c r="S27" s="30">
        <f t="shared" ca="1" si="8"/>
        <v>0.14230000000000001</v>
      </c>
      <c r="T27" s="30">
        <f t="shared" ca="1" si="9"/>
        <v>0.6562588757947716</v>
      </c>
      <c r="U27" s="30">
        <f t="shared" ca="1" si="10"/>
        <v>7.4228819061885005</v>
      </c>
      <c r="V27" s="31">
        <v>26</v>
      </c>
    </row>
    <row r="28" spans="1:22" x14ac:dyDescent="0.25">
      <c r="A28" s="13">
        <v>27</v>
      </c>
      <c r="B28" s="13">
        <v>5</v>
      </c>
      <c r="C28" s="15">
        <v>1.1462000000000001</v>
      </c>
      <c r="D28" s="13">
        <f t="shared" si="0"/>
        <v>5.7310000000000008</v>
      </c>
      <c r="R28" s="29">
        <f t="shared" ca="1" si="7"/>
        <v>0.79746998029948313</v>
      </c>
      <c r="S28" s="30">
        <f t="shared" ca="1" si="8"/>
        <v>11.236369999999999</v>
      </c>
      <c r="T28" s="30">
        <f t="shared" ca="1" si="9"/>
        <v>0.18886092010461109</v>
      </c>
      <c r="U28" s="30">
        <f t="shared" ca="1" si="10"/>
        <v>13.331606267904961</v>
      </c>
      <c r="V28" s="31">
        <v>27</v>
      </c>
    </row>
    <row r="29" spans="1:22" x14ac:dyDescent="0.25">
      <c r="A29" s="13">
        <v>28</v>
      </c>
      <c r="B29" s="13">
        <v>5</v>
      </c>
      <c r="C29" s="15">
        <v>0.82140000000000002</v>
      </c>
      <c r="D29" s="13">
        <f t="shared" si="0"/>
        <v>4.1070000000000002</v>
      </c>
      <c r="R29" s="29">
        <f t="shared" ca="1" si="7"/>
        <v>0.75202179245581668</v>
      </c>
      <c r="S29" s="30">
        <f t="shared" ca="1" si="8"/>
        <v>0.14230000000000001</v>
      </c>
      <c r="T29" s="30">
        <f t="shared" ca="1" si="9"/>
        <v>0.67988687783069801</v>
      </c>
      <c r="U29" s="30">
        <f t="shared" ca="1" si="10"/>
        <v>7.6850126147352107</v>
      </c>
      <c r="V29" s="31">
        <v>28</v>
      </c>
    </row>
    <row r="30" spans="1:22" x14ac:dyDescent="0.25">
      <c r="A30" s="13">
        <v>29</v>
      </c>
      <c r="B30" s="13">
        <v>4</v>
      </c>
      <c r="C30" s="15">
        <v>0.79179999999999995</v>
      </c>
      <c r="D30" s="13">
        <f t="shared" si="0"/>
        <v>3.1671999999999998</v>
      </c>
      <c r="R30" s="29">
        <f t="shared" ca="1" si="7"/>
        <v>0.90838677489563102</v>
      </c>
      <c r="S30" s="30">
        <f t="shared" ca="1" si="8"/>
        <v>22.330439999999996</v>
      </c>
      <c r="T30" s="30">
        <f t="shared" ca="1" si="9"/>
        <v>0.1781493109700204</v>
      </c>
      <c r="U30" s="30">
        <f t="shared" ca="1" si="10"/>
        <v>24.306840926353171</v>
      </c>
      <c r="V30" s="31">
        <v>29</v>
      </c>
    </row>
    <row r="31" spans="1:22" x14ac:dyDescent="0.25">
      <c r="A31" s="13">
        <v>30</v>
      </c>
      <c r="B31" s="13">
        <v>8</v>
      </c>
      <c r="C31" s="15">
        <v>0.39689999999999998</v>
      </c>
      <c r="D31" s="13">
        <f t="shared" si="0"/>
        <v>3.1751999999999998</v>
      </c>
      <c r="R31" s="29">
        <f t="shared" ca="1" si="7"/>
        <v>0.34164657907802243</v>
      </c>
      <c r="S31" s="30">
        <f t="shared" ca="1" si="8"/>
        <v>0.14230000000000001</v>
      </c>
      <c r="T31" s="30">
        <f t="shared" ca="1" si="9"/>
        <v>0.12833190579976828</v>
      </c>
      <c r="U31" s="30">
        <f t="shared" ca="1" si="10"/>
        <v>1.5660231461760352</v>
      </c>
      <c r="V31" s="31">
        <v>30</v>
      </c>
    </row>
    <row r="32" spans="1:22" x14ac:dyDescent="0.25">
      <c r="A32" s="13">
        <v>31</v>
      </c>
      <c r="B32" s="13">
        <v>6</v>
      </c>
      <c r="C32" s="15">
        <v>0.16539999999999999</v>
      </c>
      <c r="D32" s="13">
        <f t="shared" si="0"/>
        <v>0.99239999999999995</v>
      </c>
      <c r="R32" s="29">
        <f t="shared" ca="1" si="7"/>
        <v>0.95516828512995777</v>
      </c>
      <c r="S32" s="30">
        <f t="shared" ca="1" si="8"/>
        <v>33.424509999999998</v>
      </c>
      <c r="T32" s="30">
        <f t="shared" ca="1" si="9"/>
        <v>0.1439845809574658</v>
      </c>
      <c r="U32" s="30">
        <f t="shared" ca="1" si="10"/>
        <v>35.02188502006279</v>
      </c>
      <c r="V32" s="31">
        <v>31</v>
      </c>
    </row>
    <row r="33" spans="1:22" x14ac:dyDescent="0.25">
      <c r="A33" s="13">
        <v>32</v>
      </c>
      <c r="B33" s="13">
        <v>1</v>
      </c>
      <c r="C33" s="15">
        <v>0.80479999999999996</v>
      </c>
      <c r="D33" s="13">
        <f t="shared" si="0"/>
        <v>0.80479999999999996</v>
      </c>
      <c r="R33" s="29">
        <f t="shared" ca="1" si="7"/>
        <v>0.1395336420393084</v>
      </c>
      <c r="S33" s="30">
        <f t="shared" ca="1" si="8"/>
        <v>0.14230000000000001</v>
      </c>
      <c r="T33" s="30">
        <f t="shared" ca="1" si="9"/>
        <v>0.66782722626713875</v>
      </c>
      <c r="U33" s="30">
        <f t="shared" ca="1" si="10"/>
        <v>7.5512219961134743</v>
      </c>
      <c r="V33" s="31">
        <v>32</v>
      </c>
    </row>
    <row r="34" spans="1:22" x14ac:dyDescent="0.25">
      <c r="A34" s="13">
        <v>33</v>
      </c>
      <c r="B34" s="13">
        <v>4</v>
      </c>
      <c r="C34" s="15">
        <v>1.077</v>
      </c>
      <c r="D34" s="13">
        <f t="shared" si="0"/>
        <v>4.3079999999999998</v>
      </c>
      <c r="R34" s="29">
        <f t="shared" ca="1" si="7"/>
        <v>0.31100473391926942</v>
      </c>
      <c r="S34" s="30">
        <f t="shared" ca="1" si="8"/>
        <v>0.14230000000000001</v>
      </c>
      <c r="T34" s="30">
        <f t="shared" ca="1" si="9"/>
        <v>0.93685347883840464</v>
      </c>
      <c r="U34" s="30">
        <f t="shared" ca="1" si="10"/>
        <v>10.535818073976779</v>
      </c>
      <c r="V34" s="31">
        <v>33</v>
      </c>
    </row>
    <row r="35" spans="1:22" x14ac:dyDescent="0.25">
      <c r="A35" s="13">
        <v>34</v>
      </c>
      <c r="B35" s="13">
        <v>8</v>
      </c>
      <c r="C35" s="15">
        <v>0.53049999999999997</v>
      </c>
      <c r="D35" s="13">
        <f t="shared" si="0"/>
        <v>4.2439999999999998</v>
      </c>
      <c r="R35" s="29">
        <f t="shared" ca="1" si="7"/>
        <v>0.47094563046697335</v>
      </c>
      <c r="S35" s="30">
        <f t="shared" ca="1" si="8"/>
        <v>0.14230000000000001</v>
      </c>
      <c r="T35" s="30">
        <f t="shared" ca="1" si="9"/>
        <v>0.41954887690181775</v>
      </c>
      <c r="U35" s="30">
        <f t="shared" ca="1" si="10"/>
        <v>4.7968046087701479</v>
      </c>
      <c r="V35" s="31">
        <v>34</v>
      </c>
    </row>
    <row r="36" spans="1:22" x14ac:dyDescent="0.25">
      <c r="A36" s="13">
        <v>35</v>
      </c>
      <c r="B36" s="13">
        <v>1</v>
      </c>
      <c r="C36" s="15">
        <v>2.1139999999999999</v>
      </c>
      <c r="D36" s="13">
        <f t="shared" si="0"/>
        <v>2.1139999999999999</v>
      </c>
      <c r="R36" s="29">
        <f t="shared" ca="1" si="7"/>
        <v>7.3306402463344522E-3</v>
      </c>
      <c r="S36" s="30">
        <f t="shared" ca="1" si="8"/>
        <v>0.14230000000000001</v>
      </c>
      <c r="T36" s="30">
        <f t="shared" ca="1" si="9"/>
        <v>3.5843727903091982E-2</v>
      </c>
      <c r="U36" s="30">
        <f t="shared" ca="1" si="10"/>
        <v>0.53995282641785558</v>
      </c>
      <c r="V36" s="31">
        <v>35</v>
      </c>
    </row>
    <row r="37" spans="1:22" x14ac:dyDescent="0.25">
      <c r="A37" s="13">
        <v>36</v>
      </c>
      <c r="B37" s="13">
        <v>4</v>
      </c>
      <c r="C37" s="15">
        <v>2.8269000000000002</v>
      </c>
      <c r="D37" s="13">
        <f t="shared" si="0"/>
        <v>11.307600000000001</v>
      </c>
      <c r="R37" s="29">
        <f t="shared" ca="1" si="7"/>
        <v>0.5626429796335819</v>
      </c>
      <c r="S37" s="30">
        <f t="shared" ca="1" si="8"/>
        <v>0.14230000000000001</v>
      </c>
      <c r="T37" s="30">
        <f t="shared" ca="1" si="9"/>
        <v>0.99362944155148392</v>
      </c>
      <c r="U37" s="30">
        <f t="shared" ca="1" si="10"/>
        <v>11.165694578633071</v>
      </c>
      <c r="V37" s="31">
        <v>36</v>
      </c>
    </row>
    <row r="38" spans="1:22" x14ac:dyDescent="0.25">
      <c r="A38" s="13">
        <v>37</v>
      </c>
      <c r="B38" s="13">
        <v>7</v>
      </c>
      <c r="C38" s="15">
        <v>0.2656</v>
      </c>
      <c r="D38" s="13">
        <f t="shared" si="0"/>
        <v>1.8592</v>
      </c>
      <c r="R38" s="29">
        <f t="shared" ca="1" si="7"/>
        <v>4.2773716837536169E-2</v>
      </c>
      <c r="S38" s="30">
        <f t="shared" ca="1" si="8"/>
        <v>0.14230000000000001</v>
      </c>
      <c r="T38" s="30">
        <f t="shared" ca="1" si="9"/>
        <v>0.53734960314398661</v>
      </c>
      <c r="U38" s="30">
        <f t="shared" ca="1" si="10"/>
        <v>6.1036941117516061</v>
      </c>
      <c r="V38" s="31">
        <v>37</v>
      </c>
    </row>
    <row r="39" spans="1:22" x14ac:dyDescent="0.25">
      <c r="A39" s="13">
        <v>38</v>
      </c>
      <c r="B39" s="13">
        <v>9</v>
      </c>
      <c r="C39" s="15">
        <v>0.75339999999999996</v>
      </c>
      <c r="D39" s="13">
        <f t="shared" si="0"/>
        <v>6.7805999999999997</v>
      </c>
      <c r="R39" s="29">
        <f t="shared" ca="1" si="7"/>
        <v>0.15483955469189281</v>
      </c>
      <c r="S39" s="30">
        <f t="shared" ca="1" si="8"/>
        <v>0.14230000000000001</v>
      </c>
      <c r="T39" s="30">
        <f t="shared" ca="1" si="9"/>
        <v>0.99024119616959405</v>
      </c>
      <c r="U39" s="30">
        <f t="shared" ca="1" si="10"/>
        <v>11.128105147189208</v>
      </c>
      <c r="V39" s="31">
        <v>38</v>
      </c>
    </row>
    <row r="40" spans="1:22" x14ac:dyDescent="0.25">
      <c r="A40" s="13">
        <v>39</v>
      </c>
      <c r="B40" s="13">
        <v>2</v>
      </c>
      <c r="C40" s="15">
        <v>8.1698000000000004</v>
      </c>
      <c r="D40" s="13">
        <f t="shared" si="0"/>
        <v>16.339600000000001</v>
      </c>
      <c r="R40" s="29">
        <f t="shared" ca="1" si="7"/>
        <v>0.61852100176007041</v>
      </c>
      <c r="S40" s="30">
        <f t="shared" ca="1" si="8"/>
        <v>0.14230000000000001</v>
      </c>
      <c r="T40" s="30">
        <f t="shared" ca="1" si="9"/>
        <v>0.47360614968352766</v>
      </c>
      <c r="U40" s="30">
        <f t="shared" ca="1" si="10"/>
        <v>5.3965197770195328</v>
      </c>
      <c r="V40" s="31">
        <v>39</v>
      </c>
    </row>
    <row r="41" spans="1:22" x14ac:dyDescent="0.25">
      <c r="A41" s="13">
        <v>40</v>
      </c>
      <c r="B41" s="13">
        <v>3</v>
      </c>
      <c r="C41" s="15">
        <v>0.5958</v>
      </c>
      <c r="D41" s="13">
        <f t="shared" si="0"/>
        <v>1.7873999999999999</v>
      </c>
      <c r="R41" s="29">
        <f t="shared" ca="1" si="7"/>
        <v>0.50234635623281232</v>
      </c>
      <c r="S41" s="30">
        <f t="shared" ca="1" si="8"/>
        <v>0.14230000000000001</v>
      </c>
      <c r="T41" s="30">
        <f t="shared" ca="1" si="9"/>
        <v>0.44564175492144165</v>
      </c>
      <c r="U41" s="30">
        <f t="shared" ca="1" si="10"/>
        <v>5.0862808240213173</v>
      </c>
      <c r="V41" s="31">
        <v>40</v>
      </c>
    </row>
    <row r="42" spans="1:22" x14ac:dyDescent="0.25">
      <c r="A42" s="13">
        <v>41</v>
      </c>
      <c r="B42" s="13">
        <v>2</v>
      </c>
      <c r="C42" s="15">
        <v>0.82940000000000003</v>
      </c>
      <c r="D42" s="13">
        <f t="shared" si="0"/>
        <v>1.6588000000000001</v>
      </c>
      <c r="R42" s="29">
        <f t="shared" ca="1" si="7"/>
        <v>0.66973549094471641</v>
      </c>
      <c r="S42" s="30">
        <f t="shared" ca="1" si="8"/>
        <v>0.14230000000000001</v>
      </c>
      <c r="T42" s="30">
        <f t="shared" ca="1" si="9"/>
        <v>4.3300678845855312E-2</v>
      </c>
      <c r="U42" s="30">
        <f t="shared" ca="1" si="10"/>
        <v>0.62268076216343793</v>
      </c>
      <c r="V42" s="31">
        <v>41</v>
      </c>
    </row>
    <row r="43" spans="1:22" x14ac:dyDescent="0.25">
      <c r="A43" s="13">
        <v>42</v>
      </c>
      <c r="B43" s="13">
        <v>7</v>
      </c>
      <c r="C43" s="15">
        <v>1.3855</v>
      </c>
      <c r="D43" s="13">
        <f t="shared" si="0"/>
        <v>9.6984999999999992</v>
      </c>
      <c r="R43" s="29">
        <f t="shared" ca="1" si="7"/>
        <v>0.13472322460832997</v>
      </c>
      <c r="S43" s="30">
        <f t="shared" ca="1" si="8"/>
        <v>0.14230000000000001</v>
      </c>
      <c r="T43" s="30">
        <f t="shared" ca="1" si="9"/>
        <v>8.013079634493836E-2</v>
      </c>
      <c r="U43" s="30">
        <f t="shared" ca="1" si="10"/>
        <v>1.0312766638064903</v>
      </c>
      <c r="V43" s="31">
        <v>42</v>
      </c>
    </row>
    <row r="44" spans="1:22" x14ac:dyDescent="0.25">
      <c r="A44" s="13">
        <v>43</v>
      </c>
      <c r="B44" s="13">
        <v>1</v>
      </c>
      <c r="C44" s="15">
        <v>0.33910000000000001</v>
      </c>
      <c r="D44" s="13">
        <f t="shared" si="0"/>
        <v>0.33910000000000001</v>
      </c>
      <c r="R44" s="29">
        <f t="shared" ca="1" si="7"/>
        <v>0.20619525831310992</v>
      </c>
      <c r="S44" s="30">
        <f t="shared" ca="1" si="8"/>
        <v>0.14230000000000001</v>
      </c>
      <c r="T44" s="30">
        <f t="shared" ca="1" si="9"/>
        <v>9.9176482316060133E-2</v>
      </c>
      <c r="U44" s="30">
        <f t="shared" ca="1" si="10"/>
        <v>1.2425708371681332</v>
      </c>
      <c r="V44" s="31">
        <v>43</v>
      </c>
    </row>
    <row r="45" spans="1:22" x14ac:dyDescent="0.25">
      <c r="A45" s="13">
        <v>44</v>
      </c>
      <c r="B45" s="13">
        <v>10</v>
      </c>
      <c r="C45" s="15">
        <v>0.50480000000000003</v>
      </c>
      <c r="D45" s="13">
        <f t="shared" si="0"/>
        <v>5.048</v>
      </c>
      <c r="R45" s="29">
        <f t="shared" ca="1" si="7"/>
        <v>0.37070094535905096</v>
      </c>
      <c r="S45" s="30">
        <f t="shared" ca="1" si="8"/>
        <v>0.14230000000000001</v>
      </c>
      <c r="T45" s="30">
        <f t="shared" ca="1" si="9"/>
        <v>1.2408216973174513E-2</v>
      </c>
      <c r="U45" s="30">
        <f t="shared" ca="1" si="10"/>
        <v>0.27995762767558618</v>
      </c>
      <c r="V45" s="31">
        <v>44</v>
      </c>
    </row>
    <row r="46" spans="1:22" x14ac:dyDescent="0.25">
      <c r="A46" s="13">
        <v>45</v>
      </c>
      <c r="B46" s="13">
        <v>6</v>
      </c>
      <c r="C46" s="15">
        <v>1.2693000000000001</v>
      </c>
      <c r="D46" s="13">
        <f t="shared" si="0"/>
        <v>7.6158000000000001</v>
      </c>
      <c r="R46" s="29">
        <f t="shared" ca="1" si="7"/>
        <v>0.66301956440662235</v>
      </c>
      <c r="S46" s="30">
        <f t="shared" ca="1" si="8"/>
        <v>0.14230000000000001</v>
      </c>
      <c r="T46" s="30">
        <f t="shared" ca="1" si="9"/>
        <v>0.33953464101115782</v>
      </c>
      <c r="U46" s="30">
        <f t="shared" ca="1" si="10"/>
        <v>3.9091210748026555</v>
      </c>
      <c r="V46" s="31">
        <v>45</v>
      </c>
    </row>
    <row r="47" spans="1:22" x14ac:dyDescent="0.25">
      <c r="A47" s="13">
        <v>46</v>
      </c>
      <c r="B47" s="13">
        <v>7</v>
      </c>
      <c r="C47" s="15">
        <v>0.77580000000000005</v>
      </c>
      <c r="D47" s="13">
        <f t="shared" si="0"/>
        <v>5.4306000000000001</v>
      </c>
      <c r="R47" s="29">
        <f t="shared" ca="1" si="7"/>
        <v>0.61900265795632647</v>
      </c>
      <c r="S47" s="30">
        <f t="shared" ca="1" si="8"/>
        <v>0.14230000000000001</v>
      </c>
      <c r="T47" s="30">
        <f t="shared" ca="1" si="9"/>
        <v>0.92517187454517236</v>
      </c>
      <c r="U47" s="30">
        <f t="shared" ca="1" si="10"/>
        <v>10.406221538235359</v>
      </c>
      <c r="V47" s="31">
        <v>46</v>
      </c>
    </row>
    <row r="48" spans="1:22" x14ac:dyDescent="0.25">
      <c r="A48" s="13">
        <v>47</v>
      </c>
      <c r="B48" s="13">
        <v>9</v>
      </c>
      <c r="C48" s="15">
        <v>1.6694</v>
      </c>
      <c r="D48" s="13">
        <f t="shared" si="0"/>
        <v>15.0246</v>
      </c>
      <c r="R48" s="29">
        <f t="shared" ca="1" si="7"/>
        <v>0.62758204298267317</v>
      </c>
      <c r="S48" s="30">
        <f t="shared" ca="1" si="8"/>
        <v>0.14230000000000001</v>
      </c>
      <c r="T48" s="30">
        <f t="shared" ca="1" si="9"/>
        <v>0.15182668889451334</v>
      </c>
      <c r="U48" s="30">
        <f t="shared" ca="1" si="10"/>
        <v>1.8266759144639535</v>
      </c>
      <c r="V48" s="31">
        <v>47</v>
      </c>
    </row>
    <row r="49" spans="1:22" x14ac:dyDescent="0.25">
      <c r="A49" s="13">
        <v>48</v>
      </c>
      <c r="B49" s="13">
        <v>11</v>
      </c>
      <c r="C49" s="15">
        <v>0.81779999999999997</v>
      </c>
      <c r="D49" s="13">
        <f t="shared" si="0"/>
        <v>8.9957999999999991</v>
      </c>
      <c r="R49" s="29">
        <f t="shared" ca="1" si="7"/>
        <v>0.35143852496815986</v>
      </c>
      <c r="S49" s="30">
        <f t="shared" ca="1" si="8"/>
        <v>0.14230000000000001</v>
      </c>
      <c r="T49" s="30">
        <f t="shared" ca="1" si="9"/>
        <v>0.48951685382112275</v>
      </c>
      <c r="U49" s="30">
        <f t="shared" ca="1" si="10"/>
        <v>5.5730342424713024</v>
      </c>
      <c r="V49" s="31">
        <v>48</v>
      </c>
    </row>
    <row r="50" spans="1:22" x14ac:dyDescent="0.25">
      <c r="A50" s="13">
        <v>49</v>
      </c>
      <c r="B50" s="13">
        <v>7</v>
      </c>
      <c r="C50" s="15">
        <v>1.1714</v>
      </c>
      <c r="D50" s="13">
        <f t="shared" si="0"/>
        <v>8.1997999999999998</v>
      </c>
      <c r="R50" s="29">
        <f t="shared" ca="1" si="7"/>
        <v>0.36500130012987531</v>
      </c>
      <c r="S50" s="30">
        <f t="shared" ca="1" si="8"/>
        <v>0.14230000000000001</v>
      </c>
      <c r="T50" s="30">
        <f t="shared" ca="1" si="9"/>
        <v>0.65481221444017035</v>
      </c>
      <c r="U50" s="30">
        <f t="shared" ca="1" si="10"/>
        <v>7.406832543854259</v>
      </c>
      <c r="V50" s="31">
        <v>49</v>
      </c>
    </row>
    <row r="51" spans="1:22" x14ac:dyDescent="0.25">
      <c r="A51" s="13">
        <v>50</v>
      </c>
      <c r="B51" s="13">
        <v>8</v>
      </c>
      <c r="C51" s="15">
        <v>0.18360000000000001</v>
      </c>
      <c r="D51" s="13">
        <f t="shared" si="0"/>
        <v>1.4688000000000001</v>
      </c>
      <c r="R51" s="29">
        <f t="shared" ca="1" si="7"/>
        <v>0.31085804449240351</v>
      </c>
      <c r="S51" s="30">
        <f t="shared" ca="1" si="8"/>
        <v>0.14230000000000001</v>
      </c>
      <c r="T51" s="30">
        <f t="shared" ca="1" si="9"/>
        <v>0.78646010572420078</v>
      </c>
      <c r="U51" s="30">
        <f t="shared" ca="1" si="10"/>
        <v>8.8673434651116843</v>
      </c>
      <c r="V51" s="31">
        <v>50</v>
      </c>
    </row>
    <row r="52" spans="1:22" x14ac:dyDescent="0.25">
      <c r="A52" s="13">
        <v>51</v>
      </c>
      <c r="B52" s="13">
        <v>1</v>
      </c>
      <c r="C52" s="15">
        <v>3.24</v>
      </c>
      <c r="D52" s="13">
        <f t="shared" si="0"/>
        <v>3.24</v>
      </c>
      <c r="R52" s="29">
        <f t="shared" ca="1" si="7"/>
        <v>0.82061759523247535</v>
      </c>
      <c r="S52" s="30">
        <f t="shared" ca="1" si="8"/>
        <v>11.236369999999999</v>
      </c>
      <c r="T52" s="30">
        <f t="shared" ca="1" si="9"/>
        <v>0.79215432376561989</v>
      </c>
      <c r="U52" s="30">
        <f t="shared" ca="1" si="10"/>
        <v>20.024585518658448</v>
      </c>
      <c r="V52" s="31">
        <v>51</v>
      </c>
    </row>
    <row r="53" spans="1:22" x14ac:dyDescent="0.25">
      <c r="A53" s="13">
        <v>52</v>
      </c>
      <c r="B53" s="13">
        <v>1</v>
      </c>
      <c r="C53" s="15">
        <v>0.17960000000000001</v>
      </c>
      <c r="D53" s="13">
        <f t="shared" si="0"/>
        <v>0.17960000000000001</v>
      </c>
      <c r="R53" s="29">
        <f t="shared" ca="1" si="7"/>
        <v>0.52352893908016829</v>
      </c>
      <c r="S53" s="30">
        <f t="shared" ca="1" si="8"/>
        <v>0.14230000000000001</v>
      </c>
      <c r="T53" s="30">
        <f t="shared" ca="1" si="9"/>
        <v>0.80470898681118985</v>
      </c>
      <c r="U53" s="30">
        <f t="shared" ca="1" si="10"/>
        <v>9.0697978293124155</v>
      </c>
      <c r="V53" s="31">
        <v>52</v>
      </c>
    </row>
    <row r="54" spans="1:22" x14ac:dyDescent="0.25">
      <c r="A54" s="13">
        <v>53</v>
      </c>
      <c r="B54" s="13">
        <v>3</v>
      </c>
      <c r="C54" s="15">
        <v>1.6947000000000001</v>
      </c>
      <c r="D54" s="13">
        <f t="shared" si="0"/>
        <v>5.0841000000000003</v>
      </c>
      <c r="R54" s="29">
        <f t="shared" ca="1" si="7"/>
        <v>0.44346790697396665</v>
      </c>
      <c r="S54" s="30">
        <f t="shared" ca="1" si="8"/>
        <v>0.14230000000000001</v>
      </c>
      <c r="T54" s="30">
        <f t="shared" ca="1" si="9"/>
        <v>0.73307800862881889</v>
      </c>
      <c r="U54" s="30">
        <f t="shared" ca="1" si="10"/>
        <v>8.2751187431887203</v>
      </c>
      <c r="V54" s="31">
        <v>53</v>
      </c>
    </row>
    <row r="55" spans="1:22" x14ac:dyDescent="0.25">
      <c r="A55" s="13">
        <v>54</v>
      </c>
      <c r="B55" s="13">
        <v>1</v>
      </c>
      <c r="C55" s="15">
        <v>0.6018</v>
      </c>
      <c r="D55" s="13">
        <f t="shared" si="0"/>
        <v>0.6018</v>
      </c>
      <c r="R55" s="29">
        <f t="shared" ca="1" si="7"/>
        <v>0.63675555675876017</v>
      </c>
      <c r="S55" s="30">
        <f t="shared" ca="1" si="8"/>
        <v>0.14230000000000001</v>
      </c>
      <c r="T55" s="30">
        <f t="shared" ca="1" si="9"/>
        <v>0.8886670615042267</v>
      </c>
      <c r="U55" s="30">
        <f t="shared" ca="1" si="10"/>
        <v>10.001234587022196</v>
      </c>
      <c r="V55" s="31">
        <v>54</v>
      </c>
    </row>
    <row r="56" spans="1:22" x14ac:dyDescent="0.25">
      <c r="A56" s="13">
        <v>55</v>
      </c>
      <c r="B56" s="13">
        <v>1</v>
      </c>
      <c r="C56" s="15">
        <v>1.0362</v>
      </c>
      <c r="D56" s="13">
        <f t="shared" si="0"/>
        <v>1.0362</v>
      </c>
      <c r="R56" s="29">
        <f t="shared" ca="1" si="7"/>
        <v>0.89756084062472485</v>
      </c>
      <c r="S56" s="30">
        <f t="shared" ca="1" si="8"/>
        <v>22.330439999999996</v>
      </c>
      <c r="T56" s="30">
        <f t="shared" ca="1" si="9"/>
        <v>0.99935805861414861</v>
      </c>
      <c r="U56" s="30">
        <f t="shared" ca="1" si="10"/>
        <v>33.417388257329463</v>
      </c>
      <c r="V56" s="31">
        <v>55</v>
      </c>
    </row>
    <row r="57" spans="1:22" x14ac:dyDescent="0.25">
      <c r="A57" s="13">
        <v>56</v>
      </c>
      <c r="B57" s="13">
        <v>6</v>
      </c>
      <c r="C57" s="15">
        <v>4.1308999999999996</v>
      </c>
      <c r="D57" s="13">
        <f t="shared" si="0"/>
        <v>24.785399999999996</v>
      </c>
      <c r="R57" s="29">
        <f t="shared" ca="1" si="7"/>
        <v>0.89043124790275263</v>
      </c>
      <c r="S57" s="30">
        <f t="shared" ca="1" si="8"/>
        <v>11.236369999999999</v>
      </c>
      <c r="T57" s="30">
        <f t="shared" ca="1" si="9"/>
        <v>0.25240568086234016</v>
      </c>
      <c r="U57" s="30">
        <f t="shared" ca="1" si="10"/>
        <v>14.036576291884462</v>
      </c>
      <c r="V57" s="31">
        <v>56</v>
      </c>
    </row>
    <row r="58" spans="1:22" x14ac:dyDescent="0.25">
      <c r="A58" s="13">
        <v>57</v>
      </c>
      <c r="B58" s="13">
        <v>7</v>
      </c>
      <c r="C58" s="15">
        <v>1.827</v>
      </c>
      <c r="D58" s="13">
        <f t="shared" si="0"/>
        <v>12.789</v>
      </c>
      <c r="R58" s="29">
        <f t="shared" ca="1" si="7"/>
        <v>0.93662209691754816</v>
      </c>
      <c r="S58" s="30">
        <f t="shared" ca="1" si="8"/>
        <v>22.330439999999996</v>
      </c>
      <c r="T58" s="30">
        <f t="shared" ca="1" si="9"/>
        <v>0.69378107438516379</v>
      </c>
      <c r="U58" s="30">
        <f t="shared" ca="1" si="10"/>
        <v>30.027295803904209</v>
      </c>
      <c r="V58" s="31">
        <v>57</v>
      </c>
    </row>
    <row r="59" spans="1:22" x14ac:dyDescent="0.25">
      <c r="A59" s="13">
        <v>58</v>
      </c>
      <c r="B59" s="13">
        <v>7</v>
      </c>
      <c r="C59" s="15">
        <v>1.0178</v>
      </c>
      <c r="D59" s="13">
        <f t="shared" si="0"/>
        <v>7.1246</v>
      </c>
      <c r="R59" s="29">
        <f t="shared" ca="1" si="7"/>
        <v>9.3915241593775289E-2</v>
      </c>
      <c r="S59" s="30">
        <f t="shared" ca="1" si="8"/>
        <v>0.14230000000000001</v>
      </c>
      <c r="T59" s="30">
        <f t="shared" ca="1" si="9"/>
        <v>0.82921890631543826</v>
      </c>
      <c r="U59" s="30">
        <f t="shared" ca="1" si="10"/>
        <v>9.3417125919869139</v>
      </c>
      <c r="V59" s="31">
        <v>58</v>
      </c>
    </row>
    <row r="60" spans="1:22" x14ac:dyDescent="0.25">
      <c r="A60" s="13">
        <v>59</v>
      </c>
      <c r="B60" s="13">
        <v>5</v>
      </c>
      <c r="C60" s="15">
        <v>0.20430000000000001</v>
      </c>
      <c r="D60" s="13">
        <f t="shared" si="0"/>
        <v>1.0215000000000001</v>
      </c>
      <c r="R60" s="29">
        <f t="shared" ca="1" si="7"/>
        <v>0.50117153957431215</v>
      </c>
      <c r="S60" s="30">
        <f t="shared" ca="1" si="8"/>
        <v>0.14230000000000001</v>
      </c>
      <c r="T60" s="30">
        <f t="shared" ca="1" si="9"/>
        <v>0.33594989836530886</v>
      </c>
      <c r="U60" s="30">
        <f t="shared" ca="1" si="10"/>
        <v>3.8693516889576216</v>
      </c>
      <c r="V60" s="31">
        <v>59</v>
      </c>
    </row>
    <row r="61" spans="1:22" x14ac:dyDescent="0.25">
      <c r="A61" s="13">
        <v>60</v>
      </c>
      <c r="B61" s="13">
        <v>3</v>
      </c>
      <c r="C61" s="15">
        <v>0.30649999999999999</v>
      </c>
      <c r="D61" s="13">
        <f t="shared" si="0"/>
        <v>0.91949999999999998</v>
      </c>
      <c r="R61" s="29">
        <f t="shared" ca="1" si="7"/>
        <v>0.898902920862095</v>
      </c>
      <c r="S61" s="30">
        <f t="shared" ca="1" si="8"/>
        <v>22.330439999999996</v>
      </c>
      <c r="T61" s="30">
        <f t="shared" ca="1" si="9"/>
        <v>0.43226983530546115</v>
      </c>
      <c r="U61" s="30">
        <f t="shared" ca="1" si="10"/>
        <v>27.126071811767254</v>
      </c>
      <c r="V61" s="31">
        <v>60</v>
      </c>
    </row>
    <row r="62" spans="1:22" x14ac:dyDescent="0.25">
      <c r="A62" s="13">
        <v>61</v>
      </c>
      <c r="B62" s="13">
        <v>2</v>
      </c>
      <c r="C62" s="15">
        <v>0.49559999999999998</v>
      </c>
      <c r="D62" s="13">
        <f t="shared" si="0"/>
        <v>0.99119999999999997</v>
      </c>
      <c r="R62" s="29">
        <f t="shared" ca="1" si="7"/>
        <v>0.2893573443744305</v>
      </c>
      <c r="S62" s="30">
        <f t="shared" ca="1" si="8"/>
        <v>0.14230000000000001</v>
      </c>
      <c r="T62" s="30">
        <f t="shared" ca="1" si="9"/>
        <v>0.84266210569322619</v>
      </c>
      <c r="U62" s="30">
        <f t="shared" ca="1" si="10"/>
        <v>9.490852386908049</v>
      </c>
      <c r="V62" s="31">
        <v>61</v>
      </c>
    </row>
    <row r="63" spans="1:22" x14ac:dyDescent="0.25">
      <c r="A63" s="13">
        <v>62</v>
      </c>
      <c r="B63" s="13">
        <v>8</v>
      </c>
      <c r="C63" s="15">
        <v>2.7343000000000002</v>
      </c>
      <c r="D63" s="13">
        <f t="shared" si="0"/>
        <v>21.874400000000001</v>
      </c>
      <c r="R63" s="29">
        <f t="shared" ca="1" si="7"/>
        <v>5.9877958940019682E-2</v>
      </c>
      <c r="S63" s="30">
        <f t="shared" ca="1" si="8"/>
        <v>0.14230000000000001</v>
      </c>
      <c r="T63" s="30">
        <f t="shared" ca="1" si="9"/>
        <v>0.70589852688436028</v>
      </c>
      <c r="U63" s="30">
        <f t="shared" ca="1" si="10"/>
        <v>7.9735876701519732</v>
      </c>
      <c r="V63" s="31">
        <v>62</v>
      </c>
    </row>
    <row r="64" spans="1:22" x14ac:dyDescent="0.25">
      <c r="A64" s="13">
        <v>63</v>
      </c>
      <c r="B64" s="13">
        <v>3</v>
      </c>
      <c r="C64" s="15">
        <v>0.31059999999999999</v>
      </c>
      <c r="D64" s="13">
        <f t="shared" si="0"/>
        <v>0.93179999999999996</v>
      </c>
      <c r="R64" s="29">
        <f t="shared" ca="1" si="7"/>
        <v>0.44827469034606537</v>
      </c>
      <c r="S64" s="30">
        <f t="shared" ca="1" si="8"/>
        <v>0.14230000000000001</v>
      </c>
      <c r="T64" s="30">
        <f t="shared" ca="1" si="9"/>
        <v>0.57642830202688944</v>
      </c>
      <c r="U64" s="30">
        <f t="shared" ca="1" si="10"/>
        <v>6.5372359326674525</v>
      </c>
      <c r="V64" s="31">
        <v>63</v>
      </c>
    </row>
    <row r="65" spans="1:22" x14ac:dyDescent="0.25">
      <c r="A65" s="13">
        <v>64</v>
      </c>
      <c r="B65" s="13">
        <v>9</v>
      </c>
      <c r="C65" s="15">
        <v>0.88200000000000001</v>
      </c>
      <c r="D65" s="13">
        <f t="shared" si="0"/>
        <v>7.9379999999999997</v>
      </c>
      <c r="R65" s="29">
        <f t="shared" ca="1" si="7"/>
        <v>0.31732028423640135</v>
      </c>
      <c r="S65" s="30">
        <f t="shared" ca="1" si="8"/>
        <v>0.14230000000000001</v>
      </c>
      <c r="T65" s="30">
        <f t="shared" ca="1" si="9"/>
        <v>4.0241794634233718E-3</v>
      </c>
      <c r="U65" s="30">
        <f t="shared" ca="1" si="10"/>
        <v>0.18694452865978134</v>
      </c>
      <c r="V65" s="31">
        <v>64</v>
      </c>
    </row>
    <row r="66" spans="1:22" x14ac:dyDescent="0.25">
      <c r="A66" s="13">
        <v>65</v>
      </c>
      <c r="B66" s="13">
        <v>9</v>
      </c>
      <c r="C66" s="15">
        <v>6.6729000000000003</v>
      </c>
      <c r="D66" s="13">
        <f t="shared" si="0"/>
        <v>60.056100000000001</v>
      </c>
      <c r="R66" s="29">
        <f t="shared" ca="1" si="7"/>
        <v>0.63920516108532133</v>
      </c>
      <c r="S66" s="30">
        <f t="shared" ca="1" si="8"/>
        <v>0.14230000000000001</v>
      </c>
      <c r="T66" s="30">
        <f t="shared" ca="1" si="9"/>
        <v>0.96323470148740142</v>
      </c>
      <c r="U66" s="30">
        <f t="shared" ca="1" si="10"/>
        <v>10.828493204730334</v>
      </c>
      <c r="V66" s="31">
        <v>65</v>
      </c>
    </row>
    <row r="67" spans="1:22" x14ac:dyDescent="0.25">
      <c r="A67" s="13">
        <v>66</v>
      </c>
      <c r="B67" s="13">
        <v>1</v>
      </c>
      <c r="C67" s="15">
        <v>2.3687</v>
      </c>
      <c r="D67" s="13">
        <f t="shared" ref="D67:D130" si="13">B67*C67</f>
        <v>2.3687</v>
      </c>
      <c r="R67" s="29">
        <f t="shared" ca="1" si="7"/>
        <v>0.18169976699562362</v>
      </c>
      <c r="S67" s="30">
        <f t="shared" ca="1" si="8"/>
        <v>0.14230000000000001</v>
      </c>
      <c r="T67" s="30">
        <f t="shared" ca="1" si="9"/>
        <v>0.39722360662859069</v>
      </c>
      <c r="U67" s="30">
        <f t="shared" ca="1" si="10"/>
        <v>4.5491264975900485</v>
      </c>
      <c r="V67" s="31">
        <v>66</v>
      </c>
    </row>
    <row r="68" spans="1:22" x14ac:dyDescent="0.25">
      <c r="A68" s="13">
        <v>67</v>
      </c>
      <c r="B68" s="13">
        <v>7</v>
      </c>
      <c r="C68" s="15">
        <v>1.4406000000000001</v>
      </c>
      <c r="D68" s="13">
        <f t="shared" si="13"/>
        <v>10.084200000000001</v>
      </c>
      <c r="R68" s="29">
        <f t="shared" ref="R68:R131" ca="1" si="14">+RAND()</f>
        <v>0.18557668568829921</v>
      </c>
      <c r="S68" s="30">
        <f t="shared" ref="S68:S131" ca="1" si="15">VLOOKUP(R68,$P$2:$Q$11,2)</f>
        <v>0.14230000000000001</v>
      </c>
      <c r="T68" s="30">
        <f t="shared" ref="T68:T131" ca="1" si="16">RAND()</f>
        <v>0.90040739909131506</v>
      </c>
      <c r="U68" s="30">
        <f t="shared" ref="U68:U131" ca="1" si="17">+S68+$F$6*T68</f>
        <v>10.131482714036984</v>
      </c>
      <c r="V68" s="31">
        <v>67</v>
      </c>
    </row>
    <row r="69" spans="1:22" x14ac:dyDescent="0.25">
      <c r="A69" s="13">
        <v>68</v>
      </c>
      <c r="B69" s="13">
        <v>5</v>
      </c>
      <c r="C69" s="15">
        <v>1.6576</v>
      </c>
      <c r="D69" s="13">
        <f t="shared" si="13"/>
        <v>8.2880000000000003</v>
      </c>
      <c r="R69" s="29">
        <f t="shared" ca="1" si="14"/>
        <v>0.2402667564368951</v>
      </c>
      <c r="S69" s="30">
        <f t="shared" ca="1" si="15"/>
        <v>0.14230000000000001</v>
      </c>
      <c r="T69" s="30">
        <f t="shared" ca="1" si="16"/>
        <v>0.35724964564976047</v>
      </c>
      <c r="U69" s="30">
        <f t="shared" ca="1" si="17"/>
        <v>4.1056525763136378</v>
      </c>
      <c r="V69" s="31">
        <v>68</v>
      </c>
    </row>
    <row r="70" spans="1:22" x14ac:dyDescent="0.25">
      <c r="A70" s="13">
        <v>69</v>
      </c>
      <c r="B70" s="13">
        <v>4</v>
      </c>
      <c r="C70" s="15">
        <v>0.40870000000000001</v>
      </c>
      <c r="D70" s="13">
        <f t="shared" si="13"/>
        <v>1.6348</v>
      </c>
      <c r="R70" s="29">
        <f t="shared" ca="1" si="14"/>
        <v>0.2979755539455563</v>
      </c>
      <c r="S70" s="30">
        <f t="shared" ca="1" si="15"/>
        <v>0.14230000000000001</v>
      </c>
      <c r="T70" s="30">
        <f t="shared" ca="1" si="16"/>
        <v>0.16896829282667181</v>
      </c>
      <c r="U70" s="30">
        <f t="shared" ca="1" si="17"/>
        <v>2.0168460683995946</v>
      </c>
      <c r="V70" s="31">
        <v>69</v>
      </c>
    </row>
    <row r="71" spans="1:22" x14ac:dyDescent="0.25">
      <c r="A71" s="13">
        <v>70</v>
      </c>
      <c r="B71" s="13">
        <v>3</v>
      </c>
      <c r="C71" s="15">
        <v>3.0085999999999999</v>
      </c>
      <c r="D71" s="13">
        <f t="shared" si="13"/>
        <v>9.0258000000000003</v>
      </c>
      <c r="R71" s="29">
        <f t="shared" ca="1" si="14"/>
        <v>0.43419178231636879</v>
      </c>
      <c r="S71" s="30">
        <f t="shared" ca="1" si="15"/>
        <v>0.14230000000000001</v>
      </c>
      <c r="T71" s="30">
        <f t="shared" ca="1" si="16"/>
        <v>0.43236926258209951</v>
      </c>
      <c r="U71" s="30">
        <f t="shared" ca="1" si="17"/>
        <v>4.9390348649341922</v>
      </c>
      <c r="V71" s="31">
        <v>70</v>
      </c>
    </row>
    <row r="72" spans="1:22" x14ac:dyDescent="0.25">
      <c r="A72" s="13">
        <v>71</v>
      </c>
      <c r="B72" s="13">
        <v>9</v>
      </c>
      <c r="C72" s="15">
        <v>0.84199999999999997</v>
      </c>
      <c r="D72" s="13">
        <f t="shared" si="13"/>
        <v>7.5779999999999994</v>
      </c>
      <c r="R72" s="29">
        <f t="shared" ca="1" si="14"/>
        <v>0.61062122642213523</v>
      </c>
      <c r="S72" s="30">
        <f t="shared" ca="1" si="15"/>
        <v>0.14230000000000001</v>
      </c>
      <c r="T72" s="30">
        <f t="shared" ca="1" si="16"/>
        <v>0.12025963767887848</v>
      </c>
      <c r="U72" s="30">
        <f t="shared" ca="1" si="17"/>
        <v>1.4764688385841154</v>
      </c>
      <c r="V72" s="31">
        <v>71</v>
      </c>
    </row>
    <row r="73" spans="1:22" x14ac:dyDescent="0.25">
      <c r="A73" s="13">
        <v>72</v>
      </c>
      <c r="B73" s="13">
        <v>8</v>
      </c>
      <c r="C73" s="15">
        <v>0.76519999999999999</v>
      </c>
      <c r="D73" s="13">
        <f t="shared" si="13"/>
        <v>6.1215999999999999</v>
      </c>
      <c r="R73" s="29">
        <f t="shared" ca="1" si="14"/>
        <v>0.6560021050751228</v>
      </c>
      <c r="S73" s="30">
        <f t="shared" ca="1" si="15"/>
        <v>0.14230000000000001</v>
      </c>
      <c r="T73" s="30">
        <f t="shared" ca="1" si="16"/>
        <v>0.41443667656100358</v>
      </c>
      <c r="U73" s="30">
        <f t="shared" ca="1" si="17"/>
        <v>4.7400895003351318</v>
      </c>
      <c r="V73" s="31">
        <v>72</v>
      </c>
    </row>
    <row r="74" spans="1:22" x14ac:dyDescent="0.25">
      <c r="A74" s="13">
        <v>73</v>
      </c>
      <c r="B74" s="13">
        <v>5</v>
      </c>
      <c r="C74" s="15">
        <v>0.48209999999999997</v>
      </c>
      <c r="D74" s="13">
        <f t="shared" si="13"/>
        <v>2.4104999999999999</v>
      </c>
      <c r="R74" s="29">
        <f t="shared" ca="1" si="14"/>
        <v>8.5827107471641573E-2</v>
      </c>
      <c r="S74" s="30">
        <f t="shared" ca="1" si="15"/>
        <v>0.14230000000000001</v>
      </c>
      <c r="T74" s="30">
        <f t="shared" ca="1" si="16"/>
        <v>0.36005108771895689</v>
      </c>
      <c r="U74" s="30">
        <f t="shared" ca="1" si="17"/>
        <v>4.1367319707302475</v>
      </c>
      <c r="V74" s="31">
        <v>73</v>
      </c>
    </row>
    <row r="75" spans="1:22" x14ac:dyDescent="0.25">
      <c r="A75" s="13">
        <v>74</v>
      </c>
      <c r="B75" s="13">
        <v>1</v>
      </c>
      <c r="C75" s="15">
        <v>0.52929999999999999</v>
      </c>
      <c r="D75" s="13">
        <f t="shared" si="13"/>
        <v>0.52929999999999999</v>
      </c>
      <c r="R75" s="29">
        <f t="shared" ca="1" si="14"/>
        <v>0.901749524854636</v>
      </c>
      <c r="S75" s="30">
        <f t="shared" ca="1" si="15"/>
        <v>22.330439999999996</v>
      </c>
      <c r="T75" s="30">
        <f t="shared" ca="1" si="16"/>
        <v>0.18641796541476963</v>
      </c>
      <c r="U75" s="30">
        <f t="shared" ca="1" si="17"/>
        <v>24.398573957569027</v>
      </c>
      <c r="V75" s="31">
        <v>74</v>
      </c>
    </row>
    <row r="76" spans="1:22" x14ac:dyDescent="0.25">
      <c r="A76" s="13">
        <v>75</v>
      </c>
      <c r="B76" s="13">
        <v>2</v>
      </c>
      <c r="C76" s="15">
        <v>2.8955000000000002</v>
      </c>
      <c r="D76" s="13">
        <f t="shared" si="13"/>
        <v>5.7910000000000004</v>
      </c>
      <c r="R76" s="29">
        <f t="shared" ca="1" si="14"/>
        <v>0.90094618715510899</v>
      </c>
      <c r="S76" s="30">
        <f t="shared" ca="1" si="15"/>
        <v>22.330439999999996</v>
      </c>
      <c r="T76" s="30">
        <f t="shared" ca="1" si="16"/>
        <v>0.13665931269880094</v>
      </c>
      <c r="U76" s="30">
        <f t="shared" ca="1" si="17"/>
        <v>23.846547981232384</v>
      </c>
      <c r="V76" s="31">
        <v>75</v>
      </c>
    </row>
    <row r="77" spans="1:22" x14ac:dyDescent="0.25">
      <c r="A77" s="13">
        <v>76</v>
      </c>
      <c r="B77" s="13">
        <v>2</v>
      </c>
      <c r="C77" s="15">
        <v>1.9699</v>
      </c>
      <c r="D77" s="13">
        <f t="shared" si="13"/>
        <v>3.9398</v>
      </c>
      <c r="R77" s="29">
        <f t="shared" ca="1" si="14"/>
        <v>0.69489747047868489</v>
      </c>
      <c r="S77" s="30">
        <f t="shared" ca="1" si="15"/>
        <v>0.14230000000000001</v>
      </c>
      <c r="T77" s="30">
        <f t="shared" ca="1" si="16"/>
        <v>0.4174252593160187</v>
      </c>
      <c r="U77" s="30">
        <f t="shared" ca="1" si="17"/>
        <v>4.7732450466200627</v>
      </c>
      <c r="V77" s="31">
        <v>76</v>
      </c>
    </row>
    <row r="78" spans="1:22" x14ac:dyDescent="0.25">
      <c r="A78" s="13">
        <v>77</v>
      </c>
      <c r="B78" s="13">
        <v>2</v>
      </c>
      <c r="C78" s="15">
        <v>2.7479</v>
      </c>
      <c r="D78" s="13">
        <f t="shared" si="13"/>
        <v>5.4958</v>
      </c>
      <c r="R78" s="29">
        <f t="shared" ca="1" si="14"/>
        <v>0.13984469093379504</v>
      </c>
      <c r="S78" s="30">
        <f t="shared" ca="1" si="15"/>
        <v>0.14230000000000001</v>
      </c>
      <c r="T78" s="30">
        <f t="shared" ca="1" si="16"/>
        <v>0.65257613008313442</v>
      </c>
      <c r="U78" s="30">
        <f t="shared" ca="1" si="17"/>
        <v>7.3820252674713975</v>
      </c>
      <c r="V78" s="31">
        <v>77</v>
      </c>
    </row>
    <row r="79" spans="1:22" x14ac:dyDescent="0.25">
      <c r="A79" s="13">
        <v>78</v>
      </c>
      <c r="B79" s="13">
        <v>12</v>
      </c>
      <c r="C79" s="15">
        <v>0.65710000000000002</v>
      </c>
      <c r="D79" s="13">
        <f t="shared" si="13"/>
        <v>7.8852000000000002</v>
      </c>
      <c r="R79" s="29">
        <f t="shared" ca="1" si="14"/>
        <v>0.80466787391346706</v>
      </c>
      <c r="S79" s="30">
        <f t="shared" ca="1" si="15"/>
        <v>11.236369999999999</v>
      </c>
      <c r="T79" s="30">
        <f t="shared" ca="1" si="16"/>
        <v>0.98733823386437325</v>
      </c>
      <c r="U79" s="30">
        <f t="shared" ca="1" si="17"/>
        <v>22.189969480167726</v>
      </c>
      <c r="V79" s="31">
        <v>78</v>
      </c>
    </row>
    <row r="80" spans="1:22" x14ac:dyDescent="0.25">
      <c r="A80" s="13">
        <v>79</v>
      </c>
      <c r="B80" s="13">
        <v>5</v>
      </c>
      <c r="C80" s="15">
        <v>1.2722</v>
      </c>
      <c r="D80" s="13">
        <f t="shared" si="13"/>
        <v>6.3609999999999998</v>
      </c>
      <c r="R80" s="29">
        <f t="shared" ca="1" si="14"/>
        <v>0.26652372326535123</v>
      </c>
      <c r="S80" s="30">
        <f t="shared" ca="1" si="15"/>
        <v>0.14230000000000001</v>
      </c>
      <c r="T80" s="30">
        <f t="shared" ca="1" si="16"/>
        <v>4.5256859160353491E-2</v>
      </c>
      <c r="U80" s="30">
        <f t="shared" ca="1" si="17"/>
        <v>0.64438276350510282</v>
      </c>
      <c r="V80" s="31">
        <v>79</v>
      </c>
    </row>
    <row r="81" spans="1:22" x14ac:dyDescent="0.25">
      <c r="A81" s="13">
        <v>80</v>
      </c>
      <c r="B81" s="13">
        <v>1</v>
      </c>
      <c r="C81" s="15">
        <v>0.48749999999999999</v>
      </c>
      <c r="D81" s="13">
        <f t="shared" si="13"/>
        <v>0.48749999999999999</v>
      </c>
      <c r="R81" s="29">
        <f t="shared" ca="1" si="14"/>
        <v>0.67488026243224708</v>
      </c>
      <c r="S81" s="30">
        <f t="shared" ca="1" si="15"/>
        <v>0.14230000000000001</v>
      </c>
      <c r="T81" s="30">
        <f t="shared" ca="1" si="16"/>
        <v>0.28881498068749878</v>
      </c>
      <c r="U81" s="30">
        <f t="shared" ca="1" si="17"/>
        <v>3.3464336127957592</v>
      </c>
      <c r="V81" s="31">
        <v>80</v>
      </c>
    </row>
    <row r="82" spans="1:22" x14ac:dyDescent="0.25">
      <c r="A82" s="13">
        <v>81</v>
      </c>
      <c r="B82" s="13">
        <v>1</v>
      </c>
      <c r="C82" s="15">
        <v>1.5627</v>
      </c>
      <c r="D82" s="13">
        <f t="shared" si="13"/>
        <v>1.5627</v>
      </c>
      <c r="R82" s="29">
        <f t="shared" ca="1" si="14"/>
        <v>0.48492852555785282</v>
      </c>
      <c r="S82" s="30">
        <f t="shared" ca="1" si="15"/>
        <v>0.14230000000000001</v>
      </c>
      <c r="T82" s="30">
        <f t="shared" ca="1" si="16"/>
        <v>0.79842977851110719</v>
      </c>
      <c r="U82" s="30">
        <f t="shared" ca="1" si="17"/>
        <v>9.0001358528867179</v>
      </c>
      <c r="V82" s="31">
        <v>81</v>
      </c>
    </row>
    <row r="83" spans="1:22" x14ac:dyDescent="0.25">
      <c r="A83" s="13">
        <v>82</v>
      </c>
      <c r="B83" s="13">
        <v>13</v>
      </c>
      <c r="C83" s="15">
        <v>0.3866</v>
      </c>
      <c r="D83" s="13">
        <f t="shared" si="13"/>
        <v>5.0258000000000003</v>
      </c>
      <c r="R83" s="29">
        <f t="shared" ca="1" si="14"/>
        <v>0.26374969075777499</v>
      </c>
      <c r="S83" s="30">
        <f t="shared" ca="1" si="15"/>
        <v>0.14230000000000001</v>
      </c>
      <c r="T83" s="30">
        <f t="shared" ca="1" si="16"/>
        <v>0.92384721533801473</v>
      </c>
      <c r="U83" s="30">
        <f t="shared" ca="1" si="17"/>
        <v>10.391525676265008</v>
      </c>
      <c r="V83" s="31">
        <v>82</v>
      </c>
    </row>
    <row r="84" spans="1:22" x14ac:dyDescent="0.25">
      <c r="A84" s="13">
        <v>83</v>
      </c>
      <c r="B84" s="13">
        <v>5</v>
      </c>
      <c r="C84" s="15">
        <v>1.5423</v>
      </c>
      <c r="D84" s="13">
        <f t="shared" si="13"/>
        <v>7.7115</v>
      </c>
      <c r="R84" s="29">
        <f t="shared" ca="1" si="14"/>
        <v>9.0509923877255205E-2</v>
      </c>
      <c r="S84" s="30">
        <f t="shared" ca="1" si="15"/>
        <v>0.14230000000000001</v>
      </c>
      <c r="T84" s="30">
        <f t="shared" ca="1" si="16"/>
        <v>0.2518482717952788</v>
      </c>
      <c r="U84" s="30">
        <f t="shared" ca="1" si="17"/>
        <v>2.9363223566758485</v>
      </c>
      <c r="V84" s="31">
        <v>83</v>
      </c>
    </row>
    <row r="85" spans="1:22" x14ac:dyDescent="0.25">
      <c r="A85" s="13">
        <v>84</v>
      </c>
      <c r="B85" s="13">
        <v>3</v>
      </c>
      <c r="C85" s="15">
        <v>0.69379999999999997</v>
      </c>
      <c r="D85" s="13">
        <f t="shared" si="13"/>
        <v>2.0813999999999999</v>
      </c>
      <c r="R85" s="29">
        <f t="shared" ca="1" si="14"/>
        <v>0.59888787479170735</v>
      </c>
      <c r="S85" s="30">
        <f t="shared" ca="1" si="15"/>
        <v>0.14230000000000001</v>
      </c>
      <c r="T85" s="30">
        <f t="shared" ca="1" si="16"/>
        <v>0.3457306156921307</v>
      </c>
      <c r="U85" s="30">
        <f t="shared" ca="1" si="17"/>
        <v>3.9778596516315963</v>
      </c>
      <c r="V85" s="31">
        <v>84</v>
      </c>
    </row>
    <row r="86" spans="1:22" x14ac:dyDescent="0.25">
      <c r="A86" s="13">
        <v>85</v>
      </c>
      <c r="B86" s="13">
        <v>4</v>
      </c>
      <c r="C86" s="15">
        <v>0.40820000000000001</v>
      </c>
      <c r="D86" s="13">
        <f t="shared" si="13"/>
        <v>1.6328</v>
      </c>
      <c r="R86" s="29">
        <f t="shared" ca="1" si="14"/>
        <v>0.39865472905010169</v>
      </c>
      <c r="S86" s="30">
        <f t="shared" ca="1" si="15"/>
        <v>0.14230000000000001</v>
      </c>
      <c r="T86" s="30">
        <f t="shared" ca="1" si="16"/>
        <v>4.039799787336118E-2</v>
      </c>
      <c r="U86" s="30">
        <f t="shared" ca="1" si="17"/>
        <v>0.59047821626691999</v>
      </c>
      <c r="V86" s="31">
        <v>85</v>
      </c>
    </row>
    <row r="87" spans="1:22" x14ac:dyDescent="0.25">
      <c r="A87" s="13">
        <v>86</v>
      </c>
      <c r="B87" s="13">
        <v>8</v>
      </c>
      <c r="C87" s="15">
        <v>0.14860000000000001</v>
      </c>
      <c r="D87" s="13">
        <f t="shared" si="13"/>
        <v>1.1888000000000001</v>
      </c>
      <c r="R87" s="29">
        <f t="shared" ca="1" si="14"/>
        <v>0.30805181671973392</v>
      </c>
      <c r="S87" s="30">
        <f t="shared" ca="1" si="15"/>
        <v>0.14230000000000001</v>
      </c>
      <c r="T87" s="30">
        <f t="shared" ca="1" si="16"/>
        <v>0.86869212606030477</v>
      </c>
      <c r="U87" s="30">
        <f t="shared" ca="1" si="17"/>
        <v>9.7796312549618438</v>
      </c>
      <c r="V87" s="31">
        <v>86</v>
      </c>
    </row>
    <row r="88" spans="1:22" x14ac:dyDescent="0.25">
      <c r="A88" s="13">
        <v>87</v>
      </c>
      <c r="B88" s="13">
        <v>6</v>
      </c>
      <c r="C88" s="15">
        <v>10.1836</v>
      </c>
      <c r="D88" s="13">
        <f t="shared" si="13"/>
        <v>61.101600000000005</v>
      </c>
      <c r="R88" s="29">
        <f t="shared" ca="1" si="14"/>
        <v>0.83557469390915295</v>
      </c>
      <c r="S88" s="30">
        <f t="shared" ca="1" si="15"/>
        <v>11.236369999999999</v>
      </c>
      <c r="T88" s="30">
        <f t="shared" ca="1" si="16"/>
        <v>0.98096531747489413</v>
      </c>
      <c r="U88" s="30">
        <f t="shared" ca="1" si="17"/>
        <v>22.119267899638697</v>
      </c>
      <c r="V88" s="31">
        <v>87</v>
      </c>
    </row>
    <row r="89" spans="1:22" x14ac:dyDescent="0.25">
      <c r="A89" s="13">
        <v>88</v>
      </c>
      <c r="B89" s="13">
        <v>8</v>
      </c>
      <c r="C89" s="15">
        <v>0.75539999999999996</v>
      </c>
      <c r="D89" s="13">
        <f t="shared" si="13"/>
        <v>6.0431999999999997</v>
      </c>
      <c r="R89" s="29">
        <f t="shared" ca="1" si="14"/>
        <v>0.43794332843645556</v>
      </c>
      <c r="S89" s="30">
        <f t="shared" ca="1" si="15"/>
        <v>0.14230000000000001</v>
      </c>
      <c r="T89" s="30">
        <f t="shared" ca="1" si="16"/>
        <v>0.67922303977253817</v>
      </c>
      <c r="U89" s="30">
        <f t="shared" ca="1" si="17"/>
        <v>7.6776479488493212</v>
      </c>
      <c r="V89" s="31">
        <v>88</v>
      </c>
    </row>
    <row r="90" spans="1:22" x14ac:dyDescent="0.25">
      <c r="A90" s="13">
        <v>89</v>
      </c>
      <c r="B90" s="13">
        <v>7</v>
      </c>
      <c r="C90" s="15">
        <v>1.224</v>
      </c>
      <c r="D90" s="13">
        <f t="shared" si="13"/>
        <v>8.5679999999999996</v>
      </c>
      <c r="R90" s="29">
        <f t="shared" ca="1" si="14"/>
        <v>0.10773329823350242</v>
      </c>
      <c r="S90" s="30">
        <f t="shared" ca="1" si="15"/>
        <v>0.14230000000000001</v>
      </c>
      <c r="T90" s="30">
        <f t="shared" ca="1" si="16"/>
        <v>0.32919046199183455</v>
      </c>
      <c r="U90" s="30">
        <f t="shared" ca="1" si="17"/>
        <v>3.7943620286697515</v>
      </c>
      <c r="V90" s="31">
        <v>89</v>
      </c>
    </row>
    <row r="91" spans="1:22" x14ac:dyDescent="0.25">
      <c r="A91" s="13">
        <v>90</v>
      </c>
      <c r="B91" s="13">
        <v>10</v>
      </c>
      <c r="C91" s="15">
        <v>4.2794999999999996</v>
      </c>
      <c r="D91" s="13">
        <f t="shared" si="13"/>
        <v>42.794999999999995</v>
      </c>
      <c r="R91" s="29">
        <f t="shared" ca="1" si="14"/>
        <v>0.78588741044278221</v>
      </c>
      <c r="S91" s="30">
        <f t="shared" ca="1" si="15"/>
        <v>11.236369999999999</v>
      </c>
      <c r="T91" s="30">
        <f t="shared" ca="1" si="16"/>
        <v>0.22772471190226351</v>
      </c>
      <c r="U91" s="30">
        <f t="shared" ca="1" si="17"/>
        <v>13.762763894573544</v>
      </c>
      <c r="V91" s="31">
        <v>90</v>
      </c>
    </row>
    <row r="92" spans="1:22" x14ac:dyDescent="0.25">
      <c r="A92" s="13">
        <v>91</v>
      </c>
      <c r="B92" s="13">
        <v>1</v>
      </c>
      <c r="C92" s="15">
        <v>3.2892000000000001</v>
      </c>
      <c r="D92" s="13">
        <f t="shared" si="13"/>
        <v>3.2892000000000001</v>
      </c>
      <c r="R92" s="29">
        <f t="shared" ca="1" si="14"/>
        <v>0.17418204696970452</v>
      </c>
      <c r="S92" s="30">
        <f t="shared" ca="1" si="15"/>
        <v>0.14230000000000001</v>
      </c>
      <c r="T92" s="30">
        <f t="shared" ca="1" si="16"/>
        <v>0.19274948258994873</v>
      </c>
      <c r="U92" s="30">
        <f t="shared" ca="1" si="17"/>
        <v>2.2806762523166721</v>
      </c>
      <c r="V92" s="31">
        <v>91</v>
      </c>
    </row>
    <row r="93" spans="1:22" x14ac:dyDescent="0.25">
      <c r="A93" s="13">
        <v>92</v>
      </c>
      <c r="B93" s="13">
        <v>3</v>
      </c>
      <c r="C93" s="15">
        <v>3.5078</v>
      </c>
      <c r="D93" s="13">
        <f t="shared" si="13"/>
        <v>10.523400000000001</v>
      </c>
      <c r="R93" s="29">
        <f t="shared" ca="1" si="14"/>
        <v>0.83309045479224109</v>
      </c>
      <c r="S93" s="30">
        <f t="shared" ca="1" si="15"/>
        <v>11.236369999999999</v>
      </c>
      <c r="T93" s="30">
        <f t="shared" ca="1" si="16"/>
        <v>0.87244228968774262</v>
      </c>
      <c r="U93" s="30">
        <f t="shared" ca="1" si="17"/>
        <v>20.915305832756093</v>
      </c>
      <c r="V93" s="31">
        <v>92</v>
      </c>
    </row>
    <row r="94" spans="1:22" x14ac:dyDescent="0.25">
      <c r="A94" s="13">
        <v>93</v>
      </c>
      <c r="B94" s="13">
        <v>3</v>
      </c>
      <c r="C94" s="15">
        <v>1.3609</v>
      </c>
      <c r="D94" s="13">
        <f t="shared" si="13"/>
        <v>4.0827</v>
      </c>
      <c r="R94" s="29">
        <f t="shared" ca="1" si="14"/>
        <v>0.18310764714595951</v>
      </c>
      <c r="S94" s="30">
        <f t="shared" ca="1" si="15"/>
        <v>0.14230000000000001</v>
      </c>
      <c r="T94" s="30">
        <f t="shared" ca="1" si="16"/>
        <v>0.89828409209038795</v>
      </c>
      <c r="U94" s="30">
        <f t="shared" ca="1" si="17"/>
        <v>10.10792659753721</v>
      </c>
      <c r="V94" s="31">
        <v>93</v>
      </c>
    </row>
    <row r="95" spans="1:22" x14ac:dyDescent="0.25">
      <c r="A95" s="13">
        <v>94</v>
      </c>
      <c r="B95" s="13">
        <v>2</v>
      </c>
      <c r="C95" s="15">
        <v>2.3814000000000002</v>
      </c>
      <c r="D95" s="13">
        <f t="shared" si="13"/>
        <v>4.7628000000000004</v>
      </c>
      <c r="R95" s="29">
        <f t="shared" ca="1" si="14"/>
        <v>0.12922617366603972</v>
      </c>
      <c r="S95" s="30">
        <f t="shared" ca="1" si="15"/>
        <v>0.14230000000000001</v>
      </c>
      <c r="T95" s="30">
        <f t="shared" ca="1" si="16"/>
        <v>0.51613394814277835</v>
      </c>
      <c r="U95" s="30">
        <f t="shared" ca="1" si="17"/>
        <v>5.8683261500723516</v>
      </c>
      <c r="V95" s="31">
        <v>94</v>
      </c>
    </row>
    <row r="96" spans="1:22" x14ac:dyDescent="0.25">
      <c r="A96" s="13">
        <v>95</v>
      </c>
      <c r="B96" s="13">
        <v>1</v>
      </c>
      <c r="C96" s="15">
        <v>2.1093999999999999</v>
      </c>
      <c r="D96" s="13">
        <f t="shared" si="13"/>
        <v>2.1093999999999999</v>
      </c>
      <c r="R96" s="29">
        <f t="shared" ca="1" si="14"/>
        <v>0.67454938515956242</v>
      </c>
      <c r="S96" s="30">
        <f t="shared" ca="1" si="15"/>
        <v>0.14230000000000001</v>
      </c>
      <c r="T96" s="30">
        <f t="shared" ca="1" si="16"/>
        <v>6.7223340043203961E-2</v>
      </c>
      <c r="U96" s="30">
        <f t="shared" ca="1" si="17"/>
        <v>0.8880804400731076</v>
      </c>
      <c r="V96" s="31">
        <v>95</v>
      </c>
    </row>
    <row r="97" spans="1:22" x14ac:dyDescent="0.25">
      <c r="A97" s="13">
        <v>96</v>
      </c>
      <c r="B97" s="13">
        <v>1</v>
      </c>
      <c r="C97" s="15">
        <v>1.3815999999999999</v>
      </c>
      <c r="D97" s="13">
        <f t="shared" si="13"/>
        <v>1.3815999999999999</v>
      </c>
      <c r="R97" s="29">
        <f t="shared" ca="1" si="14"/>
        <v>0.59033960235682426</v>
      </c>
      <c r="S97" s="30">
        <f t="shared" ca="1" si="15"/>
        <v>0.14230000000000001</v>
      </c>
      <c r="T97" s="30">
        <f t="shared" ca="1" si="16"/>
        <v>0.23646541850171099</v>
      </c>
      <c r="U97" s="30">
        <f t="shared" ca="1" si="17"/>
        <v>2.7656639054372767</v>
      </c>
      <c r="V97" s="31">
        <v>96</v>
      </c>
    </row>
    <row r="98" spans="1:22" x14ac:dyDescent="0.25">
      <c r="A98" s="13">
        <v>97</v>
      </c>
      <c r="B98" s="13">
        <v>6</v>
      </c>
      <c r="C98" s="15">
        <v>1.2785</v>
      </c>
      <c r="D98" s="13">
        <f t="shared" si="13"/>
        <v>7.6709999999999994</v>
      </c>
      <c r="R98" s="29">
        <f t="shared" ca="1" si="14"/>
        <v>0.71568980712812358</v>
      </c>
      <c r="S98" s="30">
        <f t="shared" ca="1" si="15"/>
        <v>0.14230000000000001</v>
      </c>
      <c r="T98" s="30">
        <f t="shared" ca="1" si="16"/>
        <v>7.8368194275628911E-2</v>
      </c>
      <c r="U98" s="30">
        <f t="shared" ca="1" si="17"/>
        <v>1.0117222330674263</v>
      </c>
      <c r="V98" s="31">
        <v>97</v>
      </c>
    </row>
    <row r="99" spans="1:22" x14ac:dyDescent="0.25">
      <c r="A99" s="13">
        <v>98</v>
      </c>
      <c r="B99" s="13">
        <v>1</v>
      </c>
      <c r="C99" s="15">
        <v>0.67879999999999996</v>
      </c>
      <c r="D99" s="13">
        <f t="shared" si="13"/>
        <v>0.67879999999999996</v>
      </c>
      <c r="R99" s="29">
        <f t="shared" ca="1" si="14"/>
        <v>0.17348013481553792</v>
      </c>
      <c r="S99" s="30">
        <f t="shared" ca="1" si="15"/>
        <v>0.14230000000000001</v>
      </c>
      <c r="T99" s="30">
        <f t="shared" ca="1" si="16"/>
        <v>0.32058399966540085</v>
      </c>
      <c r="U99" s="30">
        <f t="shared" ca="1" si="17"/>
        <v>3.6988813331679333</v>
      </c>
      <c r="V99" s="31">
        <v>98</v>
      </c>
    </row>
    <row r="100" spans="1:22" x14ac:dyDescent="0.25">
      <c r="A100" s="13">
        <v>99</v>
      </c>
      <c r="B100" s="13">
        <v>3</v>
      </c>
      <c r="C100" s="15">
        <v>14.7925</v>
      </c>
      <c r="D100" s="13">
        <f t="shared" si="13"/>
        <v>44.377499999999998</v>
      </c>
      <c r="R100" s="29">
        <f t="shared" ca="1" si="14"/>
        <v>0.83610619533352071</v>
      </c>
      <c r="S100" s="30">
        <f t="shared" ca="1" si="15"/>
        <v>11.236369999999999</v>
      </c>
      <c r="T100" s="30">
        <f t="shared" ca="1" si="16"/>
        <v>0.71257193903410465</v>
      </c>
      <c r="U100" s="30">
        <f t="shared" ca="1" si="17"/>
        <v>19.141692971680087</v>
      </c>
      <c r="V100" s="31">
        <v>99</v>
      </c>
    </row>
    <row r="101" spans="1:22" x14ac:dyDescent="0.25">
      <c r="A101" s="13">
        <v>100</v>
      </c>
      <c r="B101" s="13">
        <v>2</v>
      </c>
      <c r="C101" s="15">
        <v>2.3439000000000001</v>
      </c>
      <c r="D101" s="13">
        <f t="shared" si="13"/>
        <v>4.6878000000000002</v>
      </c>
      <c r="R101" s="29">
        <f t="shared" ca="1" si="14"/>
        <v>0.49639219919691446</v>
      </c>
      <c r="S101" s="30">
        <f t="shared" ca="1" si="15"/>
        <v>0.14230000000000001</v>
      </c>
      <c r="T101" s="30">
        <f t="shared" ca="1" si="16"/>
        <v>0.59957090148121894</v>
      </c>
      <c r="U101" s="30">
        <f t="shared" ca="1" si="17"/>
        <v>6.7939815509957455</v>
      </c>
      <c r="V101" s="31">
        <v>100</v>
      </c>
    </row>
    <row r="102" spans="1:22" x14ac:dyDescent="0.25">
      <c r="A102" s="13">
        <v>101</v>
      </c>
      <c r="B102" s="13">
        <v>9</v>
      </c>
      <c r="C102" s="15">
        <v>0.86260000000000003</v>
      </c>
      <c r="D102" s="13">
        <f t="shared" si="13"/>
        <v>7.7634000000000007</v>
      </c>
      <c r="R102" s="29">
        <f t="shared" ca="1" si="14"/>
        <v>0.56002594285102025</v>
      </c>
      <c r="S102" s="30">
        <f t="shared" ca="1" si="15"/>
        <v>0.14230000000000001</v>
      </c>
      <c r="T102" s="30">
        <f t="shared" ca="1" si="16"/>
        <v>0.50024142740668143</v>
      </c>
      <c r="U102" s="30">
        <f t="shared" ca="1" si="17"/>
        <v>5.6920134125496409</v>
      </c>
      <c r="V102" s="31">
        <v>101</v>
      </c>
    </row>
    <row r="103" spans="1:22" x14ac:dyDescent="0.25">
      <c r="A103" s="13">
        <v>102</v>
      </c>
      <c r="B103" s="13">
        <v>1</v>
      </c>
      <c r="C103" s="15">
        <v>0.61980000000000002</v>
      </c>
      <c r="D103" s="13">
        <f t="shared" si="13"/>
        <v>0.61980000000000002</v>
      </c>
      <c r="R103" s="29">
        <f t="shared" ca="1" si="14"/>
        <v>0.52067830683948346</v>
      </c>
      <c r="S103" s="30">
        <f t="shared" ca="1" si="15"/>
        <v>0.14230000000000001</v>
      </c>
      <c r="T103" s="30">
        <f t="shared" ca="1" si="16"/>
        <v>0.71659377282745085</v>
      </c>
      <c r="U103" s="30">
        <f t="shared" ca="1" si="17"/>
        <v>8.0922414773118359</v>
      </c>
      <c r="V103" s="31">
        <v>102</v>
      </c>
    </row>
    <row r="104" spans="1:22" x14ac:dyDescent="0.25">
      <c r="A104" s="13">
        <v>103</v>
      </c>
      <c r="B104" s="13">
        <v>7</v>
      </c>
      <c r="C104" s="15">
        <v>1.7490000000000001</v>
      </c>
      <c r="D104" s="13">
        <f t="shared" si="13"/>
        <v>12.243</v>
      </c>
      <c r="R104" s="29">
        <f t="shared" ca="1" si="14"/>
        <v>0.98430273165993987</v>
      </c>
      <c r="S104" s="30">
        <f t="shared" ca="1" si="15"/>
        <v>55.612650000000002</v>
      </c>
      <c r="T104" s="30">
        <f t="shared" ca="1" si="16"/>
        <v>0.19309096602053444</v>
      </c>
      <c r="U104" s="30">
        <f t="shared" ca="1" si="17"/>
        <v>57.754814693399432</v>
      </c>
      <c r="V104" s="31">
        <v>103</v>
      </c>
    </row>
    <row r="105" spans="1:22" x14ac:dyDescent="0.25">
      <c r="A105" s="13">
        <v>104</v>
      </c>
      <c r="B105" s="13">
        <v>1</v>
      </c>
      <c r="C105" s="15">
        <v>0.33889999999999998</v>
      </c>
      <c r="D105" s="13">
        <f t="shared" si="13"/>
        <v>0.33889999999999998</v>
      </c>
      <c r="R105" s="29">
        <f t="shared" ca="1" si="14"/>
        <v>0.22906589518031761</v>
      </c>
      <c r="S105" s="30">
        <f t="shared" ca="1" si="15"/>
        <v>0.14230000000000001</v>
      </c>
      <c r="T105" s="30">
        <f t="shared" ca="1" si="16"/>
        <v>0.47147836619227312</v>
      </c>
      <c r="U105" s="30">
        <f t="shared" ca="1" si="17"/>
        <v>5.3729139980227103</v>
      </c>
      <c r="V105" s="31">
        <v>104</v>
      </c>
    </row>
    <row r="106" spans="1:22" x14ac:dyDescent="0.25">
      <c r="A106" s="13">
        <v>105</v>
      </c>
      <c r="B106" s="13">
        <v>4</v>
      </c>
      <c r="C106" s="15">
        <v>1.9463999999999999</v>
      </c>
      <c r="D106" s="13">
        <f t="shared" si="13"/>
        <v>7.7855999999999996</v>
      </c>
      <c r="R106" s="29">
        <f t="shared" ca="1" si="14"/>
        <v>0.12750782377418146</v>
      </c>
      <c r="S106" s="30">
        <f t="shared" ca="1" si="15"/>
        <v>0.14230000000000001</v>
      </c>
      <c r="T106" s="30">
        <f t="shared" ca="1" si="16"/>
        <v>0.30844941736366649</v>
      </c>
      <c r="U106" s="30">
        <f t="shared" ca="1" si="17"/>
        <v>3.5642594276917312</v>
      </c>
      <c r="V106" s="31">
        <v>105</v>
      </c>
    </row>
    <row r="107" spans="1:22" x14ac:dyDescent="0.25">
      <c r="A107" s="13">
        <v>106</v>
      </c>
      <c r="B107" s="13">
        <v>4</v>
      </c>
      <c r="C107" s="15">
        <v>0.18579999999999999</v>
      </c>
      <c r="D107" s="13">
        <f t="shared" si="13"/>
        <v>0.74319999999999997</v>
      </c>
      <c r="R107" s="29">
        <f t="shared" ca="1" si="14"/>
        <v>4.2321467385307621E-2</v>
      </c>
      <c r="S107" s="30">
        <f t="shared" ca="1" si="15"/>
        <v>0.14230000000000001</v>
      </c>
      <c r="T107" s="30">
        <f t="shared" ca="1" si="16"/>
        <v>0.90731231177088278</v>
      </c>
      <c r="U107" s="30">
        <f t="shared" ca="1" si="17"/>
        <v>10.208086298647997</v>
      </c>
      <c r="V107" s="31">
        <v>106</v>
      </c>
    </row>
    <row r="108" spans="1:22" x14ac:dyDescent="0.25">
      <c r="A108" s="13">
        <v>107</v>
      </c>
      <c r="B108" s="13">
        <v>6</v>
      </c>
      <c r="C108" s="15">
        <v>0.36549999999999999</v>
      </c>
      <c r="D108" s="13">
        <f t="shared" si="13"/>
        <v>2.1930000000000001</v>
      </c>
      <c r="R108" s="29">
        <f t="shared" ca="1" si="14"/>
        <v>0.90370993791014997</v>
      </c>
      <c r="S108" s="30">
        <f t="shared" ca="1" si="15"/>
        <v>22.330439999999996</v>
      </c>
      <c r="T108" s="30">
        <f t="shared" ca="1" si="16"/>
        <v>0.4821203650034187</v>
      </c>
      <c r="U108" s="30">
        <f t="shared" ca="1" si="17"/>
        <v>27.679117077773473</v>
      </c>
      <c r="V108" s="31">
        <v>107</v>
      </c>
    </row>
    <row r="109" spans="1:22" x14ac:dyDescent="0.25">
      <c r="A109" s="13">
        <v>108</v>
      </c>
      <c r="B109" s="13">
        <v>9</v>
      </c>
      <c r="C109" s="15">
        <v>0.84850000000000003</v>
      </c>
      <c r="D109" s="13">
        <f t="shared" si="13"/>
        <v>7.6364999999999998</v>
      </c>
      <c r="R109" s="29">
        <f t="shared" ca="1" si="14"/>
        <v>0.5810138825803105</v>
      </c>
      <c r="S109" s="30">
        <f t="shared" ca="1" si="15"/>
        <v>0.14230000000000001</v>
      </c>
      <c r="T109" s="30">
        <f t="shared" ca="1" si="16"/>
        <v>0.72196790154011781</v>
      </c>
      <c r="U109" s="30">
        <f t="shared" ca="1" si="17"/>
        <v>8.1518624374391742</v>
      </c>
      <c r="V109" s="31">
        <v>108</v>
      </c>
    </row>
    <row r="110" spans="1:22" x14ac:dyDescent="0.25">
      <c r="A110" s="13">
        <v>109</v>
      </c>
      <c r="B110" s="13">
        <v>5</v>
      </c>
      <c r="C110" s="15">
        <v>5.6318999999999999</v>
      </c>
      <c r="D110" s="13">
        <f t="shared" si="13"/>
        <v>28.159500000000001</v>
      </c>
      <c r="R110" s="29">
        <f t="shared" ca="1" si="14"/>
        <v>0.17419143785253277</v>
      </c>
      <c r="S110" s="30">
        <f t="shared" ca="1" si="15"/>
        <v>0.14230000000000001</v>
      </c>
      <c r="T110" s="30">
        <f t="shared" ca="1" si="16"/>
        <v>0.51223650682866306</v>
      </c>
      <c r="U110" s="30">
        <f t="shared" ca="1" si="17"/>
        <v>5.8250876633126651</v>
      </c>
      <c r="V110" s="31">
        <v>109</v>
      </c>
    </row>
    <row r="111" spans="1:22" x14ac:dyDescent="0.25">
      <c r="A111" s="13">
        <v>110</v>
      </c>
      <c r="B111" s="13">
        <v>2</v>
      </c>
      <c r="C111" s="15">
        <v>1.1226</v>
      </c>
      <c r="D111" s="13">
        <f t="shared" si="13"/>
        <v>2.2452000000000001</v>
      </c>
      <c r="R111" s="29">
        <f t="shared" ca="1" si="14"/>
        <v>0.81573759239771748</v>
      </c>
      <c r="S111" s="30">
        <f t="shared" ca="1" si="15"/>
        <v>11.236369999999999</v>
      </c>
      <c r="T111" s="30">
        <f t="shared" ca="1" si="16"/>
        <v>0.65020611497933911</v>
      </c>
      <c r="U111" s="30">
        <f t="shared" ca="1" si="17"/>
        <v>18.449802154008836</v>
      </c>
      <c r="V111" s="31">
        <v>110</v>
      </c>
    </row>
    <row r="112" spans="1:22" x14ac:dyDescent="0.25">
      <c r="A112" s="13">
        <v>111</v>
      </c>
      <c r="B112" s="13">
        <v>6</v>
      </c>
      <c r="C112" s="15">
        <v>1.6892</v>
      </c>
      <c r="D112" s="13">
        <f t="shared" si="13"/>
        <v>10.135200000000001</v>
      </c>
      <c r="R112" s="29">
        <f t="shared" ca="1" si="14"/>
        <v>0.34141481087699244</v>
      </c>
      <c r="S112" s="30">
        <f t="shared" ca="1" si="15"/>
        <v>0.14230000000000001</v>
      </c>
      <c r="T112" s="30">
        <f t="shared" ca="1" si="16"/>
        <v>0.13876544353971054</v>
      </c>
      <c r="U112" s="30">
        <f t="shared" ca="1" si="17"/>
        <v>1.6817735442105963</v>
      </c>
      <c r="V112" s="31">
        <v>111</v>
      </c>
    </row>
    <row r="113" spans="1:22" x14ac:dyDescent="0.25">
      <c r="A113" s="13">
        <v>112</v>
      </c>
      <c r="B113" s="13">
        <v>8</v>
      </c>
      <c r="C113" s="15">
        <v>0.60899999999999999</v>
      </c>
      <c r="D113" s="13">
        <f t="shared" si="13"/>
        <v>4.8719999999999999</v>
      </c>
      <c r="R113" s="29">
        <f t="shared" ca="1" si="14"/>
        <v>0.62053808426109458</v>
      </c>
      <c r="S113" s="30">
        <f t="shared" ca="1" si="15"/>
        <v>0.14230000000000001</v>
      </c>
      <c r="T113" s="30">
        <f t="shared" ca="1" si="16"/>
        <v>0.91217390330743586</v>
      </c>
      <c r="U113" s="30">
        <f t="shared" ca="1" si="17"/>
        <v>10.262021135465924</v>
      </c>
      <c r="V113" s="31">
        <v>112</v>
      </c>
    </row>
    <row r="114" spans="1:22" x14ac:dyDescent="0.25">
      <c r="A114" s="13">
        <v>113</v>
      </c>
      <c r="B114" s="13">
        <v>1</v>
      </c>
      <c r="C114" s="15">
        <v>2.3382000000000001</v>
      </c>
      <c r="D114" s="13">
        <f t="shared" si="13"/>
        <v>2.3382000000000001</v>
      </c>
      <c r="R114" s="29">
        <f t="shared" ca="1" si="14"/>
        <v>0.66684656834045009</v>
      </c>
      <c r="S114" s="30">
        <f t="shared" ca="1" si="15"/>
        <v>0.14230000000000001</v>
      </c>
      <c r="T114" s="30">
        <f t="shared" ca="1" si="16"/>
        <v>5.3204603528712924E-2</v>
      </c>
      <c r="U114" s="30">
        <f t="shared" ca="1" si="17"/>
        <v>0.73255559586978813</v>
      </c>
      <c r="V114" s="31">
        <v>113</v>
      </c>
    </row>
    <row r="115" spans="1:22" x14ac:dyDescent="0.25">
      <c r="A115" s="13">
        <v>114</v>
      </c>
      <c r="B115" s="13">
        <v>6</v>
      </c>
      <c r="C115" s="15">
        <v>5.9168000000000003</v>
      </c>
      <c r="D115" s="13">
        <f t="shared" si="13"/>
        <v>35.500799999999998</v>
      </c>
      <c r="R115" s="29">
        <f t="shared" ca="1" si="14"/>
        <v>0.10273203356521932</v>
      </c>
      <c r="S115" s="30">
        <f t="shared" ca="1" si="15"/>
        <v>0.14230000000000001</v>
      </c>
      <c r="T115" s="30">
        <f t="shared" ca="1" si="16"/>
        <v>0.34907086778561569</v>
      </c>
      <c r="U115" s="30">
        <f t="shared" ca="1" si="17"/>
        <v>4.0149166421743647</v>
      </c>
      <c r="V115" s="31">
        <v>114</v>
      </c>
    </row>
    <row r="116" spans="1:22" x14ac:dyDescent="0.25">
      <c r="A116" s="13">
        <v>115</v>
      </c>
      <c r="B116" s="13">
        <v>1</v>
      </c>
      <c r="C116" s="15">
        <v>4.9269999999999996</v>
      </c>
      <c r="D116" s="13">
        <f t="shared" si="13"/>
        <v>4.9269999999999996</v>
      </c>
      <c r="R116" s="29">
        <f t="shared" ca="1" si="14"/>
        <v>0.52487880217140048</v>
      </c>
      <c r="S116" s="30">
        <f t="shared" ca="1" si="15"/>
        <v>0.14230000000000001</v>
      </c>
      <c r="T116" s="30">
        <f t="shared" ca="1" si="16"/>
        <v>0.24146634052265203</v>
      </c>
      <c r="U116" s="30">
        <f t="shared" ca="1" si="17"/>
        <v>2.8211444844021378</v>
      </c>
      <c r="V116" s="31">
        <v>115</v>
      </c>
    </row>
    <row r="117" spans="1:22" x14ac:dyDescent="0.25">
      <c r="A117" s="13">
        <v>116</v>
      </c>
      <c r="B117" s="13">
        <v>5</v>
      </c>
      <c r="C117" s="15">
        <v>1.9072</v>
      </c>
      <c r="D117" s="13">
        <f t="shared" si="13"/>
        <v>9.5359999999999996</v>
      </c>
      <c r="R117" s="29">
        <f t="shared" ca="1" si="14"/>
        <v>0.96628493685777717</v>
      </c>
      <c r="S117" s="30">
        <f t="shared" ca="1" si="15"/>
        <v>44.51858</v>
      </c>
      <c r="T117" s="30">
        <f t="shared" ca="1" si="16"/>
        <v>0.93455157774866371</v>
      </c>
      <c r="U117" s="30">
        <f t="shared" ca="1" si="17"/>
        <v>54.886560622154114</v>
      </c>
      <c r="V117" s="31">
        <v>116</v>
      </c>
    </row>
    <row r="118" spans="1:22" x14ac:dyDescent="0.25">
      <c r="A118" s="13">
        <v>117</v>
      </c>
      <c r="B118" s="13">
        <v>8</v>
      </c>
      <c r="C118" s="15">
        <v>1.6378999999999999</v>
      </c>
      <c r="D118" s="13">
        <f t="shared" si="13"/>
        <v>13.103199999999999</v>
      </c>
      <c r="R118" s="29">
        <f t="shared" ca="1" si="14"/>
        <v>0.56571191172066826</v>
      </c>
      <c r="S118" s="30">
        <f t="shared" ca="1" si="15"/>
        <v>0.14230000000000001</v>
      </c>
      <c r="T118" s="30">
        <f t="shared" ca="1" si="16"/>
        <v>0.16931037628448864</v>
      </c>
      <c r="U118" s="30">
        <f t="shared" ca="1" si="17"/>
        <v>2.0206411662264565</v>
      </c>
      <c r="V118" s="31">
        <v>117</v>
      </c>
    </row>
    <row r="119" spans="1:22" x14ac:dyDescent="0.25">
      <c r="A119" s="13">
        <v>118</v>
      </c>
      <c r="B119" s="13">
        <v>4</v>
      </c>
      <c r="C119" s="15">
        <v>1.1066</v>
      </c>
      <c r="D119" s="13">
        <f t="shared" si="13"/>
        <v>4.4264000000000001</v>
      </c>
      <c r="R119" s="29">
        <f t="shared" ca="1" si="14"/>
        <v>0.27124227899450604</v>
      </c>
      <c r="S119" s="30">
        <f t="shared" ca="1" si="15"/>
        <v>0.14230000000000001</v>
      </c>
      <c r="T119" s="30">
        <f t="shared" ca="1" si="16"/>
        <v>0.20199868194312343</v>
      </c>
      <c r="U119" s="30">
        <f t="shared" ca="1" si="17"/>
        <v>2.3832875173847472</v>
      </c>
      <c r="V119" s="31">
        <v>118</v>
      </c>
    </row>
    <row r="120" spans="1:22" x14ac:dyDescent="0.25">
      <c r="A120" s="13">
        <v>119</v>
      </c>
      <c r="B120" s="13">
        <v>8</v>
      </c>
      <c r="C120" s="15">
        <v>3.3024</v>
      </c>
      <c r="D120" s="13">
        <f t="shared" si="13"/>
        <v>26.4192</v>
      </c>
      <c r="R120" s="29">
        <f t="shared" ca="1" si="14"/>
        <v>0.93524127234628529</v>
      </c>
      <c r="S120" s="30">
        <f t="shared" ca="1" si="15"/>
        <v>22.330439999999996</v>
      </c>
      <c r="T120" s="30">
        <f t="shared" ca="1" si="16"/>
        <v>0.50069974954397356</v>
      </c>
      <c r="U120" s="30">
        <f t="shared" ca="1" si="17"/>
        <v>27.885238070423306</v>
      </c>
      <c r="V120" s="31">
        <v>119</v>
      </c>
    </row>
    <row r="121" spans="1:22" x14ac:dyDescent="0.25">
      <c r="A121" s="13">
        <v>120</v>
      </c>
      <c r="B121" s="13">
        <v>8</v>
      </c>
      <c r="C121" s="15">
        <v>0.79090000000000005</v>
      </c>
      <c r="D121" s="13">
        <f t="shared" si="13"/>
        <v>6.3272000000000004</v>
      </c>
      <c r="R121" s="29">
        <f t="shared" ca="1" si="14"/>
        <v>0.39614796615890424</v>
      </c>
      <c r="S121" s="30">
        <f t="shared" ca="1" si="15"/>
        <v>0.14230000000000001</v>
      </c>
      <c r="T121" s="30">
        <f t="shared" ca="1" si="16"/>
        <v>0.15828627328633027</v>
      </c>
      <c r="U121" s="30">
        <f t="shared" ca="1" si="17"/>
        <v>1.898338995877678</v>
      </c>
      <c r="V121" s="31">
        <v>120</v>
      </c>
    </row>
    <row r="122" spans="1:22" x14ac:dyDescent="0.25">
      <c r="A122" s="13">
        <v>121</v>
      </c>
      <c r="B122" s="13">
        <v>8</v>
      </c>
      <c r="C122" s="15">
        <v>0.18659999999999999</v>
      </c>
      <c r="D122" s="13">
        <f t="shared" si="13"/>
        <v>1.4927999999999999</v>
      </c>
      <c r="R122" s="29">
        <f t="shared" ca="1" si="14"/>
        <v>0.30898830005720535</v>
      </c>
      <c r="S122" s="30">
        <f t="shared" ca="1" si="15"/>
        <v>0.14230000000000001</v>
      </c>
      <c r="T122" s="30">
        <f t="shared" ca="1" si="16"/>
        <v>0.9255234289977643</v>
      </c>
      <c r="U122" s="30">
        <f t="shared" ca="1" si="17"/>
        <v>10.410121707941226</v>
      </c>
      <c r="V122" s="31">
        <v>121</v>
      </c>
    </row>
    <row r="123" spans="1:22" x14ac:dyDescent="0.25">
      <c r="A123" s="13">
        <v>122</v>
      </c>
      <c r="B123" s="13">
        <v>4</v>
      </c>
      <c r="C123" s="15">
        <v>0.81559999999999999</v>
      </c>
      <c r="D123" s="13">
        <f t="shared" si="13"/>
        <v>3.2624</v>
      </c>
      <c r="R123" s="29">
        <f t="shared" ca="1" si="14"/>
        <v>0.46154093087585901</v>
      </c>
      <c r="S123" s="30">
        <f t="shared" ca="1" si="15"/>
        <v>0.14230000000000001</v>
      </c>
      <c r="T123" s="30">
        <f t="shared" ca="1" si="16"/>
        <v>0.4877572504228711</v>
      </c>
      <c r="U123" s="30">
        <f t="shared" ca="1" si="17"/>
        <v>5.5535130791988605</v>
      </c>
      <c r="V123" s="31">
        <v>122</v>
      </c>
    </row>
    <row r="124" spans="1:22" x14ac:dyDescent="0.25">
      <c r="A124" s="13">
        <v>123</v>
      </c>
      <c r="B124" s="13">
        <v>3</v>
      </c>
      <c r="C124" s="15">
        <v>3.4382999999999999</v>
      </c>
      <c r="D124" s="13">
        <f t="shared" si="13"/>
        <v>10.3149</v>
      </c>
      <c r="R124" s="29">
        <f t="shared" ca="1" si="14"/>
        <v>0.89484932016040641</v>
      </c>
      <c r="S124" s="30">
        <f t="shared" ca="1" si="15"/>
        <v>22.330439999999996</v>
      </c>
      <c r="T124" s="30">
        <f t="shared" ca="1" si="16"/>
        <v>0.41163858807272513</v>
      </c>
      <c r="U124" s="30">
        <f t="shared" ca="1" si="17"/>
        <v>26.897187310779973</v>
      </c>
      <c r="V124" s="31">
        <v>123</v>
      </c>
    </row>
    <row r="125" spans="1:22" x14ac:dyDescent="0.25">
      <c r="A125" s="13">
        <v>124</v>
      </c>
      <c r="B125" s="13">
        <v>1</v>
      </c>
      <c r="C125" s="15">
        <v>2.8273000000000001</v>
      </c>
      <c r="D125" s="13">
        <f t="shared" si="13"/>
        <v>2.8273000000000001</v>
      </c>
      <c r="R125" s="29">
        <f t="shared" ca="1" si="14"/>
        <v>9.7537808203335019E-2</v>
      </c>
      <c r="S125" s="30">
        <f t="shared" ca="1" si="15"/>
        <v>0.14230000000000001</v>
      </c>
      <c r="T125" s="30">
        <f t="shared" ca="1" si="16"/>
        <v>0.63508041338689813</v>
      </c>
      <c r="U125" s="30">
        <f t="shared" ca="1" si="17"/>
        <v>7.1879265617431836</v>
      </c>
      <c r="V125" s="31">
        <v>124</v>
      </c>
    </row>
    <row r="126" spans="1:22" x14ac:dyDescent="0.25">
      <c r="A126" s="13">
        <v>125</v>
      </c>
      <c r="B126" s="13">
        <v>10</v>
      </c>
      <c r="C126" s="15">
        <v>0.69279999999999997</v>
      </c>
      <c r="D126" s="13">
        <f t="shared" si="13"/>
        <v>6.9279999999999999</v>
      </c>
      <c r="R126" s="29">
        <f t="shared" ca="1" si="14"/>
        <v>0.94804999115029942</v>
      </c>
      <c r="S126" s="30">
        <f t="shared" ca="1" si="15"/>
        <v>33.424509999999998</v>
      </c>
      <c r="T126" s="30">
        <f t="shared" ca="1" si="16"/>
        <v>0.26012237342553945</v>
      </c>
      <c r="U126" s="30">
        <f t="shared" ca="1" si="17"/>
        <v>36.310325819349075</v>
      </c>
      <c r="V126" s="31">
        <v>125</v>
      </c>
    </row>
    <row r="127" spans="1:22" x14ac:dyDescent="0.25">
      <c r="A127" s="13">
        <v>126</v>
      </c>
      <c r="B127" s="13">
        <v>8</v>
      </c>
      <c r="C127" s="15">
        <v>1.9706999999999999</v>
      </c>
      <c r="D127" s="13">
        <f t="shared" si="13"/>
        <v>15.765599999999999</v>
      </c>
      <c r="R127" s="29">
        <f t="shared" ca="1" si="14"/>
        <v>0.17760128777992812</v>
      </c>
      <c r="S127" s="30">
        <f t="shared" ca="1" si="15"/>
        <v>0.14230000000000001</v>
      </c>
      <c r="T127" s="30">
        <f t="shared" ca="1" si="16"/>
        <v>0.19504761917917035</v>
      </c>
      <c r="U127" s="30">
        <f t="shared" ca="1" si="17"/>
        <v>2.3061719405070584</v>
      </c>
      <c r="V127" s="31">
        <v>126</v>
      </c>
    </row>
    <row r="128" spans="1:22" x14ac:dyDescent="0.25">
      <c r="A128" s="13">
        <v>127</v>
      </c>
      <c r="B128" s="13">
        <v>3</v>
      </c>
      <c r="C128" s="15">
        <v>3.2738</v>
      </c>
      <c r="D128" s="13">
        <f t="shared" si="13"/>
        <v>9.8214000000000006</v>
      </c>
      <c r="R128" s="29">
        <f t="shared" ca="1" si="14"/>
        <v>0.91296432216917278</v>
      </c>
      <c r="S128" s="30">
        <f t="shared" ca="1" si="15"/>
        <v>22.330439999999996</v>
      </c>
      <c r="T128" s="30">
        <f t="shared" ca="1" si="16"/>
        <v>0.88234092161351252</v>
      </c>
      <c r="U128" s="30">
        <f t="shared" ca="1" si="17"/>
        <v>32.119191948244818</v>
      </c>
      <c r="V128" s="31">
        <v>127</v>
      </c>
    </row>
    <row r="129" spans="1:22" x14ac:dyDescent="0.25">
      <c r="A129" s="13">
        <v>128</v>
      </c>
      <c r="B129" s="13">
        <v>2</v>
      </c>
      <c r="C129" s="15">
        <v>1.6939</v>
      </c>
      <c r="D129" s="13">
        <f t="shared" si="13"/>
        <v>3.3877999999999999</v>
      </c>
      <c r="R129" s="29">
        <f t="shared" ca="1" si="14"/>
        <v>0.64696811069513205</v>
      </c>
      <c r="S129" s="30">
        <f t="shared" ca="1" si="15"/>
        <v>0.14230000000000001</v>
      </c>
      <c r="T129" s="30">
        <f t="shared" ca="1" si="16"/>
        <v>0.39349987400319442</v>
      </c>
      <c r="U129" s="30">
        <f t="shared" ca="1" si="17"/>
        <v>4.507815147182618</v>
      </c>
      <c r="V129" s="31">
        <v>128</v>
      </c>
    </row>
    <row r="130" spans="1:22" x14ac:dyDescent="0.25">
      <c r="A130" s="13">
        <v>129</v>
      </c>
      <c r="B130" s="13">
        <v>2</v>
      </c>
      <c r="C130" s="15">
        <v>0.49330000000000002</v>
      </c>
      <c r="D130" s="13">
        <f t="shared" si="13"/>
        <v>0.98660000000000003</v>
      </c>
      <c r="R130" s="29">
        <f t="shared" ca="1" si="14"/>
        <v>0.133490754769932</v>
      </c>
      <c r="S130" s="30">
        <f t="shared" ca="1" si="15"/>
        <v>0.14230000000000001</v>
      </c>
      <c r="T130" s="30">
        <f t="shared" ca="1" si="16"/>
        <v>0.52240798670563648</v>
      </c>
      <c r="U130" s="30">
        <f t="shared" ca="1" si="17"/>
        <v>5.9379307730713995</v>
      </c>
      <c r="V130" s="31">
        <v>129</v>
      </c>
    </row>
    <row r="131" spans="1:22" x14ac:dyDescent="0.25">
      <c r="A131" s="13">
        <v>130</v>
      </c>
      <c r="B131" s="13">
        <v>5</v>
      </c>
      <c r="C131" s="15">
        <v>0.53910000000000002</v>
      </c>
      <c r="D131" s="13">
        <f t="shared" ref="D131:D194" si="18">B131*C131</f>
        <v>2.6955</v>
      </c>
      <c r="R131" s="29">
        <f t="shared" ca="1" si="14"/>
        <v>0.79926518845929095</v>
      </c>
      <c r="S131" s="30">
        <f t="shared" ca="1" si="15"/>
        <v>11.236369999999999</v>
      </c>
      <c r="T131" s="30">
        <f t="shared" ca="1" si="16"/>
        <v>0.54107356640138704</v>
      </c>
      <c r="U131" s="30">
        <f t="shared" ca="1" si="17"/>
        <v>17.239078020806634</v>
      </c>
      <c r="V131" s="31">
        <v>130</v>
      </c>
    </row>
    <row r="132" spans="1:22" x14ac:dyDescent="0.25">
      <c r="A132" s="13">
        <v>131</v>
      </c>
      <c r="B132" s="13">
        <v>6</v>
      </c>
      <c r="C132" s="15">
        <v>1.1525000000000001</v>
      </c>
      <c r="D132" s="13">
        <f t="shared" si="18"/>
        <v>6.9150000000000009</v>
      </c>
      <c r="R132" s="29">
        <f t="shared" ref="R132:R195" ca="1" si="19">+RAND()</f>
        <v>0.19269761368725591</v>
      </c>
      <c r="S132" s="30">
        <f t="shared" ref="S132:S195" ca="1" si="20">VLOOKUP(R132,$P$2:$Q$11,2)</f>
        <v>0.14230000000000001</v>
      </c>
      <c r="T132" s="30">
        <f t="shared" ref="T132:T195" ca="1" si="21">RAND()</f>
        <v>0.43925862821805106</v>
      </c>
      <c r="U132" s="30">
        <f t="shared" ref="U132:U195" ca="1" si="22">+S132+$F$6*T132</f>
        <v>5.0154659695550325</v>
      </c>
      <c r="V132" s="31">
        <v>131</v>
      </c>
    </row>
    <row r="133" spans="1:22" x14ac:dyDescent="0.25">
      <c r="A133" s="13">
        <v>132</v>
      </c>
      <c r="B133" s="13">
        <v>6</v>
      </c>
      <c r="C133" s="15">
        <v>0.9738</v>
      </c>
      <c r="D133" s="13">
        <f t="shared" si="18"/>
        <v>5.8428000000000004</v>
      </c>
      <c r="R133" s="29">
        <f t="shared" ca="1" si="19"/>
        <v>0.584630485620806</v>
      </c>
      <c r="S133" s="30">
        <f t="shared" ca="1" si="20"/>
        <v>0.14230000000000001</v>
      </c>
      <c r="T133" s="30">
        <f t="shared" ca="1" si="21"/>
        <v>0.27316078573840963</v>
      </c>
      <c r="U133" s="30">
        <f t="shared" ca="1" si="22"/>
        <v>3.1727648782369178</v>
      </c>
      <c r="V133" s="31">
        <v>132</v>
      </c>
    </row>
    <row r="134" spans="1:22" x14ac:dyDescent="0.25">
      <c r="A134" s="13">
        <v>133</v>
      </c>
      <c r="B134" s="13">
        <v>3</v>
      </c>
      <c r="C134" s="15">
        <v>5.5014000000000003</v>
      </c>
      <c r="D134" s="13">
        <f t="shared" si="18"/>
        <v>16.504200000000001</v>
      </c>
      <c r="R134" s="29">
        <f t="shared" ca="1" si="19"/>
        <v>0.70494821041410027</v>
      </c>
      <c r="S134" s="30">
        <f t="shared" ca="1" si="20"/>
        <v>0.14230000000000001</v>
      </c>
      <c r="T134" s="30">
        <f t="shared" ca="1" si="21"/>
        <v>0.93933939951813961</v>
      </c>
      <c r="U134" s="30">
        <f t="shared" ca="1" si="22"/>
        <v>10.563397052012206</v>
      </c>
      <c r="V134" s="31">
        <v>133</v>
      </c>
    </row>
    <row r="135" spans="1:22" x14ac:dyDescent="0.25">
      <c r="A135" s="13">
        <v>134</v>
      </c>
      <c r="B135" s="13">
        <v>4</v>
      </c>
      <c r="C135" s="15">
        <v>11.3835</v>
      </c>
      <c r="D135" s="13">
        <f t="shared" si="18"/>
        <v>45.533999999999999</v>
      </c>
      <c r="R135" s="29">
        <f t="shared" ca="1" si="19"/>
        <v>0.11905444135417065</v>
      </c>
      <c r="S135" s="30">
        <f t="shared" ca="1" si="20"/>
        <v>0.14230000000000001</v>
      </c>
      <c r="T135" s="30">
        <f t="shared" ca="1" si="21"/>
        <v>0.99915605647232852</v>
      </c>
      <c r="U135" s="30">
        <f t="shared" ca="1" si="22"/>
        <v>11.227007231427965</v>
      </c>
      <c r="V135" s="31">
        <v>134</v>
      </c>
    </row>
    <row r="136" spans="1:22" x14ac:dyDescent="0.25">
      <c r="A136" s="13">
        <v>135</v>
      </c>
      <c r="B136" s="13">
        <v>5</v>
      </c>
      <c r="C136" s="15">
        <v>0.99729999999999996</v>
      </c>
      <c r="D136" s="13">
        <f t="shared" si="18"/>
        <v>4.9864999999999995</v>
      </c>
      <c r="R136" s="29">
        <f t="shared" ca="1" si="19"/>
        <v>0.53820798498490952</v>
      </c>
      <c r="S136" s="30">
        <f t="shared" ca="1" si="20"/>
        <v>0.14230000000000001</v>
      </c>
      <c r="T136" s="30">
        <f t="shared" ca="1" si="21"/>
        <v>0.96108269584138661</v>
      </c>
      <c r="U136" s="30">
        <f t="shared" ca="1" si="22"/>
        <v>10.804618703453052</v>
      </c>
      <c r="V136" s="31">
        <v>135</v>
      </c>
    </row>
    <row r="137" spans="1:22" x14ac:dyDescent="0.25">
      <c r="A137" s="13">
        <v>136</v>
      </c>
      <c r="B137" s="13">
        <v>2</v>
      </c>
      <c r="C137" s="15">
        <v>0.69920000000000004</v>
      </c>
      <c r="D137" s="13">
        <f t="shared" si="18"/>
        <v>1.3984000000000001</v>
      </c>
      <c r="R137" s="29">
        <f t="shared" ca="1" si="19"/>
        <v>0.18194871984191396</v>
      </c>
      <c r="S137" s="30">
        <f t="shared" ca="1" si="20"/>
        <v>0.14230000000000001</v>
      </c>
      <c r="T137" s="30">
        <f t="shared" ca="1" si="21"/>
        <v>0.40940836711740336</v>
      </c>
      <c r="U137" s="30">
        <f t="shared" ca="1" si="22"/>
        <v>4.6843050833861701</v>
      </c>
      <c r="V137" s="31">
        <v>136</v>
      </c>
    </row>
    <row r="138" spans="1:22" x14ac:dyDescent="0.25">
      <c r="A138" s="13">
        <v>137</v>
      </c>
      <c r="B138" s="13">
        <v>6</v>
      </c>
      <c r="C138" s="15">
        <v>0.45590000000000003</v>
      </c>
      <c r="D138" s="13">
        <f t="shared" si="18"/>
        <v>2.7354000000000003</v>
      </c>
      <c r="R138" s="29">
        <f t="shared" ca="1" si="19"/>
        <v>0.84619460590319839</v>
      </c>
      <c r="S138" s="30">
        <f t="shared" ca="1" si="20"/>
        <v>11.236369999999999</v>
      </c>
      <c r="T138" s="30">
        <f t="shared" ca="1" si="21"/>
        <v>0.65028825095770748</v>
      </c>
      <c r="U138" s="30">
        <f t="shared" ca="1" si="22"/>
        <v>18.450713376302371</v>
      </c>
      <c r="V138" s="31">
        <v>137</v>
      </c>
    </row>
    <row r="139" spans="1:22" x14ac:dyDescent="0.25">
      <c r="A139" s="13">
        <v>138</v>
      </c>
      <c r="B139" s="13">
        <v>8</v>
      </c>
      <c r="C139" s="15">
        <v>1.6022000000000001</v>
      </c>
      <c r="D139" s="13">
        <f t="shared" si="18"/>
        <v>12.817600000000001</v>
      </c>
      <c r="R139" s="29">
        <f t="shared" ca="1" si="19"/>
        <v>0.46479971585877056</v>
      </c>
      <c r="S139" s="30">
        <f t="shared" ca="1" si="20"/>
        <v>0.14230000000000001</v>
      </c>
      <c r="T139" s="30">
        <f t="shared" ca="1" si="21"/>
        <v>0.65759179646653509</v>
      </c>
      <c r="U139" s="30">
        <f t="shared" ca="1" si="22"/>
        <v>7.4376694214254915</v>
      </c>
      <c r="V139" s="31">
        <v>138</v>
      </c>
    </row>
    <row r="140" spans="1:22" x14ac:dyDescent="0.25">
      <c r="A140" s="13">
        <v>139</v>
      </c>
      <c r="B140" s="13">
        <v>6</v>
      </c>
      <c r="C140" s="15">
        <v>1.2101999999999999</v>
      </c>
      <c r="D140" s="13">
        <f t="shared" si="18"/>
        <v>7.2611999999999997</v>
      </c>
      <c r="R140" s="29">
        <f t="shared" ca="1" si="19"/>
        <v>0.95990835271645125</v>
      </c>
      <c r="S140" s="30">
        <f t="shared" ca="1" si="20"/>
        <v>33.424509999999998</v>
      </c>
      <c r="T140" s="30">
        <f t="shared" ca="1" si="21"/>
        <v>0.59590027358091358</v>
      </c>
      <c r="U140" s="30">
        <f t="shared" ca="1" si="22"/>
        <v>40.035469348125801</v>
      </c>
      <c r="V140" s="31">
        <v>139</v>
      </c>
    </row>
    <row r="141" spans="1:22" x14ac:dyDescent="0.25">
      <c r="A141" s="13">
        <v>140</v>
      </c>
      <c r="B141" s="13">
        <v>3</v>
      </c>
      <c r="C141" s="15">
        <v>0.51270000000000004</v>
      </c>
      <c r="D141" s="13">
        <f t="shared" si="18"/>
        <v>1.5381</v>
      </c>
      <c r="R141" s="29">
        <f t="shared" ca="1" si="19"/>
        <v>0.71709330184872955</v>
      </c>
      <c r="S141" s="30">
        <f t="shared" ca="1" si="20"/>
        <v>0.14230000000000001</v>
      </c>
      <c r="T141" s="30">
        <f t="shared" ca="1" si="21"/>
        <v>0.58317073087367832</v>
      </c>
      <c r="U141" s="30">
        <f t="shared" ca="1" si="22"/>
        <v>6.6120369102637468</v>
      </c>
      <c r="V141" s="31">
        <v>140</v>
      </c>
    </row>
    <row r="142" spans="1:22" x14ac:dyDescent="0.25">
      <c r="A142" s="13">
        <v>141</v>
      </c>
      <c r="B142" s="13">
        <v>2</v>
      </c>
      <c r="C142" s="15">
        <v>0.29139999999999999</v>
      </c>
      <c r="D142" s="13">
        <f t="shared" si="18"/>
        <v>0.58279999999999998</v>
      </c>
      <c r="R142" s="29">
        <f t="shared" ca="1" si="19"/>
        <v>0.61207781393829175</v>
      </c>
      <c r="S142" s="30">
        <f t="shared" ca="1" si="20"/>
        <v>0.14230000000000001</v>
      </c>
      <c r="T142" s="30">
        <f t="shared" ca="1" si="21"/>
        <v>0.90908268530702896</v>
      </c>
      <c r="U142" s="30">
        <f t="shared" ca="1" si="22"/>
        <v>10.22772694658415</v>
      </c>
      <c r="V142" s="31">
        <v>141</v>
      </c>
    </row>
    <row r="143" spans="1:22" x14ac:dyDescent="0.25">
      <c r="A143" s="13">
        <v>142</v>
      </c>
      <c r="B143" s="13">
        <v>2</v>
      </c>
      <c r="C143" s="15">
        <v>0.83499999999999996</v>
      </c>
      <c r="D143" s="13">
        <f t="shared" si="18"/>
        <v>1.67</v>
      </c>
      <c r="R143" s="29">
        <f t="shared" ca="1" si="19"/>
        <v>0.20183130297475194</v>
      </c>
      <c r="S143" s="30">
        <f t="shared" ca="1" si="20"/>
        <v>0.14230000000000001</v>
      </c>
      <c r="T143" s="30">
        <f t="shared" ca="1" si="21"/>
        <v>0.82758920726773866</v>
      </c>
      <c r="U143" s="30">
        <f t="shared" ca="1" si="22"/>
        <v>9.3236325966728</v>
      </c>
      <c r="V143" s="31">
        <v>142</v>
      </c>
    </row>
    <row r="144" spans="1:22" x14ac:dyDescent="0.25">
      <c r="A144" s="13">
        <v>143</v>
      </c>
      <c r="B144" s="13">
        <v>9</v>
      </c>
      <c r="C144" s="15">
        <v>0.16830000000000001</v>
      </c>
      <c r="D144" s="13">
        <f t="shared" si="18"/>
        <v>1.5146999999999999</v>
      </c>
      <c r="R144" s="29">
        <f t="shared" ca="1" si="19"/>
        <v>0.30446915080791126</v>
      </c>
      <c r="S144" s="30">
        <f t="shared" ca="1" si="20"/>
        <v>0.14230000000000001</v>
      </c>
      <c r="T144" s="30">
        <f t="shared" ca="1" si="21"/>
        <v>0.12947133400563793</v>
      </c>
      <c r="U144" s="30">
        <f t="shared" ca="1" si="22"/>
        <v>1.5786640424519274</v>
      </c>
      <c r="V144" s="31">
        <v>143</v>
      </c>
    </row>
    <row r="145" spans="1:22" x14ac:dyDescent="0.25">
      <c r="A145" s="13">
        <v>144</v>
      </c>
      <c r="B145" s="13">
        <v>6</v>
      </c>
      <c r="C145" s="15">
        <v>2.1316999999999999</v>
      </c>
      <c r="D145" s="13">
        <f t="shared" si="18"/>
        <v>12.790199999999999</v>
      </c>
      <c r="R145" s="29">
        <f t="shared" ca="1" si="19"/>
        <v>0.32293573513370644</v>
      </c>
      <c r="S145" s="30">
        <f t="shared" ca="1" si="20"/>
        <v>0.14230000000000001</v>
      </c>
      <c r="T145" s="30">
        <f t="shared" ca="1" si="21"/>
        <v>0.61314997145872829</v>
      </c>
      <c r="U145" s="30">
        <f t="shared" ca="1" si="22"/>
        <v>6.9446287038611327</v>
      </c>
      <c r="V145" s="31">
        <v>144</v>
      </c>
    </row>
    <row r="146" spans="1:22" x14ac:dyDescent="0.25">
      <c r="A146" s="13">
        <v>145</v>
      </c>
      <c r="B146" s="13">
        <v>2</v>
      </c>
      <c r="C146" s="15">
        <v>2.1065</v>
      </c>
      <c r="D146" s="13">
        <f t="shared" si="18"/>
        <v>4.2130000000000001</v>
      </c>
      <c r="R146" s="29">
        <f t="shared" ca="1" si="19"/>
        <v>0.35216531051176792</v>
      </c>
      <c r="S146" s="30">
        <f t="shared" ca="1" si="20"/>
        <v>0.14230000000000001</v>
      </c>
      <c r="T146" s="30">
        <f t="shared" ca="1" si="21"/>
        <v>0.13328919665203121</v>
      </c>
      <c r="U146" s="30">
        <f t="shared" ca="1" si="22"/>
        <v>1.6210196779013997</v>
      </c>
      <c r="V146" s="31">
        <v>145</v>
      </c>
    </row>
    <row r="147" spans="1:22" x14ac:dyDescent="0.25">
      <c r="A147" s="13">
        <v>146</v>
      </c>
      <c r="B147" s="13">
        <v>9</v>
      </c>
      <c r="C147" s="15">
        <v>1.2843</v>
      </c>
      <c r="D147" s="13">
        <f t="shared" si="18"/>
        <v>11.5587</v>
      </c>
      <c r="R147" s="29">
        <f t="shared" ca="1" si="19"/>
        <v>0.31929488229024328</v>
      </c>
      <c r="S147" s="30">
        <f t="shared" ca="1" si="20"/>
        <v>0.14230000000000001</v>
      </c>
      <c r="T147" s="30">
        <f t="shared" ca="1" si="21"/>
        <v>0.68306370302963493</v>
      </c>
      <c r="U147" s="30">
        <f t="shared" ca="1" si="22"/>
        <v>7.7202565358699804</v>
      </c>
      <c r="V147" s="31">
        <v>146</v>
      </c>
    </row>
    <row r="148" spans="1:22" x14ac:dyDescent="0.25">
      <c r="A148" s="13">
        <v>147</v>
      </c>
      <c r="B148" s="13">
        <v>2</v>
      </c>
      <c r="C148" s="15">
        <v>1.8091999999999999</v>
      </c>
      <c r="D148" s="13">
        <f t="shared" si="18"/>
        <v>3.6183999999999998</v>
      </c>
      <c r="R148" s="29">
        <f t="shared" ca="1" si="19"/>
        <v>0.7352216261401272</v>
      </c>
      <c r="S148" s="30">
        <f t="shared" ca="1" si="20"/>
        <v>0.14230000000000001</v>
      </c>
      <c r="T148" s="30">
        <f t="shared" ca="1" si="21"/>
        <v>0.32037290456370004</v>
      </c>
      <c r="U148" s="30">
        <f t="shared" ca="1" si="22"/>
        <v>3.6965394293330074</v>
      </c>
      <c r="V148" s="31">
        <v>147</v>
      </c>
    </row>
    <row r="149" spans="1:22" x14ac:dyDescent="0.25">
      <c r="A149" s="13">
        <v>148</v>
      </c>
      <c r="B149" s="13">
        <v>12</v>
      </c>
      <c r="C149" s="15">
        <v>2.3534000000000002</v>
      </c>
      <c r="D149" s="13">
        <f t="shared" si="18"/>
        <v>28.2408</v>
      </c>
      <c r="R149" s="29">
        <f t="shared" ca="1" si="19"/>
        <v>3.8626960459792303E-2</v>
      </c>
      <c r="S149" s="30">
        <f t="shared" ca="1" si="20"/>
        <v>0.14230000000000001</v>
      </c>
      <c r="T149" s="30">
        <f t="shared" ca="1" si="21"/>
        <v>0.18766082438922038</v>
      </c>
      <c r="U149" s="30">
        <f t="shared" ca="1" si="22"/>
        <v>2.2242223220317179</v>
      </c>
      <c r="V149" s="31">
        <v>148</v>
      </c>
    </row>
    <row r="150" spans="1:22" x14ac:dyDescent="0.25">
      <c r="A150" s="13">
        <v>149</v>
      </c>
      <c r="B150" s="13">
        <v>2</v>
      </c>
      <c r="C150" s="15">
        <v>0.16189999999999999</v>
      </c>
      <c r="D150" s="13">
        <f t="shared" si="18"/>
        <v>0.32379999999999998</v>
      </c>
      <c r="R150" s="29">
        <f t="shared" ca="1" si="19"/>
        <v>0.72104369541585644</v>
      </c>
      <c r="S150" s="30">
        <f t="shared" ca="1" si="20"/>
        <v>0.14230000000000001</v>
      </c>
      <c r="T150" s="30">
        <f t="shared" ca="1" si="21"/>
        <v>0.71875249559911014</v>
      </c>
      <c r="U150" s="30">
        <f t="shared" ca="1" si="22"/>
        <v>8.1161904988512195</v>
      </c>
      <c r="V150" s="31">
        <v>149</v>
      </c>
    </row>
    <row r="151" spans="1:22" x14ac:dyDescent="0.25">
      <c r="A151" s="13">
        <v>150</v>
      </c>
      <c r="B151" s="13">
        <v>9</v>
      </c>
      <c r="C151" s="15">
        <v>0.77470000000000006</v>
      </c>
      <c r="D151" s="13">
        <f t="shared" si="18"/>
        <v>6.9723000000000006</v>
      </c>
      <c r="R151" s="29">
        <f t="shared" ca="1" si="19"/>
        <v>0.3173999386713009</v>
      </c>
      <c r="S151" s="30">
        <f t="shared" ca="1" si="20"/>
        <v>0.14230000000000001</v>
      </c>
      <c r="T151" s="30">
        <f t="shared" ca="1" si="21"/>
        <v>0.70082004403628262</v>
      </c>
      <c r="U151" s="30">
        <f t="shared" ca="1" si="22"/>
        <v>7.9172466259416003</v>
      </c>
      <c r="V151" s="31">
        <v>150</v>
      </c>
    </row>
    <row r="152" spans="1:22" x14ac:dyDescent="0.25">
      <c r="A152" s="13">
        <v>151</v>
      </c>
      <c r="B152" s="13">
        <v>1</v>
      </c>
      <c r="C152" s="15">
        <v>0.27</v>
      </c>
      <c r="D152" s="13">
        <f t="shared" si="18"/>
        <v>0.27</v>
      </c>
      <c r="R152" s="29">
        <f t="shared" ca="1" si="19"/>
        <v>0.93724893591362246</v>
      </c>
      <c r="S152" s="30">
        <f t="shared" ca="1" si="20"/>
        <v>22.330439999999996</v>
      </c>
      <c r="T152" s="30">
        <f t="shared" ca="1" si="21"/>
        <v>0.74934167491669124</v>
      </c>
      <c r="U152" s="30">
        <f t="shared" ca="1" si="22"/>
        <v>30.643688995443011</v>
      </c>
      <c r="V152" s="31">
        <v>151</v>
      </c>
    </row>
    <row r="153" spans="1:22" x14ac:dyDescent="0.25">
      <c r="A153" s="13">
        <v>152</v>
      </c>
      <c r="B153" s="13">
        <v>11</v>
      </c>
      <c r="C153" s="15">
        <v>4.9466000000000001</v>
      </c>
      <c r="D153" s="13">
        <f t="shared" si="18"/>
        <v>54.412599999999998</v>
      </c>
      <c r="R153" s="29">
        <f t="shared" ca="1" si="19"/>
        <v>0.21216233634330217</v>
      </c>
      <c r="S153" s="30">
        <f t="shared" ca="1" si="20"/>
        <v>0.14230000000000001</v>
      </c>
      <c r="T153" s="30">
        <f t="shared" ca="1" si="21"/>
        <v>7.3033844920921243E-2</v>
      </c>
      <c r="U153" s="30">
        <f t="shared" ca="1" si="22"/>
        <v>0.95254258792184465</v>
      </c>
      <c r="V153" s="31">
        <v>152</v>
      </c>
    </row>
    <row r="154" spans="1:22" x14ac:dyDescent="0.25">
      <c r="A154" s="13">
        <v>153</v>
      </c>
      <c r="B154" s="13">
        <v>6</v>
      </c>
      <c r="C154" s="15">
        <v>0.95179999999999998</v>
      </c>
      <c r="D154" s="13">
        <f t="shared" si="18"/>
        <v>5.7107999999999999</v>
      </c>
      <c r="R154" s="29">
        <f t="shared" ca="1" si="19"/>
        <v>0.67422347265507399</v>
      </c>
      <c r="S154" s="30">
        <f t="shared" ca="1" si="20"/>
        <v>0.14230000000000001</v>
      </c>
      <c r="T154" s="30">
        <f t="shared" ca="1" si="21"/>
        <v>0.56478894170088034</v>
      </c>
      <c r="U154" s="30">
        <f t="shared" ca="1" si="22"/>
        <v>6.408108054455484</v>
      </c>
      <c r="V154" s="31">
        <v>153</v>
      </c>
    </row>
    <row r="155" spans="1:22" x14ac:dyDescent="0.25">
      <c r="A155" s="13">
        <v>154</v>
      </c>
      <c r="B155" s="13">
        <v>2</v>
      </c>
      <c r="C155" s="15">
        <v>0.54039999999999999</v>
      </c>
      <c r="D155" s="13">
        <f t="shared" si="18"/>
        <v>1.0808</v>
      </c>
      <c r="R155" s="29">
        <f t="shared" ca="1" si="19"/>
        <v>0.46283206268755939</v>
      </c>
      <c r="S155" s="30">
        <f t="shared" ca="1" si="20"/>
        <v>0.14230000000000001</v>
      </c>
      <c r="T155" s="30">
        <f t="shared" ca="1" si="21"/>
        <v>0.87585242296413279</v>
      </c>
      <c r="U155" s="30">
        <f t="shared" ca="1" si="22"/>
        <v>9.8590680900336967</v>
      </c>
      <c r="V155" s="31">
        <v>154</v>
      </c>
    </row>
    <row r="156" spans="1:22" x14ac:dyDescent="0.25">
      <c r="A156" s="13">
        <v>155</v>
      </c>
      <c r="B156" s="13">
        <v>4</v>
      </c>
      <c r="C156" s="15">
        <v>2.0693999999999999</v>
      </c>
      <c r="D156" s="13">
        <f t="shared" si="18"/>
        <v>8.2775999999999996</v>
      </c>
      <c r="R156" s="29">
        <f t="shared" ca="1" si="19"/>
        <v>0.3952719629026602</v>
      </c>
      <c r="S156" s="30">
        <f t="shared" ca="1" si="20"/>
        <v>0.14230000000000001</v>
      </c>
      <c r="T156" s="30">
        <f t="shared" ca="1" si="21"/>
        <v>0.37295872788955919</v>
      </c>
      <c r="U156" s="30">
        <f t="shared" ca="1" si="22"/>
        <v>4.279930234317721</v>
      </c>
      <c r="V156" s="31">
        <v>155</v>
      </c>
    </row>
    <row r="157" spans="1:22" x14ac:dyDescent="0.25">
      <c r="A157" s="13">
        <v>156</v>
      </c>
      <c r="B157" s="13">
        <v>9</v>
      </c>
      <c r="C157" s="15">
        <v>2.0749</v>
      </c>
      <c r="D157" s="13">
        <f t="shared" si="18"/>
        <v>18.674099999999999</v>
      </c>
      <c r="R157" s="29">
        <f t="shared" ca="1" si="19"/>
        <v>0.30954964554489794</v>
      </c>
      <c r="S157" s="30">
        <f t="shared" ca="1" si="20"/>
        <v>0.14230000000000001</v>
      </c>
      <c r="T157" s="30">
        <f t="shared" ca="1" si="21"/>
        <v>8.7611343269365149E-2</v>
      </c>
      <c r="U157" s="30">
        <f t="shared" ca="1" si="22"/>
        <v>1.1142663750243658</v>
      </c>
      <c r="V157" s="31">
        <v>156</v>
      </c>
    </row>
    <row r="158" spans="1:22" x14ac:dyDescent="0.25">
      <c r="A158" s="13">
        <v>157</v>
      </c>
      <c r="B158" s="13">
        <v>1</v>
      </c>
      <c r="C158" s="15">
        <v>3.0068000000000001</v>
      </c>
      <c r="D158" s="13">
        <f t="shared" si="18"/>
        <v>3.0068000000000001</v>
      </c>
      <c r="R158" s="29">
        <f t="shared" ca="1" si="19"/>
        <v>0.3896441560945445</v>
      </c>
      <c r="S158" s="30">
        <f t="shared" ca="1" si="20"/>
        <v>0.14230000000000001</v>
      </c>
      <c r="T158" s="30">
        <f t="shared" ca="1" si="21"/>
        <v>0.7755619473925478</v>
      </c>
      <c r="U158" s="30">
        <f t="shared" ca="1" si="22"/>
        <v>8.7464385337092416</v>
      </c>
      <c r="V158" s="31">
        <v>157</v>
      </c>
    </row>
    <row r="159" spans="1:22" x14ac:dyDescent="0.25">
      <c r="A159" s="13">
        <v>158</v>
      </c>
      <c r="B159" s="13">
        <v>6</v>
      </c>
      <c r="C159" s="15">
        <v>2.6076999999999999</v>
      </c>
      <c r="D159" s="13">
        <f t="shared" si="18"/>
        <v>15.6462</v>
      </c>
      <c r="R159" s="29">
        <f t="shared" ca="1" si="19"/>
        <v>0.52643659865302639</v>
      </c>
      <c r="S159" s="30">
        <f t="shared" ca="1" si="20"/>
        <v>0.14230000000000001</v>
      </c>
      <c r="T159" s="30">
        <f t="shared" ca="1" si="21"/>
        <v>0.6951494636659008</v>
      </c>
      <c r="U159" s="30">
        <f t="shared" ca="1" si="22"/>
        <v>7.8543368103719589</v>
      </c>
      <c r="V159" s="31">
        <v>158</v>
      </c>
    </row>
    <row r="160" spans="1:22" x14ac:dyDescent="0.25">
      <c r="A160" s="13">
        <v>159</v>
      </c>
      <c r="B160" s="13">
        <v>4</v>
      </c>
      <c r="C160" s="15">
        <v>2.3599000000000001</v>
      </c>
      <c r="D160" s="13">
        <f t="shared" si="18"/>
        <v>9.4396000000000004</v>
      </c>
      <c r="R160" s="29">
        <f t="shared" ca="1" si="19"/>
        <v>7.5933316345447865E-2</v>
      </c>
      <c r="S160" s="30">
        <f t="shared" ca="1" si="20"/>
        <v>0.14230000000000001</v>
      </c>
      <c r="T160" s="30">
        <f t="shared" ca="1" si="21"/>
        <v>0.97226423459425815</v>
      </c>
      <c r="U160" s="30">
        <f t="shared" ca="1" si="22"/>
        <v>10.928667477085121</v>
      </c>
      <c r="V160" s="31">
        <v>159</v>
      </c>
    </row>
    <row r="161" spans="1:22" x14ac:dyDescent="0.25">
      <c r="A161" s="13">
        <v>160</v>
      </c>
      <c r="B161" s="13">
        <v>13</v>
      </c>
      <c r="C161" s="15">
        <v>0.81689999999999996</v>
      </c>
      <c r="D161" s="13">
        <f t="shared" si="18"/>
        <v>10.6197</v>
      </c>
      <c r="R161" s="29">
        <f t="shared" ca="1" si="19"/>
        <v>0.64004485154205482</v>
      </c>
      <c r="S161" s="30">
        <f t="shared" ca="1" si="20"/>
        <v>0.14230000000000001</v>
      </c>
      <c r="T161" s="30">
        <f t="shared" ca="1" si="21"/>
        <v>0.88430268500151288</v>
      </c>
      <c r="U161" s="30">
        <f t="shared" ca="1" si="22"/>
        <v>9.9528158885947331</v>
      </c>
      <c r="V161" s="31">
        <v>160</v>
      </c>
    </row>
    <row r="162" spans="1:22" x14ac:dyDescent="0.25">
      <c r="A162" s="13">
        <v>161</v>
      </c>
      <c r="B162" s="13">
        <v>6</v>
      </c>
      <c r="C162" s="15">
        <v>0.93510000000000004</v>
      </c>
      <c r="D162" s="13">
        <f t="shared" si="18"/>
        <v>5.6105999999999998</v>
      </c>
      <c r="R162" s="29">
        <f t="shared" ca="1" si="19"/>
        <v>6.2055464830231832E-3</v>
      </c>
      <c r="S162" s="30">
        <f t="shared" ca="1" si="20"/>
        <v>0.14230000000000001</v>
      </c>
      <c r="T162" s="30">
        <f t="shared" ca="1" si="21"/>
        <v>0.5686375492032163</v>
      </c>
      <c r="U162" s="30">
        <f t="shared" ca="1" si="22"/>
        <v>6.4508047754889244</v>
      </c>
      <c r="V162" s="31">
        <v>161</v>
      </c>
    </row>
    <row r="163" spans="1:22" x14ac:dyDescent="0.25">
      <c r="A163" s="13">
        <v>162</v>
      </c>
      <c r="B163" s="13">
        <v>1</v>
      </c>
      <c r="C163" s="15">
        <v>0.31509999999999999</v>
      </c>
      <c r="D163" s="13">
        <f t="shared" si="18"/>
        <v>0.31509999999999999</v>
      </c>
      <c r="R163" s="29">
        <f t="shared" ca="1" si="19"/>
        <v>0.65910434127516904</v>
      </c>
      <c r="S163" s="30">
        <f t="shared" ca="1" si="20"/>
        <v>0.14230000000000001</v>
      </c>
      <c r="T163" s="30">
        <f t="shared" ca="1" si="21"/>
        <v>0.70849275447681648</v>
      </c>
      <c r="U163" s="30">
        <f t="shared" ca="1" si="22"/>
        <v>8.0023682126586149</v>
      </c>
      <c r="V163" s="31">
        <v>162</v>
      </c>
    </row>
    <row r="164" spans="1:22" x14ac:dyDescent="0.25">
      <c r="A164" s="13">
        <v>163</v>
      </c>
      <c r="B164" s="13">
        <v>5</v>
      </c>
      <c r="C164" s="15">
        <v>1.2129000000000001</v>
      </c>
      <c r="D164" s="13">
        <f t="shared" si="18"/>
        <v>6.0645000000000007</v>
      </c>
      <c r="R164" s="29">
        <f t="shared" ca="1" si="19"/>
        <v>6.0609295250006578E-2</v>
      </c>
      <c r="S164" s="30">
        <f t="shared" ca="1" si="20"/>
        <v>0.14230000000000001</v>
      </c>
      <c r="T164" s="30">
        <f t="shared" ca="1" si="21"/>
        <v>7.7935053500336249E-2</v>
      </c>
      <c r="U164" s="30">
        <f t="shared" ca="1" si="22"/>
        <v>1.0069169389864754</v>
      </c>
      <c r="V164" s="31">
        <v>163</v>
      </c>
    </row>
    <row r="165" spans="1:22" x14ac:dyDescent="0.25">
      <c r="A165" s="13">
        <v>164</v>
      </c>
      <c r="B165" s="13">
        <v>4</v>
      </c>
      <c r="C165" s="15">
        <v>0.95330000000000004</v>
      </c>
      <c r="D165" s="13">
        <f t="shared" si="18"/>
        <v>3.8132000000000001</v>
      </c>
      <c r="R165" s="29">
        <f t="shared" ca="1" si="19"/>
        <v>0.12134376241147127</v>
      </c>
      <c r="S165" s="30">
        <f t="shared" ca="1" si="20"/>
        <v>0.14230000000000001</v>
      </c>
      <c r="T165" s="30">
        <f t="shared" ca="1" si="21"/>
        <v>0.37984500818699862</v>
      </c>
      <c r="U165" s="30">
        <f t="shared" ca="1" si="22"/>
        <v>4.3563271099771352</v>
      </c>
      <c r="V165" s="31">
        <v>164</v>
      </c>
    </row>
    <row r="166" spans="1:22" x14ac:dyDescent="0.25">
      <c r="A166" s="13">
        <v>165</v>
      </c>
      <c r="B166" s="13">
        <v>7</v>
      </c>
      <c r="C166" s="15">
        <v>3.8336999999999999</v>
      </c>
      <c r="D166" s="13">
        <f t="shared" si="18"/>
        <v>26.835899999999999</v>
      </c>
      <c r="R166" s="29">
        <f t="shared" ca="1" si="19"/>
        <v>0.47968436288706695</v>
      </c>
      <c r="S166" s="30">
        <f t="shared" ca="1" si="20"/>
        <v>0.14230000000000001</v>
      </c>
      <c r="T166" s="30">
        <f t="shared" ca="1" si="21"/>
        <v>0.81881321866787549</v>
      </c>
      <c r="U166" s="30">
        <f t="shared" ca="1" si="22"/>
        <v>9.2262711648267164</v>
      </c>
      <c r="V166" s="31">
        <v>165</v>
      </c>
    </row>
    <row r="167" spans="1:22" x14ac:dyDescent="0.25">
      <c r="A167" s="13">
        <v>166</v>
      </c>
      <c r="B167" s="13">
        <v>1</v>
      </c>
      <c r="C167" s="15">
        <v>0.8619</v>
      </c>
      <c r="D167" s="13">
        <f t="shared" si="18"/>
        <v>0.8619</v>
      </c>
      <c r="R167" s="29">
        <f t="shared" ca="1" si="19"/>
        <v>0.16538037088491442</v>
      </c>
      <c r="S167" s="30">
        <f t="shared" ca="1" si="20"/>
        <v>0.14230000000000001</v>
      </c>
      <c r="T167" s="30">
        <f t="shared" ca="1" si="21"/>
        <v>0.42589947403753281</v>
      </c>
      <c r="U167" s="30">
        <f t="shared" ca="1" si="22"/>
        <v>4.867258577935571</v>
      </c>
      <c r="V167" s="31">
        <v>166</v>
      </c>
    </row>
    <row r="168" spans="1:22" x14ac:dyDescent="0.25">
      <c r="A168" s="13">
        <v>167</v>
      </c>
      <c r="B168" s="13">
        <v>3</v>
      </c>
      <c r="C168" s="15">
        <v>0.47610000000000002</v>
      </c>
      <c r="D168" s="13">
        <f t="shared" si="18"/>
        <v>1.4283000000000001</v>
      </c>
      <c r="R168" s="29">
        <f t="shared" ca="1" si="19"/>
        <v>0.63583280069651271</v>
      </c>
      <c r="S168" s="30">
        <f t="shared" ca="1" si="20"/>
        <v>0.14230000000000001</v>
      </c>
      <c r="T168" s="30">
        <f t="shared" ca="1" si="21"/>
        <v>0.72304416863029519</v>
      </c>
      <c r="U168" s="30">
        <f t="shared" ca="1" si="22"/>
        <v>8.1638026198762983</v>
      </c>
      <c r="V168" s="31">
        <v>167</v>
      </c>
    </row>
    <row r="169" spans="1:22" x14ac:dyDescent="0.25">
      <c r="A169" s="13">
        <v>168</v>
      </c>
      <c r="B169" s="13">
        <v>5</v>
      </c>
      <c r="C169" s="15">
        <v>0.40010000000000001</v>
      </c>
      <c r="D169" s="13">
        <f t="shared" si="18"/>
        <v>2.0005000000000002</v>
      </c>
      <c r="R169" s="29">
        <f t="shared" ca="1" si="19"/>
        <v>0.98361226855996431</v>
      </c>
      <c r="S169" s="30">
        <f t="shared" ca="1" si="20"/>
        <v>55.612650000000002</v>
      </c>
      <c r="T169" s="30">
        <f t="shared" ca="1" si="21"/>
        <v>0.63854719950729022</v>
      </c>
      <c r="U169" s="30">
        <f t="shared" ca="1" si="22"/>
        <v>62.696737329637841</v>
      </c>
      <c r="V169" s="31">
        <v>168</v>
      </c>
    </row>
    <row r="170" spans="1:22" x14ac:dyDescent="0.25">
      <c r="A170" s="13">
        <v>169</v>
      </c>
      <c r="B170" s="13">
        <v>8</v>
      </c>
      <c r="C170" s="15">
        <v>3.0356999999999998</v>
      </c>
      <c r="D170" s="13">
        <f t="shared" si="18"/>
        <v>24.285599999999999</v>
      </c>
      <c r="R170" s="29">
        <f t="shared" ca="1" si="19"/>
        <v>6.5961205288667002E-2</v>
      </c>
      <c r="S170" s="30">
        <f t="shared" ca="1" si="20"/>
        <v>0.14230000000000001</v>
      </c>
      <c r="T170" s="30">
        <f t="shared" ca="1" si="21"/>
        <v>0.73919794352989754</v>
      </c>
      <c r="U170" s="30">
        <f t="shared" ca="1" si="22"/>
        <v>8.3430137293767306</v>
      </c>
      <c r="V170" s="31">
        <v>169</v>
      </c>
    </row>
    <row r="171" spans="1:22" x14ac:dyDescent="0.25">
      <c r="A171" s="13">
        <v>170</v>
      </c>
      <c r="B171" s="13">
        <v>2</v>
      </c>
      <c r="C171" s="15">
        <v>1.3642000000000001</v>
      </c>
      <c r="D171" s="13">
        <f t="shared" si="18"/>
        <v>2.7284000000000002</v>
      </c>
      <c r="R171" s="29">
        <f t="shared" ca="1" si="19"/>
        <v>0.57118650697802764</v>
      </c>
      <c r="S171" s="30">
        <f t="shared" ca="1" si="20"/>
        <v>0.14230000000000001</v>
      </c>
      <c r="T171" s="30">
        <f t="shared" ca="1" si="21"/>
        <v>0.39730832298506469</v>
      </c>
      <c r="U171" s="30">
        <f t="shared" ca="1" si="22"/>
        <v>4.550066346778916</v>
      </c>
      <c r="V171" s="31">
        <v>170</v>
      </c>
    </row>
    <row r="172" spans="1:22" x14ac:dyDescent="0.25">
      <c r="A172" s="13">
        <v>171</v>
      </c>
      <c r="B172" s="13">
        <v>4</v>
      </c>
      <c r="C172" s="15">
        <v>4.0083000000000002</v>
      </c>
      <c r="D172" s="13">
        <f t="shared" si="18"/>
        <v>16.033200000000001</v>
      </c>
      <c r="R172" s="29">
        <f t="shared" ca="1" si="19"/>
        <v>0.5497751213205786</v>
      </c>
      <c r="S172" s="30">
        <f t="shared" ca="1" si="20"/>
        <v>0.14230000000000001</v>
      </c>
      <c r="T172" s="30">
        <f t="shared" ca="1" si="21"/>
        <v>0.8326665566817697</v>
      </c>
      <c r="U172" s="30">
        <f t="shared" ca="1" si="22"/>
        <v>9.3799610664865209</v>
      </c>
      <c r="V172" s="31">
        <v>171</v>
      </c>
    </row>
    <row r="173" spans="1:22" x14ac:dyDescent="0.25">
      <c r="A173" s="13">
        <v>172</v>
      </c>
      <c r="B173" s="13">
        <v>2</v>
      </c>
      <c r="C173" s="15">
        <v>1.4460999999999999</v>
      </c>
      <c r="D173" s="13">
        <f t="shared" si="18"/>
        <v>2.8921999999999999</v>
      </c>
      <c r="R173" s="29">
        <f t="shared" ca="1" si="19"/>
        <v>0.36220297447910665</v>
      </c>
      <c r="S173" s="30">
        <f t="shared" ca="1" si="20"/>
        <v>0.14230000000000001</v>
      </c>
      <c r="T173" s="30">
        <f t="shared" ca="1" si="21"/>
        <v>0.9598673829162061</v>
      </c>
      <c r="U173" s="30">
        <f t="shared" ca="1" si="22"/>
        <v>10.791135936789194</v>
      </c>
      <c r="V173" s="31">
        <v>172</v>
      </c>
    </row>
    <row r="174" spans="1:22" x14ac:dyDescent="0.25">
      <c r="A174" s="13">
        <v>173</v>
      </c>
      <c r="B174" s="13">
        <v>2</v>
      </c>
      <c r="C174" s="15">
        <v>2.2250999999999999</v>
      </c>
      <c r="D174" s="13">
        <f t="shared" si="18"/>
        <v>4.4501999999999997</v>
      </c>
      <c r="R174" s="29">
        <f t="shared" ca="1" si="19"/>
        <v>0.54439656116709967</v>
      </c>
      <c r="S174" s="30">
        <f t="shared" ca="1" si="20"/>
        <v>0.14230000000000001</v>
      </c>
      <c r="T174" s="30">
        <f t="shared" ca="1" si="21"/>
        <v>0.41445133254376998</v>
      </c>
      <c r="U174" s="30">
        <f t="shared" ca="1" si="22"/>
        <v>4.7402520948338616</v>
      </c>
      <c r="V174" s="31">
        <v>173</v>
      </c>
    </row>
    <row r="175" spans="1:22" x14ac:dyDescent="0.25">
      <c r="A175" s="13">
        <v>174</v>
      </c>
      <c r="B175" s="13">
        <v>10</v>
      </c>
      <c r="C175" s="15">
        <v>2.3130999999999999</v>
      </c>
      <c r="D175" s="13">
        <f t="shared" si="18"/>
        <v>23.131</v>
      </c>
      <c r="R175" s="29">
        <f t="shared" ca="1" si="19"/>
        <v>0.28530781455338405</v>
      </c>
      <c r="S175" s="30">
        <f t="shared" ca="1" si="20"/>
        <v>0.14230000000000001</v>
      </c>
      <c r="T175" s="30">
        <f t="shared" ca="1" si="21"/>
        <v>0.99956696486274277</v>
      </c>
      <c r="U175" s="30">
        <f t="shared" ca="1" si="22"/>
        <v>11.231565877874807</v>
      </c>
      <c r="V175" s="31">
        <v>174</v>
      </c>
    </row>
    <row r="176" spans="1:22" x14ac:dyDescent="0.25">
      <c r="A176" s="13">
        <v>175</v>
      </c>
      <c r="B176" s="13">
        <v>6</v>
      </c>
      <c r="C176" s="15">
        <v>0.27729999999999999</v>
      </c>
      <c r="D176" s="13">
        <f t="shared" si="18"/>
        <v>1.6637999999999999</v>
      </c>
      <c r="R176" s="29">
        <f t="shared" ca="1" si="19"/>
        <v>0.86390218150893328</v>
      </c>
      <c r="S176" s="30">
        <f t="shared" ca="1" si="20"/>
        <v>11.236369999999999</v>
      </c>
      <c r="T176" s="30">
        <f t="shared" ca="1" si="21"/>
        <v>0.80450527057823762</v>
      </c>
      <c r="U176" s="30">
        <f t="shared" ca="1" si="22"/>
        <v>20.161607787163906</v>
      </c>
      <c r="V176" s="31">
        <v>175</v>
      </c>
    </row>
    <row r="177" spans="1:22" x14ac:dyDescent="0.25">
      <c r="A177" s="13">
        <v>176</v>
      </c>
      <c r="B177" s="13">
        <v>4</v>
      </c>
      <c r="C177" s="15">
        <v>1.5291999999999999</v>
      </c>
      <c r="D177" s="13">
        <f t="shared" si="18"/>
        <v>6.1167999999999996</v>
      </c>
      <c r="R177" s="29">
        <f t="shared" ca="1" si="19"/>
        <v>0.33794906301549688</v>
      </c>
      <c r="S177" s="30">
        <f t="shared" ca="1" si="20"/>
        <v>0.14230000000000001</v>
      </c>
      <c r="T177" s="30">
        <f t="shared" ca="1" si="21"/>
        <v>0.76215589465868006</v>
      </c>
      <c r="U177" s="30">
        <f t="shared" ca="1" si="22"/>
        <v>8.5977108462560228</v>
      </c>
      <c r="V177" s="31">
        <v>176</v>
      </c>
    </row>
    <row r="178" spans="1:22" x14ac:dyDescent="0.25">
      <c r="A178" s="13">
        <v>177</v>
      </c>
      <c r="B178" s="13">
        <v>3</v>
      </c>
      <c r="C178" s="15">
        <v>1.7068000000000001</v>
      </c>
      <c r="D178" s="13">
        <f t="shared" si="18"/>
        <v>5.1204000000000001</v>
      </c>
      <c r="R178" s="29">
        <f t="shared" ca="1" si="19"/>
        <v>0.47134191013345639</v>
      </c>
      <c r="S178" s="30">
        <f t="shared" ca="1" si="20"/>
        <v>0.14230000000000001</v>
      </c>
      <c r="T178" s="30">
        <f t="shared" ca="1" si="21"/>
        <v>0.45515098408472043</v>
      </c>
      <c r="U178" s="30">
        <f t="shared" ca="1" si="22"/>
        <v>5.1917768780047737</v>
      </c>
      <c r="V178" s="31">
        <v>177</v>
      </c>
    </row>
    <row r="179" spans="1:22" x14ac:dyDescent="0.25">
      <c r="A179" s="13">
        <v>178</v>
      </c>
      <c r="B179" s="13">
        <v>1</v>
      </c>
      <c r="C179" s="15">
        <v>1.6595</v>
      </c>
      <c r="D179" s="13">
        <f t="shared" si="18"/>
        <v>1.6595</v>
      </c>
      <c r="R179" s="29">
        <f t="shared" ca="1" si="19"/>
        <v>0.77033441801950275</v>
      </c>
      <c r="S179" s="30">
        <f t="shared" ca="1" si="20"/>
        <v>11.236369999999999</v>
      </c>
      <c r="T179" s="30">
        <f t="shared" ca="1" si="21"/>
        <v>0.18598623699950656</v>
      </c>
      <c r="U179" s="30">
        <f t="shared" ca="1" si="22"/>
        <v>13.299714332309115</v>
      </c>
      <c r="V179" s="31">
        <v>178</v>
      </c>
    </row>
    <row r="180" spans="1:22" x14ac:dyDescent="0.25">
      <c r="A180" s="13">
        <v>179</v>
      </c>
      <c r="B180" s="13">
        <v>2</v>
      </c>
      <c r="C180" s="15">
        <v>1.1397999999999999</v>
      </c>
      <c r="D180" s="13">
        <f t="shared" si="18"/>
        <v>2.2795999999999998</v>
      </c>
      <c r="R180" s="29">
        <f t="shared" ca="1" si="19"/>
        <v>0.90709132162184469</v>
      </c>
      <c r="S180" s="30">
        <f t="shared" ca="1" si="20"/>
        <v>22.330439999999996</v>
      </c>
      <c r="T180" s="30">
        <f t="shared" ca="1" si="21"/>
        <v>0.26454302444381117</v>
      </c>
      <c r="U180" s="30">
        <f t="shared" ca="1" si="22"/>
        <v>25.265298831191348</v>
      </c>
      <c r="V180" s="31">
        <v>179</v>
      </c>
    </row>
    <row r="181" spans="1:22" x14ac:dyDescent="0.25">
      <c r="A181" s="13">
        <v>180</v>
      </c>
      <c r="B181" s="13">
        <v>4</v>
      </c>
      <c r="C181" s="15">
        <v>1.1309</v>
      </c>
      <c r="D181" s="13">
        <f t="shared" si="18"/>
        <v>4.5236000000000001</v>
      </c>
      <c r="R181" s="29">
        <f t="shared" ca="1" si="19"/>
        <v>0.2836642460545199</v>
      </c>
      <c r="S181" s="30">
        <f t="shared" ca="1" si="20"/>
        <v>0.14230000000000001</v>
      </c>
      <c r="T181" s="30">
        <f t="shared" ca="1" si="21"/>
        <v>0.17890748602569384</v>
      </c>
      <c r="U181" s="30">
        <f t="shared" ca="1" si="22"/>
        <v>2.1271121734930691</v>
      </c>
      <c r="V181" s="31">
        <v>180</v>
      </c>
    </row>
    <row r="182" spans="1:22" x14ac:dyDescent="0.25">
      <c r="A182" s="13">
        <v>181</v>
      </c>
      <c r="B182" s="13">
        <v>6</v>
      </c>
      <c r="C182" s="15">
        <v>0.2858</v>
      </c>
      <c r="D182" s="13">
        <f t="shared" si="18"/>
        <v>1.7147999999999999</v>
      </c>
      <c r="R182" s="29">
        <f t="shared" ca="1" si="19"/>
        <v>0.25761745208778819</v>
      </c>
      <c r="S182" s="30">
        <f t="shared" ca="1" si="20"/>
        <v>0.14230000000000001</v>
      </c>
      <c r="T182" s="30">
        <f t="shared" ca="1" si="21"/>
        <v>0.61415648777476528</v>
      </c>
      <c r="U182" s="30">
        <f t="shared" ca="1" si="22"/>
        <v>6.9557950663273891</v>
      </c>
      <c r="V182" s="31">
        <v>181</v>
      </c>
    </row>
    <row r="183" spans="1:22" x14ac:dyDescent="0.25">
      <c r="A183" s="13">
        <v>182</v>
      </c>
      <c r="B183" s="13">
        <v>1</v>
      </c>
      <c r="C183" s="15">
        <v>1.0227999999999999</v>
      </c>
      <c r="D183" s="13">
        <f t="shared" si="18"/>
        <v>1.0227999999999999</v>
      </c>
      <c r="R183" s="29">
        <f t="shared" ca="1" si="19"/>
        <v>0.54976865134631703</v>
      </c>
      <c r="S183" s="30">
        <f t="shared" ca="1" si="20"/>
        <v>0.14230000000000001</v>
      </c>
      <c r="T183" s="30">
        <f t="shared" ca="1" si="21"/>
        <v>0.13915074969135521</v>
      </c>
      <c r="U183" s="30">
        <f t="shared" ca="1" si="22"/>
        <v>1.686048157628373</v>
      </c>
      <c r="V183" s="31">
        <v>182</v>
      </c>
    </row>
    <row r="184" spans="1:22" x14ac:dyDescent="0.25">
      <c r="A184" s="13">
        <v>183</v>
      </c>
      <c r="B184" s="13">
        <v>2</v>
      </c>
      <c r="C184" s="15">
        <v>1.0387</v>
      </c>
      <c r="D184" s="13">
        <f t="shared" si="18"/>
        <v>2.0773999999999999</v>
      </c>
      <c r="R184" s="29">
        <f t="shared" ca="1" si="19"/>
        <v>0.31554729227214506</v>
      </c>
      <c r="S184" s="30">
        <f t="shared" ca="1" si="20"/>
        <v>0.14230000000000001</v>
      </c>
      <c r="T184" s="30">
        <f t="shared" ca="1" si="21"/>
        <v>0.74176822661953778</v>
      </c>
      <c r="U184" s="30">
        <f t="shared" ca="1" si="22"/>
        <v>8.3715286298930156</v>
      </c>
      <c r="V184" s="31">
        <v>183</v>
      </c>
    </row>
    <row r="185" spans="1:22" x14ac:dyDescent="0.25">
      <c r="A185" s="13">
        <v>184</v>
      </c>
      <c r="B185" s="13">
        <v>1</v>
      </c>
      <c r="C185" s="15">
        <v>4.3887999999999998</v>
      </c>
      <c r="D185" s="13">
        <f t="shared" si="18"/>
        <v>4.3887999999999998</v>
      </c>
      <c r="R185" s="29">
        <f t="shared" ca="1" si="19"/>
        <v>0.25106296444899812</v>
      </c>
      <c r="S185" s="30">
        <f t="shared" ca="1" si="20"/>
        <v>0.14230000000000001</v>
      </c>
      <c r="T185" s="30">
        <f t="shared" ca="1" si="21"/>
        <v>0.64144820651541501</v>
      </c>
      <c r="U185" s="30">
        <f t="shared" ca="1" si="22"/>
        <v>7.2585713044564688</v>
      </c>
      <c r="V185" s="31">
        <v>184</v>
      </c>
    </row>
    <row r="186" spans="1:22" x14ac:dyDescent="0.25">
      <c r="A186" s="13">
        <v>185</v>
      </c>
      <c r="B186" s="13">
        <v>1</v>
      </c>
      <c r="C186" s="15">
        <v>0.74790000000000001</v>
      </c>
      <c r="D186" s="13">
        <f t="shared" si="18"/>
        <v>0.74790000000000001</v>
      </c>
      <c r="R186" s="29">
        <f t="shared" ca="1" si="19"/>
        <v>0.58398582192186366</v>
      </c>
      <c r="S186" s="30">
        <f t="shared" ca="1" si="20"/>
        <v>0.14230000000000001</v>
      </c>
      <c r="T186" s="30">
        <f t="shared" ca="1" si="21"/>
        <v>0.7682470413810315</v>
      </c>
      <c r="U186" s="30">
        <f t="shared" ca="1" si="22"/>
        <v>8.6652864543740602</v>
      </c>
      <c r="V186" s="31">
        <v>185</v>
      </c>
    </row>
    <row r="187" spans="1:22" x14ac:dyDescent="0.25">
      <c r="A187" s="13">
        <v>186</v>
      </c>
      <c r="B187" s="13">
        <v>8</v>
      </c>
      <c r="C187" s="15">
        <v>0.61570000000000003</v>
      </c>
      <c r="D187" s="13">
        <f t="shared" si="18"/>
        <v>4.9256000000000002</v>
      </c>
      <c r="R187" s="29">
        <f t="shared" ca="1" si="19"/>
        <v>0.53888028118908349</v>
      </c>
      <c r="S187" s="30">
        <f t="shared" ca="1" si="20"/>
        <v>0.14230000000000001</v>
      </c>
      <c r="T187" s="30">
        <f t="shared" ca="1" si="21"/>
        <v>0.32736806081496617</v>
      </c>
      <c r="U187" s="30">
        <f t="shared" ca="1" si="22"/>
        <v>3.7741441824454913</v>
      </c>
      <c r="V187" s="31">
        <v>186</v>
      </c>
    </row>
    <row r="188" spans="1:22" x14ac:dyDescent="0.25">
      <c r="A188" s="13">
        <v>187</v>
      </c>
      <c r="B188" s="13">
        <v>4</v>
      </c>
      <c r="C188" s="15">
        <v>0.62139999999999995</v>
      </c>
      <c r="D188" s="13">
        <f t="shared" si="18"/>
        <v>2.4855999999999998</v>
      </c>
      <c r="R188" s="29">
        <f t="shared" ca="1" si="19"/>
        <v>0.81126628002550005</v>
      </c>
      <c r="S188" s="30">
        <f t="shared" ca="1" si="20"/>
        <v>11.236369999999999</v>
      </c>
      <c r="T188" s="30">
        <f t="shared" ca="1" si="21"/>
        <v>0.28253862360263982</v>
      </c>
      <c r="U188" s="30">
        <f t="shared" ca="1" si="22"/>
        <v>14.370873267951337</v>
      </c>
      <c r="V188" s="31">
        <v>187</v>
      </c>
    </row>
    <row r="189" spans="1:22" x14ac:dyDescent="0.25">
      <c r="A189" s="13">
        <v>188</v>
      </c>
      <c r="B189" s="13">
        <v>1</v>
      </c>
      <c r="C189" s="15">
        <v>1.7885</v>
      </c>
      <c r="D189" s="13">
        <f t="shared" si="18"/>
        <v>1.7885</v>
      </c>
      <c r="R189" s="29">
        <f t="shared" ca="1" si="19"/>
        <v>0.88618769732955172</v>
      </c>
      <c r="S189" s="30">
        <f t="shared" ca="1" si="20"/>
        <v>11.236369999999999</v>
      </c>
      <c r="T189" s="30">
        <f t="shared" ca="1" si="21"/>
        <v>6.7084435699562239E-2</v>
      </c>
      <c r="U189" s="30">
        <f t="shared" ca="1" si="22"/>
        <v>11.980609425561441</v>
      </c>
      <c r="V189" s="31">
        <v>188</v>
      </c>
    </row>
    <row r="190" spans="1:22" x14ac:dyDescent="0.25">
      <c r="A190" s="13">
        <v>189</v>
      </c>
      <c r="B190" s="13">
        <v>4</v>
      </c>
      <c r="C190" s="15">
        <v>0.34089999999999998</v>
      </c>
      <c r="D190" s="13">
        <f t="shared" si="18"/>
        <v>1.3635999999999999</v>
      </c>
      <c r="R190" s="29">
        <f t="shared" ca="1" si="19"/>
        <v>0.26442548133969956</v>
      </c>
      <c r="S190" s="30">
        <f t="shared" ca="1" si="20"/>
        <v>0.14230000000000001</v>
      </c>
      <c r="T190" s="30">
        <f t="shared" ca="1" si="21"/>
        <v>6.1588719660041868E-2</v>
      </c>
      <c r="U190" s="30">
        <f t="shared" ca="1" si="22"/>
        <v>0.82556956711888063</v>
      </c>
      <c r="V190" s="31">
        <v>189</v>
      </c>
    </row>
    <row r="191" spans="1:22" x14ac:dyDescent="0.25">
      <c r="A191" s="13">
        <v>190</v>
      </c>
      <c r="B191" s="13">
        <v>3</v>
      </c>
      <c r="C191" s="15">
        <v>9.3727999999999998</v>
      </c>
      <c r="D191" s="13">
        <f t="shared" si="18"/>
        <v>28.118400000000001</v>
      </c>
      <c r="R191" s="29">
        <f t="shared" ca="1" si="19"/>
        <v>0.94902851516453723</v>
      </c>
      <c r="S191" s="30">
        <f t="shared" ca="1" si="20"/>
        <v>33.424509999999998</v>
      </c>
      <c r="T191" s="30">
        <f t="shared" ca="1" si="21"/>
        <v>0.63576915325445171</v>
      </c>
      <c r="U191" s="30">
        <f t="shared" ca="1" si="22"/>
        <v>40.477777490045611</v>
      </c>
      <c r="V191" s="31">
        <v>190</v>
      </c>
    </row>
    <row r="192" spans="1:22" x14ac:dyDescent="0.25">
      <c r="A192" s="13">
        <v>191</v>
      </c>
      <c r="B192" s="13">
        <v>7</v>
      </c>
      <c r="C192" s="15">
        <v>0.72209999999999996</v>
      </c>
      <c r="D192" s="13">
        <f t="shared" si="18"/>
        <v>5.0546999999999995</v>
      </c>
      <c r="R192" s="29">
        <f t="shared" ca="1" si="19"/>
        <v>0.45026676279591971</v>
      </c>
      <c r="S192" s="30">
        <f t="shared" ca="1" si="20"/>
        <v>0.14230000000000001</v>
      </c>
      <c r="T192" s="30">
        <f t="shared" ca="1" si="21"/>
        <v>0.86357027740111358</v>
      </c>
      <c r="U192" s="30">
        <f t="shared" ca="1" si="22"/>
        <v>9.7228091074073717</v>
      </c>
      <c r="V192" s="31">
        <v>191</v>
      </c>
    </row>
    <row r="193" spans="1:22" x14ac:dyDescent="0.25">
      <c r="A193" s="13">
        <v>192</v>
      </c>
      <c r="B193" s="13">
        <v>5</v>
      </c>
      <c r="C193" s="15">
        <v>2.2048000000000001</v>
      </c>
      <c r="D193" s="13">
        <f t="shared" si="18"/>
        <v>11.024000000000001</v>
      </c>
      <c r="R193" s="29">
        <f t="shared" ca="1" si="19"/>
        <v>0.39716386906623191</v>
      </c>
      <c r="S193" s="30">
        <f t="shared" ca="1" si="20"/>
        <v>0.14230000000000001</v>
      </c>
      <c r="T193" s="30">
        <f t="shared" ca="1" si="21"/>
        <v>0.55617451423360731</v>
      </c>
      <c r="U193" s="30">
        <f t="shared" ca="1" si="22"/>
        <v>6.3125389931236349</v>
      </c>
      <c r="V193" s="31">
        <v>192</v>
      </c>
    </row>
    <row r="194" spans="1:22" x14ac:dyDescent="0.25">
      <c r="A194" s="13">
        <v>193</v>
      </c>
      <c r="B194" s="13">
        <v>3</v>
      </c>
      <c r="C194" s="15">
        <v>7.4553000000000003</v>
      </c>
      <c r="D194" s="13">
        <f t="shared" si="18"/>
        <v>22.3659</v>
      </c>
      <c r="R194" s="29">
        <f t="shared" ca="1" si="19"/>
        <v>0.16075100263911535</v>
      </c>
      <c r="S194" s="30">
        <f t="shared" ca="1" si="20"/>
        <v>0.14230000000000001</v>
      </c>
      <c r="T194" s="30">
        <f t="shared" ca="1" si="21"/>
        <v>0.27082506069657819</v>
      </c>
      <c r="U194" s="30">
        <f t="shared" ca="1" si="22"/>
        <v>3.1468521811220871</v>
      </c>
      <c r="V194" s="31">
        <v>193</v>
      </c>
    </row>
    <row r="195" spans="1:22" x14ac:dyDescent="0.25">
      <c r="A195" s="13">
        <v>194</v>
      </c>
      <c r="B195" s="13">
        <v>7</v>
      </c>
      <c r="C195" s="15">
        <v>0.93799999999999994</v>
      </c>
      <c r="D195" s="13">
        <f t="shared" ref="D195:D258" si="23">B195*C195</f>
        <v>6.5659999999999998</v>
      </c>
      <c r="R195" s="29">
        <f t="shared" ca="1" si="19"/>
        <v>0.37093824515572038</v>
      </c>
      <c r="S195" s="30">
        <f t="shared" ca="1" si="20"/>
        <v>0.14230000000000001</v>
      </c>
      <c r="T195" s="30">
        <f t="shared" ca="1" si="21"/>
        <v>0.1941786340531223</v>
      </c>
      <c r="U195" s="30">
        <f t="shared" ca="1" si="22"/>
        <v>2.2965313586897222</v>
      </c>
      <c r="V195" s="31">
        <v>194</v>
      </c>
    </row>
    <row r="196" spans="1:22" x14ac:dyDescent="0.25">
      <c r="A196" s="13">
        <v>195</v>
      </c>
      <c r="B196" s="13">
        <v>1</v>
      </c>
      <c r="C196" s="15">
        <v>2.8933</v>
      </c>
      <c r="D196" s="13">
        <f t="shared" si="23"/>
        <v>2.8933</v>
      </c>
      <c r="R196" s="29">
        <f t="shared" ref="R196:R259" ca="1" si="24">+RAND()</f>
        <v>0.76776737771874526</v>
      </c>
      <c r="S196" s="30">
        <f t="shared" ref="S196:S259" ca="1" si="25">VLOOKUP(R196,$P$2:$Q$11,2)</f>
        <v>11.236369999999999</v>
      </c>
      <c r="T196" s="30">
        <f t="shared" ref="T196:T259" ca="1" si="26">RAND()</f>
        <v>0.52839744328054283</v>
      </c>
      <c r="U196" s="30">
        <f t="shared" ref="U196:U259" ca="1" si="27">+S196+$F$6*T196</f>
        <v>17.098448223575371</v>
      </c>
      <c r="V196" s="31">
        <v>195</v>
      </c>
    </row>
    <row r="197" spans="1:22" x14ac:dyDescent="0.25">
      <c r="A197" s="13">
        <v>196</v>
      </c>
      <c r="B197" s="13">
        <v>1</v>
      </c>
      <c r="C197" s="15">
        <v>2.3279000000000001</v>
      </c>
      <c r="D197" s="13">
        <f t="shared" si="23"/>
        <v>2.3279000000000001</v>
      </c>
      <c r="R197" s="29">
        <f t="shared" ca="1" si="24"/>
        <v>0.61919497504581134</v>
      </c>
      <c r="S197" s="30">
        <f t="shared" ca="1" si="25"/>
        <v>0.14230000000000001</v>
      </c>
      <c r="T197" s="30">
        <f t="shared" ca="1" si="26"/>
        <v>0.31628706584197941</v>
      </c>
      <c r="U197" s="30">
        <f t="shared" ca="1" si="27"/>
        <v>3.6512108485455284</v>
      </c>
      <c r="V197" s="31">
        <v>196</v>
      </c>
    </row>
    <row r="198" spans="1:22" x14ac:dyDescent="0.25">
      <c r="A198" s="13">
        <v>197</v>
      </c>
      <c r="B198" s="13">
        <v>6</v>
      </c>
      <c r="C198" s="15">
        <v>1.8271999999999999</v>
      </c>
      <c r="D198" s="13">
        <f t="shared" si="23"/>
        <v>10.963200000000001</v>
      </c>
      <c r="R198" s="29">
        <f t="shared" ca="1" si="24"/>
        <v>0.30866740685191996</v>
      </c>
      <c r="S198" s="30">
        <f t="shared" ca="1" si="25"/>
        <v>0.14230000000000001</v>
      </c>
      <c r="T198" s="30">
        <f t="shared" ca="1" si="26"/>
        <v>0.9861426396095283</v>
      </c>
      <c r="U198" s="30">
        <f t="shared" ca="1" si="27"/>
        <v>11.082635473812879</v>
      </c>
      <c r="V198" s="31">
        <v>197</v>
      </c>
    </row>
    <row r="199" spans="1:22" x14ac:dyDescent="0.25">
      <c r="A199" s="13">
        <v>198</v>
      </c>
      <c r="B199" s="13">
        <v>1</v>
      </c>
      <c r="C199" s="15">
        <v>0.99060000000000004</v>
      </c>
      <c r="D199" s="13">
        <f t="shared" si="23"/>
        <v>0.99060000000000004</v>
      </c>
      <c r="R199" s="29">
        <f t="shared" ca="1" si="24"/>
        <v>0.30070922359052177</v>
      </c>
      <c r="S199" s="30">
        <f t="shared" ca="1" si="25"/>
        <v>0.14230000000000001</v>
      </c>
      <c r="T199" s="30">
        <f t="shared" ca="1" si="26"/>
        <v>0.12644702676591368</v>
      </c>
      <c r="U199" s="30">
        <f t="shared" ca="1" si="27"/>
        <v>1.5451121662329199</v>
      </c>
      <c r="V199" s="31">
        <v>198</v>
      </c>
    </row>
    <row r="200" spans="1:22" x14ac:dyDescent="0.25">
      <c r="A200" s="13">
        <v>199</v>
      </c>
      <c r="B200" s="13">
        <v>14</v>
      </c>
      <c r="C200" s="15">
        <v>2.8104</v>
      </c>
      <c r="D200" s="13">
        <f t="shared" si="23"/>
        <v>39.345599999999997</v>
      </c>
      <c r="R200" s="29">
        <f t="shared" ca="1" si="24"/>
        <v>0.56489131743194465</v>
      </c>
      <c r="S200" s="30">
        <f t="shared" ca="1" si="25"/>
        <v>0.14230000000000001</v>
      </c>
      <c r="T200" s="30">
        <f t="shared" ca="1" si="26"/>
        <v>0.26422256755514084</v>
      </c>
      <c r="U200" s="30">
        <f t="shared" ca="1" si="27"/>
        <v>3.0736036600364609</v>
      </c>
      <c r="V200" s="31">
        <v>199</v>
      </c>
    </row>
    <row r="201" spans="1:22" x14ac:dyDescent="0.25">
      <c r="A201" s="13">
        <v>200</v>
      </c>
      <c r="B201" s="13">
        <v>2</v>
      </c>
      <c r="C201" s="15">
        <v>2.1718999999999999</v>
      </c>
      <c r="D201" s="13">
        <f t="shared" si="23"/>
        <v>4.3437999999999999</v>
      </c>
      <c r="R201" s="29">
        <f t="shared" ca="1" si="24"/>
        <v>0.19725207814185908</v>
      </c>
      <c r="S201" s="30">
        <f t="shared" ca="1" si="25"/>
        <v>0.14230000000000001</v>
      </c>
      <c r="T201" s="30">
        <f t="shared" ca="1" si="26"/>
        <v>0.34267168494841793</v>
      </c>
      <c r="U201" s="30">
        <f t="shared" ca="1" si="27"/>
        <v>3.9439236598356944</v>
      </c>
      <c r="V201" s="31">
        <v>200</v>
      </c>
    </row>
    <row r="202" spans="1:22" x14ac:dyDescent="0.25">
      <c r="A202" s="13">
        <v>201</v>
      </c>
      <c r="B202" s="13">
        <v>3</v>
      </c>
      <c r="C202" s="15">
        <v>0.13730000000000001</v>
      </c>
      <c r="D202" s="13">
        <f t="shared" si="23"/>
        <v>0.41190000000000004</v>
      </c>
      <c r="R202" s="29">
        <f t="shared" ca="1" si="24"/>
        <v>0.95087072942532702</v>
      </c>
      <c r="S202" s="30">
        <f t="shared" ca="1" si="25"/>
        <v>33.424509999999998</v>
      </c>
      <c r="T202" s="30">
        <f t="shared" ca="1" si="26"/>
        <v>0.94370199462593329</v>
      </c>
      <c r="U202" s="30">
        <f t="shared" ca="1" si="27"/>
        <v>43.894005987519726</v>
      </c>
      <c r="V202" s="31">
        <v>201</v>
      </c>
    </row>
    <row r="203" spans="1:22" x14ac:dyDescent="0.25">
      <c r="A203" s="13">
        <v>202</v>
      </c>
      <c r="B203" s="13">
        <v>4</v>
      </c>
      <c r="C203" s="15">
        <v>0.71609999999999996</v>
      </c>
      <c r="D203" s="13">
        <f t="shared" si="23"/>
        <v>2.8643999999999998</v>
      </c>
      <c r="R203" s="29">
        <f t="shared" ca="1" si="24"/>
        <v>0.58277602491482194</v>
      </c>
      <c r="S203" s="30">
        <f t="shared" ca="1" si="25"/>
        <v>0.14230000000000001</v>
      </c>
      <c r="T203" s="30">
        <f t="shared" ca="1" si="26"/>
        <v>0.57005491843604617</v>
      </c>
      <c r="U203" s="30">
        <f t="shared" ca="1" si="27"/>
        <v>6.4665291689737856</v>
      </c>
      <c r="V203" s="31">
        <v>202</v>
      </c>
    </row>
    <row r="204" spans="1:22" x14ac:dyDescent="0.25">
      <c r="A204" s="13">
        <v>203</v>
      </c>
      <c r="B204" s="13">
        <v>7</v>
      </c>
      <c r="C204" s="15">
        <v>11.2667</v>
      </c>
      <c r="D204" s="13">
        <f t="shared" si="23"/>
        <v>78.866900000000001</v>
      </c>
      <c r="R204" s="29">
        <f t="shared" ca="1" si="24"/>
        <v>0.39128169970991966</v>
      </c>
      <c r="S204" s="30">
        <f t="shared" ca="1" si="25"/>
        <v>0.14230000000000001</v>
      </c>
      <c r="T204" s="30">
        <f t="shared" ca="1" si="26"/>
        <v>0.35341233225608304</v>
      </c>
      <c r="U204" s="30">
        <f t="shared" ca="1" si="27"/>
        <v>4.0630811529122424</v>
      </c>
      <c r="V204" s="31">
        <v>203</v>
      </c>
    </row>
    <row r="205" spans="1:22" x14ac:dyDescent="0.25">
      <c r="A205" s="13">
        <v>204</v>
      </c>
      <c r="B205" s="13">
        <v>3</v>
      </c>
      <c r="C205" s="15">
        <v>2.0840000000000001</v>
      </c>
      <c r="D205" s="13">
        <f t="shared" si="23"/>
        <v>6.2520000000000007</v>
      </c>
      <c r="R205" s="29">
        <f t="shared" ca="1" si="24"/>
        <v>0.28116779269238457</v>
      </c>
      <c r="S205" s="30">
        <f t="shared" ca="1" si="25"/>
        <v>0.14230000000000001</v>
      </c>
      <c r="T205" s="30">
        <f t="shared" ca="1" si="26"/>
        <v>0.40349224453902066</v>
      </c>
      <c r="U205" s="30">
        <f t="shared" ca="1" si="27"/>
        <v>4.6186712053730119</v>
      </c>
      <c r="V205" s="31">
        <v>204</v>
      </c>
    </row>
    <row r="206" spans="1:22" x14ac:dyDescent="0.25">
      <c r="A206" s="13">
        <v>205</v>
      </c>
      <c r="B206" s="13">
        <v>6</v>
      </c>
      <c r="C206" s="15">
        <v>0.53590000000000004</v>
      </c>
      <c r="D206" s="13">
        <f t="shared" si="23"/>
        <v>3.2154000000000003</v>
      </c>
      <c r="R206" s="29">
        <f t="shared" ca="1" si="24"/>
        <v>0.18966141322389396</v>
      </c>
      <c r="S206" s="30">
        <f t="shared" ca="1" si="25"/>
        <v>0.14230000000000001</v>
      </c>
      <c r="T206" s="30">
        <f t="shared" ca="1" si="26"/>
        <v>0.21860645641704168</v>
      </c>
      <c r="U206" s="30">
        <f t="shared" ca="1" si="27"/>
        <v>2.5675353299426096</v>
      </c>
      <c r="V206" s="31">
        <v>205</v>
      </c>
    </row>
    <row r="207" spans="1:22" x14ac:dyDescent="0.25">
      <c r="A207" s="13">
        <v>206</v>
      </c>
      <c r="B207" s="13">
        <v>2</v>
      </c>
      <c r="C207" s="15">
        <v>0.65410000000000001</v>
      </c>
      <c r="D207" s="13">
        <f t="shared" si="23"/>
        <v>1.3082</v>
      </c>
      <c r="R207" s="29">
        <f t="shared" ca="1" si="24"/>
        <v>0.2003224047275638</v>
      </c>
      <c r="S207" s="30">
        <f t="shared" ca="1" si="25"/>
        <v>0.14230000000000001</v>
      </c>
      <c r="T207" s="30">
        <f t="shared" ca="1" si="26"/>
        <v>5.0477274975436193E-2</v>
      </c>
      <c r="U207" s="30">
        <f t="shared" ca="1" si="27"/>
        <v>0.70229842198673731</v>
      </c>
      <c r="V207" s="31">
        <v>206</v>
      </c>
    </row>
    <row r="208" spans="1:22" x14ac:dyDescent="0.25">
      <c r="A208" s="13">
        <v>207</v>
      </c>
      <c r="B208" s="13">
        <v>1</v>
      </c>
      <c r="C208" s="15">
        <v>2.6840999999999999</v>
      </c>
      <c r="D208" s="13">
        <f t="shared" si="23"/>
        <v>2.6840999999999999</v>
      </c>
      <c r="R208" s="29">
        <f t="shared" ca="1" si="24"/>
        <v>0.79436443607977114</v>
      </c>
      <c r="S208" s="30">
        <f t="shared" ca="1" si="25"/>
        <v>11.236369999999999</v>
      </c>
      <c r="T208" s="30">
        <f t="shared" ca="1" si="26"/>
        <v>0.21395309860091616</v>
      </c>
      <c r="U208" s="30">
        <f t="shared" ca="1" si="27"/>
        <v>13.609980652595464</v>
      </c>
      <c r="V208" s="31">
        <v>207</v>
      </c>
    </row>
    <row r="209" spans="1:22" x14ac:dyDescent="0.25">
      <c r="A209" s="13">
        <v>208</v>
      </c>
      <c r="B209" s="13">
        <v>6</v>
      </c>
      <c r="C209" s="15">
        <v>0.93379999999999996</v>
      </c>
      <c r="D209" s="13">
        <f t="shared" si="23"/>
        <v>5.6028000000000002</v>
      </c>
      <c r="R209" s="29">
        <f t="shared" ca="1" si="24"/>
        <v>6.6004276526904659E-2</v>
      </c>
      <c r="S209" s="30">
        <f t="shared" ca="1" si="25"/>
        <v>0.14230000000000001</v>
      </c>
      <c r="T209" s="30">
        <f t="shared" ca="1" si="26"/>
        <v>0.47212298343483261</v>
      </c>
      <c r="U209" s="30">
        <f t="shared" ca="1" si="27"/>
        <v>5.3800654268348724</v>
      </c>
      <c r="V209" s="31">
        <v>208</v>
      </c>
    </row>
    <row r="210" spans="1:22" x14ac:dyDescent="0.25">
      <c r="A210" s="13">
        <v>209</v>
      </c>
      <c r="B210" s="13">
        <v>9</v>
      </c>
      <c r="C210" s="15">
        <v>2.0390000000000001</v>
      </c>
      <c r="D210" s="13">
        <f t="shared" si="23"/>
        <v>18.351000000000003</v>
      </c>
      <c r="R210" s="29">
        <f t="shared" ca="1" si="24"/>
        <v>0.5510680842500929</v>
      </c>
      <c r="S210" s="30">
        <f t="shared" ca="1" si="25"/>
        <v>0.14230000000000001</v>
      </c>
      <c r="T210" s="30">
        <f t="shared" ca="1" si="26"/>
        <v>0.77834810041655278</v>
      </c>
      <c r="U210" s="30">
        <f t="shared" ca="1" si="27"/>
        <v>8.7773483103882644</v>
      </c>
      <c r="V210" s="31">
        <v>209</v>
      </c>
    </row>
    <row r="211" spans="1:22" x14ac:dyDescent="0.25">
      <c r="A211" s="13">
        <v>210</v>
      </c>
      <c r="B211" s="13">
        <v>1</v>
      </c>
      <c r="C211" s="15">
        <v>2.0002</v>
      </c>
      <c r="D211" s="13">
        <f t="shared" si="23"/>
        <v>2.0002</v>
      </c>
      <c r="R211" s="29">
        <f t="shared" ca="1" si="24"/>
        <v>0.75795893816192816</v>
      </c>
      <c r="S211" s="30">
        <f t="shared" ca="1" si="25"/>
        <v>0.14230000000000001</v>
      </c>
      <c r="T211" s="30">
        <f t="shared" ca="1" si="26"/>
        <v>0.48366894144528705</v>
      </c>
      <c r="U211" s="30">
        <f t="shared" ca="1" si="27"/>
        <v>5.5081570932199142</v>
      </c>
      <c r="V211" s="31">
        <v>210</v>
      </c>
    </row>
    <row r="212" spans="1:22" x14ac:dyDescent="0.25">
      <c r="A212" s="13">
        <v>211</v>
      </c>
      <c r="B212" s="13">
        <v>6</v>
      </c>
      <c r="C212" s="15">
        <v>1.3909</v>
      </c>
      <c r="D212" s="13">
        <f t="shared" si="23"/>
        <v>8.3453999999999997</v>
      </c>
      <c r="R212" s="29">
        <f t="shared" ca="1" si="24"/>
        <v>0.46147912956933068</v>
      </c>
      <c r="S212" s="30">
        <f t="shared" ca="1" si="25"/>
        <v>0.14230000000000001</v>
      </c>
      <c r="T212" s="30">
        <f t="shared" ca="1" si="26"/>
        <v>0.35178323303758063</v>
      </c>
      <c r="U212" s="30">
        <f t="shared" ca="1" si="27"/>
        <v>4.045007812145232</v>
      </c>
      <c r="V212" s="31">
        <v>211</v>
      </c>
    </row>
    <row r="213" spans="1:22" x14ac:dyDescent="0.25">
      <c r="A213" s="13">
        <v>212</v>
      </c>
      <c r="B213" s="13">
        <v>6</v>
      </c>
      <c r="C213" s="15">
        <v>0.54179999999999995</v>
      </c>
      <c r="D213" s="13">
        <f t="shared" si="23"/>
        <v>3.2507999999999999</v>
      </c>
      <c r="R213" s="29">
        <f t="shared" ca="1" si="24"/>
        <v>0.36943602223788319</v>
      </c>
      <c r="S213" s="30">
        <f t="shared" ca="1" si="25"/>
        <v>0.14230000000000001</v>
      </c>
      <c r="T213" s="30">
        <f t="shared" ca="1" si="26"/>
        <v>0.48082005527450311</v>
      </c>
      <c r="U213" s="30">
        <f t="shared" ca="1" si="27"/>
        <v>5.4765513506192054</v>
      </c>
      <c r="V213" s="31">
        <v>212</v>
      </c>
    </row>
    <row r="214" spans="1:22" x14ac:dyDescent="0.25">
      <c r="A214" s="13">
        <v>213</v>
      </c>
      <c r="B214" s="13">
        <v>4</v>
      </c>
      <c r="C214" s="15">
        <v>1.135</v>
      </c>
      <c r="D214" s="13">
        <f t="shared" si="23"/>
        <v>4.54</v>
      </c>
      <c r="R214" s="29">
        <f t="shared" ca="1" si="24"/>
        <v>0.6488665592756292</v>
      </c>
      <c r="S214" s="30">
        <f t="shared" ca="1" si="25"/>
        <v>0.14230000000000001</v>
      </c>
      <c r="T214" s="30">
        <f t="shared" ca="1" si="26"/>
        <v>0.79937315656028929</v>
      </c>
      <c r="U214" s="30">
        <f t="shared" ca="1" si="27"/>
        <v>9.010601755000808</v>
      </c>
      <c r="V214" s="31">
        <v>213</v>
      </c>
    </row>
    <row r="215" spans="1:22" x14ac:dyDescent="0.25">
      <c r="A215" s="13">
        <v>214</v>
      </c>
      <c r="B215" s="13">
        <v>2</v>
      </c>
      <c r="C215" s="15">
        <v>3.8975</v>
      </c>
      <c r="D215" s="13">
        <f t="shared" si="23"/>
        <v>7.7949999999999999</v>
      </c>
      <c r="R215" s="29">
        <f t="shared" ca="1" si="24"/>
        <v>1.9696611011698284E-2</v>
      </c>
      <c r="S215" s="30">
        <f t="shared" ca="1" si="25"/>
        <v>0.14230000000000001</v>
      </c>
      <c r="T215" s="30">
        <f t="shared" ca="1" si="26"/>
        <v>0.70104534699268561</v>
      </c>
      <c r="U215" s="30">
        <f t="shared" ca="1" si="27"/>
        <v>7.9197461527111424</v>
      </c>
      <c r="V215" s="31">
        <v>214</v>
      </c>
    </row>
    <row r="216" spans="1:22" x14ac:dyDescent="0.25">
      <c r="A216" s="13">
        <v>215</v>
      </c>
      <c r="B216" s="13">
        <v>3</v>
      </c>
      <c r="C216" s="15">
        <v>2.4068000000000001</v>
      </c>
      <c r="D216" s="13">
        <f t="shared" si="23"/>
        <v>7.2203999999999997</v>
      </c>
      <c r="R216" s="29">
        <f t="shared" ca="1" si="24"/>
        <v>0.47038939107408106</v>
      </c>
      <c r="S216" s="30">
        <f t="shared" ca="1" si="25"/>
        <v>0.14230000000000001</v>
      </c>
      <c r="T216" s="30">
        <f t="shared" ca="1" si="26"/>
        <v>0.5250097729796267</v>
      </c>
      <c r="U216" s="30">
        <f t="shared" ca="1" si="27"/>
        <v>5.9667951721200865</v>
      </c>
      <c r="V216" s="31">
        <v>215</v>
      </c>
    </row>
    <row r="217" spans="1:22" x14ac:dyDescent="0.25">
      <c r="A217" s="13">
        <v>216</v>
      </c>
      <c r="B217" s="13">
        <v>1</v>
      </c>
      <c r="C217" s="15">
        <v>1.5229999999999999</v>
      </c>
      <c r="D217" s="13">
        <f t="shared" si="23"/>
        <v>1.5229999999999999</v>
      </c>
      <c r="R217" s="29">
        <f t="shared" ca="1" si="24"/>
        <v>0.89689852932373326</v>
      </c>
      <c r="S217" s="30">
        <f t="shared" ca="1" si="25"/>
        <v>22.330439999999996</v>
      </c>
      <c r="T217" s="30">
        <f t="shared" ca="1" si="26"/>
        <v>0.87509984482514713</v>
      </c>
      <c r="U217" s="30">
        <f t="shared" ca="1" si="27"/>
        <v>32.038858935479311</v>
      </c>
      <c r="V217" s="31">
        <v>216</v>
      </c>
    </row>
    <row r="218" spans="1:22" x14ac:dyDescent="0.25">
      <c r="A218" s="13">
        <v>217</v>
      </c>
      <c r="B218" s="13">
        <v>11</v>
      </c>
      <c r="C218" s="15">
        <v>6.2512999999999996</v>
      </c>
      <c r="D218" s="13">
        <f t="shared" si="23"/>
        <v>68.764299999999992</v>
      </c>
      <c r="R218" s="29">
        <f t="shared" ca="1" si="24"/>
        <v>0.46685633336088039</v>
      </c>
      <c r="S218" s="30">
        <f t="shared" ca="1" si="25"/>
        <v>0.14230000000000001</v>
      </c>
      <c r="T218" s="30">
        <f t="shared" ca="1" si="26"/>
        <v>0.79732507428324506</v>
      </c>
      <c r="U218" s="30">
        <f t="shared" ca="1" si="27"/>
        <v>8.9878801868535199</v>
      </c>
      <c r="V218" s="31">
        <v>217</v>
      </c>
    </row>
    <row r="219" spans="1:22" x14ac:dyDescent="0.25">
      <c r="A219" s="13">
        <v>218</v>
      </c>
      <c r="B219" s="13">
        <v>3</v>
      </c>
      <c r="C219" s="15">
        <v>8.7091999999999992</v>
      </c>
      <c r="D219" s="13">
        <f t="shared" si="23"/>
        <v>26.127599999999997</v>
      </c>
      <c r="R219" s="29">
        <f t="shared" ca="1" si="24"/>
        <v>0.18120179614826093</v>
      </c>
      <c r="S219" s="30">
        <f t="shared" ca="1" si="25"/>
        <v>0.14230000000000001</v>
      </c>
      <c r="T219" s="30">
        <f t="shared" ca="1" si="26"/>
        <v>0.26993509973427554</v>
      </c>
      <c r="U219" s="30">
        <f t="shared" ca="1" si="27"/>
        <v>3.1369788919090338</v>
      </c>
      <c r="V219" s="31">
        <v>218</v>
      </c>
    </row>
    <row r="220" spans="1:22" x14ac:dyDescent="0.25">
      <c r="A220" s="13">
        <v>219</v>
      </c>
      <c r="B220" s="13">
        <v>9</v>
      </c>
      <c r="C220" s="15">
        <v>9.1222999999999992</v>
      </c>
      <c r="D220" s="13">
        <f t="shared" si="23"/>
        <v>82.100699999999989</v>
      </c>
      <c r="R220" s="29">
        <f t="shared" ca="1" si="24"/>
        <v>0.8221225596399605</v>
      </c>
      <c r="S220" s="30">
        <f t="shared" ca="1" si="25"/>
        <v>11.236369999999999</v>
      </c>
      <c r="T220" s="30">
        <f t="shared" ca="1" si="26"/>
        <v>0.14068243220569066</v>
      </c>
      <c r="U220" s="30">
        <f t="shared" ca="1" si="27"/>
        <v>12.797110750660185</v>
      </c>
      <c r="V220" s="31">
        <v>219</v>
      </c>
    </row>
    <row r="221" spans="1:22" x14ac:dyDescent="0.25">
      <c r="A221" s="13">
        <v>220</v>
      </c>
      <c r="B221" s="13">
        <v>2</v>
      </c>
      <c r="C221" s="15">
        <v>0.20599999999999999</v>
      </c>
      <c r="D221" s="13">
        <f t="shared" si="23"/>
        <v>0.41199999999999998</v>
      </c>
      <c r="R221" s="29">
        <f t="shared" ca="1" si="24"/>
        <v>7.0856659574018765E-2</v>
      </c>
      <c r="S221" s="30">
        <f t="shared" ca="1" si="25"/>
        <v>0.14230000000000001</v>
      </c>
      <c r="T221" s="30">
        <f t="shared" ca="1" si="26"/>
        <v>0.99101390361173303</v>
      </c>
      <c r="U221" s="30">
        <f t="shared" ca="1" si="27"/>
        <v>11.136677617641817</v>
      </c>
      <c r="V221" s="31">
        <v>220</v>
      </c>
    </row>
    <row r="222" spans="1:22" x14ac:dyDescent="0.25">
      <c r="A222" s="13">
        <v>221</v>
      </c>
      <c r="B222" s="13">
        <v>3</v>
      </c>
      <c r="C222" s="15">
        <v>4.6452999999999998</v>
      </c>
      <c r="D222" s="13">
        <f t="shared" si="23"/>
        <v>13.9359</v>
      </c>
      <c r="R222" s="29">
        <f t="shared" ca="1" si="24"/>
        <v>0.8183801678376913</v>
      </c>
      <c r="S222" s="30">
        <f t="shared" ca="1" si="25"/>
        <v>11.236369999999999</v>
      </c>
      <c r="T222" s="30">
        <f t="shared" ca="1" si="26"/>
        <v>0.94217234541224093</v>
      </c>
      <c r="U222" s="30">
        <f t="shared" ca="1" si="27"/>
        <v>21.688895952067575</v>
      </c>
      <c r="V222" s="31">
        <v>221</v>
      </c>
    </row>
    <row r="223" spans="1:22" x14ac:dyDescent="0.25">
      <c r="A223" s="13">
        <v>222</v>
      </c>
      <c r="B223" s="13">
        <v>6</v>
      </c>
      <c r="C223" s="15">
        <v>2.8662000000000001</v>
      </c>
      <c r="D223" s="13">
        <f t="shared" si="23"/>
        <v>17.197200000000002</v>
      </c>
      <c r="R223" s="29">
        <f t="shared" ca="1" si="24"/>
        <v>0.20351726482483712</v>
      </c>
      <c r="S223" s="30">
        <f t="shared" ca="1" si="25"/>
        <v>0.14230000000000001</v>
      </c>
      <c r="T223" s="30">
        <f t="shared" ca="1" si="26"/>
        <v>0.52739083575383716</v>
      </c>
      <c r="U223" s="30">
        <f t="shared" ca="1" si="27"/>
        <v>5.9932108492115708</v>
      </c>
      <c r="V223" s="31">
        <v>222</v>
      </c>
    </row>
    <row r="224" spans="1:22" x14ac:dyDescent="0.25">
      <c r="A224" s="13">
        <v>223</v>
      </c>
      <c r="B224" s="13">
        <v>1</v>
      </c>
      <c r="C224" s="15">
        <v>0.56389999999999996</v>
      </c>
      <c r="D224" s="13">
        <f t="shared" si="23"/>
        <v>0.56389999999999996</v>
      </c>
      <c r="R224" s="29">
        <f t="shared" ca="1" si="24"/>
        <v>0.72762297669560483</v>
      </c>
      <c r="S224" s="30">
        <f t="shared" ca="1" si="25"/>
        <v>0.14230000000000001</v>
      </c>
      <c r="T224" s="30">
        <f t="shared" ca="1" si="26"/>
        <v>0.94634361920414256</v>
      </c>
      <c r="U224" s="30">
        <f t="shared" ca="1" si="27"/>
        <v>10.641102355504101</v>
      </c>
      <c r="V224" s="31">
        <v>223</v>
      </c>
    </row>
    <row r="225" spans="1:22" x14ac:dyDescent="0.25">
      <c r="A225" s="13">
        <v>224</v>
      </c>
      <c r="B225" s="13">
        <v>4</v>
      </c>
      <c r="C225" s="15">
        <v>0.39269999999999999</v>
      </c>
      <c r="D225" s="13">
        <f t="shared" si="23"/>
        <v>1.5708</v>
      </c>
      <c r="R225" s="29">
        <f t="shared" ca="1" si="24"/>
        <v>0.95702343066359197</v>
      </c>
      <c r="S225" s="30">
        <f t="shared" ca="1" si="25"/>
        <v>33.424509999999998</v>
      </c>
      <c r="T225" s="30">
        <f t="shared" ca="1" si="26"/>
        <v>0.97101547757823536</v>
      </c>
      <c r="U225" s="30">
        <f t="shared" ca="1" si="27"/>
        <v>44.197023679336368</v>
      </c>
      <c r="V225" s="31">
        <v>224</v>
      </c>
    </row>
    <row r="226" spans="1:22" x14ac:dyDescent="0.25">
      <c r="A226" s="13">
        <v>225</v>
      </c>
      <c r="B226" s="13">
        <v>5</v>
      </c>
      <c r="C226" s="15">
        <v>0.56559999999999999</v>
      </c>
      <c r="D226" s="13">
        <f t="shared" si="23"/>
        <v>2.8279999999999998</v>
      </c>
      <c r="R226" s="29">
        <f t="shared" ca="1" si="24"/>
        <v>0.43970685987856739</v>
      </c>
      <c r="S226" s="30">
        <f t="shared" ca="1" si="25"/>
        <v>0.14230000000000001</v>
      </c>
      <c r="T226" s="30">
        <f t="shared" ca="1" si="26"/>
        <v>0.78086552700237899</v>
      </c>
      <c r="U226" s="30">
        <f t="shared" ca="1" si="27"/>
        <v>8.8052768171512827</v>
      </c>
      <c r="V226" s="31">
        <v>225</v>
      </c>
    </row>
    <row r="227" spans="1:22" x14ac:dyDescent="0.25">
      <c r="A227" s="13">
        <v>226</v>
      </c>
      <c r="B227" s="13">
        <v>6</v>
      </c>
      <c r="C227" s="15">
        <v>1.1761999999999999</v>
      </c>
      <c r="D227" s="13">
        <f t="shared" si="23"/>
        <v>7.0571999999999999</v>
      </c>
      <c r="R227" s="29">
        <f t="shared" ca="1" si="24"/>
        <v>0.9838591853311619</v>
      </c>
      <c r="S227" s="30">
        <f t="shared" ca="1" si="25"/>
        <v>55.612650000000002</v>
      </c>
      <c r="T227" s="30">
        <f t="shared" ca="1" si="26"/>
        <v>0.48557677346487649</v>
      </c>
      <c r="U227" s="30">
        <f t="shared" ca="1" si="27"/>
        <v>60.999672715193483</v>
      </c>
      <c r="V227" s="31">
        <v>226</v>
      </c>
    </row>
    <row r="228" spans="1:22" x14ac:dyDescent="0.25">
      <c r="A228" s="13">
        <v>227</v>
      </c>
      <c r="B228" s="13">
        <v>2</v>
      </c>
      <c r="C228" s="15">
        <v>1.8713</v>
      </c>
      <c r="D228" s="13">
        <f t="shared" si="23"/>
        <v>3.7425999999999999</v>
      </c>
      <c r="R228" s="29">
        <f t="shared" ca="1" si="24"/>
        <v>3.4152768160417013E-2</v>
      </c>
      <c r="S228" s="30">
        <f t="shared" ca="1" si="25"/>
        <v>0.14230000000000001</v>
      </c>
      <c r="T228" s="30">
        <f t="shared" ca="1" si="26"/>
        <v>0.33891537621664858</v>
      </c>
      <c r="U228" s="30">
        <f t="shared" ca="1" si="27"/>
        <v>3.9022509078238339</v>
      </c>
      <c r="V228" s="31">
        <v>227</v>
      </c>
    </row>
    <row r="229" spans="1:22" x14ac:dyDescent="0.25">
      <c r="A229" s="13">
        <v>228</v>
      </c>
      <c r="B229" s="13">
        <v>1</v>
      </c>
      <c r="C229" s="15">
        <v>2.7776999999999998</v>
      </c>
      <c r="D229" s="13">
        <f t="shared" si="23"/>
        <v>2.7776999999999998</v>
      </c>
      <c r="R229" s="29">
        <f t="shared" ca="1" si="24"/>
        <v>0.19191099782697807</v>
      </c>
      <c r="S229" s="30">
        <f t="shared" ca="1" si="25"/>
        <v>0.14230000000000001</v>
      </c>
      <c r="T229" s="30">
        <f t="shared" ca="1" si="26"/>
        <v>0.34924671003535435</v>
      </c>
      <c r="U229" s="30">
        <f t="shared" ca="1" si="27"/>
        <v>4.0168674484019231</v>
      </c>
      <c r="V229" s="31">
        <v>228</v>
      </c>
    </row>
    <row r="230" spans="1:22" x14ac:dyDescent="0.25">
      <c r="A230" s="13">
        <v>229</v>
      </c>
      <c r="B230" s="13">
        <v>7</v>
      </c>
      <c r="C230" s="15">
        <v>7.2316000000000003</v>
      </c>
      <c r="D230" s="13">
        <f t="shared" si="23"/>
        <v>50.621200000000002</v>
      </c>
      <c r="R230" s="29">
        <f t="shared" ca="1" si="24"/>
        <v>0.21094764908900121</v>
      </c>
      <c r="S230" s="30">
        <f t="shared" ca="1" si="25"/>
        <v>0.14230000000000001</v>
      </c>
      <c r="T230" s="30">
        <f t="shared" ca="1" si="26"/>
        <v>0.88385154663626353</v>
      </c>
      <c r="U230" s="30">
        <f t="shared" ca="1" si="27"/>
        <v>9.9478109279909717</v>
      </c>
      <c r="V230" s="31">
        <v>229</v>
      </c>
    </row>
    <row r="231" spans="1:22" x14ac:dyDescent="0.25">
      <c r="A231" s="13">
        <v>230</v>
      </c>
      <c r="B231" s="13">
        <v>1</v>
      </c>
      <c r="C231" s="15">
        <v>0.48630000000000001</v>
      </c>
      <c r="D231" s="13">
        <f t="shared" si="23"/>
        <v>0.48630000000000001</v>
      </c>
      <c r="R231" s="29">
        <f t="shared" ca="1" si="24"/>
        <v>2.0034391546509878E-2</v>
      </c>
      <c r="S231" s="30">
        <f t="shared" ca="1" si="25"/>
        <v>0.14230000000000001</v>
      </c>
      <c r="T231" s="30">
        <f t="shared" ca="1" si="26"/>
        <v>0.63978259566517803</v>
      </c>
      <c r="U231" s="30">
        <f t="shared" ca="1" si="27"/>
        <v>7.2400929010911801</v>
      </c>
      <c r="V231" s="31">
        <v>230</v>
      </c>
    </row>
    <row r="232" spans="1:22" x14ac:dyDescent="0.25">
      <c r="A232" s="13">
        <v>231</v>
      </c>
      <c r="B232" s="13">
        <v>4</v>
      </c>
      <c r="C232" s="15">
        <v>2.7736000000000001</v>
      </c>
      <c r="D232" s="13">
        <f t="shared" si="23"/>
        <v>11.0944</v>
      </c>
      <c r="R232" s="29">
        <f t="shared" ca="1" si="24"/>
        <v>0.87733207163200588</v>
      </c>
      <c r="S232" s="30">
        <f t="shared" ca="1" si="25"/>
        <v>11.236369999999999</v>
      </c>
      <c r="T232" s="30">
        <f t="shared" ca="1" si="26"/>
        <v>0.42830451784063917</v>
      </c>
      <c r="U232" s="30">
        <f t="shared" ca="1" si="27"/>
        <v>15.988010302240298</v>
      </c>
      <c r="V232" s="31">
        <v>231</v>
      </c>
    </row>
    <row r="233" spans="1:22" x14ac:dyDescent="0.25">
      <c r="A233" s="13">
        <v>232</v>
      </c>
      <c r="B233" s="13">
        <v>2</v>
      </c>
      <c r="C233" s="15">
        <v>5.7942</v>
      </c>
      <c r="D233" s="13">
        <f t="shared" si="23"/>
        <v>11.5884</v>
      </c>
      <c r="R233" s="29">
        <f t="shared" ca="1" si="24"/>
        <v>0.64631441122843969</v>
      </c>
      <c r="S233" s="30">
        <f t="shared" ca="1" si="25"/>
        <v>0.14230000000000001</v>
      </c>
      <c r="T233" s="30">
        <f t="shared" ca="1" si="26"/>
        <v>0.43236953743809903</v>
      </c>
      <c r="U233" s="30">
        <f t="shared" ca="1" si="27"/>
        <v>4.9390379142058904</v>
      </c>
      <c r="V233" s="31">
        <v>232</v>
      </c>
    </row>
    <row r="234" spans="1:22" x14ac:dyDescent="0.25">
      <c r="A234" s="13">
        <v>233</v>
      </c>
      <c r="B234" s="13">
        <v>3</v>
      </c>
      <c r="C234" s="15">
        <v>1.7501</v>
      </c>
      <c r="D234" s="13">
        <f t="shared" si="23"/>
        <v>5.2503000000000002</v>
      </c>
      <c r="R234" s="29">
        <f t="shared" ca="1" si="24"/>
        <v>4.2363927569898707E-2</v>
      </c>
      <c r="S234" s="30">
        <f t="shared" ca="1" si="25"/>
        <v>0.14230000000000001</v>
      </c>
      <c r="T234" s="30">
        <f t="shared" ca="1" si="26"/>
        <v>1.3776368768495195E-2</v>
      </c>
      <c r="U234" s="30">
        <f t="shared" ca="1" si="27"/>
        <v>0.29513599946349944</v>
      </c>
      <c r="V234" s="31">
        <v>233</v>
      </c>
    </row>
    <row r="235" spans="1:22" x14ac:dyDescent="0.25">
      <c r="A235" s="13">
        <v>234</v>
      </c>
      <c r="B235" s="13">
        <v>3</v>
      </c>
      <c r="C235" s="15">
        <v>0.66010000000000002</v>
      </c>
      <c r="D235" s="13">
        <f t="shared" si="23"/>
        <v>1.9803000000000002</v>
      </c>
      <c r="R235" s="29">
        <f t="shared" ca="1" si="24"/>
        <v>0.40298413241166087</v>
      </c>
      <c r="S235" s="30">
        <f t="shared" ca="1" si="25"/>
        <v>0.14230000000000001</v>
      </c>
      <c r="T235" s="30">
        <f t="shared" ca="1" si="26"/>
        <v>0.79723185798747664</v>
      </c>
      <c r="U235" s="30">
        <f t="shared" ca="1" si="27"/>
        <v>8.9868460387431242</v>
      </c>
      <c r="V235" s="31">
        <v>234</v>
      </c>
    </row>
    <row r="236" spans="1:22" x14ac:dyDescent="0.25">
      <c r="A236" s="13">
        <v>235</v>
      </c>
      <c r="B236" s="13">
        <v>1</v>
      </c>
      <c r="C236" s="15">
        <v>1.9823</v>
      </c>
      <c r="D236" s="13">
        <f t="shared" si="23"/>
        <v>1.9823</v>
      </c>
      <c r="R236" s="29">
        <f t="shared" ca="1" si="24"/>
        <v>0.62853064070552589</v>
      </c>
      <c r="S236" s="30">
        <f t="shared" ca="1" si="25"/>
        <v>0.14230000000000001</v>
      </c>
      <c r="T236" s="30">
        <f t="shared" ca="1" si="26"/>
        <v>0.69092690029891568</v>
      </c>
      <c r="U236" s="30">
        <f t="shared" ca="1" si="27"/>
        <v>7.8074913967991897</v>
      </c>
      <c r="V236" s="31">
        <v>235</v>
      </c>
    </row>
    <row r="237" spans="1:22" x14ac:dyDescent="0.25">
      <c r="A237" s="13">
        <v>236</v>
      </c>
      <c r="B237" s="13">
        <v>10</v>
      </c>
      <c r="C237" s="15">
        <v>2.2858000000000001</v>
      </c>
      <c r="D237" s="13">
        <f t="shared" si="23"/>
        <v>22.858000000000001</v>
      </c>
      <c r="R237" s="29">
        <f t="shared" ca="1" si="24"/>
        <v>0.70143178075900081</v>
      </c>
      <c r="S237" s="30">
        <f t="shared" ca="1" si="25"/>
        <v>0.14230000000000001</v>
      </c>
      <c r="T237" s="30">
        <f t="shared" ca="1" si="26"/>
        <v>0.60716220093763273</v>
      </c>
      <c r="U237" s="30">
        <f t="shared" ca="1" si="27"/>
        <v>6.878199958556162</v>
      </c>
      <c r="V237" s="31">
        <v>236</v>
      </c>
    </row>
    <row r="238" spans="1:22" x14ac:dyDescent="0.25">
      <c r="A238" s="13">
        <v>237</v>
      </c>
      <c r="B238" s="13">
        <v>4</v>
      </c>
      <c r="C238" s="15">
        <v>0.76380000000000003</v>
      </c>
      <c r="D238" s="13">
        <f t="shared" si="23"/>
        <v>3.0552000000000001</v>
      </c>
      <c r="R238" s="29">
        <f t="shared" ca="1" si="24"/>
        <v>0.17074097345057104</v>
      </c>
      <c r="S238" s="30">
        <f t="shared" ca="1" si="25"/>
        <v>0.14230000000000001</v>
      </c>
      <c r="T238" s="30">
        <f t="shared" ca="1" si="26"/>
        <v>0.52178855067940033</v>
      </c>
      <c r="U238" s="30">
        <f t="shared" ca="1" si="27"/>
        <v>5.931058706435814</v>
      </c>
      <c r="V238" s="31">
        <v>237</v>
      </c>
    </row>
    <row r="239" spans="1:22" x14ac:dyDescent="0.25">
      <c r="A239" s="13">
        <v>238</v>
      </c>
      <c r="B239" s="13">
        <v>3</v>
      </c>
      <c r="C239" s="15">
        <v>0.98089999999999999</v>
      </c>
      <c r="D239" s="13">
        <f t="shared" si="23"/>
        <v>2.9426999999999999</v>
      </c>
      <c r="R239" s="29">
        <f t="shared" ca="1" si="24"/>
        <v>0.4998023824868324</v>
      </c>
      <c r="S239" s="30">
        <f t="shared" ca="1" si="25"/>
        <v>0.14230000000000001</v>
      </c>
      <c r="T239" s="30">
        <f t="shared" ca="1" si="26"/>
        <v>0.20568820024334644</v>
      </c>
      <c r="U239" s="30">
        <f t="shared" ca="1" si="27"/>
        <v>2.4242192916737024</v>
      </c>
      <c r="V239" s="31">
        <v>238</v>
      </c>
    </row>
    <row r="240" spans="1:22" x14ac:dyDescent="0.25">
      <c r="A240" s="13">
        <v>239</v>
      </c>
      <c r="B240" s="13">
        <v>6</v>
      </c>
      <c r="C240" s="15">
        <v>5.4230999999999998</v>
      </c>
      <c r="D240" s="13">
        <f t="shared" si="23"/>
        <v>32.538600000000002</v>
      </c>
      <c r="R240" s="29">
        <f t="shared" ca="1" si="24"/>
        <v>0.53670891102129747</v>
      </c>
      <c r="S240" s="30">
        <f t="shared" ca="1" si="25"/>
        <v>0.14230000000000001</v>
      </c>
      <c r="T240" s="30">
        <f t="shared" ca="1" si="26"/>
        <v>0.99452699914177856</v>
      </c>
      <c r="U240" s="30">
        <f t="shared" ca="1" si="27"/>
        <v>11.175652145368831</v>
      </c>
      <c r="V240" s="31">
        <v>239</v>
      </c>
    </row>
    <row r="241" spans="1:22" x14ac:dyDescent="0.25">
      <c r="A241" s="13">
        <v>240</v>
      </c>
      <c r="B241" s="13">
        <v>1</v>
      </c>
      <c r="C241" s="15">
        <v>0.73750000000000004</v>
      </c>
      <c r="D241" s="13">
        <f t="shared" si="23"/>
        <v>0.73750000000000004</v>
      </c>
      <c r="R241" s="29">
        <f t="shared" ca="1" si="24"/>
        <v>0.38886585101256355</v>
      </c>
      <c r="S241" s="30">
        <f t="shared" ca="1" si="25"/>
        <v>0.14230000000000001</v>
      </c>
      <c r="T241" s="30">
        <f t="shared" ca="1" si="26"/>
        <v>0.52737648945921722</v>
      </c>
      <c r="U241" s="30">
        <f t="shared" ca="1" si="27"/>
        <v>5.9930516904148172</v>
      </c>
      <c r="V241" s="31">
        <v>240</v>
      </c>
    </row>
    <row r="242" spans="1:22" x14ac:dyDescent="0.25">
      <c r="A242" s="13">
        <v>241</v>
      </c>
      <c r="B242" s="13">
        <v>5</v>
      </c>
      <c r="C242" s="15">
        <v>0.75939999999999996</v>
      </c>
      <c r="D242" s="13">
        <f t="shared" si="23"/>
        <v>3.7969999999999997</v>
      </c>
      <c r="R242" s="29">
        <f t="shared" ca="1" si="24"/>
        <v>0.52832460126577097</v>
      </c>
      <c r="S242" s="30">
        <f t="shared" ca="1" si="25"/>
        <v>0.14230000000000001</v>
      </c>
      <c r="T242" s="30">
        <f t="shared" ca="1" si="26"/>
        <v>0.22168482835648839</v>
      </c>
      <c r="U242" s="30">
        <f t="shared" ca="1" si="27"/>
        <v>2.6016870037248672</v>
      </c>
      <c r="V242" s="31">
        <v>241</v>
      </c>
    </row>
    <row r="243" spans="1:22" x14ac:dyDescent="0.25">
      <c r="A243" s="13">
        <v>242</v>
      </c>
      <c r="B243" s="13">
        <v>3</v>
      </c>
      <c r="C243" s="15">
        <v>0.51980000000000004</v>
      </c>
      <c r="D243" s="13">
        <f t="shared" si="23"/>
        <v>1.5594000000000001</v>
      </c>
      <c r="R243" s="29">
        <f t="shared" ca="1" si="24"/>
        <v>0.51153096131888098</v>
      </c>
      <c r="S243" s="30">
        <f t="shared" ca="1" si="25"/>
        <v>0.14230000000000001</v>
      </c>
      <c r="T243" s="30">
        <f t="shared" ca="1" si="26"/>
        <v>0.87842828457389377</v>
      </c>
      <c r="U243" s="30">
        <f t="shared" ca="1" si="27"/>
        <v>9.8876448790426963</v>
      </c>
      <c r="V243" s="31">
        <v>242</v>
      </c>
    </row>
    <row r="244" spans="1:22" x14ac:dyDescent="0.25">
      <c r="A244" s="13">
        <v>243</v>
      </c>
      <c r="B244" s="13">
        <v>1</v>
      </c>
      <c r="C244" s="15">
        <v>0.52780000000000005</v>
      </c>
      <c r="D244" s="13">
        <f t="shared" si="23"/>
        <v>0.52780000000000005</v>
      </c>
      <c r="R244" s="29">
        <f t="shared" ca="1" si="24"/>
        <v>0.26217576933780473</v>
      </c>
      <c r="S244" s="30">
        <f t="shared" ca="1" si="25"/>
        <v>0.14230000000000001</v>
      </c>
      <c r="T244" s="30">
        <f t="shared" ca="1" si="26"/>
        <v>0.30442575885300938</v>
      </c>
      <c r="U244" s="30">
        <f t="shared" ca="1" si="27"/>
        <v>3.5196206785184052</v>
      </c>
      <c r="V244" s="31">
        <v>243</v>
      </c>
    </row>
    <row r="245" spans="1:22" x14ac:dyDescent="0.25">
      <c r="A245" s="13">
        <v>244</v>
      </c>
      <c r="B245" s="13">
        <v>2</v>
      </c>
      <c r="C245" s="15">
        <v>1.8935999999999999</v>
      </c>
      <c r="D245" s="13">
        <f t="shared" si="23"/>
        <v>3.7871999999999999</v>
      </c>
      <c r="R245" s="29">
        <f t="shared" ca="1" si="24"/>
        <v>0.37691778599242343</v>
      </c>
      <c r="S245" s="30">
        <f t="shared" ca="1" si="25"/>
        <v>0.14230000000000001</v>
      </c>
      <c r="T245" s="30">
        <f t="shared" ca="1" si="26"/>
        <v>0.87844014228779854</v>
      </c>
      <c r="U245" s="30">
        <f t="shared" ca="1" si="27"/>
        <v>9.8877764293507973</v>
      </c>
      <c r="V245" s="31">
        <v>244</v>
      </c>
    </row>
    <row r="246" spans="1:22" x14ac:dyDescent="0.25">
      <c r="A246" s="13">
        <v>245</v>
      </c>
      <c r="B246" s="13">
        <v>4</v>
      </c>
      <c r="C246" s="15">
        <v>1.0666</v>
      </c>
      <c r="D246" s="13">
        <f t="shared" si="23"/>
        <v>4.2664</v>
      </c>
      <c r="R246" s="29">
        <f t="shared" ca="1" si="24"/>
        <v>0.68123520303443974</v>
      </c>
      <c r="S246" s="30">
        <f t="shared" ca="1" si="25"/>
        <v>0.14230000000000001</v>
      </c>
      <c r="T246" s="30">
        <f t="shared" ca="1" si="26"/>
        <v>0.19306785631436107</v>
      </c>
      <c r="U246" s="30">
        <f t="shared" ca="1" si="27"/>
        <v>2.2842083127014634</v>
      </c>
      <c r="V246" s="31">
        <v>245</v>
      </c>
    </row>
    <row r="247" spans="1:22" x14ac:dyDescent="0.25">
      <c r="A247" s="13">
        <v>246</v>
      </c>
      <c r="B247" s="13">
        <v>8</v>
      </c>
      <c r="C247" s="15">
        <v>1.5212000000000001</v>
      </c>
      <c r="D247" s="13">
        <f t="shared" si="23"/>
        <v>12.169600000000001</v>
      </c>
      <c r="R247" s="29">
        <f t="shared" ca="1" si="24"/>
        <v>0.38793218716773914</v>
      </c>
      <c r="S247" s="30">
        <f t="shared" ca="1" si="25"/>
        <v>0.14230000000000001</v>
      </c>
      <c r="T247" s="30">
        <f t="shared" ca="1" si="26"/>
        <v>0.22171772770427622</v>
      </c>
      <c r="U247" s="30">
        <f t="shared" ca="1" si="27"/>
        <v>2.6020519913921794</v>
      </c>
      <c r="V247" s="31">
        <v>246</v>
      </c>
    </row>
    <row r="248" spans="1:22" x14ac:dyDescent="0.25">
      <c r="A248" s="13">
        <v>247</v>
      </c>
      <c r="B248" s="13">
        <v>9</v>
      </c>
      <c r="C248" s="15">
        <v>4.5547000000000004</v>
      </c>
      <c r="D248" s="13">
        <f t="shared" si="23"/>
        <v>40.9923</v>
      </c>
      <c r="R248" s="29">
        <f t="shared" ca="1" si="24"/>
        <v>0.98120640058196495</v>
      </c>
      <c r="S248" s="30">
        <f t="shared" ca="1" si="25"/>
        <v>55.612650000000002</v>
      </c>
      <c r="T248" s="30">
        <f t="shared" ca="1" si="26"/>
        <v>0.44659033867020592</v>
      </c>
      <c r="U248" s="30">
        <f t="shared" ca="1" si="27"/>
        <v>60.567154478530973</v>
      </c>
      <c r="V248" s="31">
        <v>247</v>
      </c>
    </row>
    <row r="249" spans="1:22" x14ac:dyDescent="0.25">
      <c r="A249" s="13">
        <v>248</v>
      </c>
      <c r="B249" s="13">
        <v>3</v>
      </c>
      <c r="C249" s="15">
        <v>8.8345000000000002</v>
      </c>
      <c r="D249" s="13">
        <f t="shared" si="23"/>
        <v>26.503500000000003</v>
      </c>
      <c r="R249" s="29">
        <f t="shared" ca="1" si="24"/>
        <v>0.89675838868129976</v>
      </c>
      <c r="S249" s="30">
        <f t="shared" ca="1" si="25"/>
        <v>22.330439999999996</v>
      </c>
      <c r="T249" s="30">
        <f t="shared" ca="1" si="26"/>
        <v>0.71757897481231281</v>
      </c>
      <c r="U249" s="30">
        <f t="shared" ca="1" si="27"/>
        <v>30.291311377096029</v>
      </c>
      <c r="V249" s="31">
        <v>248</v>
      </c>
    </row>
    <row r="250" spans="1:22" x14ac:dyDescent="0.25">
      <c r="A250" s="13">
        <v>249</v>
      </c>
      <c r="B250" s="13">
        <v>5</v>
      </c>
      <c r="C250" s="15">
        <v>3.7633000000000001</v>
      </c>
      <c r="D250" s="13">
        <f t="shared" si="23"/>
        <v>18.816500000000001</v>
      </c>
      <c r="R250" s="29">
        <f t="shared" ca="1" si="24"/>
        <v>0.46423679711655774</v>
      </c>
      <c r="S250" s="30">
        <f t="shared" ca="1" si="25"/>
        <v>0.14230000000000001</v>
      </c>
      <c r="T250" s="30">
        <f t="shared" ca="1" si="26"/>
        <v>0.10214167014785724</v>
      </c>
      <c r="U250" s="30">
        <f t="shared" ca="1" si="27"/>
        <v>1.2754668385372385</v>
      </c>
      <c r="V250" s="31">
        <v>249</v>
      </c>
    </row>
    <row r="251" spans="1:22" x14ac:dyDescent="0.25">
      <c r="A251" s="13">
        <v>250</v>
      </c>
      <c r="B251" s="13">
        <v>14</v>
      </c>
      <c r="C251" s="15">
        <v>2.3412999999999999</v>
      </c>
      <c r="D251" s="13">
        <f t="shared" si="23"/>
        <v>32.778199999999998</v>
      </c>
      <c r="R251" s="29">
        <f t="shared" ca="1" si="24"/>
        <v>0.75246909316474209</v>
      </c>
      <c r="S251" s="30">
        <f t="shared" ca="1" si="25"/>
        <v>0.14230000000000001</v>
      </c>
      <c r="T251" s="30">
        <f t="shared" ca="1" si="26"/>
        <v>0.62729836913834447</v>
      </c>
      <c r="U251" s="30">
        <f t="shared" ca="1" si="27"/>
        <v>7.1015920181066319</v>
      </c>
      <c r="V251" s="31">
        <v>250</v>
      </c>
    </row>
    <row r="252" spans="1:22" x14ac:dyDescent="0.25">
      <c r="A252" s="13">
        <v>251</v>
      </c>
      <c r="B252" s="13">
        <v>9</v>
      </c>
      <c r="C252" s="15">
        <v>7.2126999999999999</v>
      </c>
      <c r="D252" s="13">
        <f t="shared" si="23"/>
        <v>64.914299999999997</v>
      </c>
      <c r="R252" s="29">
        <f t="shared" ca="1" si="24"/>
        <v>0.49157395527025816</v>
      </c>
      <c r="S252" s="30">
        <f t="shared" ca="1" si="25"/>
        <v>0.14230000000000001</v>
      </c>
      <c r="T252" s="30">
        <f t="shared" ca="1" si="26"/>
        <v>0.20442836186016999</v>
      </c>
      <c r="U252" s="30">
        <f t="shared" ca="1" si="27"/>
        <v>2.4102425564620558</v>
      </c>
      <c r="V252" s="31">
        <v>251</v>
      </c>
    </row>
    <row r="253" spans="1:22" x14ac:dyDescent="0.25">
      <c r="A253" s="13">
        <v>252</v>
      </c>
      <c r="B253" s="13">
        <v>5</v>
      </c>
      <c r="C253" s="15">
        <v>2.4929000000000001</v>
      </c>
      <c r="D253" s="13">
        <f t="shared" si="23"/>
        <v>12.464500000000001</v>
      </c>
      <c r="R253" s="29">
        <f t="shared" ca="1" si="24"/>
        <v>7.9299680096525993E-2</v>
      </c>
      <c r="S253" s="30">
        <f t="shared" ca="1" si="25"/>
        <v>0.14230000000000001</v>
      </c>
      <c r="T253" s="30">
        <f t="shared" ca="1" si="26"/>
        <v>0.64444638897458006</v>
      </c>
      <c r="U253" s="30">
        <f t="shared" ca="1" si="27"/>
        <v>7.2918333505312178</v>
      </c>
      <c r="V253" s="31">
        <v>252</v>
      </c>
    </row>
    <row r="254" spans="1:22" x14ac:dyDescent="0.25">
      <c r="A254" s="13">
        <v>253</v>
      </c>
      <c r="B254" s="13">
        <v>10</v>
      </c>
      <c r="C254" s="15">
        <v>11.1083</v>
      </c>
      <c r="D254" s="13">
        <f t="shared" si="23"/>
        <v>111.083</v>
      </c>
      <c r="R254" s="29">
        <f t="shared" ca="1" si="24"/>
        <v>0.67251747394872785</v>
      </c>
      <c r="S254" s="30">
        <f t="shared" ca="1" si="25"/>
        <v>0.14230000000000001</v>
      </c>
      <c r="T254" s="30">
        <f t="shared" ca="1" si="26"/>
        <v>0.92402225938622218</v>
      </c>
      <c r="U254" s="30">
        <f t="shared" ca="1" si="27"/>
        <v>10.393467627188905</v>
      </c>
      <c r="V254" s="31">
        <v>253</v>
      </c>
    </row>
    <row r="255" spans="1:22" x14ac:dyDescent="0.25">
      <c r="A255" s="13">
        <v>254</v>
      </c>
      <c r="B255" s="13">
        <v>2</v>
      </c>
      <c r="C255" s="15">
        <v>1.1929000000000001</v>
      </c>
      <c r="D255" s="13">
        <f t="shared" si="23"/>
        <v>2.3858000000000001</v>
      </c>
      <c r="R255" s="29">
        <f t="shared" ca="1" si="24"/>
        <v>0.60285600643666182</v>
      </c>
      <c r="S255" s="30">
        <f t="shared" ca="1" si="25"/>
        <v>0.14230000000000001</v>
      </c>
      <c r="T255" s="30">
        <f t="shared" ca="1" si="26"/>
        <v>0.41477663920401631</v>
      </c>
      <c r="U255" s="30">
        <f t="shared" ca="1" si="27"/>
        <v>4.7438610696941002</v>
      </c>
      <c r="V255" s="31">
        <v>254</v>
      </c>
    </row>
    <row r="256" spans="1:22" x14ac:dyDescent="0.25">
      <c r="A256" s="13">
        <v>255</v>
      </c>
      <c r="B256" s="13">
        <v>1</v>
      </c>
      <c r="C256" s="15">
        <v>2.1356000000000002</v>
      </c>
      <c r="D256" s="13">
        <f t="shared" si="23"/>
        <v>2.1356000000000002</v>
      </c>
      <c r="R256" s="29">
        <f t="shared" ca="1" si="24"/>
        <v>0.74073814089628665</v>
      </c>
      <c r="S256" s="30">
        <f t="shared" ca="1" si="25"/>
        <v>0.14230000000000001</v>
      </c>
      <c r="T256" s="30">
        <f t="shared" ca="1" si="26"/>
        <v>0.10682883399082244</v>
      </c>
      <c r="U256" s="30">
        <f t="shared" ca="1" si="27"/>
        <v>1.3274665623125634</v>
      </c>
      <c r="V256" s="31">
        <v>255</v>
      </c>
    </row>
    <row r="257" spans="1:22" x14ac:dyDescent="0.25">
      <c r="A257" s="13">
        <v>256</v>
      </c>
      <c r="B257" s="13">
        <v>6</v>
      </c>
      <c r="C257" s="15">
        <v>2.8319999999999999</v>
      </c>
      <c r="D257" s="13">
        <f t="shared" si="23"/>
        <v>16.991999999999997</v>
      </c>
      <c r="R257" s="29">
        <f t="shared" ca="1" si="24"/>
        <v>0.16870577690180888</v>
      </c>
      <c r="S257" s="30">
        <f t="shared" ca="1" si="25"/>
        <v>0.14230000000000001</v>
      </c>
      <c r="T257" s="30">
        <f t="shared" ca="1" si="26"/>
        <v>0.42470328146835667</v>
      </c>
      <c r="U257" s="30">
        <f t="shared" ca="1" si="27"/>
        <v>4.853987933839651</v>
      </c>
      <c r="V257" s="31">
        <v>256</v>
      </c>
    </row>
    <row r="258" spans="1:22" x14ac:dyDescent="0.25">
      <c r="A258" s="13">
        <v>257</v>
      </c>
      <c r="B258" s="13">
        <v>1</v>
      </c>
      <c r="C258" s="15">
        <v>1.0555000000000001</v>
      </c>
      <c r="D258" s="13">
        <f t="shared" si="23"/>
        <v>1.0555000000000001</v>
      </c>
      <c r="R258" s="29">
        <f t="shared" ca="1" si="24"/>
        <v>0.64158348695304912</v>
      </c>
      <c r="S258" s="30">
        <f t="shared" ca="1" si="25"/>
        <v>0.14230000000000001</v>
      </c>
      <c r="T258" s="30">
        <f t="shared" ca="1" si="26"/>
        <v>0.12422677233887158</v>
      </c>
      <c r="U258" s="30">
        <f t="shared" ca="1" si="27"/>
        <v>1.5204805082015049</v>
      </c>
      <c r="V258" s="31">
        <v>257</v>
      </c>
    </row>
    <row r="259" spans="1:22" x14ac:dyDescent="0.25">
      <c r="A259" s="13">
        <v>258</v>
      </c>
      <c r="B259" s="13">
        <v>5</v>
      </c>
      <c r="C259" s="15">
        <v>0.65390000000000004</v>
      </c>
      <c r="D259" s="13">
        <f t="shared" ref="D259:D322" si="28">B259*C259</f>
        <v>3.2695000000000003</v>
      </c>
      <c r="R259" s="29">
        <f t="shared" ca="1" si="24"/>
        <v>0.77926784965204121</v>
      </c>
      <c r="S259" s="30">
        <f t="shared" ca="1" si="25"/>
        <v>11.236369999999999</v>
      </c>
      <c r="T259" s="30">
        <f t="shared" ca="1" si="26"/>
        <v>3.8124101688726819E-3</v>
      </c>
      <c r="U259" s="30">
        <f t="shared" ca="1" si="27"/>
        <v>11.278665145282185</v>
      </c>
      <c r="V259" s="31">
        <v>258</v>
      </c>
    </row>
    <row r="260" spans="1:22" x14ac:dyDescent="0.25">
      <c r="A260" s="13">
        <v>259</v>
      </c>
      <c r="B260" s="13">
        <v>10</v>
      </c>
      <c r="C260" s="15">
        <v>3.5493000000000001</v>
      </c>
      <c r="D260" s="13">
        <f t="shared" si="28"/>
        <v>35.493000000000002</v>
      </c>
      <c r="R260" s="29">
        <f t="shared" ref="R260:R323" ca="1" si="29">+RAND()</f>
        <v>0.2171255923254809</v>
      </c>
      <c r="S260" s="30">
        <f t="shared" ref="S260:S323" ca="1" si="30">VLOOKUP(R260,$P$2:$Q$11,2)</f>
        <v>0.14230000000000001</v>
      </c>
      <c r="T260" s="30">
        <f t="shared" ref="T260:T323" ca="1" si="31">RAND()</f>
        <v>0.87557682811210769</v>
      </c>
      <c r="U260" s="30">
        <f t="shared" ref="U260:U323" ca="1" si="32">+S260+$F$6*T260</f>
        <v>9.8560106214536898</v>
      </c>
      <c r="V260" s="31">
        <v>259</v>
      </c>
    </row>
    <row r="261" spans="1:22" x14ac:dyDescent="0.25">
      <c r="A261" s="13">
        <v>260</v>
      </c>
      <c r="B261" s="13">
        <v>1</v>
      </c>
      <c r="C261" s="15">
        <v>1.9504999999999999</v>
      </c>
      <c r="D261" s="13">
        <f t="shared" si="28"/>
        <v>1.9504999999999999</v>
      </c>
      <c r="R261" s="29">
        <f t="shared" ca="1" si="29"/>
        <v>0.54341238447153528</v>
      </c>
      <c r="S261" s="30">
        <f t="shared" ca="1" si="30"/>
        <v>0.14230000000000001</v>
      </c>
      <c r="T261" s="30">
        <f t="shared" ca="1" si="31"/>
        <v>1.2212790884560065E-2</v>
      </c>
      <c r="U261" s="30">
        <f t="shared" ca="1" si="32"/>
        <v>0.27778955696867125</v>
      </c>
      <c r="V261" s="31">
        <v>260</v>
      </c>
    </row>
    <row r="262" spans="1:22" x14ac:dyDescent="0.25">
      <c r="A262" s="13">
        <v>261</v>
      </c>
      <c r="B262" s="13">
        <v>4</v>
      </c>
      <c r="C262" s="15">
        <v>0.95389999999999997</v>
      </c>
      <c r="D262" s="13">
        <f t="shared" si="28"/>
        <v>3.8155999999999999</v>
      </c>
      <c r="R262" s="29">
        <f t="shared" ca="1" si="29"/>
        <v>0.59262105897680328</v>
      </c>
      <c r="S262" s="30">
        <f t="shared" ca="1" si="30"/>
        <v>0.14230000000000001</v>
      </c>
      <c r="T262" s="30">
        <f t="shared" ca="1" si="31"/>
        <v>0.52501723221026952</v>
      </c>
      <c r="U262" s="30">
        <f t="shared" ca="1" si="32"/>
        <v>5.9668779253469841</v>
      </c>
      <c r="V262" s="31">
        <v>261</v>
      </c>
    </row>
    <row r="263" spans="1:22" x14ac:dyDescent="0.25">
      <c r="A263" s="13">
        <v>262</v>
      </c>
      <c r="B263" s="13">
        <v>2</v>
      </c>
      <c r="C263" s="15">
        <v>0.59989999999999999</v>
      </c>
      <c r="D263" s="13">
        <f t="shared" si="28"/>
        <v>1.1998</v>
      </c>
      <c r="R263" s="29">
        <f t="shared" ca="1" si="29"/>
        <v>0.43227593004977494</v>
      </c>
      <c r="S263" s="30">
        <f t="shared" ca="1" si="30"/>
        <v>0.14230000000000001</v>
      </c>
      <c r="T263" s="30">
        <f t="shared" ca="1" si="31"/>
        <v>0.83105266158037605</v>
      </c>
      <c r="U263" s="30">
        <f t="shared" ca="1" si="32"/>
        <v>9.362056401259002</v>
      </c>
      <c r="V263" s="31">
        <v>262</v>
      </c>
    </row>
    <row r="264" spans="1:22" x14ac:dyDescent="0.25">
      <c r="A264" s="13">
        <v>263</v>
      </c>
      <c r="B264" s="13">
        <v>9</v>
      </c>
      <c r="C264" s="15">
        <v>1.6504000000000001</v>
      </c>
      <c r="D264" s="13">
        <f t="shared" si="28"/>
        <v>14.8536</v>
      </c>
      <c r="R264" s="29">
        <f t="shared" ca="1" si="29"/>
        <v>0.80402885493037257</v>
      </c>
      <c r="S264" s="30">
        <f t="shared" ca="1" si="30"/>
        <v>11.236369999999999</v>
      </c>
      <c r="T264" s="30">
        <f t="shared" ca="1" si="31"/>
        <v>0.55908391995514428</v>
      </c>
      <c r="U264" s="30">
        <f t="shared" ca="1" si="32"/>
        <v>17.438886143856767</v>
      </c>
      <c r="V264" s="31">
        <v>263</v>
      </c>
    </row>
    <row r="265" spans="1:22" x14ac:dyDescent="0.25">
      <c r="A265" s="13">
        <v>264</v>
      </c>
      <c r="B265" s="13">
        <v>3</v>
      </c>
      <c r="C265" s="15">
        <v>0.23860000000000001</v>
      </c>
      <c r="D265" s="13">
        <f t="shared" si="28"/>
        <v>0.71579999999999999</v>
      </c>
      <c r="R265" s="29">
        <f t="shared" ca="1" si="29"/>
        <v>0.14146731409032953</v>
      </c>
      <c r="S265" s="30">
        <f t="shared" ca="1" si="30"/>
        <v>0.14230000000000001</v>
      </c>
      <c r="T265" s="30">
        <f t="shared" ca="1" si="31"/>
        <v>0.19408078310675669</v>
      </c>
      <c r="U265" s="30">
        <f t="shared" ca="1" si="32"/>
        <v>2.2954457934411758</v>
      </c>
      <c r="V265" s="31">
        <v>264</v>
      </c>
    </row>
    <row r="266" spans="1:22" x14ac:dyDescent="0.25">
      <c r="A266" s="13">
        <v>265</v>
      </c>
      <c r="B266" s="13">
        <v>4</v>
      </c>
      <c r="C266" s="15">
        <v>1.262</v>
      </c>
      <c r="D266" s="13">
        <f t="shared" si="28"/>
        <v>5.048</v>
      </c>
      <c r="R266" s="29">
        <f t="shared" ca="1" si="29"/>
        <v>0.26553438752444669</v>
      </c>
      <c r="S266" s="30">
        <f t="shared" ca="1" si="30"/>
        <v>0.14230000000000001</v>
      </c>
      <c r="T266" s="30">
        <f t="shared" ca="1" si="31"/>
        <v>0.84175997026080251</v>
      </c>
      <c r="U266" s="30">
        <f t="shared" ca="1" si="32"/>
        <v>9.4808440332712607</v>
      </c>
      <c r="V266" s="31">
        <v>265</v>
      </c>
    </row>
    <row r="267" spans="1:22" x14ac:dyDescent="0.25">
      <c r="A267" s="13">
        <v>266</v>
      </c>
      <c r="B267" s="13">
        <v>4</v>
      </c>
      <c r="C267" s="15">
        <v>0.2717</v>
      </c>
      <c r="D267" s="13">
        <f t="shared" si="28"/>
        <v>1.0868</v>
      </c>
      <c r="R267" s="29">
        <f t="shared" ca="1" si="29"/>
        <v>0.4113987806110202</v>
      </c>
      <c r="S267" s="30">
        <f t="shared" ca="1" si="30"/>
        <v>0.14230000000000001</v>
      </c>
      <c r="T267" s="30">
        <f t="shared" ca="1" si="31"/>
        <v>0.54017998248738541</v>
      </c>
      <c r="U267" s="30">
        <f t="shared" ca="1" si="32"/>
        <v>6.1350945383138269</v>
      </c>
      <c r="V267" s="31">
        <v>266</v>
      </c>
    </row>
    <row r="268" spans="1:22" x14ac:dyDescent="0.25">
      <c r="A268" s="13">
        <v>267</v>
      </c>
      <c r="B268" s="13">
        <v>3</v>
      </c>
      <c r="C268" s="15">
        <v>0.15790000000000001</v>
      </c>
      <c r="D268" s="13">
        <f t="shared" si="28"/>
        <v>0.47370000000000001</v>
      </c>
      <c r="R268" s="29">
        <f t="shared" ca="1" si="29"/>
        <v>0.4340753130879168</v>
      </c>
      <c r="S268" s="30">
        <f t="shared" ca="1" si="30"/>
        <v>0.14230000000000001</v>
      </c>
      <c r="T268" s="30">
        <f t="shared" ca="1" si="31"/>
        <v>0.42304597745820338</v>
      </c>
      <c r="U268" s="30">
        <f t="shared" ca="1" si="32"/>
        <v>4.8356016871397296</v>
      </c>
      <c r="V268" s="31">
        <v>267</v>
      </c>
    </row>
    <row r="269" spans="1:22" x14ac:dyDescent="0.25">
      <c r="A269" s="13">
        <v>268</v>
      </c>
      <c r="B269" s="13">
        <v>8</v>
      </c>
      <c r="C269" s="15">
        <v>3.6593</v>
      </c>
      <c r="D269" s="13">
        <f t="shared" si="28"/>
        <v>29.2744</v>
      </c>
      <c r="R269" s="29">
        <f t="shared" ca="1" si="29"/>
        <v>0.93950322325706959</v>
      </c>
      <c r="S269" s="30">
        <f t="shared" ca="1" si="30"/>
        <v>22.330439999999996</v>
      </c>
      <c r="T269" s="30">
        <f t="shared" ca="1" si="31"/>
        <v>0.59070380345244811</v>
      </c>
      <c r="U269" s="30">
        <f t="shared" ca="1" si="32"/>
        <v>28.883749344767697</v>
      </c>
      <c r="V269" s="31">
        <v>268</v>
      </c>
    </row>
    <row r="270" spans="1:22" x14ac:dyDescent="0.25">
      <c r="A270" s="13">
        <v>269</v>
      </c>
      <c r="B270" s="13">
        <v>6</v>
      </c>
      <c r="C270" s="15">
        <v>1.7536</v>
      </c>
      <c r="D270" s="13">
        <f t="shared" si="28"/>
        <v>10.521599999999999</v>
      </c>
      <c r="R270" s="29">
        <f t="shared" ca="1" si="29"/>
        <v>0.24624679421194284</v>
      </c>
      <c r="S270" s="30">
        <f t="shared" ca="1" si="30"/>
        <v>0.14230000000000001</v>
      </c>
      <c r="T270" s="30">
        <f t="shared" ca="1" si="31"/>
        <v>0.18844708140037392</v>
      </c>
      <c r="U270" s="30">
        <f t="shared" ca="1" si="32"/>
        <v>2.2329451123514459</v>
      </c>
      <c r="V270" s="31">
        <v>269</v>
      </c>
    </row>
    <row r="271" spans="1:22" x14ac:dyDescent="0.25">
      <c r="A271" s="13">
        <v>270</v>
      </c>
      <c r="B271" s="13">
        <v>1</v>
      </c>
      <c r="C271" s="15">
        <v>0.3695</v>
      </c>
      <c r="D271" s="13">
        <f t="shared" si="28"/>
        <v>0.3695</v>
      </c>
      <c r="R271" s="29">
        <f t="shared" ca="1" si="29"/>
        <v>0.8434555525312315</v>
      </c>
      <c r="S271" s="30">
        <f t="shared" ca="1" si="30"/>
        <v>11.236369999999999</v>
      </c>
      <c r="T271" s="30">
        <f t="shared" ca="1" si="31"/>
        <v>0.58488284988037453</v>
      </c>
      <c r="U271" s="30">
        <f t="shared" ca="1" si="32"/>
        <v>17.725101278372364</v>
      </c>
      <c r="V271" s="31">
        <v>270</v>
      </c>
    </row>
    <row r="272" spans="1:22" x14ac:dyDescent="0.25">
      <c r="A272" s="13">
        <v>271</v>
      </c>
      <c r="B272" s="13">
        <v>8</v>
      </c>
      <c r="C272" s="15">
        <v>2.2155</v>
      </c>
      <c r="D272" s="13">
        <f t="shared" si="28"/>
        <v>17.724</v>
      </c>
      <c r="R272" s="29">
        <f t="shared" ca="1" si="29"/>
        <v>0.8082612868228094</v>
      </c>
      <c r="S272" s="30">
        <f t="shared" ca="1" si="30"/>
        <v>11.236369999999999</v>
      </c>
      <c r="T272" s="30">
        <f t="shared" ca="1" si="31"/>
        <v>0.27155577920161378</v>
      </c>
      <c r="U272" s="30">
        <f t="shared" ca="1" si="32"/>
        <v>14.249028823367246</v>
      </c>
      <c r="V272" s="31">
        <v>271</v>
      </c>
    </row>
    <row r="273" spans="1:22" x14ac:dyDescent="0.25">
      <c r="A273" s="13">
        <v>272</v>
      </c>
      <c r="B273" s="13">
        <v>1</v>
      </c>
      <c r="C273" s="15">
        <v>1.099</v>
      </c>
      <c r="D273" s="13">
        <f t="shared" si="28"/>
        <v>1.099</v>
      </c>
      <c r="R273" s="29">
        <f t="shared" ca="1" si="29"/>
        <v>0.75118561975704168</v>
      </c>
      <c r="S273" s="30">
        <f t="shared" ca="1" si="30"/>
        <v>0.14230000000000001</v>
      </c>
      <c r="T273" s="30">
        <f t="shared" ca="1" si="31"/>
        <v>1.6261644385279328E-2</v>
      </c>
      <c r="U273" s="30">
        <f t="shared" ca="1" si="32"/>
        <v>0.32270782112539581</v>
      </c>
      <c r="V273" s="31">
        <v>272</v>
      </c>
    </row>
    <row r="274" spans="1:22" x14ac:dyDescent="0.25">
      <c r="A274" s="13">
        <v>273</v>
      </c>
      <c r="B274" s="13">
        <v>6</v>
      </c>
      <c r="C274" s="15">
        <v>1.3672</v>
      </c>
      <c r="D274" s="13">
        <f t="shared" si="28"/>
        <v>8.2031999999999989</v>
      </c>
      <c r="R274" s="29">
        <f t="shared" ca="1" si="29"/>
        <v>0.87538825570526124</v>
      </c>
      <c r="S274" s="30">
        <f t="shared" ca="1" si="30"/>
        <v>11.236369999999999</v>
      </c>
      <c r="T274" s="30">
        <f t="shared" ca="1" si="31"/>
        <v>0.48812356120455225</v>
      </c>
      <c r="U274" s="30">
        <f t="shared" ca="1" si="32"/>
        <v>16.651646956652584</v>
      </c>
      <c r="V274" s="31">
        <v>273</v>
      </c>
    </row>
    <row r="275" spans="1:22" x14ac:dyDescent="0.25">
      <c r="A275" s="13">
        <v>274</v>
      </c>
      <c r="B275" s="13">
        <v>5</v>
      </c>
      <c r="C275" s="15">
        <v>2.7294999999999998</v>
      </c>
      <c r="D275" s="13">
        <f t="shared" si="28"/>
        <v>13.647499999999999</v>
      </c>
      <c r="R275" s="29">
        <f t="shared" ca="1" si="29"/>
        <v>0.27119492322677974</v>
      </c>
      <c r="S275" s="30">
        <f t="shared" ca="1" si="30"/>
        <v>0.14230000000000001</v>
      </c>
      <c r="T275" s="30">
        <f t="shared" ca="1" si="31"/>
        <v>0.85326555731520259</v>
      </c>
      <c r="U275" s="30">
        <f t="shared" ca="1" si="32"/>
        <v>9.6084878214438696</v>
      </c>
      <c r="V275" s="31">
        <v>274</v>
      </c>
    </row>
    <row r="276" spans="1:22" x14ac:dyDescent="0.25">
      <c r="A276" s="13">
        <v>275</v>
      </c>
      <c r="B276" s="13">
        <v>3</v>
      </c>
      <c r="C276" s="15">
        <v>0.55200000000000005</v>
      </c>
      <c r="D276" s="13">
        <f t="shared" si="28"/>
        <v>1.6560000000000001</v>
      </c>
      <c r="R276" s="29">
        <f t="shared" ca="1" si="29"/>
        <v>0.73847382671358941</v>
      </c>
      <c r="S276" s="30">
        <f t="shared" ca="1" si="30"/>
        <v>0.14230000000000001</v>
      </c>
      <c r="T276" s="30">
        <f t="shared" ca="1" si="31"/>
        <v>0.43401995966239426</v>
      </c>
      <c r="U276" s="30">
        <f t="shared" ca="1" si="32"/>
        <v>4.9573478138917775</v>
      </c>
      <c r="V276" s="31">
        <v>275</v>
      </c>
    </row>
    <row r="277" spans="1:22" x14ac:dyDescent="0.25">
      <c r="A277" s="13">
        <v>276</v>
      </c>
      <c r="B277" s="13">
        <v>1</v>
      </c>
      <c r="C277" s="15">
        <v>1.4525999999999999</v>
      </c>
      <c r="D277" s="13">
        <f t="shared" si="28"/>
        <v>1.4525999999999999</v>
      </c>
      <c r="R277" s="29">
        <f t="shared" ca="1" si="29"/>
        <v>0.25698396871534712</v>
      </c>
      <c r="S277" s="30">
        <f t="shared" ca="1" si="30"/>
        <v>0.14230000000000001</v>
      </c>
      <c r="T277" s="30">
        <f t="shared" ca="1" si="31"/>
        <v>0.14385747607580734</v>
      </c>
      <c r="U277" s="30">
        <f t="shared" ca="1" si="32"/>
        <v>1.7382649096083318</v>
      </c>
      <c r="V277" s="31">
        <v>276</v>
      </c>
    </row>
    <row r="278" spans="1:22" x14ac:dyDescent="0.25">
      <c r="A278" s="13">
        <v>277</v>
      </c>
      <c r="B278" s="13">
        <v>8</v>
      </c>
      <c r="C278" s="15">
        <v>1.6625000000000001</v>
      </c>
      <c r="D278" s="13">
        <f t="shared" si="28"/>
        <v>13.3</v>
      </c>
      <c r="R278" s="29">
        <f t="shared" ca="1" si="29"/>
        <v>0.19026083256733339</v>
      </c>
      <c r="S278" s="30">
        <f t="shared" ca="1" si="30"/>
        <v>0.14230000000000001</v>
      </c>
      <c r="T278" s="30">
        <f t="shared" ca="1" si="31"/>
        <v>0.13415229631603565</v>
      </c>
      <c r="U278" s="30">
        <f t="shared" ca="1" si="32"/>
        <v>1.6305949659908414</v>
      </c>
      <c r="V278" s="31">
        <v>277</v>
      </c>
    </row>
    <row r="279" spans="1:22" x14ac:dyDescent="0.25">
      <c r="A279" s="13">
        <v>278</v>
      </c>
      <c r="B279" s="13">
        <v>4</v>
      </c>
      <c r="C279" s="15">
        <v>0.52949999999999997</v>
      </c>
      <c r="D279" s="13">
        <f t="shared" si="28"/>
        <v>2.1179999999999999</v>
      </c>
      <c r="R279" s="29">
        <f t="shared" ca="1" si="29"/>
        <v>0.65098649133080355</v>
      </c>
      <c r="S279" s="30">
        <f t="shared" ca="1" si="30"/>
        <v>0.14230000000000001</v>
      </c>
      <c r="T279" s="30">
        <f t="shared" ca="1" si="31"/>
        <v>0.5092317560691384</v>
      </c>
      <c r="U279" s="30">
        <f t="shared" ca="1" si="32"/>
        <v>5.7917527480539448</v>
      </c>
      <c r="V279" s="31">
        <v>278</v>
      </c>
    </row>
    <row r="280" spans="1:22" x14ac:dyDescent="0.25">
      <c r="A280" s="13">
        <v>279</v>
      </c>
      <c r="B280" s="13">
        <v>4</v>
      </c>
      <c r="C280" s="15">
        <v>0.90249999999999997</v>
      </c>
      <c r="D280" s="13">
        <f t="shared" si="28"/>
        <v>3.61</v>
      </c>
      <c r="R280" s="29">
        <f t="shared" ca="1" si="29"/>
        <v>0.30703828175179548</v>
      </c>
      <c r="S280" s="30">
        <f t="shared" ca="1" si="30"/>
        <v>0.14230000000000001</v>
      </c>
      <c r="T280" s="30">
        <f t="shared" ca="1" si="31"/>
        <v>0.75231595881880442</v>
      </c>
      <c r="U280" s="30">
        <f t="shared" ca="1" si="32"/>
        <v>8.4885459092529327</v>
      </c>
      <c r="V280" s="31">
        <v>279</v>
      </c>
    </row>
    <row r="281" spans="1:22" x14ac:dyDescent="0.25">
      <c r="A281" s="13">
        <v>280</v>
      </c>
      <c r="B281" s="13">
        <v>3</v>
      </c>
      <c r="C281" s="15">
        <v>3.4979</v>
      </c>
      <c r="D281" s="13">
        <f t="shared" si="28"/>
        <v>10.4937</v>
      </c>
      <c r="R281" s="29">
        <f t="shared" ca="1" si="29"/>
        <v>0.1676092603372249</v>
      </c>
      <c r="S281" s="30">
        <f t="shared" ca="1" si="30"/>
        <v>0.14230000000000001</v>
      </c>
      <c r="T281" s="30">
        <f t="shared" ca="1" si="31"/>
        <v>0.19300491817261145</v>
      </c>
      <c r="U281" s="30">
        <f t="shared" ca="1" si="32"/>
        <v>2.2835100725512234</v>
      </c>
      <c r="V281" s="31">
        <v>280</v>
      </c>
    </row>
    <row r="282" spans="1:22" x14ac:dyDescent="0.25">
      <c r="A282" s="13">
        <v>281</v>
      </c>
      <c r="B282" s="13">
        <v>3</v>
      </c>
      <c r="C282" s="15">
        <v>1.0988</v>
      </c>
      <c r="D282" s="13">
        <f t="shared" si="28"/>
        <v>3.2964000000000002</v>
      </c>
      <c r="R282" s="29">
        <f t="shared" ca="1" si="29"/>
        <v>0.82678480171577384</v>
      </c>
      <c r="S282" s="30">
        <f t="shared" ca="1" si="30"/>
        <v>11.236369999999999</v>
      </c>
      <c r="T282" s="30">
        <f t="shared" ca="1" si="31"/>
        <v>0.42535581821832658</v>
      </c>
      <c r="U282" s="30">
        <f t="shared" ca="1" si="32"/>
        <v>15.95529722222139</v>
      </c>
      <c r="V282" s="31">
        <v>281</v>
      </c>
    </row>
    <row r="283" spans="1:22" x14ac:dyDescent="0.25">
      <c r="A283" s="13">
        <v>282</v>
      </c>
      <c r="B283" s="13">
        <v>4</v>
      </c>
      <c r="C283" s="15">
        <v>1.0349999999999999</v>
      </c>
      <c r="D283" s="13">
        <f t="shared" si="28"/>
        <v>4.1399999999999997</v>
      </c>
      <c r="R283" s="29">
        <f t="shared" ca="1" si="29"/>
        <v>0.89136500878978375</v>
      </c>
      <c r="S283" s="30">
        <f t="shared" ca="1" si="30"/>
        <v>11.236369999999999</v>
      </c>
      <c r="T283" s="30">
        <f t="shared" ca="1" si="31"/>
        <v>0.38467081360395161</v>
      </c>
      <c r="U283" s="30">
        <f t="shared" ca="1" si="32"/>
        <v>15.50393493307919</v>
      </c>
      <c r="V283" s="31">
        <v>282</v>
      </c>
    </row>
    <row r="284" spans="1:22" x14ac:dyDescent="0.25">
      <c r="A284" s="13">
        <v>283</v>
      </c>
      <c r="B284" s="13">
        <v>6</v>
      </c>
      <c r="C284" s="15">
        <v>3.6743999999999999</v>
      </c>
      <c r="D284" s="13">
        <f t="shared" si="28"/>
        <v>22.046399999999998</v>
      </c>
      <c r="R284" s="29">
        <f t="shared" ca="1" si="29"/>
        <v>0.99387586131895234</v>
      </c>
      <c r="S284" s="30">
        <f t="shared" ca="1" si="30"/>
        <v>77.800790000000006</v>
      </c>
      <c r="T284" s="30">
        <f t="shared" ca="1" si="31"/>
        <v>0.77484585107244075</v>
      </c>
      <c r="U284" s="30">
        <f t="shared" ca="1" si="32"/>
        <v>86.396984111007242</v>
      </c>
      <c r="V284" s="31">
        <v>283</v>
      </c>
    </row>
    <row r="285" spans="1:22" x14ac:dyDescent="0.25">
      <c r="A285" s="13">
        <v>284</v>
      </c>
      <c r="B285" s="13">
        <v>4</v>
      </c>
      <c r="C285" s="15">
        <v>1.4825999999999999</v>
      </c>
      <c r="D285" s="13">
        <f t="shared" si="28"/>
        <v>5.9303999999999997</v>
      </c>
      <c r="R285" s="29">
        <f t="shared" ca="1" si="29"/>
        <v>0.94632754351988135</v>
      </c>
      <c r="S285" s="30">
        <f t="shared" ca="1" si="30"/>
        <v>33.424509999999998</v>
      </c>
      <c r="T285" s="30">
        <f t="shared" ca="1" si="31"/>
        <v>0.70227026738071763</v>
      </c>
      <c r="U285" s="30">
        <f t="shared" ca="1" si="32"/>
        <v>41.215545505240392</v>
      </c>
      <c r="V285" s="31">
        <v>284</v>
      </c>
    </row>
    <row r="286" spans="1:22" x14ac:dyDescent="0.25">
      <c r="A286" s="13">
        <v>285</v>
      </c>
      <c r="B286" s="13">
        <v>10</v>
      </c>
      <c r="C286" s="15">
        <v>0.54949999999999999</v>
      </c>
      <c r="D286" s="13">
        <f t="shared" si="28"/>
        <v>5.4950000000000001</v>
      </c>
      <c r="R286" s="29">
        <f t="shared" ca="1" si="29"/>
        <v>0.94916718824993718</v>
      </c>
      <c r="S286" s="30">
        <f t="shared" ca="1" si="30"/>
        <v>33.424509999999998</v>
      </c>
      <c r="T286" s="30">
        <f t="shared" ca="1" si="31"/>
        <v>0.82609410144196227</v>
      </c>
      <c r="U286" s="30">
        <f t="shared" ca="1" si="32"/>
        <v>42.589255787984229</v>
      </c>
      <c r="V286" s="31">
        <v>285</v>
      </c>
    </row>
    <row r="287" spans="1:22" x14ac:dyDescent="0.25">
      <c r="A287" s="13">
        <v>286</v>
      </c>
      <c r="B287" s="13">
        <v>1</v>
      </c>
      <c r="C287" s="15">
        <v>1.4205000000000001</v>
      </c>
      <c r="D287" s="13">
        <f t="shared" si="28"/>
        <v>1.4205000000000001</v>
      </c>
      <c r="R287" s="29">
        <f t="shared" ca="1" si="29"/>
        <v>0.54628340262962338</v>
      </c>
      <c r="S287" s="30">
        <f t="shared" ca="1" si="30"/>
        <v>0.14230000000000001</v>
      </c>
      <c r="T287" s="30">
        <f t="shared" ca="1" si="31"/>
        <v>0.52220693697054188</v>
      </c>
      <c r="U287" s="30">
        <f t="shared" ca="1" si="32"/>
        <v>5.9357003132367785</v>
      </c>
      <c r="V287" s="31">
        <v>286</v>
      </c>
    </row>
    <row r="288" spans="1:22" x14ac:dyDescent="0.25">
      <c r="A288" s="13">
        <v>287</v>
      </c>
      <c r="B288" s="13">
        <v>1</v>
      </c>
      <c r="C288" s="15">
        <v>4.9444999999999997</v>
      </c>
      <c r="D288" s="13">
        <f t="shared" si="28"/>
        <v>4.9444999999999997</v>
      </c>
      <c r="R288" s="29">
        <f t="shared" ca="1" si="29"/>
        <v>0.69592296719021374</v>
      </c>
      <c r="S288" s="30">
        <f t="shared" ca="1" si="30"/>
        <v>0.14230000000000001</v>
      </c>
      <c r="T288" s="30">
        <f t="shared" ca="1" si="31"/>
        <v>0.55983711400314085</v>
      </c>
      <c r="U288" s="30">
        <f t="shared" ca="1" si="32"/>
        <v>6.3531721313488232</v>
      </c>
      <c r="V288" s="31">
        <v>287</v>
      </c>
    </row>
    <row r="289" spans="1:22" x14ac:dyDescent="0.25">
      <c r="A289" s="13">
        <v>288</v>
      </c>
      <c r="B289" s="13">
        <v>2</v>
      </c>
      <c r="C289" s="15">
        <v>0.94</v>
      </c>
      <c r="D289" s="13">
        <f t="shared" si="28"/>
        <v>1.88</v>
      </c>
      <c r="R289" s="29">
        <f t="shared" ca="1" si="29"/>
        <v>0.18259265624707466</v>
      </c>
      <c r="S289" s="30">
        <f t="shared" ca="1" si="30"/>
        <v>0.14230000000000001</v>
      </c>
      <c r="T289" s="30">
        <f t="shared" ca="1" si="31"/>
        <v>0.79075165318708662</v>
      </c>
      <c r="U289" s="30">
        <f t="shared" ca="1" si="32"/>
        <v>8.9149541930732621</v>
      </c>
      <c r="V289" s="31">
        <v>288</v>
      </c>
    </row>
    <row r="290" spans="1:22" x14ac:dyDescent="0.25">
      <c r="A290" s="13">
        <v>289</v>
      </c>
      <c r="B290" s="13">
        <v>8</v>
      </c>
      <c r="C290" s="15">
        <v>0.88449999999999995</v>
      </c>
      <c r="D290" s="13">
        <f t="shared" si="28"/>
        <v>7.0759999999999996</v>
      </c>
      <c r="R290" s="29">
        <f t="shared" ca="1" si="29"/>
        <v>0.58765234543970724</v>
      </c>
      <c r="S290" s="30">
        <f t="shared" ca="1" si="30"/>
        <v>0.14230000000000001</v>
      </c>
      <c r="T290" s="30">
        <f t="shared" ca="1" si="31"/>
        <v>0.87109287997190665</v>
      </c>
      <c r="U290" s="30">
        <f t="shared" ca="1" si="32"/>
        <v>9.8062653869099297</v>
      </c>
      <c r="V290" s="31">
        <v>289</v>
      </c>
    </row>
    <row r="291" spans="1:22" x14ac:dyDescent="0.25">
      <c r="A291" s="13">
        <v>290</v>
      </c>
      <c r="B291" s="13">
        <v>7</v>
      </c>
      <c r="C291" s="15">
        <v>0.83630000000000004</v>
      </c>
      <c r="D291" s="13">
        <f t="shared" si="28"/>
        <v>5.8541000000000007</v>
      </c>
      <c r="R291" s="29">
        <f t="shared" ca="1" si="29"/>
        <v>0.34443046378268882</v>
      </c>
      <c r="S291" s="30">
        <f t="shared" ca="1" si="30"/>
        <v>0.14230000000000001</v>
      </c>
      <c r="T291" s="30">
        <f t="shared" ca="1" si="31"/>
        <v>0.96354438589393299</v>
      </c>
      <c r="U291" s="30">
        <f t="shared" ca="1" si="32"/>
        <v>10.831928865214305</v>
      </c>
      <c r="V291" s="31">
        <v>290</v>
      </c>
    </row>
    <row r="292" spans="1:22" x14ac:dyDescent="0.25">
      <c r="A292" s="13">
        <v>291</v>
      </c>
      <c r="B292" s="13">
        <v>1</v>
      </c>
      <c r="C292" s="15">
        <v>2.8441000000000001</v>
      </c>
      <c r="D292" s="13">
        <f t="shared" si="28"/>
        <v>2.8441000000000001</v>
      </c>
      <c r="R292" s="29">
        <f t="shared" ca="1" si="29"/>
        <v>0.43696802478050945</v>
      </c>
      <c r="S292" s="30">
        <f t="shared" ca="1" si="30"/>
        <v>0.14230000000000001</v>
      </c>
      <c r="T292" s="30">
        <f t="shared" ca="1" si="31"/>
        <v>0.38276017305419696</v>
      </c>
      <c r="U292" s="30">
        <f t="shared" ca="1" si="32"/>
        <v>4.3886681530753737</v>
      </c>
      <c r="V292" s="31">
        <v>291</v>
      </c>
    </row>
    <row r="293" spans="1:22" x14ac:dyDescent="0.25">
      <c r="A293" s="13">
        <v>292</v>
      </c>
      <c r="B293" s="13">
        <v>7</v>
      </c>
      <c r="C293" s="15">
        <v>0.21579999999999999</v>
      </c>
      <c r="D293" s="13">
        <f t="shared" si="28"/>
        <v>1.5105999999999999</v>
      </c>
      <c r="R293" s="29">
        <f t="shared" ca="1" si="29"/>
        <v>0.92018666884396594</v>
      </c>
      <c r="S293" s="30">
        <f t="shared" ca="1" si="30"/>
        <v>22.330439999999996</v>
      </c>
      <c r="T293" s="30">
        <f t="shared" ca="1" si="31"/>
        <v>0.85009403825261742</v>
      </c>
      <c r="U293" s="30">
        <f t="shared" ca="1" si="32"/>
        <v>31.761442766957209</v>
      </c>
      <c r="V293" s="31">
        <v>292</v>
      </c>
    </row>
    <row r="294" spans="1:22" x14ac:dyDescent="0.25">
      <c r="A294" s="13">
        <v>293</v>
      </c>
      <c r="B294" s="13">
        <v>5</v>
      </c>
      <c r="C294" s="15">
        <v>4.3712999999999997</v>
      </c>
      <c r="D294" s="13">
        <f t="shared" si="28"/>
        <v>21.856499999999997</v>
      </c>
      <c r="R294" s="29">
        <f t="shared" ca="1" si="29"/>
        <v>0.57442588409735795</v>
      </c>
      <c r="S294" s="30">
        <f t="shared" ca="1" si="30"/>
        <v>0.14230000000000001</v>
      </c>
      <c r="T294" s="30">
        <f t="shared" ca="1" si="31"/>
        <v>0.31757982968608356</v>
      </c>
      <c r="U294" s="30">
        <f t="shared" ca="1" si="32"/>
        <v>3.6655528611254886</v>
      </c>
      <c r="V294" s="31">
        <v>293</v>
      </c>
    </row>
    <row r="295" spans="1:22" x14ac:dyDescent="0.25">
      <c r="A295" s="13">
        <v>294</v>
      </c>
      <c r="B295" s="13">
        <v>5</v>
      </c>
      <c r="C295" s="15">
        <v>3.3976999999999999</v>
      </c>
      <c r="D295" s="13">
        <f t="shared" si="28"/>
        <v>16.988499999999998</v>
      </c>
      <c r="R295" s="29">
        <f t="shared" ca="1" si="29"/>
        <v>0.27561979493034749</v>
      </c>
      <c r="S295" s="30">
        <f t="shared" ca="1" si="30"/>
        <v>0.14230000000000001</v>
      </c>
      <c r="T295" s="30">
        <f t="shared" ca="1" si="31"/>
        <v>0.5665514887127292</v>
      </c>
      <c r="U295" s="30">
        <f t="shared" ca="1" si="32"/>
        <v>6.4276618743832268</v>
      </c>
      <c r="V295" s="31">
        <v>294</v>
      </c>
    </row>
    <row r="296" spans="1:22" x14ac:dyDescent="0.25">
      <c r="A296" s="13">
        <v>295</v>
      </c>
      <c r="B296" s="13">
        <v>1</v>
      </c>
      <c r="C296" s="15">
        <v>1.4252</v>
      </c>
      <c r="D296" s="13">
        <f t="shared" si="28"/>
        <v>1.4252</v>
      </c>
      <c r="R296" s="29">
        <f t="shared" ca="1" si="29"/>
        <v>0.6565911924219251</v>
      </c>
      <c r="S296" s="30">
        <f t="shared" ca="1" si="30"/>
        <v>0.14230000000000001</v>
      </c>
      <c r="T296" s="30">
        <f t="shared" ca="1" si="31"/>
        <v>0.98381890852984233</v>
      </c>
      <c r="U296" s="30">
        <f t="shared" ca="1" si="32"/>
        <v>11.056855838553666</v>
      </c>
      <c r="V296" s="31">
        <v>295</v>
      </c>
    </row>
    <row r="297" spans="1:22" x14ac:dyDescent="0.25">
      <c r="A297" s="13">
        <v>296</v>
      </c>
      <c r="B297" s="13">
        <v>8</v>
      </c>
      <c r="C297" s="15">
        <v>1.0282</v>
      </c>
      <c r="D297" s="13">
        <f t="shared" si="28"/>
        <v>8.2256</v>
      </c>
      <c r="R297" s="29">
        <f t="shared" ca="1" si="29"/>
        <v>0.78240021997247589</v>
      </c>
      <c r="S297" s="30">
        <f t="shared" ca="1" si="30"/>
        <v>11.236369999999999</v>
      </c>
      <c r="T297" s="30">
        <f t="shared" ca="1" si="31"/>
        <v>0.5763963431193746</v>
      </c>
      <c r="U297" s="30">
        <f t="shared" ca="1" si="32"/>
        <v>17.630951378310357</v>
      </c>
      <c r="V297" s="31">
        <v>296</v>
      </c>
    </row>
    <row r="298" spans="1:22" x14ac:dyDescent="0.25">
      <c r="A298" s="13">
        <v>297</v>
      </c>
      <c r="B298" s="13">
        <v>8</v>
      </c>
      <c r="C298" s="15">
        <v>1.2807999999999999</v>
      </c>
      <c r="D298" s="13">
        <f t="shared" si="28"/>
        <v>10.2464</v>
      </c>
      <c r="R298" s="29">
        <f t="shared" ca="1" si="29"/>
        <v>0.79015496582104017</v>
      </c>
      <c r="S298" s="30">
        <f t="shared" ca="1" si="30"/>
        <v>11.236369999999999</v>
      </c>
      <c r="T298" s="30">
        <f t="shared" ca="1" si="31"/>
        <v>0.55905094971545821</v>
      </c>
      <c r="U298" s="30">
        <f t="shared" ca="1" si="32"/>
        <v>17.438520369709771</v>
      </c>
      <c r="V298" s="31">
        <v>297</v>
      </c>
    </row>
    <row r="299" spans="1:22" x14ac:dyDescent="0.25">
      <c r="A299" s="13">
        <v>298</v>
      </c>
      <c r="B299" s="13">
        <v>7</v>
      </c>
      <c r="C299" s="15">
        <v>0.52969999999999995</v>
      </c>
      <c r="D299" s="13">
        <f t="shared" si="28"/>
        <v>3.7078999999999995</v>
      </c>
      <c r="R299" s="29">
        <f t="shared" ca="1" si="29"/>
        <v>0.86867691701323291</v>
      </c>
      <c r="S299" s="30">
        <f t="shared" ca="1" si="30"/>
        <v>11.236369999999999</v>
      </c>
      <c r="T299" s="30">
        <f t="shared" ca="1" si="31"/>
        <v>0.23429388220693881</v>
      </c>
      <c r="U299" s="30">
        <f t="shared" ca="1" si="32"/>
        <v>13.835642729775532</v>
      </c>
      <c r="V299" s="31">
        <v>298</v>
      </c>
    </row>
    <row r="300" spans="1:22" x14ac:dyDescent="0.25">
      <c r="A300" s="13">
        <v>299</v>
      </c>
      <c r="B300" s="13">
        <v>8</v>
      </c>
      <c r="C300" s="15">
        <v>10.457000000000001</v>
      </c>
      <c r="D300" s="13">
        <f t="shared" si="28"/>
        <v>83.656000000000006</v>
      </c>
      <c r="R300" s="29">
        <f t="shared" ca="1" si="29"/>
        <v>0.80368703942243003</v>
      </c>
      <c r="S300" s="30">
        <f t="shared" ca="1" si="30"/>
        <v>11.236369999999999</v>
      </c>
      <c r="T300" s="30">
        <f t="shared" ca="1" si="31"/>
        <v>0.59428190441333262</v>
      </c>
      <c r="U300" s="30">
        <f t="shared" ca="1" si="32"/>
        <v>17.829375047294818</v>
      </c>
      <c r="V300" s="31">
        <v>299</v>
      </c>
    </row>
    <row r="301" spans="1:22" x14ac:dyDescent="0.25">
      <c r="A301" s="13">
        <v>300</v>
      </c>
      <c r="B301" s="13">
        <v>11</v>
      </c>
      <c r="C301" s="15">
        <v>0.71599999999999997</v>
      </c>
      <c r="D301" s="13">
        <f t="shared" si="28"/>
        <v>7.8759999999999994</v>
      </c>
      <c r="R301" s="29">
        <f t="shared" ca="1" si="29"/>
        <v>0.48253095070422591</v>
      </c>
      <c r="S301" s="30">
        <f t="shared" ca="1" si="30"/>
        <v>0.14230000000000001</v>
      </c>
      <c r="T301" s="30">
        <f t="shared" ca="1" si="31"/>
        <v>0.51482022948756101</v>
      </c>
      <c r="U301" s="30">
        <f t="shared" ca="1" si="32"/>
        <v>5.8537516633510647</v>
      </c>
      <c r="V301" s="31">
        <v>300</v>
      </c>
    </row>
    <row r="302" spans="1:22" x14ac:dyDescent="0.25">
      <c r="A302" s="13">
        <v>301</v>
      </c>
      <c r="B302" s="13">
        <v>3</v>
      </c>
      <c r="C302" s="15">
        <v>1.3015000000000001</v>
      </c>
      <c r="D302" s="13">
        <f t="shared" si="28"/>
        <v>3.9045000000000005</v>
      </c>
      <c r="R302" s="29">
        <f t="shared" ca="1" si="29"/>
        <v>0.6297391826965566</v>
      </c>
      <c r="S302" s="30">
        <f t="shared" ca="1" si="30"/>
        <v>0.14230000000000001</v>
      </c>
      <c r="T302" s="30">
        <f t="shared" ca="1" si="31"/>
        <v>0.88619525829869561</v>
      </c>
      <c r="U302" s="30">
        <f t="shared" ca="1" si="32"/>
        <v>9.9738122292338094</v>
      </c>
      <c r="V302" s="31">
        <v>301</v>
      </c>
    </row>
    <row r="303" spans="1:22" x14ac:dyDescent="0.25">
      <c r="A303" s="13">
        <v>302</v>
      </c>
      <c r="B303" s="13">
        <v>6</v>
      </c>
      <c r="C303" s="15">
        <v>1.1785000000000001</v>
      </c>
      <c r="D303" s="13">
        <f t="shared" si="28"/>
        <v>7.0710000000000006</v>
      </c>
      <c r="R303" s="29">
        <f t="shared" ca="1" si="29"/>
        <v>0.95568652633166784</v>
      </c>
      <c r="S303" s="30">
        <f t="shared" ca="1" si="30"/>
        <v>33.424509999999998</v>
      </c>
      <c r="T303" s="30">
        <f t="shared" ca="1" si="31"/>
        <v>7.811413369062481E-2</v>
      </c>
      <c r="U303" s="30">
        <f t="shared" ca="1" si="32"/>
        <v>34.291113667153148</v>
      </c>
      <c r="V303" s="31">
        <v>302</v>
      </c>
    </row>
    <row r="304" spans="1:22" x14ac:dyDescent="0.25">
      <c r="A304" s="13">
        <v>303</v>
      </c>
      <c r="B304" s="13">
        <v>6</v>
      </c>
      <c r="C304" s="15">
        <v>0.53849999999999998</v>
      </c>
      <c r="D304" s="13">
        <f t="shared" si="28"/>
        <v>3.2309999999999999</v>
      </c>
      <c r="R304" s="29">
        <f t="shared" ca="1" si="29"/>
        <v>0.45510113628552407</v>
      </c>
      <c r="S304" s="30">
        <f t="shared" ca="1" si="30"/>
        <v>0.14230000000000001</v>
      </c>
      <c r="T304" s="30">
        <f t="shared" ca="1" si="31"/>
        <v>0.56902235523087763</v>
      </c>
      <c r="U304" s="30">
        <f t="shared" ca="1" si="32"/>
        <v>6.4550738404962216</v>
      </c>
      <c r="V304" s="31">
        <v>303</v>
      </c>
    </row>
    <row r="305" spans="1:22" x14ac:dyDescent="0.25">
      <c r="A305" s="13">
        <v>304</v>
      </c>
      <c r="B305" s="13">
        <v>3</v>
      </c>
      <c r="C305" s="15">
        <v>1.3592</v>
      </c>
      <c r="D305" s="13">
        <f t="shared" si="28"/>
        <v>4.0776000000000003</v>
      </c>
      <c r="R305" s="29">
        <f t="shared" ca="1" si="29"/>
        <v>0.5121446210811792</v>
      </c>
      <c r="S305" s="30">
        <f t="shared" ca="1" si="30"/>
        <v>0.14230000000000001</v>
      </c>
      <c r="T305" s="30">
        <f t="shared" ca="1" si="31"/>
        <v>0.18972162328512676</v>
      </c>
      <c r="U305" s="30">
        <f t="shared" ca="1" si="32"/>
        <v>2.2470849692388262</v>
      </c>
      <c r="V305" s="31">
        <v>304</v>
      </c>
    </row>
    <row r="306" spans="1:22" x14ac:dyDescent="0.25">
      <c r="A306" s="13">
        <v>305</v>
      </c>
      <c r="B306" s="13">
        <v>6</v>
      </c>
      <c r="C306" s="15">
        <v>0.5575</v>
      </c>
      <c r="D306" s="13">
        <f t="shared" si="28"/>
        <v>3.3449999999999998</v>
      </c>
      <c r="R306" s="29">
        <f t="shared" ca="1" si="29"/>
        <v>0.5084619717871951</v>
      </c>
      <c r="S306" s="30">
        <f t="shared" ca="1" si="30"/>
        <v>0.14230000000000001</v>
      </c>
      <c r="T306" s="30">
        <f t="shared" ca="1" si="31"/>
        <v>0.75935001317664796</v>
      </c>
      <c r="U306" s="30">
        <f t="shared" ca="1" si="32"/>
        <v>8.5665822006826549</v>
      </c>
      <c r="V306" s="31">
        <v>305</v>
      </c>
    </row>
    <row r="307" spans="1:22" x14ac:dyDescent="0.25">
      <c r="A307" s="13">
        <v>306</v>
      </c>
      <c r="B307" s="13">
        <v>2</v>
      </c>
      <c r="C307" s="15">
        <v>1.8737999999999999</v>
      </c>
      <c r="D307" s="13">
        <f t="shared" si="28"/>
        <v>3.7475999999999998</v>
      </c>
      <c r="R307" s="29">
        <f t="shared" ca="1" si="29"/>
        <v>0.32731342417694476</v>
      </c>
      <c r="S307" s="30">
        <f t="shared" ca="1" si="30"/>
        <v>0.14230000000000001</v>
      </c>
      <c r="T307" s="30">
        <f t="shared" ca="1" si="31"/>
        <v>0.18380551451756477</v>
      </c>
      <c r="U307" s="30">
        <f t="shared" ca="1" si="32"/>
        <v>2.1814512444438798</v>
      </c>
      <c r="V307" s="31">
        <v>306</v>
      </c>
    </row>
    <row r="308" spans="1:22" x14ac:dyDescent="0.25">
      <c r="A308" s="13">
        <v>307</v>
      </c>
      <c r="B308" s="13">
        <v>4</v>
      </c>
      <c r="C308" s="15">
        <v>9.1468000000000007</v>
      </c>
      <c r="D308" s="13">
        <f t="shared" si="28"/>
        <v>36.587200000000003</v>
      </c>
      <c r="R308" s="29">
        <f t="shared" ca="1" si="29"/>
        <v>0.42507814987267367</v>
      </c>
      <c r="S308" s="30">
        <f t="shared" ca="1" si="30"/>
        <v>0.14230000000000001</v>
      </c>
      <c r="T308" s="30">
        <f t="shared" ca="1" si="31"/>
        <v>0.52933474041666684</v>
      </c>
      <c r="U308" s="30">
        <f t="shared" ca="1" si="32"/>
        <v>6.0147766636143301</v>
      </c>
      <c r="V308" s="31">
        <v>307</v>
      </c>
    </row>
    <row r="309" spans="1:22" x14ac:dyDescent="0.25">
      <c r="A309" s="13">
        <v>308</v>
      </c>
      <c r="B309" s="13">
        <v>3</v>
      </c>
      <c r="C309" s="15">
        <v>0.52690000000000003</v>
      </c>
      <c r="D309" s="13">
        <f t="shared" si="28"/>
        <v>1.5807000000000002</v>
      </c>
      <c r="R309" s="29">
        <f t="shared" ca="1" si="29"/>
        <v>0.18890956588020369</v>
      </c>
      <c r="S309" s="30">
        <f t="shared" ca="1" si="30"/>
        <v>0.14230000000000001</v>
      </c>
      <c r="T309" s="30">
        <f t="shared" ca="1" si="31"/>
        <v>0.23680257521699655</v>
      </c>
      <c r="U309" s="30">
        <f t="shared" ca="1" si="32"/>
        <v>2.7694043456376245</v>
      </c>
      <c r="V309" s="31">
        <v>308</v>
      </c>
    </row>
    <row r="310" spans="1:22" x14ac:dyDescent="0.25">
      <c r="A310" s="13">
        <v>309</v>
      </c>
      <c r="B310" s="13">
        <v>1</v>
      </c>
      <c r="C310" s="15">
        <v>0.20180000000000001</v>
      </c>
      <c r="D310" s="13">
        <f t="shared" si="28"/>
        <v>0.20180000000000001</v>
      </c>
      <c r="R310" s="29">
        <f t="shared" ca="1" si="29"/>
        <v>9.9232452697760598E-3</v>
      </c>
      <c r="S310" s="30">
        <f t="shared" ca="1" si="30"/>
        <v>0.14230000000000001</v>
      </c>
      <c r="T310" s="30">
        <f t="shared" ca="1" si="31"/>
        <v>0.67558783855212834</v>
      </c>
      <c r="U310" s="30">
        <f t="shared" ca="1" si="32"/>
        <v>7.637318772046009</v>
      </c>
      <c r="V310" s="31">
        <v>309</v>
      </c>
    </row>
    <row r="311" spans="1:22" x14ac:dyDescent="0.25">
      <c r="A311" s="13">
        <v>310</v>
      </c>
      <c r="B311" s="13">
        <v>1</v>
      </c>
      <c r="C311" s="15">
        <v>0.45250000000000001</v>
      </c>
      <c r="D311" s="13">
        <f t="shared" si="28"/>
        <v>0.45250000000000001</v>
      </c>
      <c r="R311" s="29">
        <f t="shared" ca="1" si="29"/>
        <v>0.37156911214325372</v>
      </c>
      <c r="S311" s="30">
        <f t="shared" ca="1" si="30"/>
        <v>0.14230000000000001</v>
      </c>
      <c r="T311" s="30">
        <f t="shared" ca="1" si="31"/>
        <v>3.1634017617431787E-2</v>
      </c>
      <c r="U311" s="30">
        <f t="shared" ca="1" si="32"/>
        <v>0.49325000582902145</v>
      </c>
      <c r="V311" s="31">
        <v>310</v>
      </c>
    </row>
    <row r="312" spans="1:22" x14ac:dyDescent="0.25">
      <c r="A312" s="13">
        <v>311</v>
      </c>
      <c r="B312" s="13">
        <v>1</v>
      </c>
      <c r="C312" s="15">
        <v>0.41220000000000001</v>
      </c>
      <c r="D312" s="13">
        <f t="shared" si="28"/>
        <v>0.41220000000000001</v>
      </c>
      <c r="R312" s="29">
        <f t="shared" ca="1" si="29"/>
        <v>0.27534272630787882</v>
      </c>
      <c r="S312" s="30">
        <f t="shared" ca="1" si="30"/>
        <v>0.14230000000000001</v>
      </c>
      <c r="T312" s="30">
        <f t="shared" ca="1" si="31"/>
        <v>0.81234036306643109</v>
      </c>
      <c r="U312" s="30">
        <f t="shared" ca="1" si="32"/>
        <v>9.1544608516843997</v>
      </c>
      <c r="V312" s="31">
        <v>311</v>
      </c>
    </row>
    <row r="313" spans="1:22" x14ac:dyDescent="0.25">
      <c r="A313" s="13">
        <v>312</v>
      </c>
      <c r="B313" s="13">
        <v>10</v>
      </c>
      <c r="C313" s="15">
        <v>0.77429999999999999</v>
      </c>
      <c r="D313" s="13">
        <f t="shared" si="28"/>
        <v>7.7430000000000003</v>
      </c>
      <c r="R313" s="29">
        <f t="shared" ca="1" si="29"/>
        <v>0.54630061413592323</v>
      </c>
      <c r="S313" s="30">
        <f t="shared" ca="1" si="30"/>
        <v>0.14230000000000001</v>
      </c>
      <c r="T313" s="30">
        <f t="shared" ca="1" si="31"/>
        <v>0.77857751867425007</v>
      </c>
      <c r="U313" s="30">
        <f t="shared" ca="1" si="32"/>
        <v>8.7798934925984362</v>
      </c>
      <c r="V313" s="31">
        <v>312</v>
      </c>
    </row>
    <row r="314" spans="1:22" x14ac:dyDescent="0.25">
      <c r="A314" s="13">
        <v>313</v>
      </c>
      <c r="B314" s="13">
        <v>2</v>
      </c>
      <c r="C314" s="15">
        <v>1.4119999999999999</v>
      </c>
      <c r="D314" s="13">
        <f t="shared" si="28"/>
        <v>2.8239999999999998</v>
      </c>
      <c r="R314" s="29">
        <f t="shared" ca="1" si="29"/>
        <v>0.92018507368084856</v>
      </c>
      <c r="S314" s="30">
        <f t="shared" ca="1" si="30"/>
        <v>22.330439999999996</v>
      </c>
      <c r="T314" s="30">
        <f t="shared" ca="1" si="31"/>
        <v>0.50465342211056596</v>
      </c>
      <c r="U314" s="30">
        <f t="shared" ca="1" si="32"/>
        <v>27.929100390634161</v>
      </c>
      <c r="V314" s="31">
        <v>313</v>
      </c>
    </row>
    <row r="315" spans="1:22" x14ac:dyDescent="0.25">
      <c r="A315" s="13">
        <v>314</v>
      </c>
      <c r="B315" s="13">
        <v>5</v>
      </c>
      <c r="C315" s="15">
        <v>2.6009000000000002</v>
      </c>
      <c r="D315" s="13">
        <f t="shared" si="28"/>
        <v>13.0045</v>
      </c>
      <c r="R315" s="29">
        <f t="shared" ca="1" si="29"/>
        <v>0.73893275174057504</v>
      </c>
      <c r="S315" s="30">
        <f t="shared" ca="1" si="30"/>
        <v>0.14230000000000001</v>
      </c>
      <c r="T315" s="30">
        <f t="shared" ca="1" si="31"/>
        <v>8.1500949621027607E-2</v>
      </c>
      <c r="U315" s="30">
        <f t="shared" ca="1" si="32"/>
        <v>1.0464772401621536</v>
      </c>
      <c r="V315" s="31">
        <v>314</v>
      </c>
    </row>
    <row r="316" spans="1:22" x14ac:dyDescent="0.25">
      <c r="A316" s="13">
        <v>315</v>
      </c>
      <c r="B316" s="13">
        <v>10</v>
      </c>
      <c r="C316" s="15">
        <v>0.54930000000000001</v>
      </c>
      <c r="D316" s="13">
        <f t="shared" si="28"/>
        <v>5.4930000000000003</v>
      </c>
      <c r="R316" s="29">
        <f t="shared" ca="1" si="29"/>
        <v>0.79607382970036455</v>
      </c>
      <c r="S316" s="30">
        <f t="shared" ca="1" si="30"/>
        <v>11.236369999999999</v>
      </c>
      <c r="T316" s="30">
        <f t="shared" ca="1" si="31"/>
        <v>0.39406492707486851</v>
      </c>
      <c r="U316" s="30">
        <f t="shared" ca="1" si="32"/>
        <v>15.608153885513484</v>
      </c>
      <c r="V316" s="31">
        <v>315</v>
      </c>
    </row>
    <row r="317" spans="1:22" x14ac:dyDescent="0.25">
      <c r="A317" s="13">
        <v>316</v>
      </c>
      <c r="B317" s="13">
        <v>4</v>
      </c>
      <c r="C317" s="15">
        <v>2.9054000000000002</v>
      </c>
      <c r="D317" s="13">
        <f t="shared" si="28"/>
        <v>11.621600000000001</v>
      </c>
      <c r="R317" s="29">
        <f t="shared" ca="1" si="29"/>
        <v>0.34989589857040992</v>
      </c>
      <c r="S317" s="30">
        <f t="shared" ca="1" si="30"/>
        <v>0.14230000000000001</v>
      </c>
      <c r="T317" s="30">
        <f t="shared" ca="1" si="31"/>
        <v>0.95242363148941167</v>
      </c>
      <c r="U317" s="30">
        <f t="shared" ca="1" si="32"/>
        <v>10.708554437397737</v>
      </c>
      <c r="V317" s="31">
        <v>316</v>
      </c>
    </row>
    <row r="318" spans="1:22" x14ac:dyDescent="0.25">
      <c r="A318" s="13">
        <v>317</v>
      </c>
      <c r="B318" s="13">
        <v>8</v>
      </c>
      <c r="C318" s="15">
        <v>0.33700000000000002</v>
      </c>
      <c r="D318" s="13">
        <f t="shared" si="28"/>
        <v>2.6960000000000002</v>
      </c>
      <c r="R318" s="29">
        <f t="shared" ca="1" si="29"/>
        <v>0.84609399271610553</v>
      </c>
      <c r="S318" s="30">
        <f t="shared" ca="1" si="30"/>
        <v>11.236369999999999</v>
      </c>
      <c r="T318" s="30">
        <f t="shared" ca="1" si="31"/>
        <v>0.71048825900117796</v>
      </c>
      <c r="U318" s="30">
        <f t="shared" ca="1" si="32"/>
        <v>19.118576479537197</v>
      </c>
      <c r="V318" s="31">
        <v>317</v>
      </c>
    </row>
    <row r="319" spans="1:22" x14ac:dyDescent="0.25">
      <c r="A319" s="13">
        <v>318</v>
      </c>
      <c r="B319" s="13">
        <v>1</v>
      </c>
      <c r="C319" s="15">
        <v>1.8954</v>
      </c>
      <c r="D319" s="13">
        <f t="shared" si="28"/>
        <v>1.8954</v>
      </c>
      <c r="R319" s="29">
        <f t="shared" ca="1" si="29"/>
        <v>0.91194249131144389</v>
      </c>
      <c r="S319" s="30">
        <f t="shared" ca="1" si="30"/>
        <v>22.330439999999996</v>
      </c>
      <c r="T319" s="30">
        <f t="shared" ca="1" si="31"/>
        <v>0.56261459882287046</v>
      </c>
      <c r="U319" s="30">
        <f t="shared" ca="1" si="32"/>
        <v>28.572125742362836</v>
      </c>
      <c r="V319" s="31">
        <v>318</v>
      </c>
    </row>
    <row r="320" spans="1:22" x14ac:dyDescent="0.25">
      <c r="A320" s="13">
        <v>319</v>
      </c>
      <c r="B320" s="13">
        <v>3</v>
      </c>
      <c r="C320" s="15">
        <v>0.152</v>
      </c>
      <c r="D320" s="13">
        <f t="shared" si="28"/>
        <v>0.45599999999999996</v>
      </c>
      <c r="R320" s="29">
        <f t="shared" ca="1" si="29"/>
        <v>0.14764618754820458</v>
      </c>
      <c r="S320" s="30">
        <f t="shared" ca="1" si="30"/>
        <v>0.14230000000000001</v>
      </c>
      <c r="T320" s="30">
        <f t="shared" ca="1" si="31"/>
        <v>0.72262859522127765</v>
      </c>
      <c r="U320" s="30">
        <f t="shared" ca="1" si="32"/>
        <v>8.1591922193865187</v>
      </c>
      <c r="V320" s="31">
        <v>319</v>
      </c>
    </row>
    <row r="321" spans="1:22" x14ac:dyDescent="0.25">
      <c r="A321" s="13">
        <v>320</v>
      </c>
      <c r="B321" s="13">
        <v>2</v>
      </c>
      <c r="C321" s="15">
        <v>0.79879999999999995</v>
      </c>
      <c r="D321" s="13">
        <f t="shared" si="28"/>
        <v>1.5975999999999999</v>
      </c>
      <c r="R321" s="29">
        <f t="shared" ca="1" si="29"/>
        <v>0.1089194262596479</v>
      </c>
      <c r="S321" s="30">
        <f t="shared" ca="1" si="30"/>
        <v>0.14230000000000001</v>
      </c>
      <c r="T321" s="30">
        <f t="shared" ca="1" si="31"/>
        <v>0.94122109462896419</v>
      </c>
      <c r="U321" s="30">
        <f t="shared" ca="1" si="32"/>
        <v>10.584272709290351</v>
      </c>
      <c r="V321" s="31">
        <v>320</v>
      </c>
    </row>
    <row r="322" spans="1:22" x14ac:dyDescent="0.25">
      <c r="A322" s="13">
        <v>321</v>
      </c>
      <c r="B322" s="13">
        <v>1</v>
      </c>
      <c r="C322" s="15">
        <v>1.2924</v>
      </c>
      <c r="D322" s="13">
        <f t="shared" si="28"/>
        <v>1.2924</v>
      </c>
      <c r="R322" s="29">
        <f t="shared" ca="1" si="29"/>
        <v>0.74052905875336839</v>
      </c>
      <c r="S322" s="30">
        <f t="shared" ca="1" si="30"/>
        <v>0.14230000000000001</v>
      </c>
      <c r="T322" s="30">
        <f t="shared" ca="1" si="31"/>
        <v>0.3155016453956182</v>
      </c>
      <c r="U322" s="30">
        <f t="shared" ca="1" si="32"/>
        <v>3.6424973391341657</v>
      </c>
      <c r="V322" s="31">
        <v>321</v>
      </c>
    </row>
    <row r="323" spans="1:22" x14ac:dyDescent="0.25">
      <c r="A323" s="13">
        <v>322</v>
      </c>
      <c r="B323" s="13">
        <v>12</v>
      </c>
      <c r="C323" s="15">
        <v>0.40060000000000001</v>
      </c>
      <c r="D323" s="13">
        <f t="shared" ref="D323:D386" si="33">B323*C323</f>
        <v>4.8071999999999999</v>
      </c>
      <c r="R323" s="29">
        <f t="shared" ca="1" si="29"/>
        <v>0.26042334011691026</v>
      </c>
      <c r="S323" s="30">
        <f t="shared" ca="1" si="30"/>
        <v>0.14230000000000001</v>
      </c>
      <c r="T323" s="30">
        <f t="shared" ca="1" si="31"/>
        <v>0.11732465799643355</v>
      </c>
      <c r="U323" s="30">
        <f t="shared" ca="1" si="32"/>
        <v>1.4439079685384935</v>
      </c>
      <c r="V323" s="31">
        <v>322</v>
      </c>
    </row>
    <row r="324" spans="1:22" x14ac:dyDescent="0.25">
      <c r="A324" s="13">
        <v>323</v>
      </c>
      <c r="B324" s="13">
        <v>3</v>
      </c>
      <c r="C324" s="15">
        <v>0.45329999999999998</v>
      </c>
      <c r="D324" s="13">
        <f t="shared" si="33"/>
        <v>1.3598999999999999</v>
      </c>
      <c r="R324" s="29">
        <f t="shared" ref="R324:R387" ca="1" si="34">+RAND()</f>
        <v>0.22963106572812197</v>
      </c>
      <c r="S324" s="30">
        <f t="shared" ref="S324:S387" ca="1" si="35">VLOOKUP(R324,$P$2:$Q$11,2)</f>
        <v>0.14230000000000001</v>
      </c>
      <c r="T324" s="30">
        <f t="shared" ref="T324:T387" ca="1" si="36">RAND()</f>
        <v>0.24919697097645488</v>
      </c>
      <c r="U324" s="30">
        <f t="shared" ref="U324:U387" ca="1" si="37">+S324+$F$6*T324</f>
        <v>2.9069086398007586</v>
      </c>
      <c r="V324" s="31">
        <v>323</v>
      </c>
    </row>
    <row r="325" spans="1:22" x14ac:dyDescent="0.25">
      <c r="A325" s="13">
        <v>324</v>
      </c>
      <c r="B325" s="13">
        <v>7</v>
      </c>
      <c r="C325" s="15">
        <v>0.18060000000000001</v>
      </c>
      <c r="D325" s="13">
        <f t="shared" si="33"/>
        <v>1.2642</v>
      </c>
      <c r="R325" s="29">
        <f t="shared" ca="1" si="34"/>
        <v>0.65305949818056686</v>
      </c>
      <c r="S325" s="30">
        <f t="shared" ca="1" si="35"/>
        <v>0.14230000000000001</v>
      </c>
      <c r="T325" s="30">
        <f t="shared" ca="1" si="36"/>
        <v>0.38429445160596809</v>
      </c>
      <c r="U325" s="30">
        <f t="shared" ca="1" si="37"/>
        <v>4.4056895467282216</v>
      </c>
      <c r="V325" s="31">
        <v>324</v>
      </c>
    </row>
    <row r="326" spans="1:22" x14ac:dyDescent="0.25">
      <c r="A326" s="13">
        <v>325</v>
      </c>
      <c r="B326" s="13">
        <v>1</v>
      </c>
      <c r="C326" s="15">
        <v>0.74370000000000003</v>
      </c>
      <c r="D326" s="13">
        <f t="shared" si="33"/>
        <v>0.74370000000000003</v>
      </c>
      <c r="R326" s="29">
        <f t="shared" ca="1" si="34"/>
        <v>9.1887883133679571E-2</v>
      </c>
      <c r="S326" s="30">
        <f t="shared" ca="1" si="35"/>
        <v>0.14230000000000001</v>
      </c>
      <c r="T326" s="30">
        <f t="shared" ca="1" si="36"/>
        <v>5.6974940486411496E-2</v>
      </c>
      <c r="U326" s="30">
        <f t="shared" ca="1" si="37"/>
        <v>0.77438397800208314</v>
      </c>
      <c r="V326" s="31">
        <v>325</v>
      </c>
    </row>
    <row r="327" spans="1:22" x14ac:dyDescent="0.25">
      <c r="A327" s="13">
        <v>326</v>
      </c>
      <c r="B327" s="13">
        <v>1</v>
      </c>
      <c r="C327" s="15">
        <v>0.24879999999999999</v>
      </c>
      <c r="D327" s="13">
        <f t="shared" si="33"/>
        <v>0.24879999999999999</v>
      </c>
      <c r="R327" s="29">
        <f t="shared" ca="1" si="34"/>
        <v>0.38723927952744708</v>
      </c>
      <c r="S327" s="30">
        <f t="shared" ca="1" si="35"/>
        <v>0.14230000000000001</v>
      </c>
      <c r="T327" s="30">
        <f t="shared" ca="1" si="36"/>
        <v>0.43812636003148686</v>
      </c>
      <c r="U327" s="30">
        <f t="shared" ca="1" si="37"/>
        <v>5.0029045070345166</v>
      </c>
      <c r="V327" s="31">
        <v>326</v>
      </c>
    </row>
    <row r="328" spans="1:22" x14ac:dyDescent="0.25">
      <c r="A328" s="13">
        <v>327</v>
      </c>
      <c r="B328" s="13">
        <v>3</v>
      </c>
      <c r="C328" s="15">
        <v>0.68569999999999998</v>
      </c>
      <c r="D328" s="13">
        <f t="shared" si="33"/>
        <v>2.0571000000000002</v>
      </c>
      <c r="R328" s="29">
        <f t="shared" ca="1" si="34"/>
        <v>1.8423962680574113E-2</v>
      </c>
      <c r="S328" s="30">
        <f t="shared" ca="1" si="35"/>
        <v>0.14230000000000001</v>
      </c>
      <c r="T328" s="30">
        <f t="shared" ca="1" si="36"/>
        <v>0.86587671541908706</v>
      </c>
      <c r="U328" s="30">
        <f t="shared" ca="1" si="37"/>
        <v>9.7483968922294313</v>
      </c>
      <c r="V328" s="31">
        <v>327</v>
      </c>
    </row>
    <row r="329" spans="1:22" x14ac:dyDescent="0.25">
      <c r="A329" s="13">
        <v>328</v>
      </c>
      <c r="B329" s="13">
        <v>1</v>
      </c>
      <c r="C329" s="15">
        <v>0.68320000000000003</v>
      </c>
      <c r="D329" s="13">
        <f t="shared" si="33"/>
        <v>0.68320000000000003</v>
      </c>
      <c r="R329" s="29">
        <f t="shared" ca="1" si="34"/>
        <v>0.18367830340310387</v>
      </c>
      <c r="S329" s="30">
        <f t="shared" ca="1" si="35"/>
        <v>0.14230000000000001</v>
      </c>
      <c r="T329" s="30">
        <f t="shared" ca="1" si="36"/>
        <v>0.30856662436650606</v>
      </c>
      <c r="U329" s="30">
        <f t="shared" ca="1" si="37"/>
        <v>3.5655597303857234</v>
      </c>
      <c r="V329" s="31">
        <v>328</v>
      </c>
    </row>
    <row r="330" spans="1:22" x14ac:dyDescent="0.25">
      <c r="A330" s="13">
        <v>329</v>
      </c>
      <c r="B330" s="13">
        <v>9</v>
      </c>
      <c r="C330" s="15">
        <v>3.5129999999999999</v>
      </c>
      <c r="D330" s="13">
        <f t="shared" si="33"/>
        <v>31.616999999999997</v>
      </c>
      <c r="R330" s="29">
        <f t="shared" ca="1" si="34"/>
        <v>0.28714183686532146</v>
      </c>
      <c r="S330" s="30">
        <f t="shared" ca="1" si="35"/>
        <v>0.14230000000000001</v>
      </c>
      <c r="T330" s="30">
        <f t="shared" ca="1" si="36"/>
        <v>0.51856941579743687</v>
      </c>
      <c r="U330" s="30">
        <f t="shared" ca="1" si="37"/>
        <v>5.895345398715869</v>
      </c>
      <c r="V330" s="31">
        <v>329</v>
      </c>
    </row>
    <row r="331" spans="1:22" x14ac:dyDescent="0.25">
      <c r="A331" s="13">
        <v>330</v>
      </c>
      <c r="B331" s="13">
        <v>7</v>
      </c>
      <c r="C331" s="15">
        <v>10.626899999999999</v>
      </c>
      <c r="D331" s="13">
        <f t="shared" si="33"/>
        <v>74.388299999999987</v>
      </c>
      <c r="R331" s="29">
        <f t="shared" ca="1" si="34"/>
        <v>0.10520567199313435</v>
      </c>
      <c r="S331" s="30">
        <f t="shared" ca="1" si="35"/>
        <v>0.14230000000000001</v>
      </c>
      <c r="T331" s="30">
        <f t="shared" ca="1" si="36"/>
        <v>1.6512074617042738E-2</v>
      </c>
      <c r="U331" s="30">
        <f t="shared" ca="1" si="37"/>
        <v>0.32548611164669528</v>
      </c>
      <c r="V331" s="31">
        <v>330</v>
      </c>
    </row>
    <row r="332" spans="1:22" x14ac:dyDescent="0.25">
      <c r="A332" s="13">
        <v>331</v>
      </c>
      <c r="B332" s="13">
        <v>8</v>
      </c>
      <c r="C332" s="15">
        <v>0.91390000000000005</v>
      </c>
      <c r="D332" s="13">
        <f t="shared" si="33"/>
        <v>7.3112000000000004</v>
      </c>
      <c r="R332" s="29">
        <f t="shared" ca="1" si="34"/>
        <v>0.37002814686288554</v>
      </c>
      <c r="S332" s="30">
        <f t="shared" ca="1" si="35"/>
        <v>0.14230000000000001</v>
      </c>
      <c r="T332" s="30">
        <f t="shared" ca="1" si="36"/>
        <v>0.96003865207355366</v>
      </c>
      <c r="U332" s="30">
        <f t="shared" ca="1" si="37"/>
        <v>10.793036008809649</v>
      </c>
      <c r="V332" s="31">
        <v>331</v>
      </c>
    </row>
    <row r="333" spans="1:22" x14ac:dyDescent="0.25">
      <c r="A333" s="13">
        <v>332</v>
      </c>
      <c r="B333" s="13">
        <v>5</v>
      </c>
      <c r="C333" s="15">
        <v>2.1332</v>
      </c>
      <c r="D333" s="13">
        <f t="shared" si="33"/>
        <v>10.666</v>
      </c>
      <c r="R333" s="29">
        <f t="shared" ca="1" si="34"/>
        <v>0.76006202482565044</v>
      </c>
      <c r="S333" s="30">
        <f t="shared" ca="1" si="35"/>
        <v>0.14230000000000001</v>
      </c>
      <c r="T333" s="30">
        <f t="shared" ca="1" si="36"/>
        <v>0.63947007477050888</v>
      </c>
      <c r="U333" s="30">
        <f t="shared" ca="1" si="37"/>
        <v>7.2366257724092584</v>
      </c>
      <c r="V333" s="31">
        <v>332</v>
      </c>
    </row>
    <row r="334" spans="1:22" x14ac:dyDescent="0.25">
      <c r="A334" s="13">
        <v>333</v>
      </c>
      <c r="B334" s="13">
        <v>8</v>
      </c>
      <c r="C334" s="15">
        <v>0.39029999999999998</v>
      </c>
      <c r="D334" s="13">
        <f t="shared" si="33"/>
        <v>3.1223999999999998</v>
      </c>
      <c r="R334" s="29">
        <f t="shared" ca="1" si="34"/>
        <v>0.68218847658031334</v>
      </c>
      <c r="S334" s="30">
        <f t="shared" ca="1" si="35"/>
        <v>0.14230000000000001</v>
      </c>
      <c r="T334" s="30">
        <f t="shared" ca="1" si="36"/>
        <v>0.68861761141039957</v>
      </c>
      <c r="U334" s="30">
        <f t="shared" ca="1" si="37"/>
        <v>7.7818719842197703</v>
      </c>
      <c r="V334" s="31">
        <v>333</v>
      </c>
    </row>
    <row r="335" spans="1:22" x14ac:dyDescent="0.25">
      <c r="A335" s="13">
        <v>334</v>
      </c>
      <c r="B335" s="13">
        <v>1</v>
      </c>
      <c r="C335" s="15">
        <v>0.23830000000000001</v>
      </c>
      <c r="D335" s="13">
        <f t="shared" si="33"/>
        <v>0.23830000000000001</v>
      </c>
      <c r="R335" s="29">
        <f t="shared" ca="1" si="34"/>
        <v>0.33914088687544919</v>
      </c>
      <c r="S335" s="30">
        <f t="shared" ca="1" si="35"/>
        <v>0.14230000000000001</v>
      </c>
      <c r="T335" s="30">
        <f t="shared" ca="1" si="36"/>
        <v>0.75025606159812386</v>
      </c>
      <c r="U335" s="30">
        <f t="shared" ca="1" si="37"/>
        <v>8.465693265293897</v>
      </c>
      <c r="V335" s="31">
        <v>334</v>
      </c>
    </row>
    <row r="336" spans="1:22" x14ac:dyDescent="0.25">
      <c r="A336" s="13">
        <v>335</v>
      </c>
      <c r="B336" s="13">
        <v>4</v>
      </c>
      <c r="C336" s="15">
        <v>2.0047999999999999</v>
      </c>
      <c r="D336" s="13">
        <f t="shared" si="33"/>
        <v>8.0191999999999997</v>
      </c>
      <c r="R336" s="29">
        <f t="shared" ca="1" si="34"/>
        <v>0.45810063484130559</v>
      </c>
      <c r="S336" s="30">
        <f t="shared" ca="1" si="35"/>
        <v>0.14230000000000001</v>
      </c>
      <c r="T336" s="30">
        <f t="shared" ca="1" si="36"/>
        <v>4.3393157569040719E-2</v>
      </c>
      <c r="U336" s="30">
        <f t="shared" ca="1" si="37"/>
        <v>0.62370672759196755</v>
      </c>
      <c r="V336" s="31">
        <v>335</v>
      </c>
    </row>
    <row r="337" spans="1:22" x14ac:dyDescent="0.25">
      <c r="A337" s="13">
        <v>336</v>
      </c>
      <c r="B337" s="13">
        <v>3</v>
      </c>
      <c r="C337" s="15">
        <v>8.4199999999999997E-2</v>
      </c>
      <c r="D337" s="13">
        <f t="shared" si="33"/>
        <v>0.25259999999999999</v>
      </c>
      <c r="R337" s="29">
        <f t="shared" ca="1" si="34"/>
        <v>0.8555099151699882</v>
      </c>
      <c r="S337" s="30">
        <f t="shared" ca="1" si="35"/>
        <v>11.236369999999999</v>
      </c>
      <c r="T337" s="30">
        <f t="shared" ca="1" si="36"/>
        <v>0.97321539332213991</v>
      </c>
      <c r="U337" s="30">
        <f t="shared" ca="1" si="37"/>
        <v>22.03328969859335</v>
      </c>
      <c r="V337" s="31">
        <v>336</v>
      </c>
    </row>
    <row r="338" spans="1:22" x14ac:dyDescent="0.25">
      <c r="A338" s="13">
        <v>337</v>
      </c>
      <c r="B338" s="13">
        <v>6</v>
      </c>
      <c r="C338" s="15">
        <v>2.0804999999999998</v>
      </c>
      <c r="D338" s="13">
        <f t="shared" si="33"/>
        <v>12.482999999999999</v>
      </c>
      <c r="R338" s="29">
        <f t="shared" ca="1" si="34"/>
        <v>4.7113119231549039E-2</v>
      </c>
      <c r="S338" s="30">
        <f t="shared" ca="1" si="35"/>
        <v>0.14230000000000001</v>
      </c>
      <c r="T338" s="30">
        <f t="shared" ca="1" si="36"/>
        <v>0.84098476228293251</v>
      </c>
      <c r="U338" s="30">
        <f t="shared" ca="1" si="37"/>
        <v>9.4722438217002125</v>
      </c>
      <c r="V338" s="31">
        <v>337</v>
      </c>
    </row>
    <row r="339" spans="1:22" x14ac:dyDescent="0.25">
      <c r="A339" s="13">
        <v>338</v>
      </c>
      <c r="B339" s="13">
        <v>8</v>
      </c>
      <c r="C339" s="15">
        <v>1.5456000000000001</v>
      </c>
      <c r="D339" s="13">
        <f t="shared" si="33"/>
        <v>12.364800000000001</v>
      </c>
      <c r="R339" s="29">
        <f t="shared" ca="1" si="34"/>
        <v>0.60490732174887818</v>
      </c>
      <c r="S339" s="30">
        <f t="shared" ca="1" si="35"/>
        <v>0.14230000000000001</v>
      </c>
      <c r="T339" s="30">
        <f t="shared" ca="1" si="36"/>
        <v>9.5979107674856845E-2</v>
      </c>
      <c r="U339" s="30">
        <f t="shared" ca="1" si="37"/>
        <v>1.207098939082399</v>
      </c>
      <c r="V339" s="31">
        <v>338</v>
      </c>
    </row>
    <row r="340" spans="1:22" x14ac:dyDescent="0.25">
      <c r="A340" s="13">
        <v>339</v>
      </c>
      <c r="B340" s="13">
        <v>3</v>
      </c>
      <c r="C340" s="15">
        <v>2.2187000000000001</v>
      </c>
      <c r="D340" s="13">
        <f t="shared" si="33"/>
        <v>6.6561000000000003</v>
      </c>
      <c r="R340" s="29">
        <f t="shared" ca="1" si="34"/>
        <v>0.55347112702184309</v>
      </c>
      <c r="S340" s="30">
        <f t="shared" ca="1" si="35"/>
        <v>0.14230000000000001</v>
      </c>
      <c r="T340" s="30">
        <f t="shared" ca="1" si="36"/>
        <v>0.85742086457887479</v>
      </c>
      <c r="U340" s="30">
        <f t="shared" ca="1" si="37"/>
        <v>9.6545870910985574</v>
      </c>
      <c r="V340" s="31">
        <v>339</v>
      </c>
    </row>
    <row r="341" spans="1:22" x14ac:dyDescent="0.25">
      <c r="A341" s="13">
        <v>340</v>
      </c>
      <c r="B341" s="13">
        <v>3</v>
      </c>
      <c r="C341" s="15">
        <v>1.4496</v>
      </c>
      <c r="D341" s="13">
        <f t="shared" si="33"/>
        <v>4.3487999999999998</v>
      </c>
      <c r="R341" s="29">
        <f t="shared" ca="1" si="34"/>
        <v>0.48333662597507454</v>
      </c>
      <c r="S341" s="30">
        <f t="shared" ca="1" si="35"/>
        <v>0.14230000000000001</v>
      </c>
      <c r="T341" s="30">
        <f t="shared" ca="1" si="36"/>
        <v>7.3530415592312881E-2</v>
      </c>
      <c r="U341" s="30">
        <f t="shared" ca="1" si="37"/>
        <v>0.95805157771021043</v>
      </c>
      <c r="V341" s="31">
        <v>340</v>
      </c>
    </row>
    <row r="342" spans="1:22" x14ac:dyDescent="0.25">
      <c r="A342" s="13">
        <v>341</v>
      </c>
      <c r="B342" s="13">
        <v>1</v>
      </c>
      <c r="C342" s="15">
        <v>0.26569999999999999</v>
      </c>
      <c r="D342" s="13">
        <f t="shared" si="33"/>
        <v>0.26569999999999999</v>
      </c>
      <c r="R342" s="29">
        <f t="shared" ca="1" si="34"/>
        <v>0.59236632882444207</v>
      </c>
      <c r="S342" s="30">
        <f t="shared" ca="1" si="35"/>
        <v>0.14230000000000001</v>
      </c>
      <c r="T342" s="30">
        <f t="shared" ca="1" si="36"/>
        <v>0.69030718894277365</v>
      </c>
      <c r="U342" s="30">
        <f t="shared" ca="1" si="37"/>
        <v>7.8006162756343551</v>
      </c>
      <c r="V342" s="31">
        <v>341</v>
      </c>
    </row>
    <row r="343" spans="1:22" x14ac:dyDescent="0.25">
      <c r="A343" s="13">
        <v>342</v>
      </c>
      <c r="B343" s="13">
        <v>3</v>
      </c>
      <c r="C343" s="15">
        <v>2.1947999999999999</v>
      </c>
      <c r="D343" s="13">
        <f t="shared" si="33"/>
        <v>6.5843999999999996</v>
      </c>
      <c r="R343" s="29">
        <f t="shared" ca="1" si="34"/>
        <v>0.19495062408590702</v>
      </c>
      <c r="S343" s="30">
        <f t="shared" ca="1" si="35"/>
        <v>0.14230000000000001</v>
      </c>
      <c r="T343" s="30">
        <f t="shared" ca="1" si="36"/>
        <v>0.61229807525820168</v>
      </c>
      <c r="U343" s="30">
        <f t="shared" ca="1" si="37"/>
        <v>6.9351777077797561</v>
      </c>
      <c r="V343" s="31">
        <v>342</v>
      </c>
    </row>
    <row r="344" spans="1:22" x14ac:dyDescent="0.25">
      <c r="A344" s="13">
        <v>343</v>
      </c>
      <c r="B344" s="13">
        <v>8</v>
      </c>
      <c r="C344" s="15">
        <v>0.49349999999999999</v>
      </c>
      <c r="D344" s="13">
        <f t="shared" si="33"/>
        <v>3.948</v>
      </c>
      <c r="R344" s="29">
        <f t="shared" ca="1" si="34"/>
        <v>0.46804303807862424</v>
      </c>
      <c r="S344" s="30">
        <f t="shared" ca="1" si="35"/>
        <v>0.14230000000000001</v>
      </c>
      <c r="T344" s="30">
        <f t="shared" ca="1" si="36"/>
        <v>0.91041938546412393</v>
      </c>
      <c r="U344" s="30">
        <f t="shared" ca="1" si="37"/>
        <v>10.242556391695972</v>
      </c>
      <c r="V344" s="31">
        <v>343</v>
      </c>
    </row>
    <row r="345" spans="1:22" x14ac:dyDescent="0.25">
      <c r="A345" s="13">
        <v>344</v>
      </c>
      <c r="B345" s="13">
        <v>2</v>
      </c>
      <c r="C345" s="15">
        <v>0.2334</v>
      </c>
      <c r="D345" s="13">
        <f t="shared" si="33"/>
        <v>0.46679999999999999</v>
      </c>
      <c r="R345" s="29">
        <f t="shared" ca="1" si="34"/>
        <v>0.29913134521071871</v>
      </c>
      <c r="S345" s="30">
        <f t="shared" ca="1" si="35"/>
        <v>0.14230000000000001</v>
      </c>
      <c r="T345" s="30">
        <f t="shared" ca="1" si="36"/>
        <v>0.77562440191065207</v>
      </c>
      <c r="U345" s="30">
        <f t="shared" ca="1" si="37"/>
        <v>8.7471314085049077</v>
      </c>
      <c r="V345" s="31">
        <v>344</v>
      </c>
    </row>
    <row r="346" spans="1:22" x14ac:dyDescent="0.25">
      <c r="A346" s="13">
        <v>345</v>
      </c>
      <c r="B346" s="13">
        <v>5</v>
      </c>
      <c r="C346" s="15">
        <v>1.5681</v>
      </c>
      <c r="D346" s="13">
        <f t="shared" si="33"/>
        <v>7.8405000000000005</v>
      </c>
      <c r="R346" s="29">
        <f t="shared" ca="1" si="34"/>
        <v>0.55482383544329605</v>
      </c>
      <c r="S346" s="30">
        <f t="shared" ca="1" si="35"/>
        <v>0.14230000000000001</v>
      </c>
      <c r="T346" s="30">
        <f t="shared" ca="1" si="36"/>
        <v>0.85576484906091199</v>
      </c>
      <c r="U346" s="30">
        <f t="shared" ca="1" si="37"/>
        <v>9.636215139021191</v>
      </c>
      <c r="V346" s="31">
        <v>345</v>
      </c>
    </row>
    <row r="347" spans="1:22" x14ac:dyDescent="0.25">
      <c r="A347" s="13">
        <v>346</v>
      </c>
      <c r="B347" s="13">
        <v>6</v>
      </c>
      <c r="C347" s="15">
        <v>0.74580000000000002</v>
      </c>
      <c r="D347" s="13">
        <f t="shared" si="33"/>
        <v>4.4748000000000001</v>
      </c>
      <c r="R347" s="29">
        <f t="shared" ca="1" si="34"/>
        <v>0.67777948596299664</v>
      </c>
      <c r="S347" s="30">
        <f t="shared" ca="1" si="35"/>
        <v>0.14230000000000001</v>
      </c>
      <c r="T347" s="30">
        <f t="shared" ca="1" si="36"/>
        <v>0.89791594181745515</v>
      </c>
      <c r="U347" s="30">
        <f t="shared" ca="1" si="37"/>
        <v>10.103842312638774</v>
      </c>
      <c r="V347" s="31">
        <v>346</v>
      </c>
    </row>
    <row r="348" spans="1:22" x14ac:dyDescent="0.25">
      <c r="A348" s="13">
        <v>347</v>
      </c>
      <c r="B348" s="13">
        <v>1</v>
      </c>
      <c r="C348" s="15">
        <v>0.6502</v>
      </c>
      <c r="D348" s="13">
        <f t="shared" si="33"/>
        <v>0.6502</v>
      </c>
      <c r="R348" s="29">
        <f t="shared" ca="1" si="34"/>
        <v>0.40585503453562832</v>
      </c>
      <c r="S348" s="30">
        <f t="shared" ca="1" si="35"/>
        <v>0.14230000000000001</v>
      </c>
      <c r="T348" s="30">
        <f t="shared" ca="1" si="36"/>
        <v>0.80824285186742606</v>
      </c>
      <c r="U348" s="30">
        <f t="shared" ca="1" si="37"/>
        <v>9.1090027756168546</v>
      </c>
      <c r="V348" s="31">
        <v>347</v>
      </c>
    </row>
    <row r="349" spans="1:22" x14ac:dyDescent="0.25">
      <c r="A349" s="13">
        <v>348</v>
      </c>
      <c r="B349" s="13">
        <v>1</v>
      </c>
      <c r="C349" s="15">
        <v>0.38679999999999998</v>
      </c>
      <c r="D349" s="13">
        <f t="shared" si="33"/>
        <v>0.38679999999999998</v>
      </c>
      <c r="R349" s="29">
        <f t="shared" ca="1" si="34"/>
        <v>0.44964790419318157</v>
      </c>
      <c r="S349" s="30">
        <f t="shared" ca="1" si="35"/>
        <v>0.14230000000000001</v>
      </c>
      <c r="T349" s="30">
        <f t="shared" ca="1" si="36"/>
        <v>0.26694314003909303</v>
      </c>
      <c r="U349" s="30">
        <f t="shared" ca="1" si="37"/>
        <v>3.1037858816135007</v>
      </c>
      <c r="V349" s="31">
        <v>348</v>
      </c>
    </row>
    <row r="350" spans="1:22" x14ac:dyDescent="0.25">
      <c r="A350" s="13">
        <v>349</v>
      </c>
      <c r="B350" s="13">
        <v>1</v>
      </c>
      <c r="C350" s="15">
        <v>1.1759999999999999</v>
      </c>
      <c r="D350" s="13">
        <f t="shared" si="33"/>
        <v>1.1759999999999999</v>
      </c>
      <c r="R350" s="29">
        <f t="shared" ca="1" si="34"/>
        <v>0.2350928547263913</v>
      </c>
      <c r="S350" s="30">
        <f t="shared" ca="1" si="35"/>
        <v>0.14230000000000001</v>
      </c>
      <c r="T350" s="30">
        <f t="shared" ca="1" si="36"/>
        <v>0.83485094786137259</v>
      </c>
      <c r="U350" s="30">
        <f t="shared" ca="1" si="37"/>
        <v>9.4041948551404175</v>
      </c>
      <c r="V350" s="31">
        <v>349</v>
      </c>
    </row>
    <row r="351" spans="1:22" x14ac:dyDescent="0.25">
      <c r="A351" s="13">
        <v>350</v>
      </c>
      <c r="B351" s="13">
        <v>4</v>
      </c>
      <c r="C351" s="15">
        <v>0.19650000000000001</v>
      </c>
      <c r="D351" s="13">
        <f t="shared" si="33"/>
        <v>0.78600000000000003</v>
      </c>
      <c r="R351" s="29">
        <f t="shared" ca="1" si="34"/>
        <v>0.83312990971062273</v>
      </c>
      <c r="S351" s="30">
        <f t="shared" ca="1" si="35"/>
        <v>11.236369999999999</v>
      </c>
      <c r="T351" s="30">
        <f t="shared" ca="1" si="36"/>
        <v>0.34805249749279743</v>
      </c>
      <c r="U351" s="30">
        <f t="shared" ca="1" si="37"/>
        <v>15.097688770859918</v>
      </c>
      <c r="V351" s="31">
        <v>350</v>
      </c>
    </row>
    <row r="352" spans="1:22" x14ac:dyDescent="0.25">
      <c r="A352" s="13">
        <v>351</v>
      </c>
      <c r="B352" s="13">
        <v>10</v>
      </c>
      <c r="C352" s="15">
        <v>0.59099999999999997</v>
      </c>
      <c r="D352" s="13">
        <f t="shared" si="33"/>
        <v>5.91</v>
      </c>
      <c r="R352" s="29">
        <f t="shared" ca="1" si="34"/>
        <v>0.10564592584984511</v>
      </c>
      <c r="S352" s="30">
        <f t="shared" ca="1" si="35"/>
        <v>0.14230000000000001</v>
      </c>
      <c r="T352" s="30">
        <f t="shared" ca="1" si="36"/>
        <v>0.70768938088472844</v>
      </c>
      <c r="U352" s="30">
        <f t="shared" ca="1" si="37"/>
        <v>7.9934555297918379</v>
      </c>
      <c r="V352" s="31">
        <v>351</v>
      </c>
    </row>
    <row r="353" spans="1:22" x14ac:dyDescent="0.25">
      <c r="A353" s="13">
        <v>352</v>
      </c>
      <c r="B353" s="13">
        <v>3</v>
      </c>
      <c r="C353" s="15">
        <v>0.53410000000000002</v>
      </c>
      <c r="D353" s="13">
        <f t="shared" si="33"/>
        <v>1.6023000000000001</v>
      </c>
      <c r="R353" s="29">
        <f t="shared" ca="1" si="34"/>
        <v>0.59418847300443256</v>
      </c>
      <c r="S353" s="30">
        <f t="shared" ca="1" si="35"/>
        <v>0.14230000000000001</v>
      </c>
      <c r="T353" s="30">
        <f t="shared" ca="1" si="36"/>
        <v>0.57197221006294685</v>
      </c>
      <c r="U353" s="30">
        <f t="shared" ca="1" si="37"/>
        <v>6.4877997364930353</v>
      </c>
      <c r="V353" s="31">
        <v>352</v>
      </c>
    </row>
    <row r="354" spans="1:22" x14ac:dyDescent="0.25">
      <c r="A354" s="13">
        <v>353</v>
      </c>
      <c r="B354" s="13">
        <v>5</v>
      </c>
      <c r="C354" s="15">
        <v>1.0566</v>
      </c>
      <c r="D354" s="13">
        <f t="shared" si="33"/>
        <v>5.2829999999999995</v>
      </c>
      <c r="R354" s="29">
        <f t="shared" ca="1" si="34"/>
        <v>2.1956783239436395E-2</v>
      </c>
      <c r="S354" s="30">
        <f t="shared" ca="1" si="35"/>
        <v>0.14230000000000001</v>
      </c>
      <c r="T354" s="30">
        <f t="shared" ca="1" si="36"/>
        <v>0.94536368308213192</v>
      </c>
      <c r="U354" s="30">
        <f t="shared" ca="1" si="37"/>
        <v>10.630230875570987</v>
      </c>
      <c r="V354" s="31">
        <v>353</v>
      </c>
    </row>
    <row r="355" spans="1:22" x14ac:dyDescent="0.25">
      <c r="A355" s="13">
        <v>354</v>
      </c>
      <c r="B355" s="13">
        <v>5</v>
      </c>
      <c r="C355" s="15">
        <v>1.9008</v>
      </c>
      <c r="D355" s="13">
        <f t="shared" si="33"/>
        <v>9.5039999999999996</v>
      </c>
      <c r="R355" s="29">
        <f t="shared" ca="1" si="34"/>
        <v>0.68606762917712993</v>
      </c>
      <c r="S355" s="30">
        <f t="shared" ca="1" si="35"/>
        <v>0.14230000000000001</v>
      </c>
      <c r="T355" s="30">
        <f t="shared" ca="1" si="36"/>
        <v>0.42343654272915809</v>
      </c>
      <c r="U355" s="30">
        <f t="shared" ca="1" si="37"/>
        <v>4.8399346455952701</v>
      </c>
      <c r="V355" s="31">
        <v>354</v>
      </c>
    </row>
    <row r="356" spans="1:22" x14ac:dyDescent="0.25">
      <c r="A356" s="13">
        <v>355</v>
      </c>
      <c r="B356" s="13">
        <v>6</v>
      </c>
      <c r="C356" s="15">
        <v>2.4942000000000002</v>
      </c>
      <c r="D356" s="13">
        <f t="shared" si="33"/>
        <v>14.965200000000001</v>
      </c>
      <c r="R356" s="29">
        <f t="shared" ca="1" si="34"/>
        <v>0.78338119608066015</v>
      </c>
      <c r="S356" s="30">
        <f t="shared" ca="1" si="35"/>
        <v>11.236369999999999</v>
      </c>
      <c r="T356" s="30">
        <f t="shared" ca="1" si="36"/>
        <v>0.58785995139825631</v>
      </c>
      <c r="U356" s="30">
        <f t="shared" ca="1" si="37"/>
        <v>17.758129451008852</v>
      </c>
      <c r="V356" s="31">
        <v>355</v>
      </c>
    </row>
    <row r="357" spans="1:22" x14ac:dyDescent="0.25">
      <c r="A357" s="13">
        <v>356</v>
      </c>
      <c r="B357" s="13">
        <v>1</v>
      </c>
      <c r="C357" s="15">
        <v>0.70640000000000003</v>
      </c>
      <c r="D357" s="13">
        <f t="shared" si="33"/>
        <v>0.70640000000000003</v>
      </c>
      <c r="R357" s="29">
        <f t="shared" ca="1" si="34"/>
        <v>0.91867337276025118</v>
      </c>
      <c r="S357" s="30">
        <f t="shared" ca="1" si="35"/>
        <v>22.330439999999996</v>
      </c>
      <c r="T357" s="30">
        <f t="shared" ca="1" si="36"/>
        <v>0.26159228191023676</v>
      </c>
      <c r="U357" s="30">
        <f t="shared" ca="1" si="37"/>
        <v>25.232563086971897</v>
      </c>
      <c r="V357" s="31">
        <v>356</v>
      </c>
    </row>
    <row r="358" spans="1:22" x14ac:dyDescent="0.25">
      <c r="A358" s="13">
        <v>357</v>
      </c>
      <c r="B358" s="13">
        <v>5</v>
      </c>
      <c r="C358" s="15">
        <v>0.87929999999999997</v>
      </c>
      <c r="D358" s="13">
        <f t="shared" si="33"/>
        <v>4.3964999999999996</v>
      </c>
      <c r="R358" s="29">
        <f t="shared" ca="1" si="34"/>
        <v>0.51164265936863684</v>
      </c>
      <c r="S358" s="30">
        <f t="shared" ca="1" si="35"/>
        <v>0.14230000000000001</v>
      </c>
      <c r="T358" s="30">
        <f t="shared" ca="1" si="36"/>
        <v>0.95722956229554268</v>
      </c>
      <c r="U358" s="30">
        <f t="shared" ca="1" si="37"/>
        <v>10.761871770176111</v>
      </c>
      <c r="V358" s="31">
        <v>357</v>
      </c>
    </row>
    <row r="359" spans="1:22" x14ac:dyDescent="0.25">
      <c r="A359" s="13">
        <v>358</v>
      </c>
      <c r="B359" s="13">
        <v>3</v>
      </c>
      <c r="C359" s="15">
        <v>2.8936999999999999</v>
      </c>
      <c r="D359" s="13">
        <f t="shared" si="33"/>
        <v>8.6811000000000007</v>
      </c>
      <c r="R359" s="29">
        <f t="shared" ca="1" si="34"/>
        <v>0.80327587201584427</v>
      </c>
      <c r="S359" s="30">
        <f t="shared" ca="1" si="35"/>
        <v>11.236369999999999</v>
      </c>
      <c r="T359" s="30">
        <f t="shared" ca="1" si="36"/>
        <v>0.69345070477240744</v>
      </c>
      <c r="U359" s="30">
        <f t="shared" ca="1" si="37"/>
        <v>18.92956066029442</v>
      </c>
      <c r="V359" s="31">
        <v>358</v>
      </c>
    </row>
    <row r="360" spans="1:22" x14ac:dyDescent="0.25">
      <c r="A360" s="13">
        <v>359</v>
      </c>
      <c r="B360" s="13">
        <v>1</v>
      </c>
      <c r="C360" s="15">
        <v>2.8656999999999999</v>
      </c>
      <c r="D360" s="13">
        <f t="shared" si="33"/>
        <v>2.8656999999999999</v>
      </c>
      <c r="R360" s="29">
        <f t="shared" ca="1" si="34"/>
        <v>0.7449933097425655</v>
      </c>
      <c r="S360" s="30">
        <f t="shared" ca="1" si="35"/>
        <v>0.14230000000000001</v>
      </c>
      <c r="T360" s="30">
        <f t="shared" ca="1" si="36"/>
        <v>0.46710508051269084</v>
      </c>
      <c r="U360" s="30">
        <f t="shared" ca="1" si="37"/>
        <v>5.3243964605634266</v>
      </c>
      <c r="V360" s="31">
        <v>359</v>
      </c>
    </row>
    <row r="361" spans="1:22" x14ac:dyDescent="0.25">
      <c r="A361" s="13">
        <v>360</v>
      </c>
      <c r="B361" s="13">
        <v>3</v>
      </c>
      <c r="C361" s="15">
        <v>0.78180000000000005</v>
      </c>
      <c r="D361" s="13">
        <f t="shared" si="33"/>
        <v>2.3454000000000002</v>
      </c>
      <c r="R361" s="29">
        <f t="shared" ca="1" si="34"/>
        <v>0.85576656018759045</v>
      </c>
      <c r="S361" s="30">
        <f t="shared" ca="1" si="35"/>
        <v>11.236369999999999</v>
      </c>
      <c r="T361" s="30">
        <f t="shared" ca="1" si="36"/>
        <v>0.25306103767181731</v>
      </c>
      <c r="U361" s="30">
        <f t="shared" ca="1" si="37"/>
        <v>14.043846866203777</v>
      </c>
      <c r="V361" s="31">
        <v>360</v>
      </c>
    </row>
    <row r="362" spans="1:22" x14ac:dyDescent="0.25">
      <c r="A362" s="13">
        <v>361</v>
      </c>
      <c r="B362" s="13">
        <v>5</v>
      </c>
      <c r="C362" s="15">
        <v>0.37709999999999999</v>
      </c>
      <c r="D362" s="13">
        <f t="shared" si="33"/>
        <v>1.8855</v>
      </c>
      <c r="R362" s="29">
        <f t="shared" ca="1" si="34"/>
        <v>0.12708515361121309</v>
      </c>
      <c r="S362" s="30">
        <f t="shared" ca="1" si="35"/>
        <v>0.14230000000000001</v>
      </c>
      <c r="T362" s="30">
        <f t="shared" ca="1" si="36"/>
        <v>0.50976496092565615</v>
      </c>
      <c r="U362" s="30">
        <f t="shared" ca="1" si="37"/>
        <v>5.7976681600564932</v>
      </c>
      <c r="V362" s="31">
        <v>361</v>
      </c>
    </row>
    <row r="363" spans="1:22" x14ac:dyDescent="0.25">
      <c r="A363" s="13">
        <v>362</v>
      </c>
      <c r="B363" s="13">
        <v>6</v>
      </c>
      <c r="C363" s="15">
        <v>0.39429999999999998</v>
      </c>
      <c r="D363" s="13">
        <f t="shared" si="33"/>
        <v>2.3658000000000001</v>
      </c>
      <c r="R363" s="29">
        <f t="shared" ca="1" si="34"/>
        <v>0.57306592978391324</v>
      </c>
      <c r="S363" s="30">
        <f t="shared" ca="1" si="35"/>
        <v>0.14230000000000001</v>
      </c>
      <c r="T363" s="30">
        <f t="shared" ca="1" si="36"/>
        <v>0.2863833153744465</v>
      </c>
      <c r="U363" s="30">
        <f t="shared" ca="1" si="37"/>
        <v>3.3194565475961855</v>
      </c>
      <c r="V363" s="31">
        <v>362</v>
      </c>
    </row>
    <row r="364" spans="1:22" x14ac:dyDescent="0.25">
      <c r="A364" s="13">
        <v>363</v>
      </c>
      <c r="B364" s="13">
        <v>1</v>
      </c>
      <c r="C364" s="15">
        <v>2.1494</v>
      </c>
      <c r="D364" s="13">
        <f t="shared" si="33"/>
        <v>2.1494</v>
      </c>
      <c r="R364" s="29">
        <f t="shared" ca="1" si="34"/>
        <v>0.15748980242028099</v>
      </c>
      <c r="S364" s="30">
        <f t="shared" ca="1" si="35"/>
        <v>0.14230000000000001</v>
      </c>
      <c r="T364" s="30">
        <f t="shared" ca="1" si="36"/>
        <v>8.3278268924320331E-2</v>
      </c>
      <c r="U364" s="30">
        <f t="shared" ca="1" si="37"/>
        <v>1.0661949449252344</v>
      </c>
      <c r="V364" s="31">
        <v>363</v>
      </c>
    </row>
    <row r="365" spans="1:22" x14ac:dyDescent="0.25">
      <c r="A365" s="13">
        <v>364</v>
      </c>
      <c r="B365" s="13">
        <v>6</v>
      </c>
      <c r="C365" s="15">
        <v>1.1741999999999999</v>
      </c>
      <c r="D365" s="13">
        <f t="shared" si="33"/>
        <v>7.0451999999999995</v>
      </c>
      <c r="R365" s="29">
        <f t="shared" ca="1" si="34"/>
        <v>0.55285086190241972</v>
      </c>
      <c r="S365" s="30">
        <f t="shared" ca="1" si="35"/>
        <v>0.14230000000000001</v>
      </c>
      <c r="T365" s="30">
        <f t="shared" ca="1" si="36"/>
        <v>0.94489354620087151</v>
      </c>
      <c r="U365" s="30">
        <f t="shared" ca="1" si="37"/>
        <v>10.625015144100702</v>
      </c>
      <c r="V365" s="31">
        <v>364</v>
      </c>
    </row>
    <row r="366" spans="1:22" x14ac:dyDescent="0.25">
      <c r="A366" s="13">
        <v>365</v>
      </c>
      <c r="B366" s="13">
        <v>4</v>
      </c>
      <c r="C366" s="15">
        <v>2.8130000000000002</v>
      </c>
      <c r="D366" s="13">
        <f t="shared" si="33"/>
        <v>11.252000000000001</v>
      </c>
      <c r="R366" s="29">
        <f t="shared" ca="1" si="34"/>
        <v>0.64336073370493707</v>
      </c>
      <c r="S366" s="30">
        <f t="shared" ca="1" si="35"/>
        <v>0.14230000000000001</v>
      </c>
      <c r="T366" s="30">
        <f t="shared" ca="1" si="36"/>
        <v>0.78066805102052694</v>
      </c>
      <c r="U366" s="30">
        <f t="shared" ca="1" si="37"/>
        <v>8.8030860047852961</v>
      </c>
      <c r="V366" s="31">
        <v>365</v>
      </c>
    </row>
    <row r="367" spans="1:22" x14ac:dyDescent="0.25">
      <c r="A367" s="13">
        <v>366</v>
      </c>
      <c r="B367" s="13">
        <v>2</v>
      </c>
      <c r="C367" s="15">
        <v>2.4411</v>
      </c>
      <c r="D367" s="13">
        <f t="shared" si="33"/>
        <v>4.8822000000000001</v>
      </c>
      <c r="R367" s="29">
        <f t="shared" ca="1" si="34"/>
        <v>0.49200360908392116</v>
      </c>
      <c r="S367" s="30">
        <f t="shared" ca="1" si="35"/>
        <v>0.14230000000000001</v>
      </c>
      <c r="T367" s="30">
        <f t="shared" ca="1" si="36"/>
        <v>0.38160371032277274</v>
      </c>
      <c r="U367" s="30">
        <f t="shared" ca="1" si="37"/>
        <v>4.3758382745805626</v>
      </c>
      <c r="V367" s="31">
        <v>366</v>
      </c>
    </row>
    <row r="368" spans="1:22" x14ac:dyDescent="0.25">
      <c r="A368" s="13">
        <v>367</v>
      </c>
      <c r="B368" s="13">
        <v>6</v>
      </c>
      <c r="C368" s="15">
        <v>1.0142</v>
      </c>
      <c r="D368" s="13">
        <f t="shared" si="33"/>
        <v>6.0852000000000004</v>
      </c>
      <c r="R368" s="29">
        <f t="shared" ca="1" si="34"/>
        <v>6.8651432950144531E-2</v>
      </c>
      <c r="S368" s="30">
        <f t="shared" ca="1" si="35"/>
        <v>0.14230000000000001</v>
      </c>
      <c r="T368" s="30">
        <f t="shared" ca="1" si="36"/>
        <v>1.2688418883748387E-2</v>
      </c>
      <c r="U368" s="30">
        <f t="shared" ca="1" si="37"/>
        <v>0.28306620728562648</v>
      </c>
      <c r="V368" s="31">
        <v>367</v>
      </c>
    </row>
    <row r="369" spans="1:22" x14ac:dyDescent="0.25">
      <c r="A369" s="13">
        <v>368</v>
      </c>
      <c r="B369" s="13">
        <v>12</v>
      </c>
      <c r="C369" s="15">
        <v>3.2134999999999998</v>
      </c>
      <c r="D369" s="13">
        <f t="shared" si="33"/>
        <v>38.561999999999998</v>
      </c>
      <c r="R369" s="29">
        <f t="shared" ca="1" si="34"/>
        <v>1.6080170354686119E-2</v>
      </c>
      <c r="S369" s="30">
        <f t="shared" ca="1" si="35"/>
        <v>0.14230000000000001</v>
      </c>
      <c r="T369" s="30">
        <f t="shared" ca="1" si="36"/>
        <v>0.74988649277164898</v>
      </c>
      <c r="U369" s="30">
        <f t="shared" ca="1" si="37"/>
        <v>8.4615932428631666</v>
      </c>
      <c r="V369" s="31">
        <v>368</v>
      </c>
    </row>
    <row r="370" spans="1:22" x14ac:dyDescent="0.25">
      <c r="A370" s="13">
        <v>369</v>
      </c>
      <c r="B370" s="13">
        <v>1</v>
      </c>
      <c r="C370" s="15">
        <v>0.89339999999999997</v>
      </c>
      <c r="D370" s="13">
        <f t="shared" si="33"/>
        <v>0.89339999999999997</v>
      </c>
      <c r="R370" s="29">
        <f t="shared" ca="1" si="34"/>
        <v>0.51962403450980521</v>
      </c>
      <c r="S370" s="30">
        <f t="shared" ca="1" si="35"/>
        <v>0.14230000000000001</v>
      </c>
      <c r="T370" s="30">
        <f t="shared" ca="1" si="36"/>
        <v>0.1168760089612495</v>
      </c>
      <c r="U370" s="30">
        <f t="shared" ca="1" si="37"/>
        <v>1.4389306247367291</v>
      </c>
      <c r="V370" s="31">
        <v>369</v>
      </c>
    </row>
    <row r="371" spans="1:22" x14ac:dyDescent="0.25">
      <c r="A371" s="13">
        <v>370</v>
      </c>
      <c r="B371" s="13">
        <v>11</v>
      </c>
      <c r="C371" s="15">
        <v>1.4157</v>
      </c>
      <c r="D371" s="13">
        <f t="shared" si="33"/>
        <v>15.572699999999999</v>
      </c>
      <c r="R371" s="29">
        <f t="shared" ca="1" si="34"/>
        <v>0.78916034755659592</v>
      </c>
      <c r="S371" s="30">
        <f t="shared" ca="1" si="35"/>
        <v>11.236369999999999</v>
      </c>
      <c r="T371" s="30">
        <f t="shared" ca="1" si="36"/>
        <v>0.68771038012904717</v>
      </c>
      <c r="U371" s="30">
        <f t="shared" ca="1" si="37"/>
        <v>18.865877096878258</v>
      </c>
      <c r="V371" s="31">
        <v>370</v>
      </c>
    </row>
    <row r="372" spans="1:22" x14ac:dyDescent="0.25">
      <c r="A372" s="13">
        <v>371</v>
      </c>
      <c r="B372" s="13">
        <v>2</v>
      </c>
      <c r="C372" s="15">
        <v>0.82569999999999999</v>
      </c>
      <c r="D372" s="13">
        <f t="shared" si="33"/>
        <v>1.6514</v>
      </c>
      <c r="R372" s="29">
        <f t="shared" ca="1" si="34"/>
        <v>0.36233108876484155</v>
      </c>
      <c r="S372" s="30">
        <f t="shared" ca="1" si="35"/>
        <v>0.14230000000000001</v>
      </c>
      <c r="T372" s="30">
        <f t="shared" ca="1" si="36"/>
        <v>0.5914216213620308</v>
      </c>
      <c r="U372" s="30">
        <f t="shared" ca="1" si="37"/>
        <v>6.7035728669038637</v>
      </c>
      <c r="V372" s="31">
        <v>371</v>
      </c>
    </row>
    <row r="373" spans="1:22" x14ac:dyDescent="0.25">
      <c r="A373" s="13">
        <v>372</v>
      </c>
      <c r="B373" s="13">
        <v>4</v>
      </c>
      <c r="C373" s="15">
        <v>0.81599999999999995</v>
      </c>
      <c r="D373" s="13">
        <f t="shared" si="33"/>
        <v>3.2639999999999998</v>
      </c>
      <c r="R373" s="29">
        <f t="shared" ca="1" si="34"/>
        <v>0.92419935347027404</v>
      </c>
      <c r="S373" s="30">
        <f t="shared" ca="1" si="35"/>
        <v>22.330439999999996</v>
      </c>
      <c r="T373" s="30">
        <f t="shared" ca="1" si="36"/>
        <v>0.25334369265040024</v>
      </c>
      <c r="U373" s="30">
        <f t="shared" ca="1" si="37"/>
        <v>25.141052660322021</v>
      </c>
      <c r="V373" s="31">
        <v>372</v>
      </c>
    </row>
    <row r="374" spans="1:22" x14ac:dyDescent="0.25">
      <c r="A374" s="13">
        <v>373</v>
      </c>
      <c r="B374" s="13">
        <v>3</v>
      </c>
      <c r="C374" s="15">
        <v>1.0336000000000001</v>
      </c>
      <c r="D374" s="13">
        <f t="shared" si="33"/>
        <v>3.1008000000000004</v>
      </c>
      <c r="R374" s="29">
        <f t="shared" ca="1" si="34"/>
        <v>0.24364554494934654</v>
      </c>
      <c r="S374" s="30">
        <f t="shared" ca="1" si="35"/>
        <v>0.14230000000000001</v>
      </c>
      <c r="T374" s="30">
        <f t="shared" ca="1" si="36"/>
        <v>0.84914982645284209</v>
      </c>
      <c r="U374" s="30">
        <f t="shared" ca="1" si="37"/>
        <v>9.5628276151556815</v>
      </c>
      <c r="V374" s="31">
        <v>373</v>
      </c>
    </row>
    <row r="375" spans="1:22" x14ac:dyDescent="0.25">
      <c r="A375" s="13">
        <v>374</v>
      </c>
      <c r="B375" s="13">
        <v>2</v>
      </c>
      <c r="C375" s="15">
        <v>2.7784</v>
      </c>
      <c r="D375" s="13">
        <f t="shared" si="33"/>
        <v>5.5568</v>
      </c>
      <c r="R375" s="29">
        <f t="shared" ca="1" si="34"/>
        <v>0.55968455162598629</v>
      </c>
      <c r="S375" s="30">
        <f t="shared" ca="1" si="35"/>
        <v>0.14230000000000001</v>
      </c>
      <c r="T375" s="30">
        <f t="shared" ca="1" si="36"/>
        <v>0.39328774312037551</v>
      </c>
      <c r="U375" s="30">
        <f t="shared" ca="1" si="37"/>
        <v>4.5054617523194631</v>
      </c>
      <c r="V375" s="31">
        <v>374</v>
      </c>
    </row>
    <row r="376" spans="1:22" x14ac:dyDescent="0.25">
      <c r="A376" s="13">
        <v>375</v>
      </c>
      <c r="B376" s="13">
        <v>1</v>
      </c>
      <c r="C376" s="15">
        <v>1.8057000000000001</v>
      </c>
      <c r="D376" s="13">
        <f t="shared" si="33"/>
        <v>1.8057000000000001</v>
      </c>
      <c r="R376" s="29">
        <f t="shared" ca="1" si="34"/>
        <v>0.17470651383680225</v>
      </c>
      <c r="S376" s="30">
        <f t="shared" ca="1" si="35"/>
        <v>0.14230000000000001</v>
      </c>
      <c r="T376" s="30">
        <f t="shared" ca="1" si="36"/>
        <v>0.57627391002684003</v>
      </c>
      <c r="U376" s="30">
        <f t="shared" ca="1" si="37"/>
        <v>6.5355230970114642</v>
      </c>
      <c r="V376" s="31">
        <v>375</v>
      </c>
    </row>
    <row r="377" spans="1:22" x14ac:dyDescent="0.25">
      <c r="A377" s="13">
        <v>376</v>
      </c>
      <c r="B377" s="13">
        <v>3</v>
      </c>
      <c r="C377" s="15">
        <v>0.74690000000000001</v>
      </c>
      <c r="D377" s="13">
        <f t="shared" si="33"/>
        <v>2.2406999999999999</v>
      </c>
      <c r="R377" s="29">
        <f t="shared" ca="1" si="34"/>
        <v>0.67779348366544534</v>
      </c>
      <c r="S377" s="30">
        <f t="shared" ca="1" si="35"/>
        <v>0.14230000000000001</v>
      </c>
      <c r="T377" s="30">
        <f t="shared" ca="1" si="36"/>
        <v>0.70195861418856209</v>
      </c>
      <c r="U377" s="30">
        <f t="shared" ca="1" si="37"/>
        <v>7.9298780029108995</v>
      </c>
      <c r="V377" s="31">
        <v>376</v>
      </c>
    </row>
    <row r="378" spans="1:22" x14ac:dyDescent="0.25">
      <c r="A378" s="13">
        <v>377</v>
      </c>
      <c r="B378" s="13">
        <v>6</v>
      </c>
      <c r="C378" s="15">
        <v>5.9253</v>
      </c>
      <c r="D378" s="13">
        <f t="shared" si="33"/>
        <v>35.5518</v>
      </c>
      <c r="R378" s="29">
        <f t="shared" ca="1" si="34"/>
        <v>0.10150418841371689</v>
      </c>
      <c r="S378" s="30">
        <f t="shared" ca="1" si="35"/>
        <v>0.14230000000000001</v>
      </c>
      <c r="T378" s="30">
        <f t="shared" ca="1" si="36"/>
        <v>0.51925050411360774</v>
      </c>
      <c r="U378" s="30">
        <f t="shared" ca="1" si="37"/>
        <v>5.9029014401716511</v>
      </c>
      <c r="V378" s="31">
        <v>377</v>
      </c>
    </row>
    <row r="379" spans="1:22" x14ac:dyDescent="0.25">
      <c r="A379" s="13">
        <v>378</v>
      </c>
      <c r="B379" s="13">
        <v>5</v>
      </c>
      <c r="C379" s="15">
        <v>1.7896000000000001</v>
      </c>
      <c r="D379" s="13">
        <f t="shared" si="33"/>
        <v>8.9480000000000004</v>
      </c>
      <c r="R379" s="29">
        <f t="shared" ca="1" si="34"/>
        <v>0.76394405722433623</v>
      </c>
      <c r="S379" s="30">
        <f t="shared" ca="1" si="35"/>
        <v>11.236369999999999</v>
      </c>
      <c r="T379" s="30">
        <f t="shared" ca="1" si="36"/>
        <v>0.44817110315785935</v>
      </c>
      <c r="U379" s="30">
        <f t="shared" ca="1" si="37"/>
        <v>16.208411590410513</v>
      </c>
      <c r="V379" s="31">
        <v>378</v>
      </c>
    </row>
    <row r="380" spans="1:22" x14ac:dyDescent="0.25">
      <c r="A380" s="13">
        <v>379</v>
      </c>
      <c r="B380" s="13">
        <v>4</v>
      </c>
      <c r="C380" s="15">
        <v>0.8246</v>
      </c>
      <c r="D380" s="13">
        <f t="shared" si="33"/>
        <v>3.2984</v>
      </c>
      <c r="R380" s="29">
        <f t="shared" ca="1" si="34"/>
        <v>0.19972841257595242</v>
      </c>
      <c r="S380" s="30">
        <f t="shared" ca="1" si="35"/>
        <v>0.14230000000000001</v>
      </c>
      <c r="T380" s="30">
        <f t="shared" ca="1" si="36"/>
        <v>0.36985522370930635</v>
      </c>
      <c r="U380" s="30">
        <f t="shared" ca="1" si="37"/>
        <v>4.2454997416967037</v>
      </c>
      <c r="V380" s="31">
        <v>379</v>
      </c>
    </row>
    <row r="381" spans="1:22" x14ac:dyDescent="0.25">
      <c r="A381" s="13">
        <v>380</v>
      </c>
      <c r="B381" s="13">
        <v>3</v>
      </c>
      <c r="C381" s="15">
        <v>0.82509999999999994</v>
      </c>
      <c r="D381" s="13">
        <f t="shared" si="33"/>
        <v>2.4752999999999998</v>
      </c>
      <c r="R381" s="29">
        <f t="shared" ca="1" si="34"/>
        <v>0.57884794467947154</v>
      </c>
      <c r="S381" s="30">
        <f t="shared" ca="1" si="35"/>
        <v>0.14230000000000001</v>
      </c>
      <c r="T381" s="30">
        <f t="shared" ca="1" si="36"/>
        <v>0.57802088564673193</v>
      </c>
      <c r="U381" s="30">
        <f t="shared" ca="1" si="37"/>
        <v>6.5549041668268382</v>
      </c>
      <c r="V381" s="31">
        <v>380</v>
      </c>
    </row>
    <row r="382" spans="1:22" x14ac:dyDescent="0.25">
      <c r="A382" s="13">
        <v>381</v>
      </c>
      <c r="B382" s="13">
        <v>4</v>
      </c>
      <c r="C382" s="15">
        <v>9.5061999999999998</v>
      </c>
      <c r="D382" s="13">
        <f t="shared" si="33"/>
        <v>38.024799999999999</v>
      </c>
      <c r="R382" s="29">
        <f t="shared" ca="1" si="34"/>
        <v>0.60051388738605571</v>
      </c>
      <c r="S382" s="30">
        <f t="shared" ca="1" si="35"/>
        <v>0.14230000000000001</v>
      </c>
      <c r="T382" s="30">
        <f t="shared" ca="1" si="36"/>
        <v>0.57781652228750291</v>
      </c>
      <c r="U382" s="30">
        <f t="shared" ca="1" si="37"/>
        <v>6.5526369454141165</v>
      </c>
      <c r="V382" s="31">
        <v>381</v>
      </c>
    </row>
    <row r="383" spans="1:22" x14ac:dyDescent="0.25">
      <c r="A383" s="13">
        <v>382</v>
      </c>
      <c r="B383" s="13">
        <v>3</v>
      </c>
      <c r="C383" s="15">
        <v>2.1417000000000002</v>
      </c>
      <c r="D383" s="13">
        <f t="shared" si="33"/>
        <v>6.4251000000000005</v>
      </c>
      <c r="R383" s="29">
        <f t="shared" ca="1" si="34"/>
        <v>0.27477743961709999</v>
      </c>
      <c r="S383" s="30">
        <f t="shared" ca="1" si="35"/>
        <v>0.14230000000000001</v>
      </c>
      <c r="T383" s="30">
        <f t="shared" ca="1" si="36"/>
        <v>0.96099333591462999</v>
      </c>
      <c r="U383" s="30">
        <f t="shared" ca="1" si="37"/>
        <v>10.803627338170418</v>
      </c>
      <c r="V383" s="31">
        <v>382</v>
      </c>
    </row>
    <row r="384" spans="1:22" x14ac:dyDescent="0.25">
      <c r="A384" s="13">
        <v>383</v>
      </c>
      <c r="B384" s="13">
        <v>1</v>
      </c>
      <c r="C384" s="15">
        <v>0.63129999999999997</v>
      </c>
      <c r="D384" s="13">
        <f t="shared" si="33"/>
        <v>0.63129999999999997</v>
      </c>
      <c r="R384" s="29">
        <f t="shared" ca="1" si="34"/>
        <v>0.58211980308914157</v>
      </c>
      <c r="S384" s="30">
        <f t="shared" ca="1" si="35"/>
        <v>0.14230000000000001</v>
      </c>
      <c r="T384" s="30">
        <f t="shared" ca="1" si="36"/>
        <v>0.32098815667224945</v>
      </c>
      <c r="U384" s="30">
        <f t="shared" ca="1" si="37"/>
        <v>3.7033650792929023</v>
      </c>
      <c r="V384" s="31">
        <v>383</v>
      </c>
    </row>
    <row r="385" spans="1:22" x14ac:dyDescent="0.25">
      <c r="A385" s="13">
        <v>384</v>
      </c>
      <c r="B385" s="13">
        <v>9</v>
      </c>
      <c r="C385" s="15">
        <v>9.0823999999999998</v>
      </c>
      <c r="D385" s="13">
        <f t="shared" si="33"/>
        <v>81.741600000000005</v>
      </c>
      <c r="R385" s="29">
        <f t="shared" ca="1" si="34"/>
        <v>0.96540737744340877</v>
      </c>
      <c r="S385" s="30">
        <f t="shared" ca="1" si="35"/>
        <v>33.424509999999998</v>
      </c>
      <c r="T385" s="30">
        <f t="shared" ca="1" si="36"/>
        <v>0.49954362717654877</v>
      </c>
      <c r="U385" s="30">
        <f t="shared" ca="1" si="37"/>
        <v>38.966481967950529</v>
      </c>
      <c r="V385" s="31">
        <v>384</v>
      </c>
    </row>
    <row r="386" spans="1:22" x14ac:dyDescent="0.25">
      <c r="A386" s="13">
        <v>385</v>
      </c>
      <c r="B386" s="13">
        <v>4</v>
      </c>
      <c r="C386" s="15">
        <v>1.6005</v>
      </c>
      <c r="D386" s="13">
        <f t="shared" si="33"/>
        <v>6.4020000000000001</v>
      </c>
      <c r="R386" s="29">
        <f t="shared" ca="1" si="34"/>
        <v>0.25764031128289766</v>
      </c>
      <c r="S386" s="30">
        <f t="shared" ca="1" si="35"/>
        <v>0.14230000000000001</v>
      </c>
      <c r="T386" s="30">
        <f t="shared" ca="1" si="36"/>
        <v>3.9031323428554199E-2</v>
      </c>
      <c r="U386" s="30">
        <f t="shared" ca="1" si="37"/>
        <v>0.57531623430902024</v>
      </c>
      <c r="V386" s="31">
        <v>385</v>
      </c>
    </row>
    <row r="387" spans="1:22" x14ac:dyDescent="0.25">
      <c r="A387" s="13">
        <v>386</v>
      </c>
      <c r="B387" s="13">
        <v>6</v>
      </c>
      <c r="C387" s="15">
        <v>1.1025</v>
      </c>
      <c r="D387" s="13">
        <f t="shared" ref="D387:D450" si="38">B387*C387</f>
        <v>6.6150000000000002</v>
      </c>
      <c r="R387" s="29">
        <f t="shared" ca="1" si="34"/>
        <v>0.24561110530641561</v>
      </c>
      <c r="S387" s="30">
        <f t="shared" ca="1" si="35"/>
        <v>0.14230000000000001</v>
      </c>
      <c r="T387" s="30">
        <f t="shared" ca="1" si="36"/>
        <v>4.9632498578203732E-2</v>
      </c>
      <c r="U387" s="30">
        <f t="shared" ca="1" si="37"/>
        <v>0.69292641350149253</v>
      </c>
      <c r="V387" s="31">
        <v>386</v>
      </c>
    </row>
    <row r="388" spans="1:22" x14ac:dyDescent="0.25">
      <c r="A388" s="13">
        <v>387</v>
      </c>
      <c r="B388" s="13">
        <v>5</v>
      </c>
      <c r="C388" s="15">
        <v>1.3161</v>
      </c>
      <c r="D388" s="13">
        <f t="shared" si="38"/>
        <v>6.5805000000000007</v>
      </c>
      <c r="R388" s="29">
        <f t="shared" ref="R388:R451" ca="1" si="39">+RAND()</f>
        <v>0.66516246275587221</v>
      </c>
      <c r="S388" s="30">
        <f t="shared" ref="S388:S451" ca="1" si="40">VLOOKUP(R388,$P$2:$Q$11,2)</f>
        <v>0.14230000000000001</v>
      </c>
      <c r="T388" s="30">
        <f t="shared" ref="T388:T451" ca="1" si="41">RAND()</f>
        <v>0.76584776479324501</v>
      </c>
      <c r="U388" s="30">
        <f t="shared" ref="U388:U451" ca="1" si="42">+S388+$F$6*T388</f>
        <v>8.6386687119597951</v>
      </c>
      <c r="V388" s="31">
        <v>387</v>
      </c>
    </row>
    <row r="389" spans="1:22" x14ac:dyDescent="0.25">
      <c r="A389" s="13">
        <v>388</v>
      </c>
      <c r="B389" s="13">
        <v>4</v>
      </c>
      <c r="C389" s="15">
        <v>2.6328999999999998</v>
      </c>
      <c r="D389" s="13">
        <f t="shared" si="38"/>
        <v>10.531599999999999</v>
      </c>
      <c r="R389" s="29">
        <f t="shared" ca="1" si="39"/>
        <v>0.90373847286556286</v>
      </c>
      <c r="S389" s="30">
        <f t="shared" ca="1" si="40"/>
        <v>22.330439999999996</v>
      </c>
      <c r="T389" s="30">
        <f t="shared" ca="1" si="41"/>
        <v>0.43553687443667299</v>
      </c>
      <c r="U389" s="30">
        <f t="shared" ca="1" si="42"/>
        <v>27.162316572581656</v>
      </c>
      <c r="V389" s="31">
        <v>388</v>
      </c>
    </row>
    <row r="390" spans="1:22" x14ac:dyDescent="0.25">
      <c r="A390" s="13">
        <v>389</v>
      </c>
      <c r="B390" s="13">
        <v>7</v>
      </c>
      <c r="C390" s="15">
        <v>3.5891000000000002</v>
      </c>
      <c r="D390" s="13">
        <f t="shared" si="38"/>
        <v>25.123699999999999</v>
      </c>
      <c r="R390" s="29">
        <f t="shared" ca="1" si="39"/>
        <v>0.71280082104977738</v>
      </c>
      <c r="S390" s="30">
        <f t="shared" ca="1" si="40"/>
        <v>0.14230000000000001</v>
      </c>
      <c r="T390" s="30">
        <f t="shared" ca="1" si="41"/>
        <v>0.1962203814014839</v>
      </c>
      <c r="U390" s="30">
        <f t="shared" ca="1" si="42"/>
        <v>2.3191826466947605</v>
      </c>
      <c r="V390" s="31">
        <v>389</v>
      </c>
    </row>
    <row r="391" spans="1:22" x14ac:dyDescent="0.25">
      <c r="A391" s="13">
        <v>390</v>
      </c>
      <c r="B391" s="13">
        <v>9</v>
      </c>
      <c r="C391" s="15">
        <v>1.7527999999999999</v>
      </c>
      <c r="D391" s="13">
        <f t="shared" si="38"/>
        <v>15.7752</v>
      </c>
      <c r="R391" s="29">
        <f t="shared" ca="1" si="39"/>
        <v>0.32784918446488232</v>
      </c>
      <c r="S391" s="30">
        <f t="shared" ca="1" si="40"/>
        <v>0.14230000000000001</v>
      </c>
      <c r="T391" s="30">
        <f t="shared" ca="1" si="41"/>
        <v>0.38080136579295143</v>
      </c>
      <c r="U391" s="30">
        <f t="shared" ca="1" si="42"/>
        <v>4.3669370082026076</v>
      </c>
      <c r="V391" s="31">
        <v>390</v>
      </c>
    </row>
    <row r="392" spans="1:22" x14ac:dyDescent="0.25">
      <c r="A392" s="13">
        <v>391</v>
      </c>
      <c r="B392" s="13">
        <v>1</v>
      </c>
      <c r="C392" s="15">
        <v>4.6551</v>
      </c>
      <c r="D392" s="13">
        <f t="shared" si="38"/>
        <v>4.6551</v>
      </c>
      <c r="R392" s="29">
        <f t="shared" ca="1" si="39"/>
        <v>0.29750013976413814</v>
      </c>
      <c r="S392" s="30">
        <f t="shared" ca="1" si="40"/>
        <v>0.14230000000000001</v>
      </c>
      <c r="T392" s="30">
        <f t="shared" ca="1" si="41"/>
        <v>0.40918748063057742</v>
      </c>
      <c r="U392" s="30">
        <f t="shared" ca="1" si="42"/>
        <v>4.681854553239269</v>
      </c>
      <c r="V392" s="31">
        <v>391</v>
      </c>
    </row>
    <row r="393" spans="1:22" x14ac:dyDescent="0.25">
      <c r="A393" s="13">
        <v>392</v>
      </c>
      <c r="B393" s="13">
        <v>12</v>
      </c>
      <c r="C393" s="15">
        <v>1.5762</v>
      </c>
      <c r="D393" s="13">
        <f t="shared" si="38"/>
        <v>18.914400000000001</v>
      </c>
      <c r="R393" s="29">
        <f t="shared" ca="1" si="39"/>
        <v>0.84805826024349318</v>
      </c>
      <c r="S393" s="30">
        <f t="shared" ca="1" si="40"/>
        <v>11.236369999999999</v>
      </c>
      <c r="T393" s="30">
        <f t="shared" ca="1" si="41"/>
        <v>0.62517263649167243</v>
      </c>
      <c r="U393" s="30">
        <f t="shared" ca="1" si="42"/>
        <v>18.172078991323168</v>
      </c>
      <c r="V393" s="31">
        <v>392</v>
      </c>
    </row>
    <row r="394" spans="1:22" x14ac:dyDescent="0.25">
      <c r="A394" s="13">
        <v>393</v>
      </c>
      <c r="B394" s="13">
        <v>3</v>
      </c>
      <c r="C394" s="15">
        <v>0.86519999999999997</v>
      </c>
      <c r="D394" s="13">
        <f t="shared" si="38"/>
        <v>2.5956000000000001</v>
      </c>
      <c r="R394" s="29">
        <f t="shared" ca="1" si="39"/>
        <v>0.10470567172759504</v>
      </c>
      <c r="S394" s="30">
        <f t="shared" ca="1" si="40"/>
        <v>0.14230000000000001</v>
      </c>
      <c r="T394" s="30">
        <f t="shared" ca="1" si="41"/>
        <v>0.53032922476602518</v>
      </c>
      <c r="U394" s="30">
        <f t="shared" ca="1" si="42"/>
        <v>6.0258095426000162</v>
      </c>
      <c r="V394" s="31">
        <v>393</v>
      </c>
    </row>
    <row r="395" spans="1:22" x14ac:dyDescent="0.25">
      <c r="A395" s="13">
        <v>394</v>
      </c>
      <c r="B395" s="13">
        <v>3</v>
      </c>
      <c r="C395" s="15">
        <v>0.42920000000000003</v>
      </c>
      <c r="D395" s="13">
        <f t="shared" si="38"/>
        <v>1.2876000000000001</v>
      </c>
      <c r="R395" s="29">
        <f t="shared" ca="1" si="39"/>
        <v>0.76250150264402727</v>
      </c>
      <c r="S395" s="30">
        <f t="shared" ca="1" si="40"/>
        <v>11.236369999999999</v>
      </c>
      <c r="T395" s="30">
        <f t="shared" ca="1" si="41"/>
        <v>0.36460831746097377</v>
      </c>
      <c r="U395" s="30">
        <f t="shared" ca="1" si="42"/>
        <v>15.281360196494264</v>
      </c>
      <c r="V395" s="31">
        <v>394</v>
      </c>
    </row>
    <row r="396" spans="1:22" x14ac:dyDescent="0.25">
      <c r="A396" s="13">
        <v>395</v>
      </c>
      <c r="B396" s="13">
        <v>2</v>
      </c>
      <c r="C396" s="15">
        <v>0.87560000000000004</v>
      </c>
      <c r="D396" s="13">
        <f t="shared" si="38"/>
        <v>1.7512000000000001</v>
      </c>
      <c r="R396" s="29">
        <f t="shared" ca="1" si="39"/>
        <v>0.21626828898698169</v>
      </c>
      <c r="S396" s="30">
        <f t="shared" ca="1" si="40"/>
        <v>0.14230000000000001</v>
      </c>
      <c r="T396" s="30">
        <f t="shared" ca="1" si="41"/>
        <v>0.87287161337952879</v>
      </c>
      <c r="U396" s="30">
        <f t="shared" ca="1" si="42"/>
        <v>9.8259987798454276</v>
      </c>
      <c r="V396" s="31">
        <v>395</v>
      </c>
    </row>
    <row r="397" spans="1:22" x14ac:dyDescent="0.25">
      <c r="A397" s="13">
        <v>396</v>
      </c>
      <c r="B397" s="13">
        <v>6</v>
      </c>
      <c r="C397" s="15">
        <v>0.89039999999999997</v>
      </c>
      <c r="D397" s="13">
        <f t="shared" si="38"/>
        <v>5.3423999999999996</v>
      </c>
      <c r="R397" s="29">
        <f t="shared" ca="1" si="39"/>
        <v>0.18523966433697958</v>
      </c>
      <c r="S397" s="30">
        <f t="shared" ca="1" si="40"/>
        <v>0.14230000000000001</v>
      </c>
      <c r="T397" s="30">
        <f t="shared" ca="1" si="41"/>
        <v>0.45432068806951642</v>
      </c>
      <c r="U397" s="30">
        <f t="shared" ca="1" si="42"/>
        <v>5.1825655158913788</v>
      </c>
      <c r="V397" s="31">
        <v>396</v>
      </c>
    </row>
    <row r="398" spans="1:22" x14ac:dyDescent="0.25">
      <c r="A398" s="13">
        <v>397</v>
      </c>
      <c r="B398" s="13">
        <v>10</v>
      </c>
      <c r="C398" s="15">
        <v>1.8532</v>
      </c>
      <c r="D398" s="13">
        <f t="shared" si="38"/>
        <v>18.532</v>
      </c>
      <c r="R398" s="29">
        <f t="shared" ca="1" si="39"/>
        <v>5.84753068840691E-2</v>
      </c>
      <c r="S398" s="30">
        <f t="shared" ca="1" si="40"/>
        <v>0.14230000000000001</v>
      </c>
      <c r="T398" s="30">
        <f t="shared" ca="1" si="41"/>
        <v>0.12130589570132966</v>
      </c>
      <c r="U398" s="30">
        <f t="shared" ca="1" si="42"/>
        <v>1.4880760983232502</v>
      </c>
      <c r="V398" s="31">
        <v>397</v>
      </c>
    </row>
    <row r="399" spans="1:22" x14ac:dyDescent="0.25">
      <c r="A399" s="13">
        <v>398</v>
      </c>
      <c r="B399" s="13">
        <v>5</v>
      </c>
      <c r="C399" s="15">
        <v>1.6732</v>
      </c>
      <c r="D399" s="13">
        <f t="shared" si="38"/>
        <v>8.3659999999999997</v>
      </c>
      <c r="R399" s="29">
        <f t="shared" ca="1" si="39"/>
        <v>0.81163874282604387</v>
      </c>
      <c r="S399" s="30">
        <f t="shared" ca="1" si="40"/>
        <v>11.236369999999999</v>
      </c>
      <c r="T399" s="30">
        <f t="shared" ca="1" si="41"/>
        <v>0.83842747761021519</v>
      </c>
      <c r="U399" s="30">
        <f t="shared" ca="1" si="42"/>
        <v>20.537943126531157</v>
      </c>
      <c r="V399" s="31">
        <v>398</v>
      </c>
    </row>
    <row r="400" spans="1:22" x14ac:dyDescent="0.25">
      <c r="A400" s="13">
        <v>399</v>
      </c>
      <c r="B400" s="13">
        <v>6</v>
      </c>
      <c r="C400" s="15">
        <v>3.0695999999999999</v>
      </c>
      <c r="D400" s="13">
        <f t="shared" si="38"/>
        <v>18.4176</v>
      </c>
      <c r="R400" s="29">
        <f t="shared" ca="1" si="39"/>
        <v>0.52888905452319102</v>
      </c>
      <c r="S400" s="30">
        <f t="shared" ca="1" si="40"/>
        <v>0.14230000000000001</v>
      </c>
      <c r="T400" s="30">
        <f t="shared" ca="1" si="41"/>
        <v>0.92297841091247446</v>
      </c>
      <c r="U400" s="30">
        <f t="shared" ca="1" si="42"/>
        <v>10.381887099151754</v>
      </c>
      <c r="V400" s="31">
        <v>399</v>
      </c>
    </row>
    <row r="401" spans="1:22" x14ac:dyDescent="0.25">
      <c r="A401" s="13">
        <v>400</v>
      </c>
      <c r="B401" s="13">
        <v>1</v>
      </c>
      <c r="C401" s="15">
        <v>1.0657000000000001</v>
      </c>
      <c r="D401" s="13">
        <f t="shared" si="38"/>
        <v>1.0657000000000001</v>
      </c>
      <c r="R401" s="29">
        <f t="shared" ca="1" si="39"/>
        <v>4.6312543473054135E-2</v>
      </c>
      <c r="S401" s="30">
        <f t="shared" ca="1" si="40"/>
        <v>0.14230000000000001</v>
      </c>
      <c r="T401" s="30">
        <f t="shared" ca="1" si="41"/>
        <v>0.61056407119496126</v>
      </c>
      <c r="U401" s="30">
        <f t="shared" ca="1" si="42"/>
        <v>6.9159405453218827</v>
      </c>
      <c r="V401" s="31">
        <v>400</v>
      </c>
    </row>
    <row r="402" spans="1:22" x14ac:dyDescent="0.25">
      <c r="A402" s="13">
        <v>401</v>
      </c>
      <c r="B402" s="13">
        <v>1</v>
      </c>
      <c r="C402" s="15">
        <v>1.8380000000000001</v>
      </c>
      <c r="D402" s="13">
        <f t="shared" si="38"/>
        <v>1.8380000000000001</v>
      </c>
      <c r="R402" s="29">
        <f t="shared" ca="1" si="39"/>
        <v>0.28917924298255293</v>
      </c>
      <c r="S402" s="30">
        <f t="shared" ca="1" si="40"/>
        <v>0.14230000000000001</v>
      </c>
      <c r="T402" s="30">
        <f t="shared" ca="1" si="41"/>
        <v>0.94441692651886477</v>
      </c>
      <c r="U402" s="30">
        <f t="shared" ca="1" si="42"/>
        <v>10.619727491985142</v>
      </c>
      <c r="V402" s="31">
        <v>401</v>
      </c>
    </row>
    <row r="403" spans="1:22" x14ac:dyDescent="0.25">
      <c r="A403" s="13">
        <v>402</v>
      </c>
      <c r="B403" s="13">
        <v>5</v>
      </c>
      <c r="C403" s="15">
        <v>1.5105</v>
      </c>
      <c r="D403" s="13">
        <f t="shared" si="38"/>
        <v>7.5525000000000002</v>
      </c>
      <c r="R403" s="29">
        <f t="shared" ca="1" si="39"/>
        <v>0.13038464427792273</v>
      </c>
      <c r="S403" s="30">
        <f t="shared" ca="1" si="40"/>
        <v>0.14230000000000001</v>
      </c>
      <c r="T403" s="30">
        <f t="shared" ca="1" si="41"/>
        <v>0.25589562558775714</v>
      </c>
      <c r="U403" s="30">
        <f t="shared" ca="1" si="42"/>
        <v>2.9812239829643685</v>
      </c>
      <c r="V403" s="31">
        <v>402</v>
      </c>
    </row>
    <row r="404" spans="1:22" x14ac:dyDescent="0.25">
      <c r="A404" s="13">
        <v>403</v>
      </c>
      <c r="B404" s="13">
        <v>5</v>
      </c>
      <c r="C404" s="15">
        <v>1.6335</v>
      </c>
      <c r="D404" s="13">
        <f t="shared" si="38"/>
        <v>8.1675000000000004</v>
      </c>
      <c r="R404" s="29">
        <f t="shared" ca="1" si="39"/>
        <v>0.15917844887034904</v>
      </c>
      <c r="S404" s="30">
        <f t="shared" ca="1" si="40"/>
        <v>0.14230000000000001</v>
      </c>
      <c r="T404" s="30">
        <f t="shared" ca="1" si="41"/>
        <v>0.66424528124347848</v>
      </c>
      <c r="U404" s="30">
        <f t="shared" ca="1" si="42"/>
        <v>7.5114836472848356</v>
      </c>
      <c r="V404" s="31">
        <v>403</v>
      </c>
    </row>
    <row r="405" spans="1:22" x14ac:dyDescent="0.25">
      <c r="A405" s="13">
        <v>404</v>
      </c>
      <c r="B405" s="13">
        <v>1</v>
      </c>
      <c r="C405" s="15">
        <v>2.6173999999999999</v>
      </c>
      <c r="D405" s="13">
        <f t="shared" si="38"/>
        <v>2.6173999999999999</v>
      </c>
      <c r="R405" s="29">
        <f t="shared" ca="1" si="39"/>
        <v>0.28518165166722342</v>
      </c>
      <c r="S405" s="30">
        <f t="shared" ca="1" si="40"/>
        <v>0.14230000000000001</v>
      </c>
      <c r="T405" s="30">
        <f t="shared" ca="1" si="41"/>
        <v>0.87233058073096514</v>
      </c>
      <c r="U405" s="30">
        <f t="shared" ca="1" si="42"/>
        <v>9.8199965257699784</v>
      </c>
      <c r="V405" s="31">
        <v>404</v>
      </c>
    </row>
    <row r="406" spans="1:22" x14ac:dyDescent="0.25">
      <c r="A406" s="13">
        <v>405</v>
      </c>
      <c r="B406" s="13">
        <v>9</v>
      </c>
      <c r="C406" s="15">
        <v>2.1417000000000002</v>
      </c>
      <c r="D406" s="13">
        <f t="shared" si="38"/>
        <v>19.275300000000001</v>
      </c>
      <c r="R406" s="29">
        <f t="shared" ca="1" si="39"/>
        <v>0.42955806901613902</v>
      </c>
      <c r="S406" s="30">
        <f t="shared" ca="1" si="40"/>
        <v>0.14230000000000001</v>
      </c>
      <c r="T406" s="30">
        <f t="shared" ca="1" si="41"/>
        <v>0.33819536111666693</v>
      </c>
      <c r="U406" s="30">
        <f t="shared" ca="1" si="42"/>
        <v>3.8942630099035807</v>
      </c>
      <c r="V406" s="31">
        <v>405</v>
      </c>
    </row>
    <row r="407" spans="1:22" x14ac:dyDescent="0.25">
      <c r="A407" s="13">
        <v>406</v>
      </c>
      <c r="B407" s="13">
        <v>7</v>
      </c>
      <c r="C407" s="15">
        <v>7.3845000000000001</v>
      </c>
      <c r="D407" s="13">
        <f t="shared" si="38"/>
        <v>51.691499999999998</v>
      </c>
      <c r="R407" s="29">
        <f t="shared" ca="1" si="39"/>
        <v>5.3882811993276603E-2</v>
      </c>
      <c r="S407" s="30">
        <f t="shared" ca="1" si="40"/>
        <v>0.14230000000000001</v>
      </c>
      <c r="T407" s="30">
        <f t="shared" ca="1" si="41"/>
        <v>0.48421980425812017</v>
      </c>
      <c r="U407" s="30">
        <f t="shared" ca="1" si="42"/>
        <v>5.5142684038258825</v>
      </c>
      <c r="V407" s="31">
        <v>406</v>
      </c>
    </row>
    <row r="408" spans="1:22" x14ac:dyDescent="0.25">
      <c r="A408" s="13">
        <v>407</v>
      </c>
      <c r="B408" s="13">
        <v>3</v>
      </c>
      <c r="C408" s="15">
        <v>0.90539999999999998</v>
      </c>
      <c r="D408" s="13">
        <f t="shared" si="38"/>
        <v>2.7161999999999997</v>
      </c>
      <c r="R408" s="29">
        <f t="shared" ca="1" si="39"/>
        <v>0.41040788859130883</v>
      </c>
      <c r="S408" s="30">
        <f t="shared" ca="1" si="40"/>
        <v>0.14230000000000001</v>
      </c>
      <c r="T408" s="30">
        <f t="shared" ca="1" si="41"/>
        <v>0.11715521230515646</v>
      </c>
      <c r="U408" s="30">
        <f t="shared" ca="1" si="42"/>
        <v>1.442028126178267</v>
      </c>
      <c r="V408" s="31">
        <v>407</v>
      </c>
    </row>
    <row r="409" spans="1:22" x14ac:dyDescent="0.25">
      <c r="A409" s="13">
        <v>408</v>
      </c>
      <c r="B409" s="13">
        <v>1</v>
      </c>
      <c r="C409" s="15">
        <v>1.2436</v>
      </c>
      <c r="D409" s="13">
        <f t="shared" si="38"/>
        <v>1.2436</v>
      </c>
      <c r="R409" s="29">
        <f t="shared" ca="1" si="39"/>
        <v>0.51260624624810847</v>
      </c>
      <c r="S409" s="30">
        <f t="shared" ca="1" si="40"/>
        <v>0.14230000000000001</v>
      </c>
      <c r="T409" s="30">
        <f t="shared" ca="1" si="41"/>
        <v>0.63054322482705438</v>
      </c>
      <c r="U409" s="30">
        <f t="shared" ca="1" si="42"/>
        <v>7.137590674257078</v>
      </c>
      <c r="V409" s="31">
        <v>408</v>
      </c>
    </row>
    <row r="410" spans="1:22" x14ac:dyDescent="0.25">
      <c r="A410" s="13">
        <v>409</v>
      </c>
      <c r="B410" s="13">
        <v>1</v>
      </c>
      <c r="C410" s="15">
        <v>0.14230000000000001</v>
      </c>
      <c r="D410" s="13">
        <f t="shared" si="38"/>
        <v>0.14230000000000001</v>
      </c>
      <c r="R410" s="29">
        <f t="shared" ca="1" si="39"/>
        <v>0.24917230740811946</v>
      </c>
      <c r="S410" s="30">
        <f t="shared" ca="1" si="40"/>
        <v>0.14230000000000001</v>
      </c>
      <c r="T410" s="30">
        <f t="shared" ca="1" si="41"/>
        <v>0.32185569510264445</v>
      </c>
      <c r="U410" s="30">
        <f t="shared" ca="1" si="42"/>
        <v>3.7129896113673944</v>
      </c>
      <c r="V410" s="31">
        <v>409</v>
      </c>
    </row>
    <row r="411" spans="1:22" x14ac:dyDescent="0.25">
      <c r="A411" s="13">
        <v>410</v>
      </c>
      <c r="B411" s="13">
        <v>5</v>
      </c>
      <c r="C411" s="15">
        <v>0.65069999999999995</v>
      </c>
      <c r="D411" s="13">
        <f t="shared" si="38"/>
        <v>3.2534999999999998</v>
      </c>
      <c r="R411" s="29">
        <f t="shared" ca="1" si="39"/>
        <v>0.9667434897491789</v>
      </c>
      <c r="S411" s="30">
        <f t="shared" ca="1" si="40"/>
        <v>44.51858</v>
      </c>
      <c r="T411" s="30">
        <f t="shared" ca="1" si="41"/>
        <v>3.8367179202572821E-2</v>
      </c>
      <c r="U411" s="30">
        <f t="shared" ca="1" si="42"/>
        <v>44.94422817177589</v>
      </c>
      <c r="V411" s="31">
        <v>410</v>
      </c>
    </row>
    <row r="412" spans="1:22" x14ac:dyDescent="0.25">
      <c r="A412" s="13">
        <v>411</v>
      </c>
      <c r="B412" s="13">
        <v>8</v>
      </c>
      <c r="C412" s="15">
        <v>9.8842999999999996</v>
      </c>
      <c r="D412" s="13">
        <f t="shared" si="38"/>
        <v>79.074399999999997</v>
      </c>
      <c r="R412" s="29">
        <f t="shared" ca="1" si="39"/>
        <v>0.20781315775609011</v>
      </c>
      <c r="S412" s="30">
        <f t="shared" ca="1" si="40"/>
        <v>0.14230000000000001</v>
      </c>
      <c r="T412" s="30">
        <f t="shared" ca="1" si="41"/>
        <v>0.13844560524855731</v>
      </c>
      <c r="U412" s="30">
        <f t="shared" ca="1" si="42"/>
        <v>1.6782252358198622</v>
      </c>
      <c r="V412" s="31">
        <v>411</v>
      </c>
    </row>
    <row r="413" spans="1:22" x14ac:dyDescent="0.25">
      <c r="A413" s="13">
        <v>412</v>
      </c>
      <c r="B413" s="13">
        <v>4</v>
      </c>
      <c r="C413" s="15">
        <v>2.9426000000000001</v>
      </c>
      <c r="D413" s="13">
        <f t="shared" si="38"/>
        <v>11.7704</v>
      </c>
      <c r="R413" s="29">
        <f t="shared" ca="1" si="39"/>
        <v>1.6545514622021917E-2</v>
      </c>
      <c r="S413" s="30">
        <f t="shared" ca="1" si="40"/>
        <v>0.14230000000000001</v>
      </c>
      <c r="T413" s="30">
        <f t="shared" ca="1" si="41"/>
        <v>0.73095836622739829</v>
      </c>
      <c r="U413" s="30">
        <f t="shared" ca="1" si="42"/>
        <v>8.2516032820123915</v>
      </c>
      <c r="V413" s="31">
        <v>412</v>
      </c>
    </row>
    <row r="414" spans="1:22" x14ac:dyDescent="0.25">
      <c r="A414" s="13">
        <v>413</v>
      </c>
      <c r="B414" s="13">
        <v>9</v>
      </c>
      <c r="C414" s="15">
        <v>8.1529000000000007</v>
      </c>
      <c r="D414" s="13">
        <f t="shared" si="38"/>
        <v>73.376100000000008</v>
      </c>
      <c r="R414" s="29">
        <f t="shared" ca="1" si="39"/>
        <v>0.25097074347496384</v>
      </c>
      <c r="S414" s="30">
        <f t="shared" ca="1" si="40"/>
        <v>0.14230000000000001</v>
      </c>
      <c r="T414" s="30">
        <f t="shared" ca="1" si="41"/>
        <v>0.20597109877556397</v>
      </c>
      <c r="U414" s="30">
        <f t="shared" ca="1" si="42"/>
        <v>2.4273577877930208</v>
      </c>
      <c r="V414" s="31">
        <v>413</v>
      </c>
    </row>
    <row r="415" spans="1:22" x14ac:dyDescent="0.25">
      <c r="A415" s="13">
        <v>414</v>
      </c>
      <c r="B415" s="13">
        <v>3</v>
      </c>
      <c r="C415" s="15">
        <v>0.64039999999999997</v>
      </c>
      <c r="D415" s="13">
        <f t="shared" si="38"/>
        <v>1.9211999999999998</v>
      </c>
      <c r="R415" s="29">
        <f t="shared" ca="1" si="39"/>
        <v>0.40895340899001442</v>
      </c>
      <c r="S415" s="30">
        <f t="shared" ca="1" si="40"/>
        <v>0.14230000000000001</v>
      </c>
      <c r="T415" s="30">
        <f t="shared" ca="1" si="41"/>
        <v>0.45474565757412999</v>
      </c>
      <c r="U415" s="30">
        <f t="shared" ca="1" si="42"/>
        <v>5.1872801573234275</v>
      </c>
      <c r="V415" s="31">
        <v>414</v>
      </c>
    </row>
    <row r="416" spans="1:22" x14ac:dyDescent="0.25">
      <c r="A416" s="13">
        <v>415</v>
      </c>
      <c r="B416" s="13">
        <v>9</v>
      </c>
      <c r="C416" s="15">
        <v>0.58750000000000002</v>
      </c>
      <c r="D416" s="13">
        <f t="shared" si="38"/>
        <v>5.2875000000000005</v>
      </c>
      <c r="R416" s="29">
        <f t="shared" ca="1" si="39"/>
        <v>0.49516060078801194</v>
      </c>
      <c r="S416" s="30">
        <f t="shared" ca="1" si="40"/>
        <v>0.14230000000000001</v>
      </c>
      <c r="T416" s="30">
        <f t="shared" ca="1" si="41"/>
        <v>0.57677857289660983</v>
      </c>
      <c r="U416" s="30">
        <f t="shared" ca="1" si="42"/>
        <v>6.5411218622150908</v>
      </c>
      <c r="V416" s="31">
        <v>415</v>
      </c>
    </row>
    <row r="417" spans="1:22" x14ac:dyDescent="0.25">
      <c r="A417" s="13">
        <v>416</v>
      </c>
      <c r="B417" s="13">
        <v>5</v>
      </c>
      <c r="C417" s="15">
        <v>0.89400000000000002</v>
      </c>
      <c r="D417" s="13">
        <f t="shared" si="38"/>
        <v>4.47</v>
      </c>
      <c r="R417" s="29">
        <f t="shared" ca="1" si="39"/>
        <v>0.78327446968977588</v>
      </c>
      <c r="S417" s="30">
        <f t="shared" ca="1" si="40"/>
        <v>11.236369999999999</v>
      </c>
      <c r="T417" s="30">
        <f t="shared" ca="1" si="41"/>
        <v>0.10811437398165868</v>
      </c>
      <c r="U417" s="30">
        <f t="shared" ca="1" si="42"/>
        <v>12.435798432958698</v>
      </c>
      <c r="V417" s="31">
        <v>416</v>
      </c>
    </row>
    <row r="418" spans="1:22" x14ac:dyDescent="0.25">
      <c r="A418" s="13">
        <v>417</v>
      </c>
      <c r="B418" s="13">
        <v>1</v>
      </c>
      <c r="C418" s="15">
        <v>17.312899999999999</v>
      </c>
      <c r="D418" s="13">
        <f t="shared" si="38"/>
        <v>17.312899999999999</v>
      </c>
      <c r="R418" s="29">
        <f t="shared" ca="1" si="39"/>
        <v>0.295394426392664</v>
      </c>
      <c r="S418" s="30">
        <f t="shared" ca="1" si="40"/>
        <v>0.14230000000000001</v>
      </c>
      <c r="T418" s="30">
        <f t="shared" ca="1" si="41"/>
        <v>0.75247436329290829</v>
      </c>
      <c r="U418" s="30">
        <f t="shared" ca="1" si="42"/>
        <v>8.4903032595769545</v>
      </c>
      <c r="V418" s="31">
        <v>417</v>
      </c>
    </row>
    <row r="419" spans="1:22" x14ac:dyDescent="0.25">
      <c r="A419" s="13">
        <v>418</v>
      </c>
      <c r="B419" s="13">
        <v>4</v>
      </c>
      <c r="C419" s="15">
        <v>7.992</v>
      </c>
      <c r="D419" s="13">
        <f t="shared" si="38"/>
        <v>31.968</v>
      </c>
      <c r="R419" s="29">
        <f t="shared" ca="1" si="39"/>
        <v>0.30453338458669765</v>
      </c>
      <c r="S419" s="30">
        <f t="shared" ca="1" si="40"/>
        <v>0.14230000000000001</v>
      </c>
      <c r="T419" s="30">
        <f t="shared" ca="1" si="41"/>
        <v>0.47304072959471688</v>
      </c>
      <c r="U419" s="30">
        <f t="shared" ca="1" si="42"/>
        <v>5.3902469669748596</v>
      </c>
      <c r="V419" s="31">
        <v>418</v>
      </c>
    </row>
    <row r="420" spans="1:22" x14ac:dyDescent="0.25">
      <c r="A420" s="13">
        <v>419</v>
      </c>
      <c r="B420" s="13">
        <v>1</v>
      </c>
      <c r="C420" s="15">
        <v>0.77039999999999997</v>
      </c>
      <c r="D420" s="13">
        <f t="shared" si="38"/>
        <v>0.77039999999999997</v>
      </c>
      <c r="R420" s="29">
        <f t="shared" ca="1" si="39"/>
        <v>0.79777974683457376</v>
      </c>
      <c r="S420" s="30">
        <f t="shared" ca="1" si="40"/>
        <v>11.236369999999999</v>
      </c>
      <c r="T420" s="30">
        <f t="shared" ca="1" si="41"/>
        <v>0.23377535500391711</v>
      </c>
      <c r="U420" s="30">
        <f t="shared" ca="1" si="42"/>
        <v>13.829890152688305</v>
      </c>
      <c r="V420" s="31">
        <v>419</v>
      </c>
    </row>
    <row r="421" spans="1:22" x14ac:dyDescent="0.25">
      <c r="A421" s="13">
        <v>420</v>
      </c>
      <c r="B421" s="13">
        <v>2</v>
      </c>
      <c r="C421" s="15">
        <v>0.54400000000000004</v>
      </c>
      <c r="D421" s="13">
        <f t="shared" si="38"/>
        <v>1.0880000000000001</v>
      </c>
      <c r="R421" s="29">
        <f t="shared" ca="1" si="39"/>
        <v>0.99980410988211532</v>
      </c>
      <c r="S421" s="30">
        <f t="shared" ca="1" si="40"/>
        <v>99.988930000000011</v>
      </c>
      <c r="T421" s="30">
        <f t="shared" ca="1" si="41"/>
        <v>0.27906336440164237</v>
      </c>
      <c r="U421" s="30">
        <f t="shared" ca="1" si="42"/>
        <v>103.08487849910733</v>
      </c>
      <c r="V421" s="31">
        <v>420</v>
      </c>
    </row>
    <row r="422" spans="1:22" x14ac:dyDescent="0.25">
      <c r="A422" s="13">
        <v>421</v>
      </c>
      <c r="B422" s="13">
        <v>6</v>
      </c>
      <c r="C422" s="15">
        <v>3</v>
      </c>
      <c r="D422" s="13">
        <f t="shared" si="38"/>
        <v>18</v>
      </c>
      <c r="R422" s="29">
        <f t="shared" ca="1" si="39"/>
        <v>0.32044364635028433</v>
      </c>
      <c r="S422" s="30">
        <f t="shared" ca="1" si="40"/>
        <v>0.14230000000000001</v>
      </c>
      <c r="T422" s="30">
        <f t="shared" ca="1" si="41"/>
        <v>0.91859546033380046</v>
      </c>
      <c r="U422" s="30">
        <f t="shared" ca="1" si="42"/>
        <v>10.333262338625405</v>
      </c>
      <c r="V422" s="31">
        <v>421</v>
      </c>
    </row>
    <row r="423" spans="1:22" x14ac:dyDescent="0.25">
      <c r="A423" s="13">
        <v>422</v>
      </c>
      <c r="B423" s="13">
        <v>6</v>
      </c>
      <c r="C423" s="15">
        <v>0.91879999999999995</v>
      </c>
      <c r="D423" s="13">
        <f t="shared" si="38"/>
        <v>5.5127999999999995</v>
      </c>
      <c r="R423" s="29">
        <f t="shared" ca="1" si="39"/>
        <v>0.9305344017761692</v>
      </c>
      <c r="S423" s="30">
        <f t="shared" ca="1" si="40"/>
        <v>22.330439999999996</v>
      </c>
      <c r="T423" s="30">
        <f t="shared" ca="1" si="41"/>
        <v>0.50719128348355613</v>
      </c>
      <c r="U423" s="30">
        <f t="shared" ca="1" si="42"/>
        <v>27.957255602356412</v>
      </c>
      <c r="V423" s="31">
        <v>422</v>
      </c>
    </row>
    <row r="424" spans="1:22" x14ac:dyDescent="0.25">
      <c r="A424" s="13">
        <v>423</v>
      </c>
      <c r="B424" s="13">
        <v>8</v>
      </c>
      <c r="C424" s="15">
        <v>0.71779999999999999</v>
      </c>
      <c r="D424" s="13">
        <f t="shared" si="38"/>
        <v>5.7423999999999999</v>
      </c>
      <c r="R424" s="29">
        <f t="shared" ca="1" si="39"/>
        <v>0.13709441639559306</v>
      </c>
      <c r="S424" s="30">
        <f t="shared" ca="1" si="40"/>
        <v>0.14230000000000001</v>
      </c>
      <c r="T424" s="30">
        <f t="shared" ca="1" si="41"/>
        <v>0.58692718392895682</v>
      </c>
      <c r="U424" s="30">
        <f t="shared" ca="1" si="42"/>
        <v>6.6537112634107212</v>
      </c>
      <c r="V424" s="31">
        <v>423</v>
      </c>
    </row>
    <row r="425" spans="1:22" x14ac:dyDescent="0.25">
      <c r="A425" s="13">
        <v>424</v>
      </c>
      <c r="B425" s="13">
        <v>3</v>
      </c>
      <c r="C425" s="15">
        <v>1.0494000000000001</v>
      </c>
      <c r="D425" s="13">
        <f t="shared" si="38"/>
        <v>3.1482000000000001</v>
      </c>
      <c r="R425" s="29">
        <f t="shared" ca="1" si="39"/>
        <v>0.7781306646588374</v>
      </c>
      <c r="S425" s="30">
        <f t="shared" ca="1" si="40"/>
        <v>11.236369999999999</v>
      </c>
      <c r="T425" s="30">
        <f t="shared" ca="1" si="41"/>
        <v>0.4895531690471473</v>
      </c>
      <c r="U425" s="30">
        <f t="shared" ca="1" si="42"/>
        <v>16.667507126130886</v>
      </c>
      <c r="V425" s="31">
        <v>424</v>
      </c>
    </row>
    <row r="426" spans="1:22" x14ac:dyDescent="0.25">
      <c r="A426" s="13">
        <v>425</v>
      </c>
      <c r="B426" s="13">
        <v>6</v>
      </c>
      <c r="C426" s="15">
        <v>1.3980999999999999</v>
      </c>
      <c r="D426" s="13">
        <f t="shared" si="38"/>
        <v>8.3886000000000003</v>
      </c>
      <c r="R426" s="29">
        <f t="shared" ca="1" si="39"/>
        <v>0.25262583301399943</v>
      </c>
      <c r="S426" s="30">
        <f t="shared" ca="1" si="40"/>
        <v>0.14230000000000001</v>
      </c>
      <c r="T426" s="30">
        <f t="shared" ca="1" si="41"/>
        <v>0.3738586495805698</v>
      </c>
      <c r="U426" s="30">
        <f t="shared" ca="1" si="42"/>
        <v>4.2899140285523112</v>
      </c>
      <c r="V426" s="31">
        <v>425</v>
      </c>
    </row>
    <row r="427" spans="1:22" x14ac:dyDescent="0.25">
      <c r="A427" s="13">
        <v>426</v>
      </c>
      <c r="B427" s="13">
        <v>4</v>
      </c>
      <c r="C427" s="15">
        <v>0.378</v>
      </c>
      <c r="D427" s="13">
        <f t="shared" si="38"/>
        <v>1.512</v>
      </c>
      <c r="R427" s="29">
        <f t="shared" ca="1" si="39"/>
        <v>0.76133283281893882</v>
      </c>
      <c r="S427" s="30">
        <f t="shared" ca="1" si="40"/>
        <v>11.236369999999999</v>
      </c>
      <c r="T427" s="30">
        <f t="shared" ca="1" si="41"/>
        <v>9.0367032529426572E-2</v>
      </c>
      <c r="U427" s="30">
        <f t="shared" ca="1" si="42"/>
        <v>12.238908184573734</v>
      </c>
      <c r="V427" s="31">
        <v>426</v>
      </c>
    </row>
    <row r="428" spans="1:22" x14ac:dyDescent="0.25">
      <c r="A428" s="13">
        <v>427</v>
      </c>
      <c r="B428" s="13">
        <v>6</v>
      </c>
      <c r="C428" s="15">
        <v>0.37240000000000001</v>
      </c>
      <c r="D428" s="13">
        <f t="shared" si="38"/>
        <v>2.2343999999999999</v>
      </c>
      <c r="R428" s="29">
        <f t="shared" ca="1" si="39"/>
        <v>0.92509900776660292</v>
      </c>
      <c r="S428" s="30">
        <f t="shared" ca="1" si="40"/>
        <v>22.330439999999996</v>
      </c>
      <c r="T428" s="30">
        <f t="shared" ca="1" si="41"/>
        <v>0.15053570218987811</v>
      </c>
      <c r="U428" s="30">
        <f t="shared" ca="1" si="42"/>
        <v>24.000493617593655</v>
      </c>
      <c r="V428" s="31">
        <v>427</v>
      </c>
    </row>
    <row r="429" spans="1:22" x14ac:dyDescent="0.25">
      <c r="A429" s="13">
        <v>428</v>
      </c>
      <c r="B429" s="13">
        <v>6</v>
      </c>
      <c r="C429" s="15">
        <v>0.36330000000000001</v>
      </c>
      <c r="D429" s="13">
        <f t="shared" si="38"/>
        <v>2.1798000000000002</v>
      </c>
      <c r="R429" s="29">
        <f t="shared" ca="1" si="39"/>
        <v>5.4107552829329664E-2</v>
      </c>
      <c r="S429" s="30">
        <f t="shared" ca="1" si="40"/>
        <v>0.14230000000000001</v>
      </c>
      <c r="T429" s="30">
        <f t="shared" ca="1" si="41"/>
        <v>0.28545143741872292</v>
      </c>
      <c r="U429" s="30">
        <f t="shared" ca="1" si="42"/>
        <v>3.3091182283239311</v>
      </c>
      <c r="V429" s="31">
        <v>428</v>
      </c>
    </row>
    <row r="430" spans="1:22" x14ac:dyDescent="0.25">
      <c r="A430" s="13">
        <v>429</v>
      </c>
      <c r="B430" s="13">
        <v>7</v>
      </c>
      <c r="C430" s="15">
        <v>0.53700000000000003</v>
      </c>
      <c r="D430" s="13">
        <f t="shared" si="38"/>
        <v>3.7590000000000003</v>
      </c>
      <c r="R430" s="29">
        <f t="shared" ca="1" si="39"/>
        <v>0.64189974002757955</v>
      </c>
      <c r="S430" s="30">
        <f t="shared" ca="1" si="40"/>
        <v>0.14230000000000001</v>
      </c>
      <c r="T430" s="30">
        <f t="shared" ca="1" si="41"/>
        <v>0.40282184590196635</v>
      </c>
      <c r="U430" s="30">
        <f t="shared" ca="1" si="42"/>
        <v>4.6112337559656265</v>
      </c>
      <c r="V430" s="31">
        <v>429</v>
      </c>
    </row>
    <row r="431" spans="1:22" x14ac:dyDescent="0.25">
      <c r="A431" s="13">
        <v>430</v>
      </c>
      <c r="B431" s="13">
        <v>5</v>
      </c>
      <c r="C431" s="15">
        <v>0.57199999999999995</v>
      </c>
      <c r="D431" s="13">
        <f t="shared" si="38"/>
        <v>2.86</v>
      </c>
      <c r="R431" s="29">
        <f t="shared" ca="1" si="39"/>
        <v>9.5895650927056875E-2</v>
      </c>
      <c r="S431" s="30">
        <f t="shared" ca="1" si="40"/>
        <v>0.14230000000000001</v>
      </c>
      <c r="T431" s="30">
        <f t="shared" ca="1" si="41"/>
        <v>0.78659770106512605</v>
      </c>
      <c r="U431" s="30">
        <f t="shared" ca="1" si="42"/>
        <v>8.8688699574555816</v>
      </c>
      <c r="V431" s="31">
        <v>430</v>
      </c>
    </row>
    <row r="432" spans="1:22" x14ac:dyDescent="0.25">
      <c r="A432" s="13">
        <v>431</v>
      </c>
      <c r="B432" s="13">
        <v>7</v>
      </c>
      <c r="C432" s="15">
        <v>1.5581</v>
      </c>
      <c r="D432" s="13">
        <f t="shared" si="38"/>
        <v>10.906700000000001</v>
      </c>
      <c r="R432" s="29">
        <f t="shared" ca="1" si="39"/>
        <v>0.22900832891739309</v>
      </c>
      <c r="S432" s="30">
        <f t="shared" ca="1" si="40"/>
        <v>0.14230000000000001</v>
      </c>
      <c r="T432" s="30">
        <f t="shared" ca="1" si="41"/>
        <v>0.85041809223467368</v>
      </c>
      <c r="U432" s="30">
        <f t="shared" ca="1" si="42"/>
        <v>9.5768978445179247</v>
      </c>
      <c r="V432" s="31">
        <v>431</v>
      </c>
    </row>
    <row r="433" spans="1:22" x14ac:dyDescent="0.25">
      <c r="A433" s="13">
        <v>432</v>
      </c>
      <c r="B433" s="13">
        <v>4</v>
      </c>
      <c r="C433" s="15">
        <v>0.4264</v>
      </c>
      <c r="D433" s="13">
        <f t="shared" si="38"/>
        <v>1.7056</v>
      </c>
      <c r="R433" s="29">
        <f t="shared" ca="1" si="39"/>
        <v>0.14281447237465317</v>
      </c>
      <c r="S433" s="30">
        <f t="shared" ca="1" si="40"/>
        <v>0.14230000000000001</v>
      </c>
      <c r="T433" s="30">
        <f t="shared" ca="1" si="41"/>
        <v>0.62643013350375709</v>
      </c>
      <c r="U433" s="30">
        <f t="shared" ca="1" si="42"/>
        <v>7.091959751200025</v>
      </c>
      <c r="V433" s="31">
        <v>432</v>
      </c>
    </row>
    <row r="434" spans="1:22" x14ac:dyDescent="0.25">
      <c r="A434" s="13">
        <v>433</v>
      </c>
      <c r="B434" s="13">
        <v>6</v>
      </c>
      <c r="C434" s="15">
        <v>1.0874999999999999</v>
      </c>
      <c r="D434" s="13">
        <f t="shared" si="38"/>
        <v>6.5249999999999995</v>
      </c>
      <c r="R434" s="29">
        <f t="shared" ca="1" si="39"/>
        <v>0.41033505261030057</v>
      </c>
      <c r="S434" s="30">
        <f t="shared" ca="1" si="40"/>
        <v>0.14230000000000001</v>
      </c>
      <c r="T434" s="30">
        <f t="shared" ca="1" si="41"/>
        <v>0.28011175416985334</v>
      </c>
      <c r="U434" s="30">
        <f t="shared" ca="1" si="42"/>
        <v>3.2498794085831446</v>
      </c>
      <c r="V434" s="31">
        <v>433</v>
      </c>
    </row>
    <row r="435" spans="1:22" x14ac:dyDescent="0.25">
      <c r="A435" s="13">
        <v>434</v>
      </c>
      <c r="B435" s="13">
        <v>5</v>
      </c>
      <c r="C435" s="15">
        <v>1.2604</v>
      </c>
      <c r="D435" s="13">
        <f t="shared" si="38"/>
        <v>6.3019999999999996</v>
      </c>
      <c r="R435" s="29">
        <f t="shared" ca="1" si="39"/>
        <v>0.44578668752284467</v>
      </c>
      <c r="S435" s="30">
        <f t="shared" ca="1" si="40"/>
        <v>0.14230000000000001</v>
      </c>
      <c r="T435" s="30">
        <f t="shared" ca="1" si="41"/>
        <v>0.32362096664933038</v>
      </c>
      <c r="U435" s="30">
        <f t="shared" ca="1" si="42"/>
        <v>3.7325736574753363</v>
      </c>
      <c r="V435" s="31">
        <v>434</v>
      </c>
    </row>
    <row r="436" spans="1:22" x14ac:dyDescent="0.25">
      <c r="A436" s="13">
        <v>435</v>
      </c>
      <c r="B436" s="13">
        <v>3</v>
      </c>
      <c r="C436" s="15">
        <v>0.71289999999999998</v>
      </c>
      <c r="D436" s="13">
        <f t="shared" si="38"/>
        <v>2.1387</v>
      </c>
      <c r="R436" s="29">
        <f t="shared" ca="1" si="39"/>
        <v>0.55942421256645514</v>
      </c>
      <c r="S436" s="30">
        <f t="shared" ca="1" si="40"/>
        <v>0.14230000000000001</v>
      </c>
      <c r="T436" s="30">
        <f t="shared" ca="1" si="41"/>
        <v>3.4628443266033426E-2</v>
      </c>
      <c r="U436" s="30">
        <f t="shared" ca="1" si="42"/>
        <v>0.52647037358440341</v>
      </c>
      <c r="V436" s="31">
        <v>435</v>
      </c>
    </row>
    <row r="437" spans="1:22" x14ac:dyDescent="0.25">
      <c r="A437" s="13">
        <v>436</v>
      </c>
      <c r="B437" s="13">
        <v>3</v>
      </c>
      <c r="C437" s="15">
        <v>1.1116999999999999</v>
      </c>
      <c r="D437" s="13">
        <f t="shared" si="38"/>
        <v>3.3350999999999997</v>
      </c>
      <c r="R437" s="29">
        <f t="shared" ca="1" si="39"/>
        <v>0.62126121079943375</v>
      </c>
      <c r="S437" s="30">
        <f t="shared" ca="1" si="40"/>
        <v>0.14230000000000001</v>
      </c>
      <c r="T437" s="30">
        <f t="shared" ca="1" si="41"/>
        <v>0.10283937082271977</v>
      </c>
      <c r="U437" s="30">
        <f t="shared" ca="1" si="42"/>
        <v>1.2832071786632107</v>
      </c>
      <c r="V437" s="31">
        <v>436</v>
      </c>
    </row>
    <row r="438" spans="1:22" x14ac:dyDescent="0.25">
      <c r="A438" s="13">
        <v>437</v>
      </c>
      <c r="B438" s="13">
        <v>2</v>
      </c>
      <c r="C438" s="15">
        <v>0.57420000000000004</v>
      </c>
      <c r="D438" s="13">
        <f t="shared" si="38"/>
        <v>1.1484000000000001</v>
      </c>
      <c r="R438" s="29">
        <f t="shared" ca="1" si="39"/>
        <v>0.76292975084335635</v>
      </c>
      <c r="S438" s="30">
        <f t="shared" ca="1" si="40"/>
        <v>11.236369999999999</v>
      </c>
      <c r="T438" s="30">
        <f t="shared" ca="1" si="41"/>
        <v>0.16752251444224042</v>
      </c>
      <c r="U438" s="30">
        <f t="shared" ca="1" si="42"/>
        <v>13.094876501798225</v>
      </c>
      <c r="V438" s="31">
        <v>437</v>
      </c>
    </row>
    <row r="439" spans="1:22" x14ac:dyDescent="0.25">
      <c r="A439" s="13">
        <v>438</v>
      </c>
      <c r="B439" s="13">
        <v>1</v>
      </c>
      <c r="C439" s="15">
        <v>0.54120000000000001</v>
      </c>
      <c r="D439" s="13">
        <f t="shared" si="38"/>
        <v>0.54120000000000001</v>
      </c>
      <c r="R439" s="29">
        <f t="shared" ca="1" si="39"/>
        <v>0.89212672115176017</v>
      </c>
      <c r="S439" s="30">
        <f t="shared" ca="1" si="40"/>
        <v>11.236369999999999</v>
      </c>
      <c r="T439" s="30">
        <f t="shared" ca="1" si="41"/>
        <v>4.5532158726592553E-2</v>
      </c>
      <c r="U439" s="30">
        <f t="shared" ca="1" si="42"/>
        <v>11.741506956163928</v>
      </c>
      <c r="V439" s="31">
        <v>438</v>
      </c>
    </row>
    <row r="440" spans="1:22" x14ac:dyDescent="0.25">
      <c r="A440" s="13">
        <v>439</v>
      </c>
      <c r="B440" s="13">
        <v>10</v>
      </c>
      <c r="C440" s="15">
        <v>2.4863</v>
      </c>
      <c r="D440" s="13">
        <f t="shared" si="38"/>
        <v>24.863</v>
      </c>
      <c r="R440" s="29">
        <f t="shared" ca="1" si="39"/>
        <v>0.78585295943028499</v>
      </c>
      <c r="S440" s="30">
        <f t="shared" ca="1" si="40"/>
        <v>11.236369999999999</v>
      </c>
      <c r="T440" s="30">
        <f t="shared" ca="1" si="41"/>
        <v>0.14275224596308977</v>
      </c>
      <c r="U440" s="30">
        <f t="shared" ca="1" si="42"/>
        <v>12.820073409371734</v>
      </c>
      <c r="V440" s="31">
        <v>439</v>
      </c>
    </row>
    <row r="441" spans="1:22" x14ac:dyDescent="0.25">
      <c r="A441" s="13">
        <v>440</v>
      </c>
      <c r="B441" s="13">
        <v>2</v>
      </c>
      <c r="C441" s="15">
        <v>1.4291</v>
      </c>
      <c r="D441" s="13">
        <f t="shared" si="38"/>
        <v>2.8582000000000001</v>
      </c>
      <c r="R441" s="29">
        <f t="shared" ca="1" si="39"/>
        <v>0.88953932473991959</v>
      </c>
      <c r="S441" s="30">
        <f t="shared" ca="1" si="40"/>
        <v>11.236369999999999</v>
      </c>
      <c r="T441" s="30">
        <f t="shared" ca="1" si="41"/>
        <v>0.48067042903575441</v>
      </c>
      <c r="U441" s="30">
        <f t="shared" ca="1" si="42"/>
        <v>16.568961386652688</v>
      </c>
      <c r="V441" s="31">
        <v>440</v>
      </c>
    </row>
    <row r="442" spans="1:22" x14ac:dyDescent="0.25">
      <c r="A442" s="13">
        <v>441</v>
      </c>
      <c r="B442" s="13">
        <v>4</v>
      </c>
      <c r="C442" s="15">
        <v>0.52639999999999998</v>
      </c>
      <c r="D442" s="13">
        <f t="shared" si="38"/>
        <v>2.1055999999999999</v>
      </c>
      <c r="R442" s="29">
        <f t="shared" ca="1" si="39"/>
        <v>0.47551810121666016</v>
      </c>
      <c r="S442" s="30">
        <f t="shared" ca="1" si="40"/>
        <v>0.14230000000000001</v>
      </c>
      <c r="T442" s="30">
        <f t="shared" ca="1" si="41"/>
        <v>0.93045005532397329</v>
      </c>
      <c r="U442" s="30">
        <f t="shared" ca="1" si="42"/>
        <v>10.464778045268032</v>
      </c>
      <c r="V442" s="31">
        <v>441</v>
      </c>
    </row>
    <row r="443" spans="1:22" x14ac:dyDescent="0.25">
      <c r="A443" s="13">
        <v>442</v>
      </c>
      <c r="B443" s="13">
        <v>1</v>
      </c>
      <c r="C443" s="15">
        <v>1.1908000000000001</v>
      </c>
      <c r="D443" s="13">
        <f t="shared" si="38"/>
        <v>1.1908000000000001</v>
      </c>
      <c r="R443" s="29">
        <f t="shared" ca="1" si="39"/>
        <v>0.84320552920786118</v>
      </c>
      <c r="S443" s="30">
        <f t="shared" ca="1" si="40"/>
        <v>11.236369999999999</v>
      </c>
      <c r="T443" s="30">
        <f t="shared" ca="1" si="41"/>
        <v>0.72590322980116351</v>
      </c>
      <c r="U443" s="30">
        <f t="shared" ca="1" si="42"/>
        <v>19.289591244640192</v>
      </c>
      <c r="V443" s="31">
        <v>442</v>
      </c>
    </row>
    <row r="444" spans="1:22" x14ac:dyDescent="0.25">
      <c r="A444" s="13">
        <v>443</v>
      </c>
      <c r="B444" s="13">
        <v>9</v>
      </c>
      <c r="C444" s="15">
        <v>0.62929999999999997</v>
      </c>
      <c r="D444" s="13">
        <f t="shared" si="38"/>
        <v>5.6636999999999995</v>
      </c>
      <c r="R444" s="29">
        <f t="shared" ca="1" si="39"/>
        <v>0.46607314909030373</v>
      </c>
      <c r="S444" s="30">
        <f t="shared" ca="1" si="40"/>
        <v>0.14230000000000001</v>
      </c>
      <c r="T444" s="30">
        <f t="shared" ca="1" si="41"/>
        <v>0.39404494496253695</v>
      </c>
      <c r="U444" s="30">
        <f t="shared" ca="1" si="42"/>
        <v>4.5138622025605315</v>
      </c>
      <c r="V444" s="31">
        <v>443</v>
      </c>
    </row>
    <row r="445" spans="1:22" x14ac:dyDescent="0.25">
      <c r="A445" s="13">
        <v>444</v>
      </c>
      <c r="B445" s="13">
        <v>5</v>
      </c>
      <c r="C445" s="15">
        <v>0.5484</v>
      </c>
      <c r="D445" s="13">
        <f t="shared" si="38"/>
        <v>2.742</v>
      </c>
      <c r="R445" s="29">
        <f t="shared" ca="1" si="39"/>
        <v>0.19202741794651212</v>
      </c>
      <c r="S445" s="30">
        <f t="shared" ca="1" si="40"/>
        <v>0.14230000000000001</v>
      </c>
      <c r="T445" s="30">
        <f t="shared" ca="1" si="41"/>
        <v>5.2310964243754698E-3</v>
      </c>
      <c r="U445" s="30">
        <f t="shared" ca="1" si="42"/>
        <v>0.20033414990877119</v>
      </c>
      <c r="V445" s="31">
        <v>444</v>
      </c>
    </row>
    <row r="446" spans="1:22" x14ac:dyDescent="0.25">
      <c r="A446" s="13">
        <v>445</v>
      </c>
      <c r="B446" s="13">
        <v>4</v>
      </c>
      <c r="C446" s="15">
        <v>3.6737000000000002</v>
      </c>
      <c r="D446" s="13">
        <f t="shared" si="38"/>
        <v>14.694800000000001</v>
      </c>
      <c r="R446" s="29">
        <f t="shared" ca="1" si="39"/>
        <v>0.33208018488366908</v>
      </c>
      <c r="S446" s="30">
        <f t="shared" ca="1" si="40"/>
        <v>0.14230000000000001</v>
      </c>
      <c r="T446" s="30">
        <f t="shared" ca="1" si="41"/>
        <v>0.9840667424710311</v>
      </c>
      <c r="U446" s="30">
        <f t="shared" ca="1" si="42"/>
        <v>11.059605325645592</v>
      </c>
      <c r="V446" s="31">
        <v>445</v>
      </c>
    </row>
    <row r="447" spans="1:22" x14ac:dyDescent="0.25">
      <c r="A447" s="13">
        <v>446</v>
      </c>
      <c r="B447" s="13">
        <v>5</v>
      </c>
      <c r="C447" s="15">
        <v>4.4690000000000003</v>
      </c>
      <c r="D447" s="13">
        <f t="shared" si="38"/>
        <v>22.345000000000002</v>
      </c>
      <c r="R447" s="29">
        <f t="shared" ca="1" si="39"/>
        <v>7.1844291199007704E-2</v>
      </c>
      <c r="S447" s="30">
        <f t="shared" ca="1" si="40"/>
        <v>0.14230000000000001</v>
      </c>
      <c r="T447" s="30">
        <f t="shared" ca="1" si="41"/>
        <v>0.38463643854022767</v>
      </c>
      <c r="U447" s="30">
        <f t="shared" ca="1" si="42"/>
        <v>4.409483573715983</v>
      </c>
      <c r="V447" s="31">
        <v>446</v>
      </c>
    </row>
    <row r="448" spans="1:22" x14ac:dyDescent="0.25">
      <c r="A448" s="13">
        <v>447</v>
      </c>
      <c r="B448" s="13">
        <v>3</v>
      </c>
      <c r="C448" s="15">
        <v>1.2082999999999999</v>
      </c>
      <c r="D448" s="13">
        <f t="shared" si="38"/>
        <v>3.6248999999999998</v>
      </c>
      <c r="R448" s="29">
        <f t="shared" ca="1" si="39"/>
        <v>0.27130926642010333</v>
      </c>
      <c r="S448" s="30">
        <f t="shared" ca="1" si="40"/>
        <v>0.14230000000000001</v>
      </c>
      <c r="T448" s="30">
        <f t="shared" ca="1" si="41"/>
        <v>0.43187451280536926</v>
      </c>
      <c r="U448" s="30">
        <f t="shared" ca="1" si="42"/>
        <v>4.9335460762786623</v>
      </c>
      <c r="V448" s="31">
        <v>447</v>
      </c>
    </row>
    <row r="449" spans="1:22" x14ac:dyDescent="0.25">
      <c r="A449" s="13">
        <v>448</v>
      </c>
      <c r="B449" s="13">
        <v>6</v>
      </c>
      <c r="C449" s="15">
        <v>0.34749999999999998</v>
      </c>
      <c r="D449" s="13">
        <f t="shared" si="38"/>
        <v>2.085</v>
      </c>
      <c r="R449" s="29">
        <f t="shared" ca="1" si="39"/>
        <v>0.23989333955943981</v>
      </c>
      <c r="S449" s="30">
        <f t="shared" ca="1" si="40"/>
        <v>0.14230000000000001</v>
      </c>
      <c r="T449" s="30">
        <f t="shared" ca="1" si="41"/>
        <v>0.56365596288181696</v>
      </c>
      <c r="U449" s="30">
        <f t="shared" ca="1" si="42"/>
        <v>6.395538708128278</v>
      </c>
      <c r="V449" s="31">
        <v>448</v>
      </c>
    </row>
    <row r="450" spans="1:22" x14ac:dyDescent="0.25">
      <c r="A450" s="13">
        <v>449</v>
      </c>
      <c r="B450" s="13">
        <v>4</v>
      </c>
      <c r="C450" s="15">
        <v>3.6858</v>
      </c>
      <c r="D450" s="13">
        <f t="shared" si="38"/>
        <v>14.7432</v>
      </c>
      <c r="R450" s="29">
        <f t="shared" ca="1" si="39"/>
        <v>0.9596902928256531</v>
      </c>
      <c r="S450" s="30">
        <f t="shared" ca="1" si="40"/>
        <v>33.424509999999998</v>
      </c>
      <c r="T450" s="30">
        <f t="shared" ca="1" si="41"/>
        <v>0.82082725154653713</v>
      </c>
      <c r="U450" s="30">
        <f t="shared" ca="1" si="42"/>
        <v>42.530824986564888</v>
      </c>
      <c r="V450" s="31">
        <v>449</v>
      </c>
    </row>
    <row r="451" spans="1:22" x14ac:dyDescent="0.25">
      <c r="A451" s="13">
        <v>450</v>
      </c>
      <c r="B451" s="13">
        <v>2</v>
      </c>
      <c r="C451" s="15">
        <v>2.9775</v>
      </c>
      <c r="D451" s="13">
        <f t="shared" ref="D451:D514" si="43">B451*C451</f>
        <v>5.9550000000000001</v>
      </c>
      <c r="R451" s="29">
        <f t="shared" ca="1" si="39"/>
        <v>0.159494458720017</v>
      </c>
      <c r="S451" s="30">
        <f t="shared" ca="1" si="40"/>
        <v>0.14230000000000001</v>
      </c>
      <c r="T451" s="30">
        <f t="shared" ca="1" si="41"/>
        <v>0.23625675983239169</v>
      </c>
      <c r="U451" s="30">
        <f t="shared" ca="1" si="42"/>
        <v>2.7633490315537417</v>
      </c>
      <c r="V451" s="31">
        <v>450</v>
      </c>
    </row>
    <row r="452" spans="1:22" x14ac:dyDescent="0.25">
      <c r="A452" s="13">
        <v>451</v>
      </c>
      <c r="B452" s="13">
        <v>5</v>
      </c>
      <c r="C452" s="15">
        <v>8.8099999999999998E-2</v>
      </c>
      <c r="D452" s="13">
        <f t="shared" si="43"/>
        <v>0.4405</v>
      </c>
      <c r="R452" s="29">
        <f t="shared" ref="R452:R515" ca="1" si="44">+RAND()</f>
        <v>0.70221855421096124</v>
      </c>
      <c r="S452" s="30">
        <f t="shared" ref="S452:S515" ca="1" si="45">VLOOKUP(R452,$P$2:$Q$11,2)</f>
        <v>0.14230000000000001</v>
      </c>
      <c r="T452" s="30">
        <f t="shared" ref="T452:T515" ca="1" si="46">RAND()</f>
        <v>0.65250352724413963</v>
      </c>
      <c r="U452" s="30">
        <f t="shared" ref="U452:U515" ca="1" si="47">+S452+$F$6*T452</f>
        <v>7.3812198064933909</v>
      </c>
      <c r="V452" s="31">
        <v>451</v>
      </c>
    </row>
    <row r="453" spans="1:22" x14ac:dyDescent="0.25">
      <c r="A453" s="13">
        <v>452</v>
      </c>
      <c r="B453" s="13">
        <v>7</v>
      </c>
      <c r="C453" s="15">
        <v>3.9512999999999998</v>
      </c>
      <c r="D453" s="13">
        <f t="shared" si="43"/>
        <v>27.659099999999999</v>
      </c>
      <c r="R453" s="29">
        <f t="shared" ca="1" si="44"/>
        <v>0.15406759004144488</v>
      </c>
      <c r="S453" s="30">
        <f t="shared" ca="1" si="45"/>
        <v>0.14230000000000001</v>
      </c>
      <c r="T453" s="30">
        <f t="shared" ca="1" si="46"/>
        <v>0.38917127869156021</v>
      </c>
      <c r="U453" s="30">
        <f t="shared" ca="1" si="47"/>
        <v>4.4597934077936765</v>
      </c>
      <c r="V453" s="31">
        <v>452</v>
      </c>
    </row>
    <row r="454" spans="1:22" x14ac:dyDescent="0.25">
      <c r="A454" s="13">
        <v>453</v>
      </c>
      <c r="B454" s="13">
        <v>5</v>
      </c>
      <c r="C454" s="15">
        <v>0.66590000000000005</v>
      </c>
      <c r="D454" s="13">
        <f t="shared" si="43"/>
        <v>3.3295000000000003</v>
      </c>
      <c r="R454" s="29">
        <f t="shared" ca="1" si="44"/>
        <v>0.41670876776856436</v>
      </c>
      <c r="S454" s="30">
        <f t="shared" ca="1" si="45"/>
        <v>0.14230000000000001</v>
      </c>
      <c r="T454" s="30">
        <f t="shared" ca="1" si="46"/>
        <v>0.30426909070063435</v>
      </c>
      <c r="U454" s="30">
        <f t="shared" ca="1" si="47"/>
        <v>3.5178825910691862</v>
      </c>
      <c r="V454" s="31">
        <v>453</v>
      </c>
    </row>
    <row r="455" spans="1:22" x14ac:dyDescent="0.25">
      <c r="A455" s="13">
        <v>454</v>
      </c>
      <c r="B455" s="13">
        <v>10</v>
      </c>
      <c r="C455" s="15">
        <v>2.4394</v>
      </c>
      <c r="D455" s="13">
        <f t="shared" si="43"/>
        <v>24.393999999999998</v>
      </c>
      <c r="R455" s="29">
        <f t="shared" ca="1" si="44"/>
        <v>0.55380967586474961</v>
      </c>
      <c r="S455" s="30">
        <f t="shared" ca="1" si="45"/>
        <v>0.14230000000000001</v>
      </c>
      <c r="T455" s="30">
        <f t="shared" ca="1" si="46"/>
        <v>0.7369540276173151</v>
      </c>
      <c r="U455" s="30">
        <f t="shared" ca="1" si="47"/>
        <v>8.3181195691684255</v>
      </c>
      <c r="V455" s="31">
        <v>454</v>
      </c>
    </row>
    <row r="456" spans="1:22" x14ac:dyDescent="0.25">
      <c r="A456" s="13">
        <v>455</v>
      </c>
      <c r="B456" s="13">
        <v>9</v>
      </c>
      <c r="C456" s="15">
        <v>5.0552999999999999</v>
      </c>
      <c r="D456" s="13">
        <f t="shared" si="43"/>
        <v>45.497700000000002</v>
      </c>
      <c r="R456" s="29">
        <f t="shared" ca="1" si="44"/>
        <v>0.25419277878886515</v>
      </c>
      <c r="S456" s="30">
        <f t="shared" ca="1" si="45"/>
        <v>0.14230000000000001</v>
      </c>
      <c r="T456" s="30">
        <f t="shared" ca="1" si="46"/>
        <v>0.31337920603163738</v>
      </c>
      <c r="U456" s="30">
        <f t="shared" ca="1" si="47"/>
        <v>3.618950848259407</v>
      </c>
      <c r="V456" s="31">
        <v>455</v>
      </c>
    </row>
    <row r="457" spans="1:22" x14ac:dyDescent="0.25">
      <c r="A457" s="13">
        <v>456</v>
      </c>
      <c r="B457" s="13">
        <v>1</v>
      </c>
      <c r="C457" s="15">
        <v>0.9133</v>
      </c>
      <c r="D457" s="13">
        <f t="shared" si="43"/>
        <v>0.9133</v>
      </c>
      <c r="R457" s="29">
        <f t="shared" ca="1" si="44"/>
        <v>0.36564428303494534</v>
      </c>
      <c r="S457" s="30">
        <f t="shared" ca="1" si="45"/>
        <v>0.14230000000000001</v>
      </c>
      <c r="T457" s="30">
        <f t="shared" ca="1" si="46"/>
        <v>0.33376188537532814</v>
      </c>
      <c r="U457" s="30">
        <f t="shared" ca="1" si="47"/>
        <v>3.8450777196858663</v>
      </c>
      <c r="V457" s="31">
        <v>456</v>
      </c>
    </row>
    <row r="458" spans="1:22" x14ac:dyDescent="0.25">
      <c r="A458" s="13">
        <v>457</v>
      </c>
      <c r="B458" s="13">
        <v>1</v>
      </c>
      <c r="C458" s="15">
        <v>1.1836</v>
      </c>
      <c r="D458" s="13">
        <f t="shared" si="43"/>
        <v>1.1836</v>
      </c>
      <c r="R458" s="29">
        <f t="shared" ca="1" si="44"/>
        <v>0.12342620012178085</v>
      </c>
      <c r="S458" s="30">
        <f t="shared" ca="1" si="45"/>
        <v>0.14230000000000001</v>
      </c>
      <c r="T458" s="30">
        <f t="shared" ca="1" si="46"/>
        <v>0.62995216870403448</v>
      </c>
      <c r="U458" s="30">
        <f t="shared" ca="1" si="47"/>
        <v>7.1310334562543662</v>
      </c>
      <c r="V458" s="31">
        <v>457</v>
      </c>
    </row>
    <row r="459" spans="1:22" x14ac:dyDescent="0.25">
      <c r="A459" s="13">
        <v>458</v>
      </c>
      <c r="B459" s="13">
        <v>4</v>
      </c>
      <c r="C459" s="15">
        <v>0.43719999999999998</v>
      </c>
      <c r="D459" s="13">
        <f t="shared" si="43"/>
        <v>1.7487999999999999</v>
      </c>
      <c r="R459" s="29">
        <f t="shared" ca="1" si="44"/>
        <v>0.33154288169645296</v>
      </c>
      <c r="S459" s="30">
        <f t="shared" ca="1" si="45"/>
        <v>0.14230000000000001</v>
      </c>
      <c r="T459" s="30">
        <f t="shared" ca="1" si="46"/>
        <v>0.84410401661407675</v>
      </c>
      <c r="U459" s="30">
        <f t="shared" ca="1" si="47"/>
        <v>9.5068490475977292</v>
      </c>
      <c r="V459" s="31">
        <v>458</v>
      </c>
    </row>
    <row r="460" spans="1:22" x14ac:dyDescent="0.25">
      <c r="A460" s="13">
        <v>459</v>
      </c>
      <c r="B460" s="13">
        <v>4</v>
      </c>
      <c r="C460" s="15">
        <v>0.41320000000000001</v>
      </c>
      <c r="D460" s="13">
        <f t="shared" si="43"/>
        <v>1.6528</v>
      </c>
      <c r="R460" s="29">
        <f t="shared" ca="1" si="44"/>
        <v>0.22963157215282659</v>
      </c>
      <c r="S460" s="30">
        <f t="shared" ca="1" si="45"/>
        <v>0.14230000000000001</v>
      </c>
      <c r="T460" s="30">
        <f t="shared" ca="1" si="46"/>
        <v>0.73344581906521567</v>
      </c>
      <c r="U460" s="30">
        <f t="shared" ca="1" si="47"/>
        <v>8.2791992579168365</v>
      </c>
      <c r="V460" s="31">
        <v>459</v>
      </c>
    </row>
    <row r="461" spans="1:22" x14ac:dyDescent="0.25">
      <c r="A461" s="13">
        <v>460</v>
      </c>
      <c r="B461" s="13">
        <v>2</v>
      </c>
      <c r="C461" s="15">
        <v>1.1386000000000001</v>
      </c>
      <c r="D461" s="13">
        <f t="shared" si="43"/>
        <v>2.2772000000000001</v>
      </c>
      <c r="R461" s="29">
        <f t="shared" ca="1" si="44"/>
        <v>0.53367679213303298</v>
      </c>
      <c r="S461" s="30">
        <f t="shared" ca="1" si="45"/>
        <v>0.14230000000000001</v>
      </c>
      <c r="T461" s="30">
        <f t="shared" ca="1" si="46"/>
        <v>0.55068890813764926</v>
      </c>
      <c r="U461" s="30">
        <f t="shared" ca="1" si="47"/>
        <v>6.2516812951026495</v>
      </c>
      <c r="V461" s="31">
        <v>460</v>
      </c>
    </row>
    <row r="462" spans="1:22" x14ac:dyDescent="0.25">
      <c r="A462" s="13">
        <v>461</v>
      </c>
      <c r="B462" s="13">
        <v>5</v>
      </c>
      <c r="C462" s="15">
        <v>0.80689999999999995</v>
      </c>
      <c r="D462" s="13">
        <f t="shared" si="43"/>
        <v>4.0344999999999995</v>
      </c>
      <c r="R462" s="29">
        <f t="shared" ca="1" si="44"/>
        <v>0.12274289333073285</v>
      </c>
      <c r="S462" s="30">
        <f t="shared" ca="1" si="45"/>
        <v>0.14230000000000001</v>
      </c>
      <c r="T462" s="30">
        <f t="shared" ca="1" si="46"/>
        <v>0.64235336763144069</v>
      </c>
      <c r="U462" s="30">
        <f t="shared" ca="1" si="47"/>
        <v>7.2686132252389362</v>
      </c>
      <c r="V462" s="31">
        <v>461</v>
      </c>
    </row>
    <row r="463" spans="1:22" x14ac:dyDescent="0.25">
      <c r="A463" s="13">
        <v>462</v>
      </c>
      <c r="B463" s="13">
        <v>8</v>
      </c>
      <c r="C463" s="15">
        <v>1.1969000000000001</v>
      </c>
      <c r="D463" s="13">
        <f t="shared" si="43"/>
        <v>9.5752000000000006</v>
      </c>
      <c r="R463" s="29">
        <f t="shared" ca="1" si="44"/>
        <v>0.36368308261629012</v>
      </c>
      <c r="S463" s="30">
        <f t="shared" ca="1" si="45"/>
        <v>0.14230000000000001</v>
      </c>
      <c r="T463" s="30">
        <f t="shared" ca="1" si="46"/>
        <v>0.38906402286459163</v>
      </c>
      <c r="U463" s="30">
        <f t="shared" ca="1" si="47"/>
        <v>4.4586035041413794</v>
      </c>
      <c r="V463" s="31">
        <v>462</v>
      </c>
    </row>
    <row r="464" spans="1:22" x14ac:dyDescent="0.25">
      <c r="A464" s="13">
        <v>463</v>
      </c>
      <c r="B464" s="13">
        <v>3</v>
      </c>
      <c r="C464" s="15">
        <v>0.46479999999999999</v>
      </c>
      <c r="D464" s="13">
        <f t="shared" si="43"/>
        <v>1.3944000000000001</v>
      </c>
      <c r="R464" s="29">
        <f t="shared" ca="1" si="44"/>
        <v>0.72359295953047675</v>
      </c>
      <c r="S464" s="30">
        <f t="shared" ca="1" si="45"/>
        <v>0.14230000000000001</v>
      </c>
      <c r="T464" s="30">
        <f t="shared" ca="1" si="46"/>
        <v>0.61393351335850843</v>
      </c>
      <c r="U464" s="30">
        <f t="shared" ca="1" si="47"/>
        <v>6.9533213725452265</v>
      </c>
      <c r="V464" s="31">
        <v>463</v>
      </c>
    </row>
    <row r="465" spans="1:22" x14ac:dyDescent="0.25">
      <c r="A465" s="13">
        <v>464</v>
      </c>
      <c r="B465" s="13">
        <v>6</v>
      </c>
      <c r="C465" s="15">
        <v>0.38090000000000002</v>
      </c>
      <c r="D465" s="13">
        <f t="shared" si="43"/>
        <v>2.2854000000000001</v>
      </c>
      <c r="R465" s="29">
        <f t="shared" ca="1" si="44"/>
        <v>0.2388415538192924</v>
      </c>
      <c r="S465" s="30">
        <f t="shared" ca="1" si="45"/>
        <v>0.14230000000000001</v>
      </c>
      <c r="T465" s="30">
        <f t="shared" ca="1" si="46"/>
        <v>0.7672268610757792</v>
      </c>
      <c r="U465" s="30">
        <f t="shared" ca="1" si="47"/>
        <v>8.6539685026549691</v>
      </c>
      <c r="V465" s="31">
        <v>464</v>
      </c>
    </row>
    <row r="466" spans="1:22" x14ac:dyDescent="0.25">
      <c r="A466" s="13">
        <v>465</v>
      </c>
      <c r="B466" s="13">
        <v>4</v>
      </c>
      <c r="C466" s="15">
        <v>0.38779999999999998</v>
      </c>
      <c r="D466" s="13">
        <f t="shared" si="43"/>
        <v>1.5511999999999999</v>
      </c>
      <c r="R466" s="29">
        <f t="shared" ca="1" si="44"/>
        <v>0.21917862011413536</v>
      </c>
      <c r="S466" s="30">
        <f t="shared" ca="1" si="45"/>
        <v>0.14230000000000001</v>
      </c>
      <c r="T466" s="30">
        <f t="shared" ca="1" si="46"/>
        <v>0.55841801355967913</v>
      </c>
      <c r="U466" s="30">
        <f t="shared" ca="1" si="47"/>
        <v>6.3374285316920282</v>
      </c>
      <c r="V466" s="31">
        <v>465</v>
      </c>
    </row>
    <row r="467" spans="1:22" x14ac:dyDescent="0.25">
      <c r="A467" s="13">
        <v>466</v>
      </c>
      <c r="B467" s="13">
        <v>3</v>
      </c>
      <c r="C467" s="15">
        <v>2.8479999999999999</v>
      </c>
      <c r="D467" s="13">
        <f t="shared" si="43"/>
        <v>8.5440000000000005</v>
      </c>
      <c r="R467" s="29">
        <f t="shared" ca="1" si="44"/>
        <v>0.72201548564242968</v>
      </c>
      <c r="S467" s="30">
        <f t="shared" ca="1" si="45"/>
        <v>0.14230000000000001</v>
      </c>
      <c r="T467" s="30">
        <f t="shared" ca="1" si="46"/>
        <v>0.16274038398059598</v>
      </c>
      <c r="U467" s="30">
        <f t="shared" ca="1" si="47"/>
        <v>1.9477532117076104</v>
      </c>
      <c r="V467" s="31">
        <v>466</v>
      </c>
    </row>
    <row r="468" spans="1:22" x14ac:dyDescent="0.25">
      <c r="A468" s="13">
        <v>467</v>
      </c>
      <c r="B468" s="13">
        <v>10</v>
      </c>
      <c r="C468" s="15">
        <v>1.7004999999999999</v>
      </c>
      <c r="D468" s="13">
        <f t="shared" si="43"/>
        <v>17.004999999999999</v>
      </c>
      <c r="R468" s="29">
        <f t="shared" ca="1" si="44"/>
        <v>2.7779093886498352E-2</v>
      </c>
      <c r="S468" s="30">
        <f t="shared" ca="1" si="45"/>
        <v>0.14230000000000001</v>
      </c>
      <c r="T468" s="30">
        <f t="shared" ca="1" si="46"/>
        <v>0.75270616306515503</v>
      </c>
      <c r="U468" s="30">
        <f t="shared" ca="1" si="47"/>
        <v>8.4928748624762438</v>
      </c>
      <c r="V468" s="31">
        <v>467</v>
      </c>
    </row>
    <row r="469" spans="1:22" x14ac:dyDescent="0.25">
      <c r="A469" s="13">
        <v>468</v>
      </c>
      <c r="B469" s="13">
        <v>2</v>
      </c>
      <c r="C469" s="15">
        <v>0.68230000000000002</v>
      </c>
      <c r="D469" s="13">
        <f t="shared" si="43"/>
        <v>1.3646</v>
      </c>
      <c r="R469" s="29">
        <f t="shared" ca="1" si="44"/>
        <v>0.98769796486731565</v>
      </c>
      <c r="S469" s="30">
        <f t="shared" ca="1" si="45"/>
        <v>66.706720000000004</v>
      </c>
      <c r="T469" s="30">
        <f t="shared" ca="1" si="46"/>
        <v>0.22896694382785332</v>
      </c>
      <c r="U469" s="30">
        <f t="shared" ca="1" si="47"/>
        <v>69.246895302512272</v>
      </c>
      <c r="V469" s="31">
        <v>468</v>
      </c>
    </row>
    <row r="470" spans="1:22" x14ac:dyDescent="0.25">
      <c r="A470" s="13">
        <v>469</v>
      </c>
      <c r="B470" s="13">
        <v>1</v>
      </c>
      <c r="C470" s="15">
        <v>4.5263999999999998</v>
      </c>
      <c r="D470" s="13">
        <f t="shared" si="43"/>
        <v>4.5263999999999998</v>
      </c>
      <c r="R470" s="29">
        <f t="shared" ca="1" si="44"/>
        <v>0.17536657501008612</v>
      </c>
      <c r="S470" s="30">
        <f t="shared" ca="1" si="45"/>
        <v>0.14230000000000001</v>
      </c>
      <c r="T470" s="30">
        <f t="shared" ca="1" si="46"/>
        <v>0.86291502909176465</v>
      </c>
      <c r="U470" s="30">
        <f t="shared" ca="1" si="47"/>
        <v>9.7155397367960727</v>
      </c>
      <c r="V470" s="31">
        <v>469</v>
      </c>
    </row>
    <row r="471" spans="1:22" x14ac:dyDescent="0.25">
      <c r="A471" s="13">
        <v>470</v>
      </c>
      <c r="B471" s="13">
        <v>5</v>
      </c>
      <c r="C471" s="15">
        <v>2.7778999999999998</v>
      </c>
      <c r="D471" s="13">
        <f t="shared" si="43"/>
        <v>13.889499999999998</v>
      </c>
      <c r="R471" s="29">
        <f t="shared" ca="1" si="44"/>
        <v>0.326381586802307</v>
      </c>
      <c r="S471" s="30">
        <f t="shared" ca="1" si="45"/>
        <v>0.14230000000000001</v>
      </c>
      <c r="T471" s="30">
        <f t="shared" ca="1" si="46"/>
        <v>0.65929232085958311</v>
      </c>
      <c r="U471" s="30">
        <f t="shared" ca="1" si="47"/>
        <v>7.4565351580786743</v>
      </c>
      <c r="V471" s="31">
        <v>470</v>
      </c>
    </row>
    <row r="472" spans="1:22" x14ac:dyDescent="0.25">
      <c r="A472" s="13">
        <v>471</v>
      </c>
      <c r="B472" s="13">
        <v>5</v>
      </c>
      <c r="C472" s="15">
        <v>1.5502</v>
      </c>
      <c r="D472" s="13">
        <f t="shared" si="43"/>
        <v>7.7510000000000003</v>
      </c>
      <c r="R472" s="29">
        <f t="shared" ca="1" si="44"/>
        <v>0.66767885353421885</v>
      </c>
      <c r="S472" s="30">
        <f t="shared" ca="1" si="45"/>
        <v>0.14230000000000001</v>
      </c>
      <c r="T472" s="30">
        <f t="shared" ca="1" si="46"/>
        <v>0.56753175471508543</v>
      </c>
      <c r="U472" s="30">
        <f t="shared" ca="1" si="47"/>
        <v>6.4385370140319864</v>
      </c>
      <c r="V472" s="31">
        <v>471</v>
      </c>
    </row>
    <row r="473" spans="1:22" x14ac:dyDescent="0.25">
      <c r="A473" s="13">
        <v>472</v>
      </c>
      <c r="B473" s="13">
        <v>7</v>
      </c>
      <c r="C473" s="15">
        <v>1.7672000000000001</v>
      </c>
      <c r="D473" s="13">
        <f t="shared" si="43"/>
        <v>12.3704</v>
      </c>
      <c r="R473" s="29">
        <f t="shared" ca="1" si="44"/>
        <v>0.81562347311358996</v>
      </c>
      <c r="S473" s="30">
        <f t="shared" ca="1" si="45"/>
        <v>11.236369999999999</v>
      </c>
      <c r="T473" s="30">
        <f t="shared" ca="1" si="46"/>
        <v>0.55324518295231839</v>
      </c>
      <c r="U473" s="30">
        <f t="shared" ca="1" si="47"/>
        <v>17.374110786835825</v>
      </c>
      <c r="V473" s="31">
        <v>472</v>
      </c>
    </row>
    <row r="474" spans="1:22" x14ac:dyDescent="0.25">
      <c r="A474" s="13">
        <v>473</v>
      </c>
      <c r="B474" s="13">
        <v>5</v>
      </c>
      <c r="C474" s="15">
        <v>3.3855</v>
      </c>
      <c r="D474" s="13">
        <f t="shared" si="43"/>
        <v>16.927499999999998</v>
      </c>
      <c r="R474" s="29">
        <f t="shared" ca="1" si="44"/>
        <v>0.67233688004759851</v>
      </c>
      <c r="S474" s="30">
        <f t="shared" ca="1" si="45"/>
        <v>0.14230000000000001</v>
      </c>
      <c r="T474" s="30">
        <f t="shared" ca="1" si="46"/>
        <v>0.80339383781513873</v>
      </c>
      <c r="U474" s="30">
        <f t="shared" ca="1" si="47"/>
        <v>9.0552074742897961</v>
      </c>
      <c r="V474" s="31">
        <v>473</v>
      </c>
    </row>
    <row r="475" spans="1:22" x14ac:dyDescent="0.25">
      <c r="A475" s="13">
        <v>474</v>
      </c>
      <c r="B475" s="13">
        <v>6</v>
      </c>
      <c r="C475" s="15">
        <v>2.3635999999999999</v>
      </c>
      <c r="D475" s="13">
        <f t="shared" si="43"/>
        <v>14.1816</v>
      </c>
      <c r="R475" s="29">
        <f t="shared" ca="1" si="44"/>
        <v>0.47596725753213243</v>
      </c>
      <c r="S475" s="30">
        <f t="shared" ca="1" si="45"/>
        <v>0.14230000000000001</v>
      </c>
      <c r="T475" s="30">
        <f t="shared" ca="1" si="46"/>
        <v>0.5256243875656571</v>
      </c>
      <c r="U475" s="30">
        <f t="shared" ca="1" si="47"/>
        <v>5.9736137493605286</v>
      </c>
      <c r="V475" s="31">
        <v>474</v>
      </c>
    </row>
    <row r="476" spans="1:22" x14ac:dyDescent="0.25">
      <c r="A476" s="13">
        <v>475</v>
      </c>
      <c r="B476" s="13">
        <v>8</v>
      </c>
      <c r="C476" s="15">
        <v>1.5785</v>
      </c>
      <c r="D476" s="13">
        <f t="shared" si="43"/>
        <v>12.628</v>
      </c>
      <c r="R476" s="29">
        <f t="shared" ca="1" si="44"/>
        <v>0.28138961315278699</v>
      </c>
      <c r="S476" s="30">
        <f t="shared" ca="1" si="45"/>
        <v>0.14230000000000001</v>
      </c>
      <c r="T476" s="30">
        <f t="shared" ca="1" si="46"/>
        <v>0.47174622762130192</v>
      </c>
      <c r="U476" s="30">
        <f t="shared" ca="1" si="47"/>
        <v>5.3758856714666559</v>
      </c>
      <c r="V476" s="31">
        <v>475</v>
      </c>
    </row>
    <row r="477" spans="1:22" x14ac:dyDescent="0.25">
      <c r="A477" s="13">
        <v>476</v>
      </c>
      <c r="B477" s="13">
        <v>6</v>
      </c>
      <c r="C477" s="15">
        <v>0.84630000000000005</v>
      </c>
      <c r="D477" s="13">
        <f t="shared" si="43"/>
        <v>5.0777999999999999</v>
      </c>
      <c r="R477" s="29">
        <f t="shared" ca="1" si="44"/>
        <v>0.5502980968482879</v>
      </c>
      <c r="S477" s="30">
        <f t="shared" ca="1" si="45"/>
        <v>0.14230000000000001</v>
      </c>
      <c r="T477" s="30">
        <f t="shared" ca="1" si="46"/>
        <v>0.13465382644378721</v>
      </c>
      <c r="U477" s="30">
        <f t="shared" ca="1" si="47"/>
        <v>1.6361589763352262</v>
      </c>
      <c r="V477" s="31">
        <v>476</v>
      </c>
    </row>
    <row r="478" spans="1:22" x14ac:dyDescent="0.25">
      <c r="A478" s="13">
        <v>477</v>
      </c>
      <c r="B478" s="13">
        <v>2</v>
      </c>
      <c r="C478" s="15">
        <v>0.80569999999999997</v>
      </c>
      <c r="D478" s="13">
        <f t="shared" si="43"/>
        <v>1.6113999999999999</v>
      </c>
      <c r="R478" s="29">
        <f t="shared" ca="1" si="44"/>
        <v>0.38426579214788137</v>
      </c>
      <c r="S478" s="30">
        <f t="shared" ca="1" si="45"/>
        <v>0.14230000000000001</v>
      </c>
      <c r="T478" s="30">
        <f t="shared" ca="1" si="46"/>
        <v>0.55089567780039628</v>
      </c>
      <c r="U478" s="30">
        <f t="shared" ca="1" si="47"/>
        <v>6.2539752122150416</v>
      </c>
      <c r="V478" s="31">
        <v>477</v>
      </c>
    </row>
    <row r="479" spans="1:22" x14ac:dyDescent="0.25">
      <c r="A479" s="13">
        <v>478</v>
      </c>
      <c r="B479" s="13">
        <v>8</v>
      </c>
      <c r="C479" s="15">
        <v>0.18590000000000001</v>
      </c>
      <c r="D479" s="13">
        <f t="shared" si="43"/>
        <v>1.4872000000000001</v>
      </c>
      <c r="R479" s="29">
        <f t="shared" ca="1" si="44"/>
        <v>0.2724047786428696</v>
      </c>
      <c r="S479" s="30">
        <f t="shared" ca="1" si="45"/>
        <v>0.14230000000000001</v>
      </c>
      <c r="T479" s="30">
        <f t="shared" ca="1" si="46"/>
        <v>0.38829034111037131</v>
      </c>
      <c r="U479" s="30">
        <f t="shared" ca="1" si="47"/>
        <v>4.4500202246023361</v>
      </c>
      <c r="V479" s="31">
        <v>478</v>
      </c>
    </row>
    <row r="480" spans="1:22" x14ac:dyDescent="0.25">
      <c r="A480" s="13">
        <v>479</v>
      </c>
      <c r="B480" s="13">
        <v>5</v>
      </c>
      <c r="C480" s="15">
        <v>0.85460000000000003</v>
      </c>
      <c r="D480" s="13">
        <f t="shared" si="43"/>
        <v>4.2729999999999997</v>
      </c>
      <c r="R480" s="29">
        <f t="shared" ca="1" si="44"/>
        <v>0.3227161487952368</v>
      </c>
      <c r="S480" s="30">
        <f t="shared" ca="1" si="45"/>
        <v>0.14230000000000001</v>
      </c>
      <c r="T480" s="30">
        <f t="shared" ca="1" si="46"/>
        <v>0.72748851558063388</v>
      </c>
      <c r="U480" s="30">
        <f t="shared" ca="1" si="47"/>
        <v>8.213108516047642</v>
      </c>
      <c r="V480" s="31">
        <v>479</v>
      </c>
    </row>
    <row r="481" spans="1:22" x14ac:dyDescent="0.25">
      <c r="A481" s="13">
        <v>480</v>
      </c>
      <c r="B481" s="13">
        <v>5</v>
      </c>
      <c r="C481" s="15">
        <v>2.4293</v>
      </c>
      <c r="D481" s="13">
        <f t="shared" si="43"/>
        <v>12.1465</v>
      </c>
      <c r="R481" s="29">
        <f t="shared" ca="1" si="44"/>
        <v>0.61742545787246772</v>
      </c>
      <c r="S481" s="30">
        <f t="shared" ca="1" si="45"/>
        <v>0.14230000000000001</v>
      </c>
      <c r="T481" s="30">
        <f t="shared" ca="1" si="46"/>
        <v>0.11029621090849961</v>
      </c>
      <c r="U481" s="30">
        <f t="shared" ca="1" si="47"/>
        <v>1.3659338845536582</v>
      </c>
      <c r="V481" s="31">
        <v>480</v>
      </c>
    </row>
    <row r="482" spans="1:22" x14ac:dyDescent="0.25">
      <c r="A482" s="13">
        <v>481</v>
      </c>
      <c r="B482" s="13">
        <v>5</v>
      </c>
      <c r="C482" s="15">
        <v>0.93120000000000003</v>
      </c>
      <c r="D482" s="13">
        <f t="shared" si="43"/>
        <v>4.6560000000000006</v>
      </c>
      <c r="R482" s="29">
        <f t="shared" ca="1" si="44"/>
        <v>0.45905160418136115</v>
      </c>
      <c r="S482" s="30">
        <f t="shared" ca="1" si="45"/>
        <v>0.14230000000000001</v>
      </c>
      <c r="T482" s="30">
        <f t="shared" ca="1" si="46"/>
        <v>0.7004472202951636</v>
      </c>
      <c r="U482" s="30">
        <f t="shared" ca="1" si="47"/>
        <v>7.9131104932599641</v>
      </c>
      <c r="V482" s="31">
        <v>481</v>
      </c>
    </row>
    <row r="483" spans="1:22" x14ac:dyDescent="0.25">
      <c r="A483" s="13">
        <v>482</v>
      </c>
      <c r="B483" s="13">
        <v>9</v>
      </c>
      <c r="C483" s="15">
        <v>1.0004</v>
      </c>
      <c r="D483" s="13">
        <f t="shared" si="43"/>
        <v>9.0035999999999987</v>
      </c>
      <c r="R483" s="29">
        <f t="shared" ca="1" si="44"/>
        <v>8.6520141483138246E-2</v>
      </c>
      <c r="S483" s="30">
        <f t="shared" ca="1" si="45"/>
        <v>0.14230000000000001</v>
      </c>
      <c r="T483" s="30">
        <f t="shared" ca="1" si="46"/>
        <v>0.65768440418587892</v>
      </c>
      <c r="U483" s="30">
        <f t="shared" ca="1" si="47"/>
        <v>7.4386968179464326</v>
      </c>
      <c r="V483" s="31">
        <v>482</v>
      </c>
    </row>
    <row r="484" spans="1:22" x14ac:dyDescent="0.25">
      <c r="A484" s="13">
        <v>483</v>
      </c>
      <c r="B484" s="13">
        <v>1</v>
      </c>
      <c r="C484" s="15">
        <v>1.4567000000000001</v>
      </c>
      <c r="D484" s="13">
        <f t="shared" si="43"/>
        <v>1.4567000000000001</v>
      </c>
      <c r="R484" s="29">
        <f t="shared" ca="1" si="44"/>
        <v>0.72027986195732419</v>
      </c>
      <c r="S484" s="30">
        <f t="shared" ca="1" si="45"/>
        <v>0.14230000000000001</v>
      </c>
      <c r="T484" s="30">
        <f t="shared" ca="1" si="46"/>
        <v>0.71246803612036091</v>
      </c>
      <c r="U484" s="30">
        <f t="shared" ca="1" si="47"/>
        <v>8.0464702654818119</v>
      </c>
      <c r="V484" s="31">
        <v>483</v>
      </c>
    </row>
    <row r="485" spans="1:22" x14ac:dyDescent="0.25">
      <c r="A485" s="13">
        <v>484</v>
      </c>
      <c r="B485" s="13">
        <v>4</v>
      </c>
      <c r="C485" s="15">
        <v>0.58320000000000005</v>
      </c>
      <c r="D485" s="13">
        <f t="shared" si="43"/>
        <v>2.3328000000000002</v>
      </c>
      <c r="R485" s="29">
        <f t="shared" ca="1" si="44"/>
        <v>0.27390365739795719</v>
      </c>
      <c r="S485" s="30">
        <f t="shared" ca="1" si="45"/>
        <v>0.14230000000000001</v>
      </c>
      <c r="T485" s="30">
        <f t="shared" ca="1" si="46"/>
        <v>4.6483012811561863E-2</v>
      </c>
      <c r="U485" s="30">
        <f t="shared" ca="1" si="47"/>
        <v>0.657985797942364</v>
      </c>
      <c r="V485" s="31">
        <v>484</v>
      </c>
    </row>
    <row r="486" spans="1:22" x14ac:dyDescent="0.25">
      <c r="A486" s="13">
        <v>485</v>
      </c>
      <c r="B486" s="13">
        <v>5</v>
      </c>
      <c r="C486" s="15">
        <v>1.5417000000000001</v>
      </c>
      <c r="D486" s="13">
        <f t="shared" si="43"/>
        <v>7.7085000000000008</v>
      </c>
      <c r="R486" s="29">
        <f t="shared" ca="1" si="44"/>
        <v>0.35961478746141495</v>
      </c>
      <c r="S486" s="30">
        <f t="shared" ca="1" si="45"/>
        <v>0.14230000000000001</v>
      </c>
      <c r="T486" s="30">
        <f t="shared" ca="1" si="46"/>
        <v>0.66370957694804067</v>
      </c>
      <c r="U486" s="30">
        <f t="shared" ca="1" si="47"/>
        <v>7.5055405063319478</v>
      </c>
      <c r="V486" s="31">
        <v>485</v>
      </c>
    </row>
    <row r="487" spans="1:22" x14ac:dyDescent="0.25">
      <c r="A487" s="13">
        <v>486</v>
      </c>
      <c r="B487" s="13">
        <v>10</v>
      </c>
      <c r="C487" s="15">
        <v>0.3417</v>
      </c>
      <c r="D487" s="13">
        <f t="shared" si="43"/>
        <v>3.4169999999999998</v>
      </c>
      <c r="R487" s="29">
        <f t="shared" ca="1" si="44"/>
        <v>0.92922560775166863</v>
      </c>
      <c r="S487" s="30">
        <f t="shared" ca="1" si="45"/>
        <v>22.330439999999996</v>
      </c>
      <c r="T487" s="30">
        <f t="shared" ca="1" si="46"/>
        <v>0.53309788539003711</v>
      </c>
      <c r="U487" s="30">
        <f t="shared" ca="1" si="47"/>
        <v>28.244665257369043</v>
      </c>
      <c r="V487" s="31">
        <v>486</v>
      </c>
    </row>
    <row r="488" spans="1:22" x14ac:dyDescent="0.25">
      <c r="A488" s="13">
        <v>487</v>
      </c>
      <c r="B488" s="13">
        <v>11</v>
      </c>
      <c r="C488" s="15">
        <v>1.7661</v>
      </c>
      <c r="D488" s="13">
        <f t="shared" si="43"/>
        <v>19.427099999999999</v>
      </c>
      <c r="R488" s="29">
        <f t="shared" ca="1" si="44"/>
        <v>0.9774775023039699</v>
      </c>
      <c r="S488" s="30">
        <f t="shared" ca="1" si="45"/>
        <v>44.51858</v>
      </c>
      <c r="T488" s="30">
        <f t="shared" ca="1" si="46"/>
        <v>0.51984900254777378</v>
      </c>
      <c r="U488" s="30">
        <f t="shared" ca="1" si="47"/>
        <v>50.28582122369518</v>
      </c>
      <c r="V488" s="31">
        <v>487</v>
      </c>
    </row>
    <row r="489" spans="1:22" x14ac:dyDescent="0.25">
      <c r="A489" s="13">
        <v>488</v>
      </c>
      <c r="B489" s="13">
        <v>1</v>
      </c>
      <c r="C489" s="15">
        <v>1.0434000000000001</v>
      </c>
      <c r="D489" s="13">
        <f t="shared" si="43"/>
        <v>1.0434000000000001</v>
      </c>
      <c r="R489" s="29">
        <f t="shared" ca="1" si="44"/>
        <v>0.82435557880469645</v>
      </c>
      <c r="S489" s="30">
        <f t="shared" ca="1" si="45"/>
        <v>11.236369999999999</v>
      </c>
      <c r="T489" s="30">
        <f t="shared" ca="1" si="46"/>
        <v>0.36488540548371029</v>
      </c>
      <c r="U489" s="30">
        <f t="shared" ca="1" si="47"/>
        <v>15.284434230414664</v>
      </c>
      <c r="V489" s="31">
        <v>488</v>
      </c>
    </row>
    <row r="490" spans="1:22" x14ac:dyDescent="0.25">
      <c r="A490" s="13">
        <v>489</v>
      </c>
      <c r="B490" s="13">
        <v>1</v>
      </c>
      <c r="C490" s="15">
        <v>0.88180000000000003</v>
      </c>
      <c r="D490" s="13">
        <f t="shared" si="43"/>
        <v>0.88180000000000003</v>
      </c>
      <c r="R490" s="29">
        <f t="shared" ca="1" si="44"/>
        <v>0.45005676087719004</v>
      </c>
      <c r="S490" s="30">
        <f t="shared" ca="1" si="45"/>
        <v>0.14230000000000001</v>
      </c>
      <c r="T490" s="30">
        <f t="shared" ca="1" si="46"/>
        <v>0.47780857473550231</v>
      </c>
      <c r="U490" s="30">
        <f t="shared" ca="1" si="47"/>
        <v>5.443141774715893</v>
      </c>
      <c r="V490" s="31">
        <v>489</v>
      </c>
    </row>
    <row r="491" spans="1:22" x14ac:dyDescent="0.25">
      <c r="A491" s="13">
        <v>490</v>
      </c>
      <c r="B491" s="13">
        <v>7</v>
      </c>
      <c r="C491" s="15">
        <v>1.4204000000000001</v>
      </c>
      <c r="D491" s="13">
        <f t="shared" si="43"/>
        <v>9.9428000000000001</v>
      </c>
      <c r="R491" s="29">
        <f t="shared" ca="1" si="44"/>
        <v>0.48239594270712904</v>
      </c>
      <c r="S491" s="30">
        <f t="shared" ca="1" si="45"/>
        <v>0.14230000000000001</v>
      </c>
      <c r="T491" s="30">
        <f t="shared" ca="1" si="46"/>
        <v>0.90456639003952566</v>
      </c>
      <c r="U491" s="30">
        <f t="shared" ca="1" si="47"/>
        <v>10.1776228507458</v>
      </c>
      <c r="V491" s="31">
        <v>490</v>
      </c>
    </row>
    <row r="492" spans="1:22" x14ac:dyDescent="0.25">
      <c r="A492" s="13">
        <v>491</v>
      </c>
      <c r="B492" s="13">
        <v>4</v>
      </c>
      <c r="C492" s="15">
        <v>2.0518999999999998</v>
      </c>
      <c r="D492" s="13">
        <f t="shared" si="43"/>
        <v>8.2075999999999993</v>
      </c>
      <c r="R492" s="29">
        <f t="shared" ca="1" si="44"/>
        <v>0.81726085321609165</v>
      </c>
      <c r="S492" s="30">
        <f t="shared" ca="1" si="45"/>
        <v>11.236369999999999</v>
      </c>
      <c r="T492" s="30">
        <f t="shared" ca="1" si="46"/>
        <v>0.60587533794797199</v>
      </c>
      <c r="U492" s="30">
        <f t="shared" ca="1" si="47"/>
        <v>17.957993410468454</v>
      </c>
      <c r="V492" s="31">
        <v>491</v>
      </c>
    </row>
    <row r="493" spans="1:22" x14ac:dyDescent="0.25">
      <c r="A493" s="13">
        <v>492</v>
      </c>
      <c r="B493" s="13">
        <v>5</v>
      </c>
      <c r="C493" s="15">
        <v>0.70179999999999998</v>
      </c>
      <c r="D493" s="13">
        <f t="shared" si="43"/>
        <v>3.5089999999999999</v>
      </c>
      <c r="R493" s="29">
        <f t="shared" ca="1" si="44"/>
        <v>0.69050676905358854</v>
      </c>
      <c r="S493" s="30">
        <f t="shared" ca="1" si="45"/>
        <v>0.14230000000000001</v>
      </c>
      <c r="T493" s="30">
        <f t="shared" ca="1" si="46"/>
        <v>0.6178285171451191</v>
      </c>
      <c r="U493" s="30">
        <f t="shared" ca="1" si="47"/>
        <v>6.9965328172041499</v>
      </c>
      <c r="V493" s="31">
        <v>492</v>
      </c>
    </row>
    <row r="494" spans="1:22" x14ac:dyDescent="0.25">
      <c r="A494" s="13">
        <v>493</v>
      </c>
      <c r="B494" s="13">
        <v>1</v>
      </c>
      <c r="C494" s="15">
        <v>1.1357999999999999</v>
      </c>
      <c r="D494" s="13">
        <f t="shared" si="43"/>
        <v>1.1357999999999999</v>
      </c>
      <c r="R494" s="29">
        <f t="shared" ca="1" si="44"/>
        <v>0.2081118869643348</v>
      </c>
      <c r="S494" s="30">
        <f t="shared" ca="1" si="45"/>
        <v>0.14230000000000001</v>
      </c>
      <c r="T494" s="30">
        <f t="shared" ca="1" si="46"/>
        <v>0.74860412665956755</v>
      </c>
      <c r="U494" s="30">
        <f t="shared" ca="1" si="47"/>
        <v>8.4473665834501084</v>
      </c>
      <c r="V494" s="31">
        <v>493</v>
      </c>
    </row>
    <row r="495" spans="1:22" x14ac:dyDescent="0.25">
      <c r="A495" s="13">
        <v>494</v>
      </c>
      <c r="B495" s="13">
        <v>6</v>
      </c>
      <c r="C495" s="15">
        <v>1.7105999999999999</v>
      </c>
      <c r="D495" s="13">
        <f t="shared" si="43"/>
        <v>10.2636</v>
      </c>
      <c r="R495" s="29">
        <f t="shared" ca="1" si="44"/>
        <v>0.65389360660160289</v>
      </c>
      <c r="S495" s="30">
        <f t="shared" ca="1" si="45"/>
        <v>0.14230000000000001</v>
      </c>
      <c r="T495" s="30">
        <f t="shared" ca="1" si="46"/>
        <v>0.43651451176423584</v>
      </c>
      <c r="U495" s="30">
        <f t="shared" ca="1" si="47"/>
        <v>4.9850225495282547</v>
      </c>
      <c r="V495" s="31">
        <v>494</v>
      </c>
    </row>
    <row r="496" spans="1:22" x14ac:dyDescent="0.25">
      <c r="A496" s="13">
        <v>495</v>
      </c>
      <c r="B496" s="13">
        <v>5</v>
      </c>
      <c r="C496" s="15">
        <v>4.6905999999999999</v>
      </c>
      <c r="D496" s="13">
        <f t="shared" si="43"/>
        <v>23.452999999999999</v>
      </c>
      <c r="R496" s="29">
        <f t="shared" ca="1" si="44"/>
        <v>0.34177851247754387</v>
      </c>
      <c r="S496" s="30">
        <f t="shared" ca="1" si="45"/>
        <v>0.14230000000000001</v>
      </c>
      <c r="T496" s="30">
        <f t="shared" ca="1" si="46"/>
        <v>0.71551718883210658</v>
      </c>
      <c r="U496" s="30">
        <f t="shared" ca="1" si="47"/>
        <v>8.0802977791066084</v>
      </c>
      <c r="V496" s="31">
        <v>495</v>
      </c>
    </row>
    <row r="497" spans="1:22" x14ac:dyDescent="0.25">
      <c r="A497" s="13">
        <v>496</v>
      </c>
      <c r="B497" s="13">
        <v>1</v>
      </c>
      <c r="C497" s="15">
        <v>0.59650000000000003</v>
      </c>
      <c r="D497" s="13">
        <f t="shared" si="43"/>
        <v>0.59650000000000003</v>
      </c>
      <c r="R497" s="29">
        <f t="shared" ca="1" si="44"/>
        <v>0.98807589200417711</v>
      </c>
      <c r="S497" s="30">
        <f t="shared" ca="1" si="45"/>
        <v>66.706720000000004</v>
      </c>
      <c r="T497" s="30">
        <f t="shared" ca="1" si="46"/>
        <v>0.32178892656021219</v>
      </c>
      <c r="U497" s="30">
        <f t="shared" ca="1" si="47"/>
        <v>70.276668876483853</v>
      </c>
      <c r="V497" s="31">
        <v>496</v>
      </c>
    </row>
    <row r="498" spans="1:22" x14ac:dyDescent="0.25">
      <c r="A498" s="13">
        <v>497</v>
      </c>
      <c r="B498" s="13">
        <v>2</v>
      </c>
      <c r="C498" s="15">
        <v>1.2382</v>
      </c>
      <c r="D498" s="13">
        <f t="shared" si="43"/>
        <v>2.4763999999999999</v>
      </c>
      <c r="R498" s="29">
        <f t="shared" ca="1" si="44"/>
        <v>0.81664238354435903</v>
      </c>
      <c r="S498" s="30">
        <f t="shared" ca="1" si="45"/>
        <v>11.236369999999999</v>
      </c>
      <c r="T498" s="30">
        <f t="shared" ca="1" si="46"/>
        <v>0.84750090640951981</v>
      </c>
      <c r="U498" s="30">
        <f t="shared" ca="1" si="47"/>
        <v>20.638604380770659</v>
      </c>
      <c r="V498" s="31">
        <v>497</v>
      </c>
    </row>
    <row r="499" spans="1:22" x14ac:dyDescent="0.25">
      <c r="A499" s="13">
        <v>498</v>
      </c>
      <c r="B499" s="13">
        <v>1</v>
      </c>
      <c r="C499" s="15">
        <v>1.3895999999999999</v>
      </c>
      <c r="D499" s="13">
        <f t="shared" si="43"/>
        <v>1.3895999999999999</v>
      </c>
      <c r="R499" s="29">
        <f t="shared" ca="1" si="44"/>
        <v>5.5788963960261451E-2</v>
      </c>
      <c r="S499" s="30">
        <f t="shared" ca="1" si="45"/>
        <v>0.14230000000000001</v>
      </c>
      <c r="T499" s="30">
        <f t="shared" ca="1" si="46"/>
        <v>0.5513760964094877</v>
      </c>
      <c r="U499" s="30">
        <f t="shared" ca="1" si="47"/>
        <v>6.2593050098936045</v>
      </c>
      <c r="V499" s="31">
        <v>498</v>
      </c>
    </row>
    <row r="500" spans="1:22" x14ac:dyDescent="0.25">
      <c r="A500" s="13">
        <v>499</v>
      </c>
      <c r="B500" s="13">
        <v>4</v>
      </c>
      <c r="C500" s="15">
        <v>6.2186000000000003</v>
      </c>
      <c r="D500" s="13">
        <f t="shared" si="43"/>
        <v>24.874400000000001</v>
      </c>
      <c r="R500" s="29">
        <f t="shared" ca="1" si="44"/>
        <v>0.59041151999028141</v>
      </c>
      <c r="S500" s="30">
        <f t="shared" ca="1" si="45"/>
        <v>0.14230000000000001</v>
      </c>
      <c r="T500" s="30">
        <f t="shared" ca="1" si="46"/>
        <v>0.64336986982956745</v>
      </c>
      <c r="U500" s="30">
        <f t="shared" ca="1" si="47"/>
        <v>7.279890371780108</v>
      </c>
      <c r="V500" s="31">
        <v>499</v>
      </c>
    </row>
    <row r="501" spans="1:22" x14ac:dyDescent="0.25">
      <c r="A501" s="13">
        <v>500</v>
      </c>
      <c r="B501" s="13">
        <v>5</v>
      </c>
      <c r="C501" s="15">
        <v>2.3491</v>
      </c>
      <c r="D501" s="13">
        <f t="shared" si="43"/>
        <v>11.7455</v>
      </c>
      <c r="R501" s="29">
        <f t="shared" ca="1" si="44"/>
        <v>0.74541685183596129</v>
      </c>
      <c r="S501" s="30">
        <f t="shared" ca="1" si="45"/>
        <v>0.14230000000000001</v>
      </c>
      <c r="T501" s="30">
        <f t="shared" ca="1" si="46"/>
        <v>0.44878157020866594</v>
      </c>
      <c r="U501" s="30">
        <f t="shared" ca="1" si="47"/>
        <v>5.1211141546048538</v>
      </c>
      <c r="V501" s="31">
        <v>500</v>
      </c>
    </row>
    <row r="502" spans="1:22" x14ac:dyDescent="0.25">
      <c r="A502" s="13">
        <v>501</v>
      </c>
      <c r="B502" s="13">
        <v>6</v>
      </c>
      <c r="C502" s="15">
        <v>0.4879</v>
      </c>
      <c r="D502" s="13">
        <f t="shared" si="43"/>
        <v>2.9274</v>
      </c>
      <c r="R502" s="29">
        <f t="shared" ca="1" si="44"/>
        <v>0.79791407347433752</v>
      </c>
      <c r="S502" s="30">
        <f t="shared" ca="1" si="45"/>
        <v>11.236369999999999</v>
      </c>
      <c r="T502" s="30">
        <f t="shared" ca="1" si="46"/>
        <v>0.94511855025114566</v>
      </c>
      <c r="U502" s="30">
        <f t="shared" ca="1" si="47"/>
        <v>21.721581354784725</v>
      </c>
      <c r="V502" s="31">
        <v>501</v>
      </c>
    </row>
    <row r="503" spans="1:22" x14ac:dyDescent="0.25">
      <c r="A503" s="13">
        <v>502</v>
      </c>
      <c r="B503" s="13">
        <v>11</v>
      </c>
      <c r="C503" s="15">
        <v>0.65539999999999998</v>
      </c>
      <c r="D503" s="13">
        <f t="shared" si="43"/>
        <v>7.2093999999999996</v>
      </c>
      <c r="R503" s="29">
        <f t="shared" ca="1" si="44"/>
        <v>0.12115672129110999</v>
      </c>
      <c r="S503" s="30">
        <f t="shared" ca="1" si="45"/>
        <v>0.14230000000000001</v>
      </c>
      <c r="T503" s="30">
        <f t="shared" ca="1" si="46"/>
        <v>0.78487055611098988</v>
      </c>
      <c r="U503" s="30">
        <f t="shared" ca="1" si="47"/>
        <v>8.8497088904342487</v>
      </c>
      <c r="V503" s="31">
        <v>502</v>
      </c>
    </row>
    <row r="504" spans="1:22" x14ac:dyDescent="0.25">
      <c r="A504" s="13">
        <v>503</v>
      </c>
      <c r="B504" s="13">
        <v>1</v>
      </c>
      <c r="C504" s="15">
        <v>2.3340000000000001</v>
      </c>
      <c r="D504" s="13">
        <f t="shared" si="43"/>
        <v>2.3340000000000001</v>
      </c>
      <c r="R504" s="29">
        <f t="shared" ca="1" si="44"/>
        <v>0.1515610790510028</v>
      </c>
      <c r="S504" s="30">
        <f t="shared" ca="1" si="45"/>
        <v>0.14230000000000001</v>
      </c>
      <c r="T504" s="30">
        <f t="shared" ca="1" si="46"/>
        <v>0.36736472237222495</v>
      </c>
      <c r="U504" s="30">
        <f t="shared" ca="1" si="47"/>
        <v>4.2178699455280286</v>
      </c>
      <c r="V504" s="31">
        <v>503</v>
      </c>
    </row>
    <row r="505" spans="1:22" x14ac:dyDescent="0.25">
      <c r="A505" s="13">
        <v>504</v>
      </c>
      <c r="B505" s="13">
        <v>1</v>
      </c>
      <c r="C505" s="15">
        <v>3.3976000000000002</v>
      </c>
      <c r="D505" s="13">
        <f t="shared" si="43"/>
        <v>3.3976000000000002</v>
      </c>
      <c r="R505" s="29">
        <f t="shared" ca="1" si="44"/>
        <v>0.65125436148847859</v>
      </c>
      <c r="S505" s="30">
        <f t="shared" ca="1" si="45"/>
        <v>0.14230000000000001</v>
      </c>
      <c r="T505" s="30">
        <f t="shared" ca="1" si="46"/>
        <v>0.92933587107504945</v>
      </c>
      <c r="U505" s="30">
        <f t="shared" ca="1" si="47"/>
        <v>10.452417207217573</v>
      </c>
      <c r="V505" s="31">
        <v>504</v>
      </c>
    </row>
    <row r="506" spans="1:22" x14ac:dyDescent="0.25">
      <c r="A506" s="13">
        <v>505</v>
      </c>
      <c r="B506" s="13">
        <v>7</v>
      </c>
      <c r="C506" s="15">
        <v>1.5330999999999999</v>
      </c>
      <c r="D506" s="13">
        <f t="shared" si="43"/>
        <v>10.7317</v>
      </c>
      <c r="R506" s="29">
        <f t="shared" ca="1" si="44"/>
        <v>0.45725986127582563</v>
      </c>
      <c r="S506" s="30">
        <f t="shared" ca="1" si="45"/>
        <v>0.14230000000000001</v>
      </c>
      <c r="T506" s="30">
        <f t="shared" ca="1" si="46"/>
        <v>0.46122814505881848</v>
      </c>
      <c r="U506" s="30">
        <f t="shared" ca="1" si="47"/>
        <v>5.2591973272526857</v>
      </c>
      <c r="V506" s="31">
        <v>505</v>
      </c>
    </row>
    <row r="507" spans="1:22" x14ac:dyDescent="0.25">
      <c r="A507" s="13">
        <v>506</v>
      </c>
      <c r="B507" s="13">
        <v>1</v>
      </c>
      <c r="C507" s="15">
        <v>2.0087999999999999</v>
      </c>
      <c r="D507" s="13">
        <f t="shared" si="43"/>
        <v>2.0087999999999999</v>
      </c>
      <c r="R507" s="29">
        <f t="shared" ca="1" si="44"/>
        <v>1.5184619556473988E-2</v>
      </c>
      <c r="S507" s="30">
        <f t="shared" ca="1" si="45"/>
        <v>0.14230000000000001</v>
      </c>
      <c r="T507" s="30">
        <f t="shared" ca="1" si="46"/>
        <v>0.63144905919585614</v>
      </c>
      <c r="U507" s="30">
        <f t="shared" ca="1" si="47"/>
        <v>7.1476400641529709</v>
      </c>
      <c r="V507" s="31">
        <v>506</v>
      </c>
    </row>
    <row r="508" spans="1:22" x14ac:dyDescent="0.25">
      <c r="A508" s="13">
        <v>507</v>
      </c>
      <c r="B508" s="13">
        <v>10</v>
      </c>
      <c r="C508" s="15">
        <v>0.68069999999999997</v>
      </c>
      <c r="D508" s="13">
        <f t="shared" si="43"/>
        <v>6.8069999999999995</v>
      </c>
      <c r="R508" s="29">
        <f t="shared" ca="1" si="44"/>
        <v>0.62895901628104045</v>
      </c>
      <c r="S508" s="30">
        <f t="shared" ca="1" si="45"/>
        <v>0.14230000000000001</v>
      </c>
      <c r="T508" s="30">
        <f t="shared" ca="1" si="46"/>
        <v>0.91120340877392492</v>
      </c>
      <c r="U508" s="30">
        <f t="shared" ca="1" si="47"/>
        <v>10.251254401176537</v>
      </c>
      <c r="V508" s="31">
        <v>507</v>
      </c>
    </row>
    <row r="509" spans="1:22" x14ac:dyDescent="0.25">
      <c r="A509" s="13">
        <v>508</v>
      </c>
      <c r="B509" s="13">
        <v>1</v>
      </c>
      <c r="C509" s="15">
        <v>0.99160000000000004</v>
      </c>
      <c r="D509" s="13">
        <f t="shared" si="43"/>
        <v>0.99160000000000004</v>
      </c>
      <c r="R509" s="29">
        <f t="shared" ca="1" si="44"/>
        <v>3.8857037381211712E-2</v>
      </c>
      <c r="S509" s="30">
        <f t="shared" ca="1" si="45"/>
        <v>0.14230000000000001</v>
      </c>
      <c r="T509" s="30">
        <f t="shared" ca="1" si="46"/>
        <v>0.29487709600082423</v>
      </c>
      <c r="U509" s="30">
        <f t="shared" ca="1" si="47"/>
        <v>3.413687144429864</v>
      </c>
      <c r="V509" s="31">
        <v>508</v>
      </c>
    </row>
    <row r="510" spans="1:22" x14ac:dyDescent="0.25">
      <c r="A510" s="13">
        <v>509</v>
      </c>
      <c r="B510" s="13">
        <v>1</v>
      </c>
      <c r="C510" s="15">
        <v>1.3949</v>
      </c>
      <c r="D510" s="13">
        <f t="shared" si="43"/>
        <v>1.3949</v>
      </c>
      <c r="R510" s="29">
        <f t="shared" ca="1" si="44"/>
        <v>0.51375782923183189</v>
      </c>
      <c r="S510" s="30">
        <f t="shared" ca="1" si="45"/>
        <v>0.14230000000000001</v>
      </c>
      <c r="T510" s="30">
        <f t="shared" ca="1" si="46"/>
        <v>0.14903911139928261</v>
      </c>
      <c r="U510" s="30">
        <f t="shared" ca="1" si="47"/>
        <v>1.7957503346014392</v>
      </c>
      <c r="V510" s="31">
        <v>509</v>
      </c>
    </row>
    <row r="511" spans="1:22" x14ac:dyDescent="0.25">
      <c r="A511" s="13">
        <v>510</v>
      </c>
      <c r="B511" s="13">
        <v>4</v>
      </c>
      <c r="C511" s="15">
        <v>0.78320000000000001</v>
      </c>
      <c r="D511" s="13">
        <f t="shared" si="43"/>
        <v>3.1328</v>
      </c>
      <c r="R511" s="29">
        <f t="shared" ca="1" si="44"/>
        <v>0.27977070778582735</v>
      </c>
      <c r="S511" s="30">
        <f t="shared" ca="1" si="45"/>
        <v>0.14230000000000001</v>
      </c>
      <c r="T511" s="30">
        <f t="shared" ca="1" si="46"/>
        <v>0.91167583401505115</v>
      </c>
      <c r="U511" s="30">
        <f t="shared" ca="1" si="47"/>
        <v>10.256495519871358</v>
      </c>
      <c r="V511" s="31">
        <v>510</v>
      </c>
    </row>
    <row r="512" spans="1:22" x14ac:dyDescent="0.25">
      <c r="A512" s="13">
        <v>511</v>
      </c>
      <c r="B512" s="13">
        <v>4</v>
      </c>
      <c r="C512" s="15">
        <v>0.91749999999999998</v>
      </c>
      <c r="D512" s="13">
        <f t="shared" si="43"/>
        <v>3.67</v>
      </c>
      <c r="R512" s="29">
        <f t="shared" ca="1" si="44"/>
        <v>0.95992386277263297</v>
      </c>
      <c r="S512" s="30">
        <f t="shared" ca="1" si="45"/>
        <v>33.424509999999998</v>
      </c>
      <c r="T512" s="30">
        <f t="shared" ca="1" si="46"/>
        <v>0.23348339743422497</v>
      </c>
      <c r="U512" s="30">
        <f t="shared" ca="1" si="47"/>
        <v>36.014791154973111</v>
      </c>
      <c r="V512" s="31">
        <v>511</v>
      </c>
    </row>
    <row r="513" spans="1:22" x14ac:dyDescent="0.25">
      <c r="A513" s="13">
        <v>512</v>
      </c>
      <c r="B513" s="13">
        <v>6</v>
      </c>
      <c r="C513" s="15">
        <v>0.1166</v>
      </c>
      <c r="D513" s="13">
        <f t="shared" si="43"/>
        <v>0.6996</v>
      </c>
      <c r="R513" s="29">
        <f t="shared" ca="1" si="44"/>
        <v>0.30251791016916973</v>
      </c>
      <c r="S513" s="30">
        <f t="shared" ca="1" si="45"/>
        <v>0.14230000000000001</v>
      </c>
      <c r="T513" s="30">
        <f t="shared" ca="1" si="46"/>
        <v>0.15926250174878565</v>
      </c>
      <c r="U513" s="30">
        <f t="shared" ca="1" si="47"/>
        <v>1.9091693427761502</v>
      </c>
      <c r="V513" s="31">
        <v>512</v>
      </c>
    </row>
    <row r="514" spans="1:22" x14ac:dyDescent="0.25">
      <c r="A514" s="13">
        <v>513</v>
      </c>
      <c r="B514" s="13">
        <v>4</v>
      </c>
      <c r="C514" s="15">
        <v>4.3672000000000004</v>
      </c>
      <c r="D514" s="13">
        <f t="shared" si="43"/>
        <v>17.468800000000002</v>
      </c>
      <c r="R514" s="29">
        <f t="shared" ca="1" si="44"/>
        <v>0.97922780026138256</v>
      </c>
      <c r="S514" s="30">
        <f t="shared" ca="1" si="45"/>
        <v>55.612650000000002</v>
      </c>
      <c r="T514" s="30">
        <f t="shared" ca="1" si="46"/>
        <v>0.85621949955926291</v>
      </c>
      <c r="U514" s="30">
        <f t="shared" ca="1" si="47"/>
        <v>65.111609063475427</v>
      </c>
      <c r="V514" s="31">
        <v>513</v>
      </c>
    </row>
    <row r="515" spans="1:22" x14ac:dyDescent="0.25">
      <c r="A515" s="13">
        <v>514</v>
      </c>
      <c r="B515" s="13">
        <v>1</v>
      </c>
      <c r="C515" s="15">
        <v>6.7309999999999999</v>
      </c>
      <c r="D515" s="13">
        <f t="shared" ref="D515:D578" si="48">B515*C515</f>
        <v>6.7309999999999999</v>
      </c>
      <c r="R515" s="29">
        <f t="shared" ca="1" si="44"/>
        <v>0.69937108974649387</v>
      </c>
      <c r="S515" s="30">
        <f t="shared" ca="1" si="45"/>
        <v>0.14230000000000001</v>
      </c>
      <c r="T515" s="30">
        <f t="shared" ca="1" si="46"/>
        <v>2.7711427965745328E-3</v>
      </c>
      <c r="U515" s="30">
        <f t="shared" ca="1" si="47"/>
        <v>0.17304325216519362</v>
      </c>
      <c r="V515" s="31">
        <v>514</v>
      </c>
    </row>
    <row r="516" spans="1:22" x14ac:dyDescent="0.25">
      <c r="A516" s="13">
        <v>515</v>
      </c>
      <c r="B516" s="13">
        <v>8</v>
      </c>
      <c r="C516" s="15">
        <v>0.64990000000000003</v>
      </c>
      <c r="D516" s="13">
        <f t="shared" si="48"/>
        <v>5.1992000000000003</v>
      </c>
      <c r="R516" s="29">
        <f t="shared" ref="R516:R579" ca="1" si="49">+RAND()</f>
        <v>0.28115743943186799</v>
      </c>
      <c r="S516" s="30">
        <f t="shared" ref="S516:S579" ca="1" si="50">VLOOKUP(R516,$P$2:$Q$11,2)</f>
        <v>0.14230000000000001</v>
      </c>
      <c r="T516" s="30">
        <f t="shared" ref="T516:T579" ca="1" si="51">RAND()</f>
        <v>0.25235660564882334</v>
      </c>
      <c r="U516" s="30">
        <f t="shared" ref="U516:U579" ca="1" si="52">+S516+$F$6*T516</f>
        <v>2.9419618480304415</v>
      </c>
      <c r="V516" s="31">
        <v>515</v>
      </c>
    </row>
    <row r="517" spans="1:22" x14ac:dyDescent="0.25">
      <c r="A517" s="13">
        <v>516</v>
      </c>
      <c r="B517" s="13">
        <v>1</v>
      </c>
      <c r="C517" s="15">
        <v>3.4649999999999999</v>
      </c>
      <c r="D517" s="13">
        <f t="shared" si="48"/>
        <v>3.4649999999999999</v>
      </c>
      <c r="R517" s="29">
        <f t="shared" ca="1" si="49"/>
        <v>0.40154823549722607</v>
      </c>
      <c r="S517" s="30">
        <f t="shared" ca="1" si="50"/>
        <v>0.14230000000000001</v>
      </c>
      <c r="T517" s="30">
        <f t="shared" ca="1" si="51"/>
        <v>0.27287347133884476</v>
      </c>
      <c r="U517" s="30">
        <f t="shared" ca="1" si="52"/>
        <v>3.1695773921761372</v>
      </c>
      <c r="V517" s="31">
        <v>516</v>
      </c>
    </row>
    <row r="518" spans="1:22" x14ac:dyDescent="0.25">
      <c r="A518" s="13">
        <v>517</v>
      </c>
      <c r="B518" s="13">
        <v>6</v>
      </c>
      <c r="C518" s="15">
        <v>2.7275</v>
      </c>
      <c r="D518" s="13">
        <f t="shared" si="48"/>
        <v>16.365000000000002</v>
      </c>
      <c r="R518" s="29">
        <f t="shared" ca="1" si="49"/>
        <v>0.54117118503261508</v>
      </c>
      <c r="S518" s="30">
        <f t="shared" ca="1" si="50"/>
        <v>0.14230000000000001</v>
      </c>
      <c r="T518" s="30">
        <f t="shared" ca="1" si="51"/>
        <v>0.51812876641442307</v>
      </c>
      <c r="U518" s="30">
        <f t="shared" ca="1" si="52"/>
        <v>5.8904568036152574</v>
      </c>
      <c r="V518" s="31">
        <v>517</v>
      </c>
    </row>
    <row r="519" spans="1:22" x14ac:dyDescent="0.25">
      <c r="A519" s="13">
        <v>518</v>
      </c>
      <c r="B519" s="13">
        <v>9</v>
      </c>
      <c r="C519" s="15">
        <v>0.23469999999999999</v>
      </c>
      <c r="D519" s="13">
        <f t="shared" si="48"/>
        <v>2.1122999999999998</v>
      </c>
      <c r="R519" s="29">
        <f t="shared" ca="1" si="49"/>
        <v>7.0805288683845613E-2</v>
      </c>
      <c r="S519" s="30">
        <f t="shared" ca="1" si="50"/>
        <v>0.14230000000000001</v>
      </c>
      <c r="T519" s="30">
        <f t="shared" ca="1" si="51"/>
        <v>0.98217506085697204</v>
      </c>
      <c r="U519" s="30">
        <f t="shared" ca="1" si="52"/>
        <v>11.038618877401507</v>
      </c>
      <c r="V519" s="31">
        <v>518</v>
      </c>
    </row>
    <row r="520" spans="1:22" x14ac:dyDescent="0.25">
      <c r="A520" s="13">
        <v>519</v>
      </c>
      <c r="B520" s="13">
        <v>3</v>
      </c>
      <c r="C520" s="15">
        <v>0.32690000000000002</v>
      </c>
      <c r="D520" s="13">
        <f t="shared" si="48"/>
        <v>0.98070000000000013</v>
      </c>
      <c r="R520" s="29">
        <f t="shared" ca="1" si="49"/>
        <v>0.35339770233230683</v>
      </c>
      <c r="S520" s="30">
        <f t="shared" ca="1" si="50"/>
        <v>0.14230000000000001</v>
      </c>
      <c r="T520" s="30">
        <f t="shared" ca="1" si="51"/>
        <v>0.85081869578537761</v>
      </c>
      <c r="U520" s="30">
        <f t="shared" ca="1" si="52"/>
        <v>9.581342168351684</v>
      </c>
      <c r="V520" s="31">
        <v>519</v>
      </c>
    </row>
    <row r="521" spans="1:22" x14ac:dyDescent="0.25">
      <c r="A521" s="13">
        <v>520</v>
      </c>
      <c r="B521" s="13">
        <v>3</v>
      </c>
      <c r="C521" s="15">
        <v>3.1280999999999999</v>
      </c>
      <c r="D521" s="13">
        <f t="shared" si="48"/>
        <v>9.3842999999999996</v>
      </c>
      <c r="R521" s="29">
        <f t="shared" ca="1" si="49"/>
        <v>0.97540281485169056</v>
      </c>
      <c r="S521" s="30">
        <f t="shared" ca="1" si="50"/>
        <v>44.51858</v>
      </c>
      <c r="T521" s="30">
        <f t="shared" ca="1" si="51"/>
        <v>0.80494083208919176</v>
      </c>
      <c r="U521" s="30">
        <f t="shared" ca="1" si="52"/>
        <v>53.448649937055741</v>
      </c>
      <c r="V521" s="31">
        <v>520</v>
      </c>
    </row>
    <row r="522" spans="1:22" x14ac:dyDescent="0.25">
      <c r="A522" s="13">
        <v>521</v>
      </c>
      <c r="B522" s="13">
        <v>16</v>
      </c>
      <c r="C522" s="15">
        <v>3.9529999999999998</v>
      </c>
      <c r="D522" s="13">
        <f t="shared" si="48"/>
        <v>63.247999999999998</v>
      </c>
      <c r="R522" s="29">
        <f t="shared" ca="1" si="49"/>
        <v>0.54040111970998295</v>
      </c>
      <c r="S522" s="30">
        <f t="shared" ca="1" si="50"/>
        <v>0.14230000000000001</v>
      </c>
      <c r="T522" s="30">
        <f t="shared" ca="1" si="51"/>
        <v>0.31780192677134089</v>
      </c>
      <c r="U522" s="30">
        <f t="shared" ca="1" si="52"/>
        <v>3.6680168217361295</v>
      </c>
      <c r="V522" s="31">
        <v>521</v>
      </c>
    </row>
    <row r="523" spans="1:22" x14ac:dyDescent="0.25">
      <c r="A523" s="13">
        <v>522</v>
      </c>
      <c r="B523" s="13">
        <v>5</v>
      </c>
      <c r="C523" s="15">
        <v>6.1143000000000001</v>
      </c>
      <c r="D523" s="13">
        <f t="shared" si="48"/>
        <v>30.5715</v>
      </c>
      <c r="R523" s="29">
        <f t="shared" ca="1" si="49"/>
        <v>4.167096798416936E-2</v>
      </c>
      <c r="S523" s="30">
        <f t="shared" ca="1" si="50"/>
        <v>0.14230000000000001</v>
      </c>
      <c r="T523" s="30">
        <f t="shared" ca="1" si="51"/>
        <v>0.39841701845272004</v>
      </c>
      <c r="U523" s="30">
        <f t="shared" ca="1" si="52"/>
        <v>4.562366291905767</v>
      </c>
      <c r="V523" s="31">
        <v>522</v>
      </c>
    </row>
    <row r="524" spans="1:22" x14ac:dyDescent="0.25">
      <c r="A524" s="13">
        <v>523</v>
      </c>
      <c r="B524" s="13">
        <v>2</v>
      </c>
      <c r="C524" s="15">
        <v>0.36559999999999998</v>
      </c>
      <c r="D524" s="13">
        <f t="shared" si="48"/>
        <v>0.73119999999999996</v>
      </c>
      <c r="R524" s="29">
        <f t="shared" ca="1" si="49"/>
        <v>0.59107278338539027</v>
      </c>
      <c r="S524" s="30">
        <f t="shared" ca="1" si="50"/>
        <v>0.14230000000000001</v>
      </c>
      <c r="T524" s="30">
        <f t="shared" ca="1" si="51"/>
        <v>0.60540329092057266</v>
      </c>
      <c r="U524" s="30">
        <f t="shared" ca="1" si="52"/>
        <v>6.8586864877031966</v>
      </c>
      <c r="V524" s="31">
        <v>523</v>
      </c>
    </row>
    <row r="525" spans="1:22" x14ac:dyDescent="0.25">
      <c r="A525" s="13">
        <v>524</v>
      </c>
      <c r="B525" s="13">
        <v>10</v>
      </c>
      <c r="C525" s="15">
        <v>3.9165000000000001</v>
      </c>
      <c r="D525" s="13">
        <f t="shared" si="48"/>
        <v>39.164999999999999</v>
      </c>
      <c r="R525" s="29">
        <f t="shared" ca="1" si="49"/>
        <v>0.29826036774177023</v>
      </c>
      <c r="S525" s="30">
        <f t="shared" ca="1" si="50"/>
        <v>0.14230000000000001</v>
      </c>
      <c r="T525" s="30">
        <f t="shared" ca="1" si="51"/>
        <v>0.10193505213033005</v>
      </c>
      <c r="U525" s="30">
        <f t="shared" ca="1" si="52"/>
        <v>1.2731746037875307</v>
      </c>
      <c r="V525" s="31">
        <v>524</v>
      </c>
    </row>
    <row r="526" spans="1:22" x14ac:dyDescent="0.25">
      <c r="A526" s="13">
        <v>525</v>
      </c>
      <c r="B526" s="13">
        <v>8</v>
      </c>
      <c r="C526" s="15">
        <v>3.3342999999999998</v>
      </c>
      <c r="D526" s="13">
        <f t="shared" si="48"/>
        <v>26.674399999999999</v>
      </c>
      <c r="R526" s="29">
        <f t="shared" ca="1" si="49"/>
        <v>0.97082718387200284</v>
      </c>
      <c r="S526" s="30">
        <f t="shared" ca="1" si="50"/>
        <v>44.51858</v>
      </c>
      <c r="T526" s="30">
        <f t="shared" ca="1" si="51"/>
        <v>0.53681290885987287</v>
      </c>
      <c r="U526" s="30">
        <f t="shared" ca="1" si="52"/>
        <v>50.474019987795046</v>
      </c>
      <c r="V526" s="31">
        <v>525</v>
      </c>
    </row>
    <row r="527" spans="1:22" x14ac:dyDescent="0.25">
      <c r="A527" s="13">
        <v>526</v>
      </c>
      <c r="B527" s="13">
        <v>4</v>
      </c>
      <c r="C527" s="15">
        <v>1.0052000000000001</v>
      </c>
      <c r="D527" s="13">
        <f t="shared" si="48"/>
        <v>4.0208000000000004</v>
      </c>
      <c r="R527" s="29">
        <f t="shared" ca="1" si="49"/>
        <v>0.53669547292119624</v>
      </c>
      <c r="S527" s="30">
        <f t="shared" ca="1" si="50"/>
        <v>0.14230000000000001</v>
      </c>
      <c r="T527" s="30">
        <f t="shared" ca="1" si="51"/>
        <v>0.62061452660414995</v>
      </c>
      <c r="U527" s="30">
        <f t="shared" ca="1" si="52"/>
        <v>7.0274410011633002</v>
      </c>
      <c r="V527" s="31">
        <v>526</v>
      </c>
    </row>
    <row r="528" spans="1:22" x14ac:dyDescent="0.25">
      <c r="A528" s="13">
        <v>527</v>
      </c>
      <c r="B528" s="13">
        <v>3</v>
      </c>
      <c r="C528" s="15">
        <v>1.3629</v>
      </c>
      <c r="D528" s="13">
        <f t="shared" si="48"/>
        <v>4.0887000000000002</v>
      </c>
      <c r="R528" s="29">
        <f t="shared" ca="1" si="49"/>
        <v>0.72492097649817522</v>
      </c>
      <c r="S528" s="30">
        <f t="shared" ca="1" si="50"/>
        <v>0.14230000000000001</v>
      </c>
      <c r="T528" s="30">
        <f t="shared" ca="1" si="51"/>
        <v>0.17064571056035305</v>
      </c>
      <c r="U528" s="30">
        <f t="shared" ca="1" si="52"/>
        <v>2.0354554581562958</v>
      </c>
      <c r="V528" s="31">
        <v>527</v>
      </c>
    </row>
    <row r="529" spans="1:22" x14ac:dyDescent="0.25">
      <c r="A529" s="13">
        <v>528</v>
      </c>
      <c r="B529" s="13">
        <v>2</v>
      </c>
      <c r="C529" s="15">
        <v>0.57940000000000003</v>
      </c>
      <c r="D529" s="13">
        <f t="shared" si="48"/>
        <v>1.1588000000000001</v>
      </c>
      <c r="R529" s="29">
        <f t="shared" ca="1" si="49"/>
        <v>0.969295582461983</v>
      </c>
      <c r="S529" s="30">
        <f t="shared" ca="1" si="50"/>
        <v>44.51858</v>
      </c>
      <c r="T529" s="30">
        <f t="shared" ca="1" si="51"/>
        <v>0.81517848625987011</v>
      </c>
      <c r="U529" s="30">
        <f t="shared" ca="1" si="52"/>
        <v>53.562227189061034</v>
      </c>
      <c r="V529" s="31">
        <v>528</v>
      </c>
    </row>
    <row r="530" spans="1:22" x14ac:dyDescent="0.25">
      <c r="A530" s="13">
        <v>529</v>
      </c>
      <c r="B530" s="13">
        <v>5</v>
      </c>
      <c r="C530" s="15">
        <v>0.37869999999999998</v>
      </c>
      <c r="D530" s="13">
        <f t="shared" si="48"/>
        <v>1.8935</v>
      </c>
      <c r="R530" s="29">
        <f t="shared" ca="1" si="49"/>
        <v>0.44212269492899503</v>
      </c>
      <c r="S530" s="30">
        <f t="shared" ca="1" si="50"/>
        <v>0.14230000000000001</v>
      </c>
      <c r="T530" s="30">
        <f t="shared" ca="1" si="51"/>
        <v>7.5159219050411452E-2</v>
      </c>
      <c r="U530" s="30">
        <f t="shared" ca="1" si="52"/>
        <v>0.97612163729059809</v>
      </c>
      <c r="V530" s="31">
        <v>529</v>
      </c>
    </row>
    <row r="531" spans="1:22" x14ac:dyDescent="0.25">
      <c r="A531" s="13">
        <v>530</v>
      </c>
      <c r="B531" s="13">
        <v>4</v>
      </c>
      <c r="C531" s="15">
        <v>2.2364999999999999</v>
      </c>
      <c r="D531" s="13">
        <f t="shared" si="48"/>
        <v>8.9459999999999997</v>
      </c>
      <c r="R531" s="29">
        <f t="shared" ca="1" si="49"/>
        <v>0.92901562265836013</v>
      </c>
      <c r="S531" s="30">
        <f t="shared" ca="1" si="50"/>
        <v>22.330439999999996</v>
      </c>
      <c r="T531" s="30">
        <f t="shared" ca="1" si="51"/>
        <v>0.41507879940560199</v>
      </c>
      <c r="U531" s="30">
        <f t="shared" ca="1" si="52"/>
        <v>26.935353256121701</v>
      </c>
      <c r="V531" s="31">
        <v>530</v>
      </c>
    </row>
    <row r="532" spans="1:22" x14ac:dyDescent="0.25">
      <c r="A532" s="13">
        <v>531</v>
      </c>
      <c r="B532" s="13">
        <v>4</v>
      </c>
      <c r="C532" s="15">
        <v>2.7751000000000001</v>
      </c>
      <c r="D532" s="13">
        <f t="shared" si="48"/>
        <v>11.1004</v>
      </c>
      <c r="R532" s="29">
        <f t="shared" ca="1" si="49"/>
        <v>0.87374335251241186</v>
      </c>
      <c r="S532" s="30">
        <f t="shared" ca="1" si="50"/>
        <v>11.236369999999999</v>
      </c>
      <c r="T532" s="30">
        <f t="shared" ca="1" si="51"/>
        <v>0.19173312562787959</v>
      </c>
      <c r="U532" s="30">
        <f t="shared" ca="1" si="52"/>
        <v>13.363470717034488</v>
      </c>
      <c r="V532" s="31">
        <v>531</v>
      </c>
    </row>
    <row r="533" spans="1:22" x14ac:dyDescent="0.25">
      <c r="A533" s="13">
        <v>532</v>
      </c>
      <c r="B533" s="13">
        <v>5</v>
      </c>
      <c r="C533" s="15">
        <v>1.7519</v>
      </c>
      <c r="D533" s="13">
        <f t="shared" si="48"/>
        <v>8.7594999999999992</v>
      </c>
      <c r="R533" s="29">
        <f t="shared" ca="1" si="49"/>
        <v>0.48481475042768296</v>
      </c>
      <c r="S533" s="30">
        <f t="shared" ca="1" si="50"/>
        <v>0.14230000000000001</v>
      </c>
      <c r="T533" s="30">
        <f t="shared" ca="1" si="51"/>
        <v>0.46977886013988357</v>
      </c>
      <c r="U533" s="30">
        <f t="shared" ca="1" si="52"/>
        <v>5.354059558912077</v>
      </c>
      <c r="V533" s="31">
        <v>532</v>
      </c>
    </row>
    <row r="534" spans="1:22" x14ac:dyDescent="0.25">
      <c r="A534" s="13">
        <v>533</v>
      </c>
      <c r="B534" s="13">
        <v>3</v>
      </c>
      <c r="C534" s="15">
        <v>1.5981000000000001</v>
      </c>
      <c r="D534" s="13">
        <f t="shared" si="48"/>
        <v>4.7942999999999998</v>
      </c>
      <c r="R534" s="29">
        <f t="shared" ca="1" si="49"/>
        <v>0.61452104113915085</v>
      </c>
      <c r="S534" s="30">
        <f t="shared" ca="1" si="50"/>
        <v>0.14230000000000001</v>
      </c>
      <c r="T534" s="30">
        <f t="shared" ca="1" si="51"/>
        <v>0.82178755693011585</v>
      </c>
      <c r="U534" s="30">
        <f t="shared" ca="1" si="52"/>
        <v>9.2592686817116903</v>
      </c>
      <c r="V534" s="31">
        <v>533</v>
      </c>
    </row>
    <row r="535" spans="1:22" x14ac:dyDescent="0.25">
      <c r="A535" s="13">
        <v>534</v>
      </c>
      <c r="B535" s="13">
        <v>2</v>
      </c>
      <c r="C535" s="15">
        <v>0.88770000000000004</v>
      </c>
      <c r="D535" s="13">
        <f t="shared" si="48"/>
        <v>1.7754000000000001</v>
      </c>
      <c r="R535" s="29">
        <f t="shared" ca="1" si="49"/>
        <v>0.87567457755862654</v>
      </c>
      <c r="S535" s="30">
        <f t="shared" ca="1" si="50"/>
        <v>11.236369999999999</v>
      </c>
      <c r="T535" s="30">
        <f t="shared" ca="1" si="51"/>
        <v>0.99745378729545986</v>
      </c>
      <c r="U535" s="30">
        <f t="shared" ca="1" si="52"/>
        <v>22.302192138020942</v>
      </c>
      <c r="V535" s="31">
        <v>534</v>
      </c>
    </row>
    <row r="536" spans="1:22" x14ac:dyDescent="0.25">
      <c r="A536" s="13">
        <v>535</v>
      </c>
      <c r="B536" s="13">
        <v>2</v>
      </c>
      <c r="C536" s="15">
        <v>0.39929999999999999</v>
      </c>
      <c r="D536" s="13">
        <f t="shared" si="48"/>
        <v>0.79859999999999998</v>
      </c>
      <c r="R536" s="29">
        <f t="shared" ca="1" si="49"/>
        <v>0.7957245819706199</v>
      </c>
      <c r="S536" s="30">
        <f t="shared" ca="1" si="50"/>
        <v>11.236369999999999</v>
      </c>
      <c r="T536" s="30">
        <f t="shared" ca="1" si="51"/>
        <v>0.62549776394843271</v>
      </c>
      <c r="U536" s="30">
        <f t="shared" ca="1" si="52"/>
        <v>18.175685978087387</v>
      </c>
      <c r="V536" s="31">
        <v>535</v>
      </c>
    </row>
    <row r="537" spans="1:22" x14ac:dyDescent="0.25">
      <c r="A537" s="13">
        <v>536</v>
      </c>
      <c r="B537" s="13">
        <v>9</v>
      </c>
      <c r="C537" s="15">
        <v>1.2496</v>
      </c>
      <c r="D537" s="13">
        <f t="shared" si="48"/>
        <v>11.246400000000001</v>
      </c>
      <c r="R537" s="29">
        <f t="shared" ca="1" si="49"/>
        <v>0.36509502498618118</v>
      </c>
      <c r="S537" s="30">
        <f t="shared" ca="1" si="50"/>
        <v>0.14230000000000001</v>
      </c>
      <c r="T537" s="30">
        <f t="shared" ca="1" si="51"/>
        <v>0.43918852816635412</v>
      </c>
      <c r="U537" s="30">
        <f t="shared" ca="1" si="52"/>
        <v>5.0146882746745032</v>
      </c>
      <c r="V537" s="31">
        <v>536</v>
      </c>
    </row>
    <row r="538" spans="1:22" x14ac:dyDescent="0.25">
      <c r="A538" s="13">
        <v>537</v>
      </c>
      <c r="B538" s="13">
        <v>2</v>
      </c>
      <c r="C538" s="15">
        <v>1.7636000000000001</v>
      </c>
      <c r="D538" s="13">
        <f t="shared" si="48"/>
        <v>3.5272000000000001</v>
      </c>
      <c r="R538" s="29">
        <f t="shared" ca="1" si="49"/>
        <v>0.9677310532643566</v>
      </c>
      <c r="S538" s="30">
        <f t="shared" ca="1" si="50"/>
        <v>44.51858</v>
      </c>
      <c r="T538" s="30">
        <f t="shared" ca="1" si="51"/>
        <v>0.39756158031938937</v>
      </c>
      <c r="U538" s="30">
        <f t="shared" ca="1" si="52"/>
        <v>48.929156001373926</v>
      </c>
      <c r="V538" s="31">
        <v>537</v>
      </c>
    </row>
    <row r="539" spans="1:22" x14ac:dyDescent="0.25">
      <c r="A539" s="13">
        <v>538</v>
      </c>
      <c r="B539" s="13">
        <v>5</v>
      </c>
      <c r="C539" s="15">
        <v>1.0701000000000001</v>
      </c>
      <c r="D539" s="13">
        <f t="shared" si="48"/>
        <v>5.3505000000000003</v>
      </c>
      <c r="R539" s="29">
        <f t="shared" ca="1" si="49"/>
        <v>0.66126120802178823</v>
      </c>
      <c r="S539" s="30">
        <f t="shared" ca="1" si="50"/>
        <v>0.14230000000000001</v>
      </c>
      <c r="T539" s="30">
        <f t="shared" ca="1" si="51"/>
        <v>0.88492690219222692</v>
      </c>
      <c r="U539" s="30">
        <f t="shared" ca="1" si="52"/>
        <v>9.9597409978037188</v>
      </c>
      <c r="V539" s="31">
        <v>538</v>
      </c>
    </row>
    <row r="540" spans="1:22" x14ac:dyDescent="0.25">
      <c r="A540" s="13">
        <v>539</v>
      </c>
      <c r="B540" s="13">
        <v>11</v>
      </c>
      <c r="C540" s="15">
        <v>0.9355</v>
      </c>
      <c r="D540" s="13">
        <f t="shared" si="48"/>
        <v>10.2905</v>
      </c>
      <c r="R540" s="29">
        <f t="shared" ca="1" si="49"/>
        <v>0.59497560821519424</v>
      </c>
      <c r="S540" s="30">
        <f t="shared" ca="1" si="50"/>
        <v>0.14230000000000001</v>
      </c>
      <c r="T540" s="30">
        <f t="shared" ca="1" si="51"/>
        <v>0.86621070940848377</v>
      </c>
      <c r="U540" s="30">
        <f t="shared" ca="1" si="52"/>
        <v>9.7521022449273769</v>
      </c>
      <c r="V540" s="31">
        <v>539</v>
      </c>
    </row>
    <row r="541" spans="1:22" x14ac:dyDescent="0.25">
      <c r="A541" s="13">
        <v>540</v>
      </c>
      <c r="B541" s="13">
        <v>1</v>
      </c>
      <c r="C541" s="15">
        <v>0.34849999999999998</v>
      </c>
      <c r="D541" s="13">
        <f t="shared" si="48"/>
        <v>0.34849999999999998</v>
      </c>
      <c r="R541" s="29">
        <f t="shared" ca="1" si="49"/>
        <v>0.39257796794131228</v>
      </c>
      <c r="S541" s="30">
        <f t="shared" ca="1" si="50"/>
        <v>0.14230000000000001</v>
      </c>
      <c r="T541" s="30">
        <f t="shared" ca="1" si="51"/>
        <v>0.26810612835560332</v>
      </c>
      <c r="U541" s="30">
        <f t="shared" ca="1" si="52"/>
        <v>3.1166881554060479</v>
      </c>
      <c r="V541" s="31">
        <v>540</v>
      </c>
    </row>
    <row r="542" spans="1:22" x14ac:dyDescent="0.25">
      <c r="A542" s="13">
        <v>541</v>
      </c>
      <c r="B542" s="13">
        <v>6</v>
      </c>
      <c r="C542" s="15">
        <v>0.38729999999999998</v>
      </c>
      <c r="D542" s="13">
        <f t="shared" si="48"/>
        <v>2.3237999999999999</v>
      </c>
      <c r="R542" s="29">
        <f t="shared" ca="1" si="49"/>
        <v>0.28018603105362427</v>
      </c>
      <c r="S542" s="30">
        <f t="shared" ca="1" si="50"/>
        <v>0.14230000000000001</v>
      </c>
      <c r="T542" s="30">
        <f t="shared" ca="1" si="51"/>
        <v>0.14044943901314244</v>
      </c>
      <c r="U542" s="30">
        <f t="shared" ca="1" si="52"/>
        <v>1.700455907872533</v>
      </c>
      <c r="V542" s="31">
        <v>541</v>
      </c>
    </row>
    <row r="543" spans="1:22" x14ac:dyDescent="0.25">
      <c r="A543" s="13">
        <v>542</v>
      </c>
      <c r="B543" s="13">
        <v>2</v>
      </c>
      <c r="C543" s="15">
        <v>3.0644999999999998</v>
      </c>
      <c r="D543" s="13">
        <f t="shared" si="48"/>
        <v>6.1289999999999996</v>
      </c>
      <c r="R543" s="29">
        <f t="shared" ca="1" si="49"/>
        <v>0.95778051240377304</v>
      </c>
      <c r="S543" s="30">
        <f t="shared" ca="1" si="50"/>
        <v>33.424509999999998</v>
      </c>
      <c r="T543" s="30">
        <f t="shared" ca="1" si="51"/>
        <v>0.11076512306806552</v>
      </c>
      <c r="U543" s="30">
        <f t="shared" ca="1" si="52"/>
        <v>34.653346028875731</v>
      </c>
      <c r="V543" s="31">
        <v>542</v>
      </c>
    </row>
    <row r="544" spans="1:22" x14ac:dyDescent="0.25">
      <c r="A544" s="13">
        <v>543</v>
      </c>
      <c r="B544" s="13">
        <v>3</v>
      </c>
      <c r="C544" s="15">
        <v>0.46750000000000003</v>
      </c>
      <c r="D544" s="13">
        <f t="shared" si="48"/>
        <v>1.4025000000000001</v>
      </c>
      <c r="R544" s="29">
        <f t="shared" ca="1" si="49"/>
        <v>0.68580627615975487</v>
      </c>
      <c r="S544" s="30">
        <f t="shared" ca="1" si="50"/>
        <v>0.14230000000000001</v>
      </c>
      <c r="T544" s="30">
        <f t="shared" ca="1" si="51"/>
        <v>0.79716987566047037</v>
      </c>
      <c r="U544" s="30">
        <f t="shared" ca="1" si="52"/>
        <v>8.9861584024685541</v>
      </c>
      <c r="V544" s="31">
        <v>543</v>
      </c>
    </row>
    <row r="545" spans="1:22" x14ac:dyDescent="0.25">
      <c r="A545" s="13">
        <v>544</v>
      </c>
      <c r="B545" s="13">
        <v>10</v>
      </c>
      <c r="C545" s="15">
        <v>4.4854000000000003</v>
      </c>
      <c r="D545" s="13">
        <f t="shared" si="48"/>
        <v>44.853999999999999</v>
      </c>
      <c r="R545" s="29">
        <f t="shared" ca="1" si="49"/>
        <v>7.1959682914856216E-2</v>
      </c>
      <c r="S545" s="30">
        <f t="shared" ca="1" si="50"/>
        <v>0.14230000000000001</v>
      </c>
      <c r="T545" s="30">
        <f t="shared" ca="1" si="51"/>
        <v>0.8035315309803378</v>
      </c>
      <c r="U545" s="30">
        <f t="shared" ca="1" si="52"/>
        <v>9.0567350519030363</v>
      </c>
      <c r="V545" s="31">
        <v>544</v>
      </c>
    </row>
    <row r="546" spans="1:22" x14ac:dyDescent="0.25">
      <c r="A546" s="13">
        <v>545</v>
      </c>
      <c r="B546" s="13">
        <v>8</v>
      </c>
      <c r="C546" s="15">
        <v>1.6003000000000001</v>
      </c>
      <c r="D546" s="13">
        <f t="shared" si="48"/>
        <v>12.8024</v>
      </c>
      <c r="R546" s="29">
        <f t="shared" ca="1" si="49"/>
        <v>0.79943383996009587</v>
      </c>
      <c r="S546" s="30">
        <f t="shared" ca="1" si="50"/>
        <v>11.236369999999999</v>
      </c>
      <c r="T546" s="30">
        <f t="shared" ca="1" si="51"/>
        <v>0.76377646627618978</v>
      </c>
      <c r="U546" s="30">
        <f t="shared" ca="1" si="52"/>
        <v>19.709759581220688</v>
      </c>
      <c r="V546" s="31">
        <v>545</v>
      </c>
    </row>
    <row r="547" spans="1:22" x14ac:dyDescent="0.25">
      <c r="A547" s="13">
        <v>546</v>
      </c>
      <c r="B547" s="13">
        <v>1</v>
      </c>
      <c r="C547" s="15">
        <v>5.0115999999999996</v>
      </c>
      <c r="D547" s="13">
        <f t="shared" si="48"/>
        <v>5.0115999999999996</v>
      </c>
      <c r="R547" s="29">
        <f t="shared" ca="1" si="49"/>
        <v>0.95606919949277935</v>
      </c>
      <c r="S547" s="30">
        <f t="shared" ca="1" si="50"/>
        <v>33.424509999999998</v>
      </c>
      <c r="T547" s="30">
        <f t="shared" ca="1" si="51"/>
        <v>0.37655527051362592</v>
      </c>
      <c r="U547" s="30">
        <f t="shared" ca="1" si="52"/>
        <v>37.602040529947097</v>
      </c>
      <c r="V547" s="31">
        <v>546</v>
      </c>
    </row>
    <row r="548" spans="1:22" x14ac:dyDescent="0.25">
      <c r="A548" s="13">
        <v>547</v>
      </c>
      <c r="B548" s="13">
        <v>7</v>
      </c>
      <c r="C548" s="15">
        <v>0.14080000000000001</v>
      </c>
      <c r="D548" s="13">
        <f t="shared" si="48"/>
        <v>0.98560000000000003</v>
      </c>
      <c r="R548" s="29">
        <f t="shared" ca="1" si="49"/>
        <v>0.72521583584880445</v>
      </c>
      <c r="S548" s="30">
        <f t="shared" ca="1" si="50"/>
        <v>0.14230000000000001</v>
      </c>
      <c r="T548" s="30">
        <f t="shared" ca="1" si="51"/>
        <v>0.77548309671929228</v>
      </c>
      <c r="U548" s="30">
        <f t="shared" ca="1" si="52"/>
        <v>8.7455637588205981</v>
      </c>
      <c r="V548" s="31">
        <v>547</v>
      </c>
    </row>
    <row r="549" spans="1:22" x14ac:dyDescent="0.25">
      <c r="A549" s="13">
        <v>548</v>
      </c>
      <c r="B549" s="13">
        <v>7</v>
      </c>
      <c r="C549" s="15">
        <v>1.1443000000000001</v>
      </c>
      <c r="D549" s="13">
        <f t="shared" si="48"/>
        <v>8.0101000000000013</v>
      </c>
      <c r="R549" s="29">
        <f t="shared" ca="1" si="49"/>
        <v>0.38968317663112317</v>
      </c>
      <c r="S549" s="30">
        <f t="shared" ca="1" si="50"/>
        <v>0.14230000000000001</v>
      </c>
      <c r="T549" s="30">
        <f t="shared" ca="1" si="51"/>
        <v>0.71658656949729738</v>
      </c>
      <c r="U549" s="30">
        <f t="shared" ca="1" si="52"/>
        <v>8.0921615630628807</v>
      </c>
      <c r="V549" s="31">
        <v>548</v>
      </c>
    </row>
    <row r="550" spans="1:22" x14ac:dyDescent="0.25">
      <c r="A550" s="13">
        <v>549</v>
      </c>
      <c r="B550" s="13">
        <v>12</v>
      </c>
      <c r="C550" s="15">
        <v>0.46820000000000001</v>
      </c>
      <c r="D550" s="13">
        <f t="shared" si="48"/>
        <v>5.6184000000000003</v>
      </c>
      <c r="R550" s="29">
        <f t="shared" ca="1" si="49"/>
        <v>0.49379203901340796</v>
      </c>
      <c r="S550" s="30">
        <f t="shared" ca="1" si="50"/>
        <v>0.14230000000000001</v>
      </c>
      <c r="T550" s="30">
        <f t="shared" ca="1" si="51"/>
        <v>0.11135899041331332</v>
      </c>
      <c r="U550" s="30">
        <f t="shared" ca="1" si="52"/>
        <v>1.3777244347746269</v>
      </c>
      <c r="V550" s="31">
        <v>549</v>
      </c>
    </row>
    <row r="551" spans="1:22" x14ac:dyDescent="0.25">
      <c r="A551" s="13">
        <v>550</v>
      </c>
      <c r="B551" s="13">
        <v>5</v>
      </c>
      <c r="C551" s="15">
        <v>2.9618000000000002</v>
      </c>
      <c r="D551" s="13">
        <f t="shared" si="48"/>
        <v>14.809000000000001</v>
      </c>
      <c r="R551" s="29">
        <f t="shared" ca="1" si="49"/>
        <v>0.26292277121966046</v>
      </c>
      <c r="S551" s="30">
        <f t="shared" ca="1" si="50"/>
        <v>0.14230000000000001</v>
      </c>
      <c r="T551" s="30">
        <f t="shared" ca="1" si="51"/>
        <v>0.62854271138229822</v>
      </c>
      <c r="U551" s="30">
        <f t="shared" ca="1" si="52"/>
        <v>7.1153968380650117</v>
      </c>
      <c r="V551" s="31">
        <v>550</v>
      </c>
    </row>
    <row r="552" spans="1:22" x14ac:dyDescent="0.25">
      <c r="A552" s="13">
        <v>551</v>
      </c>
      <c r="B552" s="13">
        <v>4</v>
      </c>
      <c r="C552" s="15">
        <v>6.8882000000000003</v>
      </c>
      <c r="D552" s="13">
        <f t="shared" si="48"/>
        <v>27.552800000000001</v>
      </c>
      <c r="R552" s="29">
        <f t="shared" ca="1" si="49"/>
        <v>0.29296955061120544</v>
      </c>
      <c r="S552" s="30">
        <f t="shared" ca="1" si="50"/>
        <v>0.14230000000000001</v>
      </c>
      <c r="T552" s="30">
        <f t="shared" ca="1" si="51"/>
        <v>0.6225147377078144</v>
      </c>
      <c r="U552" s="30">
        <f t="shared" ca="1" si="52"/>
        <v>7.048522076162131</v>
      </c>
      <c r="V552" s="31">
        <v>551</v>
      </c>
    </row>
    <row r="553" spans="1:22" x14ac:dyDescent="0.25">
      <c r="A553" s="13">
        <v>552</v>
      </c>
      <c r="B553" s="13">
        <v>1</v>
      </c>
      <c r="C553" s="15">
        <v>2.7267000000000001</v>
      </c>
      <c r="D553" s="13">
        <f t="shared" si="48"/>
        <v>2.7267000000000001</v>
      </c>
      <c r="R553" s="29">
        <f t="shared" ca="1" si="49"/>
        <v>0.51489129529396804</v>
      </c>
      <c r="S553" s="30">
        <f t="shared" ca="1" si="50"/>
        <v>0.14230000000000001</v>
      </c>
      <c r="T553" s="30">
        <f t="shared" ca="1" si="51"/>
        <v>0.90029229225659868</v>
      </c>
      <c r="U553" s="30">
        <f t="shared" ca="1" si="52"/>
        <v>10.130205710755163</v>
      </c>
      <c r="V553" s="31">
        <v>552</v>
      </c>
    </row>
    <row r="554" spans="1:22" x14ac:dyDescent="0.25">
      <c r="A554" s="13">
        <v>553</v>
      </c>
      <c r="B554" s="13">
        <v>3</v>
      </c>
      <c r="C554" s="15">
        <v>1.0021</v>
      </c>
      <c r="D554" s="13">
        <f t="shared" si="48"/>
        <v>3.0063</v>
      </c>
      <c r="R554" s="29">
        <f t="shared" ca="1" si="49"/>
        <v>0.44446218434571538</v>
      </c>
      <c r="S554" s="30">
        <f t="shared" ca="1" si="50"/>
        <v>0.14230000000000001</v>
      </c>
      <c r="T554" s="30">
        <f t="shared" ca="1" si="51"/>
        <v>0.10743174085004947</v>
      </c>
      <c r="U554" s="30">
        <f t="shared" ca="1" si="52"/>
        <v>1.3341552532123082</v>
      </c>
      <c r="V554" s="31">
        <v>553</v>
      </c>
    </row>
    <row r="555" spans="1:22" x14ac:dyDescent="0.25">
      <c r="A555" s="13">
        <v>554</v>
      </c>
      <c r="B555" s="13">
        <v>10</v>
      </c>
      <c r="C555" s="15">
        <v>0.56169999999999998</v>
      </c>
      <c r="D555" s="13">
        <f t="shared" si="48"/>
        <v>5.617</v>
      </c>
      <c r="R555" s="29">
        <f t="shared" ca="1" si="49"/>
        <v>0.85296351620615785</v>
      </c>
      <c r="S555" s="30">
        <f t="shared" ca="1" si="50"/>
        <v>11.236369999999999</v>
      </c>
      <c r="T555" s="30">
        <f t="shared" ca="1" si="51"/>
        <v>0.72317619061630856</v>
      </c>
      <c r="U555" s="30">
        <f t="shared" ca="1" si="52"/>
        <v>19.259337281030668</v>
      </c>
      <c r="V555" s="31">
        <v>554</v>
      </c>
    </row>
    <row r="556" spans="1:22" x14ac:dyDescent="0.25">
      <c r="A556" s="13">
        <v>555</v>
      </c>
      <c r="B556" s="13">
        <v>3</v>
      </c>
      <c r="C556" s="15">
        <v>0.1633</v>
      </c>
      <c r="D556" s="13">
        <f t="shared" si="48"/>
        <v>0.4899</v>
      </c>
      <c r="R556" s="29">
        <f t="shared" ca="1" si="49"/>
        <v>0.15273212199408859</v>
      </c>
      <c r="S556" s="30">
        <f t="shared" ca="1" si="50"/>
        <v>0.14230000000000001</v>
      </c>
      <c r="T556" s="30">
        <f t="shared" ca="1" si="51"/>
        <v>0.9719082064531952</v>
      </c>
      <c r="U556" s="30">
        <f t="shared" ca="1" si="52"/>
        <v>10.924717675966198</v>
      </c>
      <c r="V556" s="31">
        <v>555</v>
      </c>
    </row>
    <row r="557" spans="1:22" x14ac:dyDescent="0.25">
      <c r="A557" s="13">
        <v>556</v>
      </c>
      <c r="B557" s="13">
        <v>1</v>
      </c>
      <c r="C557" s="15">
        <v>8.7116000000000007</v>
      </c>
      <c r="D557" s="13">
        <f t="shared" si="48"/>
        <v>8.7116000000000007</v>
      </c>
      <c r="R557" s="29">
        <f t="shared" ca="1" si="49"/>
        <v>0.55027729182102991</v>
      </c>
      <c r="S557" s="30">
        <f t="shared" ca="1" si="50"/>
        <v>0.14230000000000001</v>
      </c>
      <c r="T557" s="30">
        <f t="shared" ca="1" si="51"/>
        <v>0.99704185123313527</v>
      </c>
      <c r="U557" s="30">
        <f t="shared" ca="1" si="52"/>
        <v>11.203552090509987</v>
      </c>
      <c r="V557" s="31">
        <v>556</v>
      </c>
    </row>
    <row r="558" spans="1:22" x14ac:dyDescent="0.25">
      <c r="A558" s="13">
        <v>557</v>
      </c>
      <c r="B558" s="13">
        <v>2</v>
      </c>
      <c r="C558" s="15">
        <v>4.3604000000000003</v>
      </c>
      <c r="D558" s="13">
        <f t="shared" si="48"/>
        <v>8.7208000000000006</v>
      </c>
      <c r="R558" s="29">
        <f t="shared" ca="1" si="49"/>
        <v>0.18549964783400807</v>
      </c>
      <c r="S558" s="30">
        <f t="shared" ca="1" si="50"/>
        <v>0.14230000000000001</v>
      </c>
      <c r="T558" s="30">
        <f t="shared" ca="1" si="51"/>
        <v>0.27766264271680197</v>
      </c>
      <c r="U558" s="30">
        <f t="shared" ca="1" si="52"/>
        <v>3.2227087946851909</v>
      </c>
      <c r="V558" s="31">
        <v>557</v>
      </c>
    </row>
    <row r="559" spans="1:22" x14ac:dyDescent="0.25">
      <c r="A559" s="13">
        <v>558</v>
      </c>
      <c r="B559" s="13">
        <v>6</v>
      </c>
      <c r="C559" s="15">
        <v>0.96360000000000001</v>
      </c>
      <c r="D559" s="13">
        <f t="shared" si="48"/>
        <v>5.7816000000000001</v>
      </c>
      <c r="R559" s="29">
        <f t="shared" ca="1" si="49"/>
        <v>0.46332518226237407</v>
      </c>
      <c r="S559" s="30">
        <f t="shared" ca="1" si="50"/>
        <v>0.14230000000000001</v>
      </c>
      <c r="T559" s="30">
        <f t="shared" ca="1" si="51"/>
        <v>0.90410322881461547</v>
      </c>
      <c r="U559" s="30">
        <f t="shared" ca="1" si="52"/>
        <v>10.17248450769536</v>
      </c>
      <c r="V559" s="31">
        <v>558</v>
      </c>
    </row>
    <row r="560" spans="1:22" x14ac:dyDescent="0.25">
      <c r="A560" s="13">
        <v>559</v>
      </c>
      <c r="B560" s="13">
        <v>4</v>
      </c>
      <c r="C560" s="15">
        <v>1.5516000000000001</v>
      </c>
      <c r="D560" s="13">
        <f t="shared" si="48"/>
        <v>6.2064000000000004</v>
      </c>
      <c r="R560" s="29">
        <f t="shared" ca="1" si="49"/>
        <v>0.99537391253311813</v>
      </c>
      <c r="S560" s="30">
        <f t="shared" ca="1" si="50"/>
        <v>77.800790000000006</v>
      </c>
      <c r="T560" s="30">
        <f t="shared" ca="1" si="51"/>
        <v>0.54541638563583661</v>
      </c>
      <c r="U560" s="30">
        <f t="shared" ca="1" si="52"/>
        <v>83.851677561390972</v>
      </c>
      <c r="V560" s="31">
        <v>559</v>
      </c>
    </row>
    <row r="561" spans="1:22" x14ac:dyDescent="0.25">
      <c r="A561" s="13">
        <v>560</v>
      </c>
      <c r="B561" s="13">
        <v>7</v>
      </c>
      <c r="C561" s="15">
        <v>0.46689999999999998</v>
      </c>
      <c r="D561" s="13">
        <f t="shared" si="48"/>
        <v>3.2683</v>
      </c>
      <c r="R561" s="29">
        <f t="shared" ca="1" si="49"/>
        <v>0.33911453268288794</v>
      </c>
      <c r="S561" s="30">
        <f t="shared" ca="1" si="50"/>
        <v>0.14230000000000001</v>
      </c>
      <c r="T561" s="30">
        <f t="shared" ca="1" si="51"/>
        <v>0.27269970152860779</v>
      </c>
      <c r="U561" s="30">
        <f t="shared" ca="1" si="52"/>
        <v>3.1676495777374813</v>
      </c>
      <c r="V561" s="31">
        <v>560</v>
      </c>
    </row>
    <row r="562" spans="1:22" x14ac:dyDescent="0.25">
      <c r="A562" s="13">
        <v>561</v>
      </c>
      <c r="B562" s="13">
        <v>6</v>
      </c>
      <c r="C562" s="15">
        <v>0.59450000000000003</v>
      </c>
      <c r="D562" s="13">
        <f t="shared" si="48"/>
        <v>3.5670000000000002</v>
      </c>
      <c r="R562" s="29">
        <f t="shared" ca="1" si="49"/>
        <v>0.33209237631119803</v>
      </c>
      <c r="S562" s="30">
        <f t="shared" ca="1" si="50"/>
        <v>0.14230000000000001</v>
      </c>
      <c r="T562" s="30">
        <f t="shared" ca="1" si="51"/>
        <v>0.34189087117672257</v>
      </c>
      <c r="U562" s="30">
        <f t="shared" ca="1" si="52"/>
        <v>3.9352612571955423</v>
      </c>
      <c r="V562" s="31">
        <v>561</v>
      </c>
    </row>
    <row r="563" spans="1:22" x14ac:dyDescent="0.25">
      <c r="A563" s="13">
        <v>562</v>
      </c>
      <c r="B563" s="13">
        <v>5</v>
      </c>
      <c r="C563" s="15">
        <v>1.7294</v>
      </c>
      <c r="D563" s="13">
        <f t="shared" si="48"/>
        <v>8.6470000000000002</v>
      </c>
      <c r="R563" s="29">
        <f t="shared" ca="1" si="49"/>
        <v>0.41817755899617559</v>
      </c>
      <c r="S563" s="30">
        <f t="shared" ca="1" si="50"/>
        <v>0.14230000000000001</v>
      </c>
      <c r="T563" s="30">
        <f t="shared" ca="1" si="51"/>
        <v>0.84276246215286443</v>
      </c>
      <c r="U563" s="30">
        <f t="shared" ca="1" si="52"/>
        <v>9.4919657484962272</v>
      </c>
      <c r="V563" s="31">
        <v>562</v>
      </c>
    </row>
    <row r="564" spans="1:22" x14ac:dyDescent="0.25">
      <c r="A564" s="13">
        <v>563</v>
      </c>
      <c r="B564" s="13">
        <v>9</v>
      </c>
      <c r="C564" s="15">
        <v>4.4385000000000003</v>
      </c>
      <c r="D564" s="13">
        <f t="shared" si="48"/>
        <v>39.9465</v>
      </c>
      <c r="R564" s="29">
        <f t="shared" ca="1" si="49"/>
        <v>5.1573537673292869E-3</v>
      </c>
      <c r="S564" s="30">
        <f t="shared" ca="1" si="50"/>
        <v>0.14230000000000001</v>
      </c>
      <c r="T564" s="30">
        <f t="shared" ca="1" si="51"/>
        <v>0.29048680213632883</v>
      </c>
      <c r="U564" s="30">
        <f t="shared" ca="1" si="52"/>
        <v>3.3649809169765814</v>
      </c>
      <c r="V564" s="31">
        <v>563</v>
      </c>
    </row>
    <row r="565" spans="1:22" x14ac:dyDescent="0.25">
      <c r="A565" s="13">
        <v>564</v>
      </c>
      <c r="B565" s="13">
        <v>9</v>
      </c>
      <c r="C565" s="15">
        <v>1.6637</v>
      </c>
      <c r="D565" s="13">
        <f t="shared" si="48"/>
        <v>14.9733</v>
      </c>
      <c r="R565" s="29">
        <f t="shared" ca="1" si="49"/>
        <v>0.58638746769579142</v>
      </c>
      <c r="S565" s="30">
        <f t="shared" ca="1" si="50"/>
        <v>0.14230000000000001</v>
      </c>
      <c r="T565" s="30">
        <f t="shared" ca="1" si="51"/>
        <v>0.19365734591607786</v>
      </c>
      <c r="U565" s="30">
        <f t="shared" ca="1" si="52"/>
        <v>2.2907481516071817</v>
      </c>
      <c r="V565" s="31">
        <v>564</v>
      </c>
    </row>
    <row r="566" spans="1:22" x14ac:dyDescent="0.25">
      <c r="A566" s="13">
        <v>565</v>
      </c>
      <c r="B566" s="13">
        <v>2</v>
      </c>
      <c r="C566" s="15">
        <v>7.0404</v>
      </c>
      <c r="D566" s="13">
        <f t="shared" si="48"/>
        <v>14.0808</v>
      </c>
      <c r="R566" s="29">
        <f t="shared" ca="1" si="49"/>
        <v>0.10951674651049503</v>
      </c>
      <c r="S566" s="30">
        <f t="shared" ca="1" si="50"/>
        <v>0.14230000000000001</v>
      </c>
      <c r="T566" s="30">
        <f t="shared" ca="1" si="51"/>
        <v>0.22685906939547862</v>
      </c>
      <c r="U566" s="30">
        <f t="shared" ca="1" si="52"/>
        <v>2.6590903960082972</v>
      </c>
      <c r="V566" s="31">
        <v>565</v>
      </c>
    </row>
    <row r="567" spans="1:22" x14ac:dyDescent="0.25">
      <c r="A567" s="13">
        <v>566</v>
      </c>
      <c r="B567" s="13">
        <v>7</v>
      </c>
      <c r="C567" s="15">
        <v>1.9851000000000001</v>
      </c>
      <c r="D567" s="13">
        <f t="shared" si="48"/>
        <v>13.895700000000001</v>
      </c>
      <c r="R567" s="29">
        <f t="shared" ca="1" si="49"/>
        <v>0.89718528190573577</v>
      </c>
      <c r="S567" s="30">
        <f t="shared" ca="1" si="50"/>
        <v>22.330439999999996</v>
      </c>
      <c r="T567" s="30">
        <f t="shared" ca="1" si="51"/>
        <v>0.15274289044649503</v>
      </c>
      <c r="U567" s="30">
        <f t="shared" ca="1" si="52"/>
        <v>24.024980318615743</v>
      </c>
      <c r="V567" s="31">
        <v>566</v>
      </c>
    </row>
    <row r="568" spans="1:22" x14ac:dyDescent="0.25">
      <c r="A568" s="13">
        <v>567</v>
      </c>
      <c r="B568" s="13">
        <v>2</v>
      </c>
      <c r="C568" s="15">
        <v>0.48220000000000002</v>
      </c>
      <c r="D568" s="13">
        <f t="shared" si="48"/>
        <v>0.96440000000000003</v>
      </c>
      <c r="R568" s="29">
        <f t="shared" ca="1" si="49"/>
        <v>0.32229374117894483</v>
      </c>
      <c r="S568" s="30">
        <f t="shared" ca="1" si="50"/>
        <v>0.14230000000000001</v>
      </c>
      <c r="T568" s="30">
        <f t="shared" ca="1" si="51"/>
        <v>0.31573660933019099</v>
      </c>
      <c r="U568" s="30">
        <f t="shared" ca="1" si="52"/>
        <v>3.6451040454717916</v>
      </c>
      <c r="V568" s="31">
        <v>567</v>
      </c>
    </row>
    <row r="569" spans="1:22" x14ac:dyDescent="0.25">
      <c r="A569" s="13">
        <v>568</v>
      </c>
      <c r="B569" s="13">
        <v>1</v>
      </c>
      <c r="C569" s="15">
        <v>0.48509999999999998</v>
      </c>
      <c r="D569" s="13">
        <f t="shared" si="48"/>
        <v>0.48509999999999998</v>
      </c>
      <c r="R569" s="29">
        <f t="shared" ca="1" si="49"/>
        <v>5.2816795793798055E-2</v>
      </c>
      <c r="S569" s="30">
        <f t="shared" ca="1" si="50"/>
        <v>0.14230000000000001</v>
      </c>
      <c r="T569" s="30">
        <f t="shared" ca="1" si="51"/>
        <v>0.64653342902160071</v>
      </c>
      <c r="U569" s="30">
        <f t="shared" ca="1" si="52"/>
        <v>7.3149871189056688</v>
      </c>
      <c r="V569" s="31">
        <v>568</v>
      </c>
    </row>
    <row r="570" spans="1:22" x14ac:dyDescent="0.25">
      <c r="A570" s="13">
        <v>569</v>
      </c>
      <c r="B570" s="13">
        <v>1</v>
      </c>
      <c r="C570" s="15">
        <v>2.2058</v>
      </c>
      <c r="D570" s="13">
        <f t="shared" si="48"/>
        <v>2.2058</v>
      </c>
      <c r="R570" s="29">
        <f t="shared" ca="1" si="49"/>
        <v>0.99477748528889742</v>
      </c>
      <c r="S570" s="30">
        <f t="shared" ca="1" si="50"/>
        <v>77.800790000000006</v>
      </c>
      <c r="T570" s="30">
        <f t="shared" ca="1" si="51"/>
        <v>0.47069432569806735</v>
      </c>
      <c r="U570" s="30">
        <f t="shared" ca="1" si="52"/>
        <v>83.02270579789716</v>
      </c>
      <c r="V570" s="31">
        <v>569</v>
      </c>
    </row>
    <row r="571" spans="1:22" x14ac:dyDescent="0.25">
      <c r="A571" s="13">
        <v>570</v>
      </c>
      <c r="B571" s="13">
        <v>4</v>
      </c>
      <c r="C571" s="15">
        <v>0.31030000000000002</v>
      </c>
      <c r="D571" s="13">
        <f t="shared" si="48"/>
        <v>1.2412000000000001</v>
      </c>
      <c r="R571" s="29">
        <f t="shared" ca="1" si="49"/>
        <v>5.9782343999594478E-2</v>
      </c>
      <c r="S571" s="30">
        <f t="shared" ca="1" si="50"/>
        <v>0.14230000000000001</v>
      </c>
      <c r="T571" s="30">
        <f t="shared" ca="1" si="51"/>
        <v>0.35105092326274612</v>
      </c>
      <c r="U571" s="30">
        <f t="shared" ca="1" si="52"/>
        <v>4.0368835162415335</v>
      </c>
      <c r="V571" s="31">
        <v>570</v>
      </c>
    </row>
    <row r="572" spans="1:22" x14ac:dyDescent="0.25">
      <c r="A572" s="13">
        <v>571</v>
      </c>
      <c r="B572" s="13">
        <v>4</v>
      </c>
      <c r="C572" s="15">
        <v>1.6414</v>
      </c>
      <c r="D572" s="13">
        <f t="shared" si="48"/>
        <v>6.5655999999999999</v>
      </c>
      <c r="R572" s="29">
        <f t="shared" ca="1" si="49"/>
        <v>0.79933686476729893</v>
      </c>
      <c r="S572" s="30">
        <f t="shared" ca="1" si="50"/>
        <v>11.236369999999999</v>
      </c>
      <c r="T572" s="30">
        <f t="shared" ca="1" si="51"/>
        <v>0.47758979208416197</v>
      </c>
      <c r="U572" s="30">
        <f t="shared" ca="1" si="52"/>
        <v>16.534784584667136</v>
      </c>
      <c r="V572" s="31">
        <v>571</v>
      </c>
    </row>
    <row r="573" spans="1:22" x14ac:dyDescent="0.25">
      <c r="A573" s="13">
        <v>572</v>
      </c>
      <c r="B573" s="13">
        <v>9</v>
      </c>
      <c r="C573" s="15">
        <v>0.55989999999999995</v>
      </c>
      <c r="D573" s="13">
        <f t="shared" si="48"/>
        <v>5.0390999999999995</v>
      </c>
      <c r="R573" s="29">
        <f t="shared" ca="1" si="49"/>
        <v>1.5666511659426896E-2</v>
      </c>
      <c r="S573" s="30">
        <f t="shared" ca="1" si="50"/>
        <v>0.14230000000000001</v>
      </c>
      <c r="T573" s="30">
        <f t="shared" ca="1" si="51"/>
        <v>0.69836866203040338</v>
      </c>
      <c r="U573" s="30">
        <f t="shared" ca="1" si="52"/>
        <v>7.8900508223716361</v>
      </c>
      <c r="V573" s="31">
        <v>572</v>
      </c>
    </row>
    <row r="574" spans="1:22" x14ac:dyDescent="0.25">
      <c r="A574" s="13">
        <v>573</v>
      </c>
      <c r="B574" s="13">
        <v>4</v>
      </c>
      <c r="C574" s="15">
        <v>8.2860999999999994</v>
      </c>
      <c r="D574" s="13">
        <f t="shared" si="48"/>
        <v>33.144399999999997</v>
      </c>
      <c r="R574" s="29">
        <f t="shared" ca="1" si="49"/>
        <v>0.29290953379445328</v>
      </c>
      <c r="S574" s="30">
        <f t="shared" ca="1" si="50"/>
        <v>0.14230000000000001</v>
      </c>
      <c r="T574" s="30">
        <f t="shared" ca="1" si="51"/>
        <v>7.5090682873886982E-2</v>
      </c>
      <c r="U574" s="30">
        <f t="shared" ca="1" si="52"/>
        <v>0.97536129215070322</v>
      </c>
      <c r="V574" s="31">
        <v>573</v>
      </c>
    </row>
    <row r="575" spans="1:22" x14ac:dyDescent="0.25">
      <c r="A575" s="13">
        <v>574</v>
      </c>
      <c r="B575" s="13">
        <v>3</v>
      </c>
      <c r="C575" s="15">
        <v>1.3337000000000001</v>
      </c>
      <c r="D575" s="13">
        <f t="shared" si="48"/>
        <v>4.0011000000000001</v>
      </c>
      <c r="R575" s="29">
        <f t="shared" ca="1" si="49"/>
        <v>7.3774545092759602E-3</v>
      </c>
      <c r="S575" s="30">
        <f t="shared" ca="1" si="50"/>
        <v>0.14230000000000001</v>
      </c>
      <c r="T575" s="30">
        <f t="shared" ca="1" si="51"/>
        <v>0.48439562925236568</v>
      </c>
      <c r="U575" s="30">
        <f t="shared" ca="1" si="52"/>
        <v>5.5162190186197915</v>
      </c>
      <c r="V575" s="31">
        <v>574</v>
      </c>
    </row>
    <row r="576" spans="1:22" x14ac:dyDescent="0.25">
      <c r="A576" s="13">
        <v>575</v>
      </c>
      <c r="B576" s="13">
        <v>7</v>
      </c>
      <c r="C576" s="15">
        <v>1.7346999999999999</v>
      </c>
      <c r="D576" s="13">
        <f t="shared" si="48"/>
        <v>12.142899999999999</v>
      </c>
      <c r="R576" s="29">
        <f t="shared" ca="1" si="49"/>
        <v>0.45508239617879431</v>
      </c>
      <c r="S576" s="30">
        <f t="shared" ca="1" si="50"/>
        <v>0.14230000000000001</v>
      </c>
      <c r="T576" s="30">
        <f t="shared" ca="1" si="51"/>
        <v>0.16897581952615703</v>
      </c>
      <c r="U576" s="30">
        <f t="shared" ca="1" si="52"/>
        <v>2.0169295701305527</v>
      </c>
      <c r="V576" s="31">
        <v>575</v>
      </c>
    </row>
    <row r="577" spans="1:22" x14ac:dyDescent="0.25">
      <c r="A577" s="13">
        <v>576</v>
      </c>
      <c r="B577" s="13">
        <v>1</v>
      </c>
      <c r="C577" s="15">
        <v>0.1888</v>
      </c>
      <c r="D577" s="13">
        <f t="shared" si="48"/>
        <v>0.1888</v>
      </c>
      <c r="R577" s="29">
        <f t="shared" ca="1" si="49"/>
        <v>0.56431914445576981</v>
      </c>
      <c r="S577" s="30">
        <f t="shared" ca="1" si="50"/>
        <v>0.14230000000000001</v>
      </c>
      <c r="T577" s="30">
        <f t="shared" ca="1" si="51"/>
        <v>0.44641751959219045</v>
      </c>
      <c r="U577" s="30">
        <f t="shared" ca="1" si="52"/>
        <v>5.0948872115821313</v>
      </c>
      <c r="V577" s="31">
        <v>576</v>
      </c>
    </row>
    <row r="578" spans="1:22" x14ac:dyDescent="0.25">
      <c r="A578" s="13">
        <v>577</v>
      </c>
      <c r="B578" s="13">
        <v>3</v>
      </c>
      <c r="C578" s="15">
        <v>0.56059999999999999</v>
      </c>
      <c r="D578" s="13">
        <f t="shared" si="48"/>
        <v>1.6818</v>
      </c>
      <c r="R578" s="29">
        <f t="shared" ca="1" si="49"/>
        <v>0.4050519483674464</v>
      </c>
      <c r="S578" s="30">
        <f t="shared" ca="1" si="50"/>
        <v>0.14230000000000001</v>
      </c>
      <c r="T578" s="30">
        <f t="shared" ca="1" si="51"/>
        <v>0.71524399254773796</v>
      </c>
      <c r="U578" s="30">
        <f t="shared" ca="1" si="52"/>
        <v>8.0772669204040817</v>
      </c>
      <c r="V578" s="31">
        <v>577</v>
      </c>
    </row>
    <row r="579" spans="1:22" x14ac:dyDescent="0.25">
      <c r="A579" s="13">
        <v>578</v>
      </c>
      <c r="B579" s="13">
        <v>7</v>
      </c>
      <c r="C579" s="15">
        <v>0.52410000000000001</v>
      </c>
      <c r="D579" s="13">
        <f t="shared" ref="D579:D642" si="53">B579*C579</f>
        <v>3.6687000000000003</v>
      </c>
      <c r="R579" s="29">
        <f t="shared" ca="1" si="49"/>
        <v>0.81241534394019066</v>
      </c>
      <c r="S579" s="30">
        <f t="shared" ca="1" si="50"/>
        <v>11.236369999999999</v>
      </c>
      <c r="T579" s="30">
        <f t="shared" ca="1" si="51"/>
        <v>0.73299731121722944</v>
      </c>
      <c r="U579" s="30">
        <f t="shared" ca="1" si="52"/>
        <v>19.368293480455726</v>
      </c>
      <c r="V579" s="31">
        <v>578</v>
      </c>
    </row>
    <row r="580" spans="1:22" x14ac:dyDescent="0.25">
      <c r="A580" s="13">
        <v>579</v>
      </c>
      <c r="B580" s="13">
        <v>2</v>
      </c>
      <c r="C580" s="15">
        <v>2.7113999999999998</v>
      </c>
      <c r="D580" s="13">
        <f t="shared" si="53"/>
        <v>5.4227999999999996</v>
      </c>
      <c r="R580" s="29">
        <f t="shared" ref="R580:R643" ca="1" si="54">+RAND()</f>
        <v>0.17109786999807641</v>
      </c>
      <c r="S580" s="30">
        <f t="shared" ref="S580:S643" ca="1" si="55">VLOOKUP(R580,$P$2:$Q$11,2)</f>
        <v>0.14230000000000001</v>
      </c>
      <c r="T580" s="30">
        <f t="shared" ref="T580:T643" ca="1" si="56">RAND()</f>
        <v>0.98944653291556184</v>
      </c>
      <c r="U580" s="30">
        <f t="shared" ref="U580:U643" ca="1" si="57">+S580+$F$6*T580</f>
        <v>11.119289097422547</v>
      </c>
      <c r="V580" s="31">
        <v>579</v>
      </c>
    </row>
    <row r="581" spans="1:22" x14ac:dyDescent="0.25">
      <c r="A581" s="13">
        <v>580</v>
      </c>
      <c r="B581" s="13">
        <v>1</v>
      </c>
      <c r="C581" s="15">
        <v>4.3090000000000002</v>
      </c>
      <c r="D581" s="13">
        <f t="shared" si="53"/>
        <v>4.3090000000000002</v>
      </c>
      <c r="R581" s="29">
        <f t="shared" ca="1" si="54"/>
        <v>0.42010448848569604</v>
      </c>
      <c r="S581" s="30">
        <f t="shared" ca="1" si="55"/>
        <v>0.14230000000000001</v>
      </c>
      <c r="T581" s="30">
        <f t="shared" ca="1" si="56"/>
        <v>4.3724613266887591E-2</v>
      </c>
      <c r="U581" s="30">
        <f t="shared" ca="1" si="57"/>
        <v>0.62738392030577961</v>
      </c>
      <c r="V581" s="31">
        <v>580</v>
      </c>
    </row>
    <row r="582" spans="1:22" x14ac:dyDescent="0.25">
      <c r="A582" s="13">
        <v>581</v>
      </c>
      <c r="B582" s="13">
        <v>1</v>
      </c>
      <c r="C582" s="15">
        <v>1.0941000000000001</v>
      </c>
      <c r="D582" s="13">
        <f t="shared" si="53"/>
        <v>1.0941000000000001</v>
      </c>
      <c r="R582" s="29">
        <f t="shared" ca="1" si="54"/>
        <v>0.23110280476336142</v>
      </c>
      <c r="S582" s="30">
        <f t="shared" ca="1" si="55"/>
        <v>0.14230000000000001</v>
      </c>
      <c r="T582" s="30">
        <f t="shared" ca="1" si="56"/>
        <v>0.57626726370421077</v>
      </c>
      <c r="U582" s="30">
        <f t="shared" ca="1" si="57"/>
        <v>6.5354493622429723</v>
      </c>
      <c r="V582" s="31">
        <v>581</v>
      </c>
    </row>
    <row r="583" spans="1:22" x14ac:dyDescent="0.25">
      <c r="A583" s="13">
        <v>582</v>
      </c>
      <c r="B583" s="13">
        <v>1</v>
      </c>
      <c r="C583" s="15">
        <v>1.7437</v>
      </c>
      <c r="D583" s="13">
        <f t="shared" si="53"/>
        <v>1.7437</v>
      </c>
      <c r="R583" s="29">
        <f t="shared" ca="1" si="54"/>
        <v>0.39347069164960313</v>
      </c>
      <c r="S583" s="30">
        <f t="shared" ca="1" si="55"/>
        <v>0.14230000000000001</v>
      </c>
      <c r="T583" s="30">
        <f t="shared" ca="1" si="56"/>
        <v>0.14810864480016228</v>
      </c>
      <c r="U583" s="30">
        <f t="shared" ca="1" si="57"/>
        <v>1.7854276730181362</v>
      </c>
      <c r="V583" s="31">
        <v>582</v>
      </c>
    </row>
    <row r="584" spans="1:22" x14ac:dyDescent="0.25">
      <c r="A584" s="13">
        <v>583</v>
      </c>
      <c r="B584" s="13">
        <v>11</v>
      </c>
      <c r="C584" s="15">
        <v>1.1298999999999999</v>
      </c>
      <c r="D584" s="13">
        <f t="shared" si="53"/>
        <v>12.428899999999999</v>
      </c>
      <c r="R584" s="29">
        <f t="shared" ca="1" si="54"/>
        <v>0.73494185518214761</v>
      </c>
      <c r="S584" s="30">
        <f t="shared" ca="1" si="55"/>
        <v>0.14230000000000001</v>
      </c>
      <c r="T584" s="30">
        <f t="shared" ca="1" si="56"/>
        <v>0.10776103958368788</v>
      </c>
      <c r="U584" s="30">
        <f t="shared" ca="1" si="57"/>
        <v>1.3378085164142042</v>
      </c>
      <c r="V584" s="31">
        <v>583</v>
      </c>
    </row>
    <row r="585" spans="1:22" x14ac:dyDescent="0.25">
      <c r="A585" s="13">
        <v>584</v>
      </c>
      <c r="B585" s="13">
        <v>10</v>
      </c>
      <c r="C585" s="15">
        <v>1.2278</v>
      </c>
      <c r="D585" s="13">
        <f t="shared" si="53"/>
        <v>12.278</v>
      </c>
      <c r="R585" s="29">
        <f t="shared" ca="1" si="54"/>
        <v>0.72594323819776274</v>
      </c>
      <c r="S585" s="30">
        <f t="shared" ca="1" si="55"/>
        <v>0.14230000000000001</v>
      </c>
      <c r="T585" s="30">
        <f t="shared" ca="1" si="56"/>
        <v>0.26612349252071776</v>
      </c>
      <c r="U585" s="30">
        <f t="shared" ca="1" si="57"/>
        <v>3.094692654669319</v>
      </c>
      <c r="V585" s="31">
        <v>584</v>
      </c>
    </row>
    <row r="586" spans="1:22" x14ac:dyDescent="0.25">
      <c r="A586" s="13">
        <v>585</v>
      </c>
      <c r="B586" s="13">
        <v>5</v>
      </c>
      <c r="C586" s="15">
        <v>0.71150000000000002</v>
      </c>
      <c r="D586" s="13">
        <f t="shared" si="53"/>
        <v>3.5575000000000001</v>
      </c>
      <c r="R586" s="29">
        <f t="shared" ca="1" si="54"/>
        <v>0.38792776264700457</v>
      </c>
      <c r="S586" s="30">
        <f t="shared" ca="1" si="55"/>
        <v>0.14230000000000001</v>
      </c>
      <c r="T586" s="30">
        <f t="shared" ca="1" si="56"/>
        <v>0.93903874563099898</v>
      </c>
      <c r="U586" s="30">
        <f t="shared" ca="1" si="57"/>
        <v>10.560061576742497</v>
      </c>
      <c r="V586" s="31">
        <v>585</v>
      </c>
    </row>
    <row r="587" spans="1:22" x14ac:dyDescent="0.25">
      <c r="A587" s="13">
        <v>586</v>
      </c>
      <c r="B587" s="13">
        <v>4</v>
      </c>
      <c r="C587" s="15">
        <v>0.45739999999999997</v>
      </c>
      <c r="D587" s="13">
        <f t="shared" si="53"/>
        <v>1.8295999999999999</v>
      </c>
      <c r="R587" s="29">
        <f t="shared" ca="1" si="54"/>
        <v>0.60320448821890027</v>
      </c>
      <c r="S587" s="30">
        <f t="shared" ca="1" si="55"/>
        <v>0.14230000000000001</v>
      </c>
      <c r="T587" s="30">
        <f t="shared" ca="1" si="56"/>
        <v>1.4854265705659619E-2</v>
      </c>
      <c r="U587" s="30">
        <f t="shared" ca="1" si="57"/>
        <v>0.30709426353718716</v>
      </c>
      <c r="V587" s="31">
        <v>586</v>
      </c>
    </row>
    <row r="588" spans="1:22" x14ac:dyDescent="0.25">
      <c r="A588" s="13">
        <v>587</v>
      </c>
      <c r="B588" s="13">
        <v>3</v>
      </c>
      <c r="C588" s="15">
        <v>1.7647999999999999</v>
      </c>
      <c r="D588" s="13">
        <f t="shared" si="53"/>
        <v>5.2943999999999996</v>
      </c>
      <c r="R588" s="29">
        <f t="shared" ca="1" si="54"/>
        <v>0.52946417730635809</v>
      </c>
      <c r="S588" s="30">
        <f t="shared" ca="1" si="55"/>
        <v>0.14230000000000001</v>
      </c>
      <c r="T588" s="30">
        <f t="shared" ca="1" si="56"/>
        <v>0.88378586872853149</v>
      </c>
      <c r="U588" s="30">
        <f t="shared" ca="1" si="57"/>
        <v>9.9470822926851383</v>
      </c>
      <c r="V588" s="31">
        <v>587</v>
      </c>
    </row>
    <row r="589" spans="1:22" x14ac:dyDescent="0.25">
      <c r="A589" s="13">
        <v>588</v>
      </c>
      <c r="B589" s="13">
        <v>1</v>
      </c>
      <c r="C589" s="15">
        <v>2.1497000000000002</v>
      </c>
      <c r="D589" s="13">
        <f t="shared" si="53"/>
        <v>2.1497000000000002</v>
      </c>
      <c r="R589" s="29">
        <f t="shared" ca="1" si="54"/>
        <v>0.35686678005810635</v>
      </c>
      <c r="S589" s="30">
        <f t="shared" ca="1" si="55"/>
        <v>0.14230000000000001</v>
      </c>
      <c r="T589" s="30">
        <f t="shared" ca="1" si="56"/>
        <v>0.75190260879566273</v>
      </c>
      <c r="U589" s="30">
        <f t="shared" ca="1" si="57"/>
        <v>8.4839601751616982</v>
      </c>
      <c r="V589" s="31">
        <v>588</v>
      </c>
    </row>
    <row r="590" spans="1:22" x14ac:dyDescent="0.25">
      <c r="A590" s="13">
        <v>589</v>
      </c>
      <c r="B590" s="13">
        <v>7</v>
      </c>
      <c r="C590" s="15">
        <v>2.6644999999999999</v>
      </c>
      <c r="D590" s="13">
        <f t="shared" si="53"/>
        <v>18.651499999999999</v>
      </c>
      <c r="R590" s="29">
        <f t="shared" ca="1" si="54"/>
        <v>0.96980727695846203</v>
      </c>
      <c r="S590" s="30">
        <f t="shared" ca="1" si="55"/>
        <v>44.51858</v>
      </c>
      <c r="T590" s="30">
        <f t="shared" ca="1" si="56"/>
        <v>0.80528741582085417</v>
      </c>
      <c r="U590" s="30">
        <f t="shared" ca="1" si="57"/>
        <v>53.452494961235665</v>
      </c>
      <c r="V590" s="31">
        <v>589</v>
      </c>
    </row>
    <row r="591" spans="1:22" x14ac:dyDescent="0.25">
      <c r="A591" s="13">
        <v>590</v>
      </c>
      <c r="B591" s="13">
        <v>8</v>
      </c>
      <c r="C591" s="15">
        <v>1.8201000000000001</v>
      </c>
      <c r="D591" s="13">
        <f t="shared" si="53"/>
        <v>14.5608</v>
      </c>
      <c r="R591" s="29">
        <f t="shared" ca="1" si="54"/>
        <v>0.40478280112890097</v>
      </c>
      <c r="S591" s="30">
        <f t="shared" ca="1" si="55"/>
        <v>0.14230000000000001</v>
      </c>
      <c r="T591" s="30">
        <f t="shared" ca="1" si="56"/>
        <v>0.12864523784845838</v>
      </c>
      <c r="U591" s="30">
        <f t="shared" ca="1" si="57"/>
        <v>1.5694992738574467</v>
      </c>
      <c r="V591" s="31">
        <v>590</v>
      </c>
    </row>
    <row r="592" spans="1:22" x14ac:dyDescent="0.25">
      <c r="A592" s="13">
        <v>591</v>
      </c>
      <c r="B592" s="13">
        <v>8</v>
      </c>
      <c r="C592" s="15">
        <v>3.2271999999999998</v>
      </c>
      <c r="D592" s="13">
        <f t="shared" si="53"/>
        <v>25.817599999999999</v>
      </c>
      <c r="R592" s="29">
        <f t="shared" ca="1" si="54"/>
        <v>6.883921869042442E-2</v>
      </c>
      <c r="S592" s="30">
        <f t="shared" ca="1" si="55"/>
        <v>0.14230000000000001</v>
      </c>
      <c r="T592" s="30">
        <f t="shared" ca="1" si="56"/>
        <v>0.37591107438893212</v>
      </c>
      <c r="U592" s="30">
        <f t="shared" ca="1" si="57"/>
        <v>4.312683773046019</v>
      </c>
      <c r="V592" s="31">
        <v>591</v>
      </c>
    </row>
    <row r="593" spans="1:22" x14ac:dyDescent="0.25">
      <c r="A593" s="13">
        <v>592</v>
      </c>
      <c r="B593" s="13">
        <v>4</v>
      </c>
      <c r="C593" s="15">
        <v>0.76270000000000004</v>
      </c>
      <c r="D593" s="13">
        <f t="shared" si="53"/>
        <v>3.0508000000000002</v>
      </c>
      <c r="R593" s="29">
        <f t="shared" ca="1" si="54"/>
        <v>0.50888048524514851</v>
      </c>
      <c r="S593" s="30">
        <f t="shared" ca="1" si="55"/>
        <v>0.14230000000000001</v>
      </c>
      <c r="T593" s="30">
        <f t="shared" ca="1" si="56"/>
        <v>0.12192674695160421</v>
      </c>
      <c r="U593" s="30">
        <f t="shared" ca="1" si="57"/>
        <v>1.4949638655533837</v>
      </c>
      <c r="V593" s="31">
        <v>592</v>
      </c>
    </row>
    <row r="594" spans="1:22" x14ac:dyDescent="0.25">
      <c r="A594" s="13">
        <v>593</v>
      </c>
      <c r="B594" s="13">
        <v>1</v>
      </c>
      <c r="C594" s="15">
        <v>0.87649999999999995</v>
      </c>
      <c r="D594" s="13">
        <f t="shared" si="53"/>
        <v>0.87649999999999995</v>
      </c>
      <c r="R594" s="29">
        <f t="shared" ca="1" si="54"/>
        <v>0.30356690755853111</v>
      </c>
      <c r="S594" s="30">
        <f t="shared" ca="1" si="55"/>
        <v>0.14230000000000001</v>
      </c>
      <c r="T594" s="30">
        <f t="shared" ca="1" si="56"/>
        <v>5.180856907958209E-2</v>
      </c>
      <c r="U594" s="30">
        <f t="shared" ca="1" si="57"/>
        <v>0.71706789196871923</v>
      </c>
      <c r="V594" s="31">
        <v>593</v>
      </c>
    </row>
    <row r="595" spans="1:22" x14ac:dyDescent="0.25">
      <c r="A595" s="13">
        <v>594</v>
      </c>
      <c r="B595" s="13">
        <v>5</v>
      </c>
      <c r="C595" s="15">
        <v>1.2157</v>
      </c>
      <c r="D595" s="13">
        <f t="shared" si="53"/>
        <v>6.0785</v>
      </c>
      <c r="R595" s="29">
        <f t="shared" ca="1" si="54"/>
        <v>0.34637357453444784</v>
      </c>
      <c r="S595" s="30">
        <f t="shared" ca="1" si="55"/>
        <v>0.14230000000000001</v>
      </c>
      <c r="T595" s="30">
        <f t="shared" ca="1" si="56"/>
        <v>0.38223733873214949</v>
      </c>
      <c r="U595" s="30">
        <f t="shared" ca="1" si="57"/>
        <v>4.3828677925081765</v>
      </c>
      <c r="V595" s="31">
        <v>594</v>
      </c>
    </row>
    <row r="596" spans="1:22" x14ac:dyDescent="0.25">
      <c r="A596" s="13">
        <v>595</v>
      </c>
      <c r="B596" s="13">
        <v>6</v>
      </c>
      <c r="C596" s="15">
        <v>1.2935000000000001</v>
      </c>
      <c r="D596" s="13">
        <f t="shared" si="53"/>
        <v>7.761000000000001</v>
      </c>
      <c r="R596" s="29">
        <f t="shared" ca="1" si="54"/>
        <v>0.82855494164181342</v>
      </c>
      <c r="S596" s="30">
        <f t="shared" ca="1" si="55"/>
        <v>11.236369999999999</v>
      </c>
      <c r="T596" s="30">
        <f t="shared" ca="1" si="56"/>
        <v>0.88849731219395933</v>
      </c>
      <c r="U596" s="30">
        <f t="shared" ca="1" si="57"/>
        <v>21.093421376291637</v>
      </c>
      <c r="V596" s="31">
        <v>595</v>
      </c>
    </row>
    <row r="597" spans="1:22" x14ac:dyDescent="0.25">
      <c r="A597" s="13">
        <v>596</v>
      </c>
      <c r="B597" s="13">
        <v>1</v>
      </c>
      <c r="C597" s="15">
        <v>1.3613</v>
      </c>
      <c r="D597" s="13">
        <f t="shared" si="53"/>
        <v>1.3613</v>
      </c>
      <c r="R597" s="29">
        <f t="shared" ca="1" si="54"/>
        <v>0.15006396761939644</v>
      </c>
      <c r="S597" s="30">
        <f t="shared" ca="1" si="55"/>
        <v>0.14230000000000001</v>
      </c>
      <c r="T597" s="30">
        <f t="shared" ca="1" si="56"/>
        <v>0.47338028741501348</v>
      </c>
      <c r="U597" s="30">
        <f t="shared" ca="1" si="57"/>
        <v>5.3940140452022778</v>
      </c>
      <c r="V597" s="31">
        <v>596</v>
      </c>
    </row>
    <row r="598" spans="1:22" x14ac:dyDescent="0.25">
      <c r="A598" s="13">
        <v>597</v>
      </c>
      <c r="B598" s="13">
        <v>3</v>
      </c>
      <c r="C598" s="15">
        <v>0.32950000000000002</v>
      </c>
      <c r="D598" s="13">
        <f t="shared" si="53"/>
        <v>0.98850000000000005</v>
      </c>
      <c r="R598" s="29">
        <f t="shared" ca="1" si="54"/>
        <v>0.62648711594948903</v>
      </c>
      <c r="S598" s="30">
        <f t="shared" ca="1" si="55"/>
        <v>0.14230000000000001</v>
      </c>
      <c r="T598" s="30">
        <f t="shared" ca="1" si="56"/>
        <v>0.63860515119482841</v>
      </c>
      <c r="U598" s="30">
        <f t="shared" ca="1" si="57"/>
        <v>7.2270302497160088</v>
      </c>
      <c r="V598" s="31">
        <v>597</v>
      </c>
    </row>
    <row r="599" spans="1:22" x14ac:dyDescent="0.25">
      <c r="A599" s="13">
        <v>598</v>
      </c>
      <c r="B599" s="13">
        <v>1</v>
      </c>
      <c r="C599" s="15">
        <v>0.64939999999999998</v>
      </c>
      <c r="D599" s="13">
        <f t="shared" si="53"/>
        <v>0.64939999999999998</v>
      </c>
      <c r="R599" s="29">
        <f t="shared" ca="1" si="54"/>
        <v>0.60999548847090768</v>
      </c>
      <c r="S599" s="30">
        <f t="shared" ca="1" si="55"/>
        <v>0.14230000000000001</v>
      </c>
      <c r="T599" s="30">
        <f t="shared" ca="1" si="56"/>
        <v>0.44902101702715957</v>
      </c>
      <c r="U599" s="30">
        <f t="shared" ca="1" si="57"/>
        <v>5.123770594370499</v>
      </c>
      <c r="V599" s="31">
        <v>598</v>
      </c>
    </row>
    <row r="600" spans="1:22" x14ac:dyDescent="0.25">
      <c r="A600" s="13">
        <v>599</v>
      </c>
      <c r="B600" s="13">
        <v>4</v>
      </c>
      <c r="C600" s="15">
        <v>1.212</v>
      </c>
      <c r="D600" s="13">
        <f t="shared" si="53"/>
        <v>4.8479999999999999</v>
      </c>
      <c r="R600" s="29">
        <f t="shared" ca="1" si="54"/>
        <v>0.66398330297214525</v>
      </c>
      <c r="S600" s="30">
        <f t="shared" ca="1" si="55"/>
        <v>0.14230000000000001</v>
      </c>
      <c r="T600" s="30">
        <f t="shared" ca="1" si="56"/>
        <v>0.27442737936462869</v>
      </c>
      <c r="U600" s="30">
        <f t="shared" ca="1" si="57"/>
        <v>3.186816556587746</v>
      </c>
      <c r="V600" s="31">
        <v>599</v>
      </c>
    </row>
    <row r="601" spans="1:22" x14ac:dyDescent="0.25">
      <c r="A601" s="13">
        <v>600</v>
      </c>
      <c r="B601" s="13">
        <v>8</v>
      </c>
      <c r="C601" s="15">
        <v>0.42380000000000001</v>
      </c>
      <c r="D601" s="13">
        <f t="shared" si="53"/>
        <v>3.3904000000000001</v>
      </c>
      <c r="R601" s="29">
        <f t="shared" ca="1" si="54"/>
        <v>0.79381178033319211</v>
      </c>
      <c r="S601" s="30">
        <f t="shared" ca="1" si="55"/>
        <v>11.236369999999999</v>
      </c>
      <c r="T601" s="30">
        <f t="shared" ca="1" si="56"/>
        <v>0.40626545016716964</v>
      </c>
      <c r="U601" s="30">
        <f t="shared" ca="1" si="57"/>
        <v>15.743507342736091</v>
      </c>
      <c r="V601" s="31">
        <v>600</v>
      </c>
    </row>
    <row r="602" spans="1:22" x14ac:dyDescent="0.25">
      <c r="A602" s="13">
        <v>601</v>
      </c>
      <c r="B602" s="13">
        <v>6</v>
      </c>
      <c r="C602" s="15">
        <v>0.29849999999999999</v>
      </c>
      <c r="D602" s="13">
        <f t="shared" si="53"/>
        <v>1.7909999999999999</v>
      </c>
      <c r="R602" s="29">
        <f t="shared" ca="1" si="54"/>
        <v>0.34156628737698103</v>
      </c>
      <c r="S602" s="30">
        <f t="shared" ca="1" si="55"/>
        <v>0.14230000000000001</v>
      </c>
      <c r="T602" s="30">
        <f t="shared" ca="1" si="56"/>
        <v>0.78795993971156997</v>
      </c>
      <c r="U602" s="30">
        <f t="shared" ca="1" si="57"/>
        <v>8.8839827283559369</v>
      </c>
      <c r="V602" s="31">
        <v>601</v>
      </c>
    </row>
    <row r="603" spans="1:22" x14ac:dyDescent="0.25">
      <c r="A603" s="13">
        <v>602</v>
      </c>
      <c r="B603" s="13">
        <v>8</v>
      </c>
      <c r="C603" s="15">
        <v>1.1632</v>
      </c>
      <c r="D603" s="13">
        <f t="shared" si="53"/>
        <v>9.3056000000000001</v>
      </c>
      <c r="R603" s="29">
        <f t="shared" ca="1" si="54"/>
        <v>0.27451319650162109</v>
      </c>
      <c r="S603" s="30">
        <f t="shared" ca="1" si="55"/>
        <v>0.14230000000000001</v>
      </c>
      <c r="T603" s="30">
        <f t="shared" ca="1" si="56"/>
        <v>0.59620360337167</v>
      </c>
      <c r="U603" s="30">
        <f t="shared" ca="1" si="57"/>
        <v>6.7566245100575415</v>
      </c>
      <c r="V603" s="31">
        <v>602</v>
      </c>
    </row>
    <row r="604" spans="1:22" x14ac:dyDescent="0.25">
      <c r="A604" s="13">
        <v>603</v>
      </c>
      <c r="B604" s="13">
        <v>9</v>
      </c>
      <c r="C604" s="15">
        <v>1.9146000000000001</v>
      </c>
      <c r="D604" s="13">
        <f t="shared" si="53"/>
        <v>17.231400000000001</v>
      </c>
      <c r="R604" s="29">
        <f t="shared" ca="1" si="54"/>
        <v>0.2273275739936369</v>
      </c>
      <c r="S604" s="30">
        <f t="shared" ca="1" si="55"/>
        <v>0.14230000000000001</v>
      </c>
      <c r="T604" s="30">
        <f t="shared" ca="1" si="56"/>
        <v>0.47271128668096818</v>
      </c>
      <c r="U604" s="30">
        <f t="shared" ca="1" si="57"/>
        <v>5.3865921042287273</v>
      </c>
      <c r="V604" s="31">
        <v>603</v>
      </c>
    </row>
    <row r="605" spans="1:22" x14ac:dyDescent="0.25">
      <c r="A605" s="13">
        <v>604</v>
      </c>
      <c r="B605" s="13">
        <v>3</v>
      </c>
      <c r="C605" s="15">
        <v>2.4912999999999998</v>
      </c>
      <c r="D605" s="13">
        <f t="shared" si="53"/>
        <v>7.4738999999999995</v>
      </c>
      <c r="R605" s="29">
        <f t="shared" ca="1" si="54"/>
        <v>0.30046871374625184</v>
      </c>
      <c r="S605" s="30">
        <f t="shared" ca="1" si="55"/>
        <v>0.14230000000000001</v>
      </c>
      <c r="T605" s="30">
        <f t="shared" ca="1" si="56"/>
        <v>5.2102368094559259E-2</v>
      </c>
      <c r="U605" s="30">
        <f t="shared" ca="1" si="57"/>
        <v>0.72032731880680689</v>
      </c>
      <c r="V605" s="31">
        <v>604</v>
      </c>
    </row>
    <row r="606" spans="1:22" x14ac:dyDescent="0.25">
      <c r="A606" s="13">
        <v>605</v>
      </c>
      <c r="B606" s="13">
        <v>5</v>
      </c>
      <c r="C606" s="15">
        <v>0.28460000000000002</v>
      </c>
      <c r="D606" s="13">
        <f t="shared" si="53"/>
        <v>1.423</v>
      </c>
      <c r="R606" s="29">
        <f t="shared" ca="1" si="54"/>
        <v>0.34252015177658757</v>
      </c>
      <c r="S606" s="30">
        <f t="shared" ca="1" si="55"/>
        <v>0.14230000000000001</v>
      </c>
      <c r="T606" s="30">
        <f t="shared" ca="1" si="56"/>
        <v>0.95779018097366853</v>
      </c>
      <c r="U606" s="30">
        <f t="shared" ca="1" si="57"/>
        <v>10.768091313034546</v>
      </c>
      <c r="V606" s="31">
        <v>605</v>
      </c>
    </row>
    <row r="607" spans="1:22" x14ac:dyDescent="0.25">
      <c r="A607" s="13">
        <v>606</v>
      </c>
      <c r="B607" s="13">
        <v>9</v>
      </c>
      <c r="C607" s="15">
        <v>0.9526</v>
      </c>
      <c r="D607" s="13">
        <f t="shared" si="53"/>
        <v>8.5733999999999995</v>
      </c>
      <c r="R607" s="29">
        <f t="shared" ca="1" si="54"/>
        <v>6.3878200234390725E-3</v>
      </c>
      <c r="S607" s="30">
        <f t="shared" ca="1" si="55"/>
        <v>0.14230000000000001</v>
      </c>
      <c r="T607" s="30">
        <f t="shared" ca="1" si="56"/>
        <v>0.45930043726224201</v>
      </c>
      <c r="U607" s="30">
        <f t="shared" ca="1" si="57"/>
        <v>5.2378112020179204</v>
      </c>
      <c r="V607" s="31">
        <v>606</v>
      </c>
    </row>
    <row r="608" spans="1:22" x14ac:dyDescent="0.25">
      <c r="A608" s="13">
        <v>607</v>
      </c>
      <c r="B608" s="13">
        <v>7</v>
      </c>
      <c r="C608" s="15">
        <v>1.0641</v>
      </c>
      <c r="D608" s="13">
        <f t="shared" si="53"/>
        <v>7.4487000000000005</v>
      </c>
      <c r="R608" s="29">
        <f t="shared" ca="1" si="54"/>
        <v>0.9932735796843325</v>
      </c>
      <c r="S608" s="30">
        <f t="shared" ca="1" si="55"/>
        <v>77.800790000000006</v>
      </c>
      <c r="T608" s="30">
        <f t="shared" ca="1" si="56"/>
        <v>0.63416892110749423</v>
      </c>
      <c r="U608" s="30">
        <f t="shared" ca="1" si="57"/>
        <v>84.836304402591026</v>
      </c>
      <c r="V608" s="31">
        <v>607</v>
      </c>
    </row>
    <row r="609" spans="1:22" x14ac:dyDescent="0.25">
      <c r="A609" s="13">
        <v>608</v>
      </c>
      <c r="B609" s="13">
        <v>1</v>
      </c>
      <c r="C609" s="15">
        <v>0.4461</v>
      </c>
      <c r="D609" s="13">
        <f t="shared" si="53"/>
        <v>0.4461</v>
      </c>
      <c r="R609" s="29">
        <f t="shared" ca="1" si="54"/>
        <v>0.92319521653962044</v>
      </c>
      <c r="S609" s="30">
        <f t="shared" ca="1" si="55"/>
        <v>22.330439999999996</v>
      </c>
      <c r="T609" s="30">
        <f t="shared" ca="1" si="56"/>
        <v>0.85274657536518783</v>
      </c>
      <c r="U609" s="30">
        <f t="shared" ca="1" si="57"/>
        <v>31.790870199361663</v>
      </c>
      <c r="V609" s="31">
        <v>608</v>
      </c>
    </row>
    <row r="610" spans="1:22" x14ac:dyDescent="0.25">
      <c r="A610" s="13">
        <v>609</v>
      </c>
      <c r="B610" s="13">
        <v>9</v>
      </c>
      <c r="C610" s="15">
        <v>1.8159000000000001</v>
      </c>
      <c r="D610" s="13">
        <f t="shared" si="53"/>
        <v>16.3431</v>
      </c>
      <c r="R610" s="29">
        <f t="shared" ca="1" si="54"/>
        <v>0.29673117124421511</v>
      </c>
      <c r="S610" s="30">
        <f t="shared" ca="1" si="55"/>
        <v>0.14230000000000001</v>
      </c>
      <c r="T610" s="30">
        <f t="shared" ca="1" si="56"/>
        <v>0.33610985243787861</v>
      </c>
      <c r="U610" s="30">
        <f t="shared" ca="1" si="57"/>
        <v>3.8711262306354954</v>
      </c>
      <c r="V610" s="31">
        <v>609</v>
      </c>
    </row>
    <row r="611" spans="1:22" x14ac:dyDescent="0.25">
      <c r="A611" s="13">
        <v>610</v>
      </c>
      <c r="B611" s="13">
        <v>1</v>
      </c>
      <c r="C611" s="15">
        <v>6.7248000000000001</v>
      </c>
      <c r="D611" s="13">
        <f t="shared" si="53"/>
        <v>6.7248000000000001</v>
      </c>
      <c r="R611" s="29">
        <f t="shared" ca="1" si="54"/>
        <v>0.38259378791094301</v>
      </c>
      <c r="S611" s="30">
        <f t="shared" ca="1" si="55"/>
        <v>0.14230000000000001</v>
      </c>
      <c r="T611" s="30">
        <f t="shared" ca="1" si="56"/>
        <v>0.17377942869799756</v>
      </c>
      <c r="U611" s="30">
        <f t="shared" ca="1" si="57"/>
        <v>2.0702211465355935</v>
      </c>
      <c r="V611" s="31">
        <v>610</v>
      </c>
    </row>
    <row r="612" spans="1:22" x14ac:dyDescent="0.25">
      <c r="A612" s="13">
        <v>611</v>
      </c>
      <c r="B612" s="13">
        <v>3</v>
      </c>
      <c r="C612" s="15">
        <v>1.4053</v>
      </c>
      <c r="D612" s="13">
        <f t="shared" si="53"/>
        <v>4.2158999999999995</v>
      </c>
      <c r="R612" s="29">
        <f t="shared" ca="1" si="54"/>
        <v>0.38549402056421989</v>
      </c>
      <c r="S612" s="30">
        <f t="shared" ca="1" si="55"/>
        <v>0.14230000000000001</v>
      </c>
      <c r="T612" s="30">
        <f t="shared" ca="1" si="56"/>
        <v>0.30563033025982866</v>
      </c>
      <c r="U612" s="30">
        <f t="shared" ca="1" si="57"/>
        <v>3.5329842780256571</v>
      </c>
      <c r="V612" s="31">
        <v>611</v>
      </c>
    </row>
    <row r="613" spans="1:22" x14ac:dyDescent="0.25">
      <c r="A613" s="13">
        <v>612</v>
      </c>
      <c r="B613" s="13">
        <v>6</v>
      </c>
      <c r="C613" s="15">
        <v>3.3208000000000002</v>
      </c>
      <c r="D613" s="13">
        <f t="shared" si="53"/>
        <v>19.924800000000001</v>
      </c>
      <c r="R613" s="29">
        <f t="shared" ca="1" si="54"/>
        <v>0.68679482080661347</v>
      </c>
      <c r="S613" s="30">
        <f t="shared" ca="1" si="55"/>
        <v>0.14230000000000001</v>
      </c>
      <c r="T613" s="30">
        <f t="shared" ca="1" si="56"/>
        <v>0.73060184939272466</v>
      </c>
      <c r="U613" s="30">
        <f t="shared" ca="1" si="57"/>
        <v>8.2476480592923451</v>
      </c>
      <c r="V613" s="31">
        <v>612</v>
      </c>
    </row>
    <row r="614" spans="1:22" x14ac:dyDescent="0.25">
      <c r="A614" s="13">
        <v>613</v>
      </c>
      <c r="B614" s="13">
        <v>7</v>
      </c>
      <c r="C614" s="15">
        <v>5.4352999999999998</v>
      </c>
      <c r="D614" s="13">
        <f t="shared" si="53"/>
        <v>38.0471</v>
      </c>
      <c r="R614" s="29">
        <f t="shared" ca="1" si="54"/>
        <v>0.19861897698423481</v>
      </c>
      <c r="S614" s="30">
        <f t="shared" ca="1" si="55"/>
        <v>0.14230000000000001</v>
      </c>
      <c r="T614" s="30">
        <f t="shared" ca="1" si="56"/>
        <v>0.91029645760136435</v>
      </c>
      <c r="U614" s="30">
        <f t="shared" ca="1" si="57"/>
        <v>10.241192621381568</v>
      </c>
      <c r="V614" s="31">
        <v>613</v>
      </c>
    </row>
    <row r="615" spans="1:22" x14ac:dyDescent="0.25">
      <c r="A615" s="13">
        <v>614</v>
      </c>
      <c r="B615" s="13">
        <v>2</v>
      </c>
      <c r="C615" s="15">
        <v>0.7651</v>
      </c>
      <c r="D615" s="13">
        <f t="shared" si="53"/>
        <v>1.5302</v>
      </c>
      <c r="R615" s="29">
        <f t="shared" ca="1" si="54"/>
        <v>0.63744295822509178</v>
      </c>
      <c r="S615" s="30">
        <f t="shared" ca="1" si="55"/>
        <v>0.14230000000000001</v>
      </c>
      <c r="T615" s="30">
        <f t="shared" ca="1" si="56"/>
        <v>0.21380641655473065</v>
      </c>
      <c r="U615" s="30">
        <f t="shared" ca="1" si="57"/>
        <v>2.5142833517073404</v>
      </c>
      <c r="V615" s="31">
        <v>614</v>
      </c>
    </row>
    <row r="616" spans="1:22" x14ac:dyDescent="0.25">
      <c r="A616" s="13">
        <v>615</v>
      </c>
      <c r="B616" s="13">
        <v>6</v>
      </c>
      <c r="C616" s="15">
        <v>9.2813999999999997</v>
      </c>
      <c r="D616" s="13">
        <f t="shared" si="53"/>
        <v>55.688400000000001</v>
      </c>
      <c r="R616" s="29">
        <f t="shared" ca="1" si="54"/>
        <v>0.60994418684261664</v>
      </c>
      <c r="S616" s="30">
        <f t="shared" ca="1" si="55"/>
        <v>0.14230000000000001</v>
      </c>
      <c r="T616" s="30">
        <f t="shared" ca="1" si="56"/>
        <v>7.6975461485366381E-2</v>
      </c>
      <c r="U616" s="30">
        <f t="shared" ca="1" si="57"/>
        <v>0.99627115800095845</v>
      </c>
      <c r="V616" s="31">
        <v>615</v>
      </c>
    </row>
    <row r="617" spans="1:22" x14ac:dyDescent="0.25">
      <c r="A617" s="13">
        <v>616</v>
      </c>
      <c r="B617" s="13">
        <v>4</v>
      </c>
      <c r="C617" s="15">
        <v>0.50970000000000004</v>
      </c>
      <c r="D617" s="13">
        <f t="shared" si="53"/>
        <v>2.0388000000000002</v>
      </c>
      <c r="R617" s="29">
        <f t="shared" ca="1" si="54"/>
        <v>0.37246603576564363</v>
      </c>
      <c r="S617" s="30">
        <f t="shared" ca="1" si="55"/>
        <v>0.14230000000000001</v>
      </c>
      <c r="T617" s="30">
        <f t="shared" ca="1" si="56"/>
        <v>0.70633129969247888</v>
      </c>
      <c r="U617" s="30">
        <f t="shared" ca="1" si="57"/>
        <v>7.9783888819793374</v>
      </c>
      <c r="V617" s="31">
        <v>616</v>
      </c>
    </row>
    <row r="618" spans="1:22" x14ac:dyDescent="0.25">
      <c r="A618" s="13">
        <v>617</v>
      </c>
      <c r="B618" s="13">
        <v>9</v>
      </c>
      <c r="C618" s="15">
        <v>1.3224</v>
      </c>
      <c r="D618" s="13">
        <f t="shared" si="53"/>
        <v>11.9016</v>
      </c>
      <c r="R618" s="29">
        <f t="shared" ca="1" si="54"/>
        <v>0.93217726665302403</v>
      </c>
      <c r="S618" s="30">
        <f t="shared" ca="1" si="55"/>
        <v>22.330439999999996</v>
      </c>
      <c r="T618" s="30">
        <f t="shared" ca="1" si="56"/>
        <v>0.41232859826320345</v>
      </c>
      <c r="U618" s="30">
        <f t="shared" ca="1" si="57"/>
        <v>26.904842332133853</v>
      </c>
      <c r="V618" s="31">
        <v>617</v>
      </c>
    </row>
    <row r="619" spans="1:22" x14ac:dyDescent="0.25">
      <c r="A619" s="13">
        <v>618</v>
      </c>
      <c r="B619" s="13">
        <v>7</v>
      </c>
      <c r="C619" s="15">
        <v>0.38279999999999997</v>
      </c>
      <c r="D619" s="13">
        <f t="shared" si="53"/>
        <v>2.6795999999999998</v>
      </c>
      <c r="R619" s="29">
        <f t="shared" ca="1" si="54"/>
        <v>0.29588080937078387</v>
      </c>
      <c r="S619" s="30">
        <f t="shared" ca="1" si="55"/>
        <v>0.14230000000000001</v>
      </c>
      <c r="T619" s="30">
        <f t="shared" ca="1" si="56"/>
        <v>0.74716263552832252</v>
      </c>
      <c r="U619" s="30">
        <f t="shared" ca="1" si="57"/>
        <v>8.4313745799356958</v>
      </c>
      <c r="V619" s="31">
        <v>618</v>
      </c>
    </row>
    <row r="620" spans="1:22" x14ac:dyDescent="0.25">
      <c r="A620" s="13">
        <v>619</v>
      </c>
      <c r="B620" s="13">
        <v>9</v>
      </c>
      <c r="C620" s="15">
        <v>0.60729999999999995</v>
      </c>
      <c r="D620" s="13">
        <f t="shared" si="53"/>
        <v>5.4657</v>
      </c>
      <c r="R620" s="29">
        <f t="shared" ca="1" si="54"/>
        <v>0.38599369190523991</v>
      </c>
      <c r="S620" s="30">
        <f t="shared" ca="1" si="55"/>
        <v>0.14230000000000001</v>
      </c>
      <c r="T620" s="30">
        <f t="shared" ca="1" si="56"/>
        <v>0.28829852192261418</v>
      </c>
      <c r="U620" s="30">
        <f t="shared" ca="1" si="57"/>
        <v>3.3407039831060161</v>
      </c>
      <c r="V620" s="31">
        <v>619</v>
      </c>
    </row>
    <row r="621" spans="1:22" x14ac:dyDescent="0.25">
      <c r="A621" s="13">
        <v>620</v>
      </c>
      <c r="B621" s="13">
        <v>1</v>
      </c>
      <c r="C621" s="15">
        <v>1.1836</v>
      </c>
      <c r="D621" s="13">
        <f t="shared" si="53"/>
        <v>1.1836</v>
      </c>
      <c r="R621" s="29">
        <f t="shared" ca="1" si="54"/>
        <v>0.77629912414519486</v>
      </c>
      <c r="S621" s="30">
        <f t="shared" ca="1" si="55"/>
        <v>11.236369999999999</v>
      </c>
      <c r="T621" s="30">
        <f t="shared" ca="1" si="56"/>
        <v>0.28322657937997886</v>
      </c>
      <c r="U621" s="30">
        <f t="shared" ca="1" si="57"/>
        <v>14.37850549750204</v>
      </c>
      <c r="V621" s="31">
        <v>620</v>
      </c>
    </row>
    <row r="622" spans="1:22" x14ac:dyDescent="0.25">
      <c r="A622" s="13">
        <v>621</v>
      </c>
      <c r="B622" s="13">
        <v>2</v>
      </c>
      <c r="C622" s="15">
        <v>2.1429999999999998</v>
      </c>
      <c r="D622" s="13">
        <f t="shared" si="53"/>
        <v>4.2859999999999996</v>
      </c>
      <c r="R622" s="29">
        <f t="shared" ca="1" si="54"/>
        <v>0.11465663126496828</v>
      </c>
      <c r="S622" s="30">
        <f t="shared" ca="1" si="55"/>
        <v>0.14230000000000001</v>
      </c>
      <c r="T622" s="30">
        <f t="shared" ca="1" si="56"/>
        <v>0.6798303522911231</v>
      </c>
      <c r="U622" s="30">
        <f t="shared" ca="1" si="57"/>
        <v>7.6843855164423784</v>
      </c>
      <c r="V622" s="31">
        <v>621</v>
      </c>
    </row>
    <row r="623" spans="1:22" x14ac:dyDescent="0.25">
      <c r="A623" s="13">
        <v>622</v>
      </c>
      <c r="B623" s="13">
        <v>1</v>
      </c>
      <c r="C623" s="15">
        <v>6.5381</v>
      </c>
      <c r="D623" s="13">
        <f t="shared" si="53"/>
        <v>6.5381</v>
      </c>
      <c r="R623" s="29">
        <f t="shared" ca="1" si="54"/>
        <v>0.62749291634741033</v>
      </c>
      <c r="S623" s="30">
        <f t="shared" ca="1" si="55"/>
        <v>0.14230000000000001</v>
      </c>
      <c r="T623" s="30">
        <f t="shared" ca="1" si="56"/>
        <v>0.9234903992430824</v>
      </c>
      <c r="U623" s="30">
        <f t="shared" ca="1" si="57"/>
        <v>10.387567133530702</v>
      </c>
      <c r="V623" s="31">
        <v>622</v>
      </c>
    </row>
    <row r="624" spans="1:22" x14ac:dyDescent="0.25">
      <c r="A624" s="13">
        <v>623</v>
      </c>
      <c r="B624" s="13">
        <v>4</v>
      </c>
      <c r="C624" s="15">
        <v>0.72629999999999995</v>
      </c>
      <c r="D624" s="13">
        <f t="shared" si="53"/>
        <v>2.9051999999999998</v>
      </c>
      <c r="R624" s="29">
        <f t="shared" ca="1" si="54"/>
        <v>0.30432456695546817</v>
      </c>
      <c r="S624" s="30">
        <f t="shared" ca="1" si="55"/>
        <v>0.14230000000000001</v>
      </c>
      <c r="T624" s="30">
        <f t="shared" ca="1" si="56"/>
        <v>0.21133876154504116</v>
      </c>
      <c r="U624" s="30">
        <f t="shared" ca="1" si="57"/>
        <v>2.4869070142939944</v>
      </c>
      <c r="V624" s="31">
        <v>623</v>
      </c>
    </row>
    <row r="625" spans="1:22" x14ac:dyDescent="0.25">
      <c r="A625" s="13">
        <v>624</v>
      </c>
      <c r="B625" s="13">
        <v>6</v>
      </c>
      <c r="C625" s="15">
        <v>5.7256999999999998</v>
      </c>
      <c r="D625" s="13">
        <f t="shared" si="53"/>
        <v>34.354199999999999</v>
      </c>
      <c r="R625" s="29">
        <f t="shared" ca="1" si="54"/>
        <v>0.23024149442406805</v>
      </c>
      <c r="S625" s="30">
        <f t="shared" ca="1" si="55"/>
        <v>0.14230000000000001</v>
      </c>
      <c r="T625" s="30">
        <f t="shared" ca="1" si="56"/>
        <v>0.59274377055475358</v>
      </c>
      <c r="U625" s="30">
        <f t="shared" ca="1" si="57"/>
        <v>6.7182408825983737</v>
      </c>
      <c r="V625" s="31">
        <v>624</v>
      </c>
    </row>
    <row r="626" spans="1:22" x14ac:dyDescent="0.25">
      <c r="A626" s="13">
        <v>625</v>
      </c>
      <c r="B626" s="13">
        <v>3</v>
      </c>
      <c r="C626" s="15">
        <v>0.70440000000000003</v>
      </c>
      <c r="D626" s="13">
        <f t="shared" si="53"/>
        <v>2.1132</v>
      </c>
      <c r="R626" s="29">
        <f t="shared" ca="1" si="54"/>
        <v>0.72375348388467542</v>
      </c>
      <c r="S626" s="30">
        <f t="shared" ca="1" si="55"/>
        <v>0.14230000000000001</v>
      </c>
      <c r="T626" s="30">
        <f t="shared" ca="1" si="56"/>
        <v>0.18859349881487575</v>
      </c>
      <c r="U626" s="30">
        <f t="shared" ca="1" si="57"/>
        <v>2.2345694773971485</v>
      </c>
      <c r="V626" s="31">
        <v>625</v>
      </c>
    </row>
    <row r="627" spans="1:22" x14ac:dyDescent="0.25">
      <c r="A627" s="13">
        <v>626</v>
      </c>
      <c r="B627" s="13">
        <v>5</v>
      </c>
      <c r="C627" s="15">
        <v>0.68420000000000003</v>
      </c>
      <c r="D627" s="13">
        <f t="shared" si="53"/>
        <v>3.4210000000000003</v>
      </c>
      <c r="R627" s="29">
        <f t="shared" ca="1" si="54"/>
        <v>4.7388781571331973E-2</v>
      </c>
      <c r="S627" s="30">
        <f t="shared" ca="1" si="55"/>
        <v>0.14230000000000001</v>
      </c>
      <c r="T627" s="30">
        <f t="shared" ca="1" si="56"/>
        <v>8.1447167009792709E-3</v>
      </c>
      <c r="U627" s="30">
        <f t="shared" ca="1" si="57"/>
        <v>0.2326580572108331</v>
      </c>
      <c r="V627" s="31">
        <v>626</v>
      </c>
    </row>
    <row r="628" spans="1:22" x14ac:dyDescent="0.25">
      <c r="A628" s="13">
        <v>627</v>
      </c>
      <c r="B628" s="13">
        <v>8</v>
      </c>
      <c r="C628" s="15">
        <v>2.4870000000000001</v>
      </c>
      <c r="D628" s="13">
        <f t="shared" si="53"/>
        <v>19.896000000000001</v>
      </c>
      <c r="R628" s="29">
        <f t="shared" ca="1" si="54"/>
        <v>0.82363481173482989</v>
      </c>
      <c r="S628" s="30">
        <f t="shared" ca="1" si="55"/>
        <v>11.236369999999999</v>
      </c>
      <c r="T628" s="30">
        <f t="shared" ca="1" si="56"/>
        <v>0.35054932121517168</v>
      </c>
      <c r="U628" s="30">
        <f t="shared" ca="1" si="57"/>
        <v>15.125388708013599</v>
      </c>
      <c r="V628" s="31">
        <v>627</v>
      </c>
    </row>
    <row r="629" spans="1:22" x14ac:dyDescent="0.25">
      <c r="A629" s="13">
        <v>628</v>
      </c>
      <c r="B629" s="13">
        <v>8</v>
      </c>
      <c r="C629" s="15">
        <v>5.9229000000000003</v>
      </c>
      <c r="D629" s="13">
        <f t="shared" si="53"/>
        <v>47.383200000000002</v>
      </c>
      <c r="R629" s="29">
        <f t="shared" ca="1" si="54"/>
        <v>3.7111434114007191E-2</v>
      </c>
      <c r="S629" s="30">
        <f t="shared" ca="1" si="55"/>
        <v>0.14230000000000001</v>
      </c>
      <c r="T629" s="30">
        <f t="shared" ca="1" si="56"/>
        <v>8.9516743789707642E-2</v>
      </c>
      <c r="U629" s="30">
        <f t="shared" ca="1" si="57"/>
        <v>1.1354050217750817</v>
      </c>
      <c r="V629" s="31">
        <v>628</v>
      </c>
    </row>
    <row r="630" spans="1:22" x14ac:dyDescent="0.25">
      <c r="A630" s="13">
        <v>629</v>
      </c>
      <c r="B630" s="13">
        <v>2</v>
      </c>
      <c r="C630" s="15">
        <v>1.6536999999999999</v>
      </c>
      <c r="D630" s="13">
        <f t="shared" si="53"/>
        <v>3.3073999999999999</v>
      </c>
      <c r="R630" s="29">
        <f t="shared" ca="1" si="54"/>
        <v>0.13191597953926915</v>
      </c>
      <c r="S630" s="30">
        <f t="shared" ca="1" si="55"/>
        <v>0.14230000000000001</v>
      </c>
      <c r="T630" s="30">
        <f t="shared" ca="1" si="56"/>
        <v>0.32421841830565901</v>
      </c>
      <c r="U630" s="30">
        <f t="shared" ca="1" si="57"/>
        <v>3.7392018279722619</v>
      </c>
      <c r="V630" s="31">
        <v>629</v>
      </c>
    </row>
    <row r="631" spans="1:22" x14ac:dyDescent="0.25">
      <c r="A631" s="13">
        <v>630</v>
      </c>
      <c r="B631" s="13">
        <v>1</v>
      </c>
      <c r="C631" s="15">
        <v>0.34200000000000003</v>
      </c>
      <c r="D631" s="13">
        <f t="shared" si="53"/>
        <v>0.34200000000000003</v>
      </c>
      <c r="R631" s="29">
        <f t="shared" ca="1" si="54"/>
        <v>0.92626955660067956</v>
      </c>
      <c r="S631" s="30">
        <f t="shared" ca="1" si="55"/>
        <v>22.330439999999996</v>
      </c>
      <c r="T631" s="30">
        <f t="shared" ca="1" si="56"/>
        <v>0.489180255098001</v>
      </c>
      <c r="U631" s="30">
        <f t="shared" ca="1" si="57"/>
        <v>27.757439992675074</v>
      </c>
      <c r="V631" s="31">
        <v>630</v>
      </c>
    </row>
    <row r="632" spans="1:22" x14ac:dyDescent="0.25">
      <c r="A632" s="13">
        <v>631</v>
      </c>
      <c r="B632" s="13">
        <v>5</v>
      </c>
      <c r="C632" s="15">
        <v>1.5114000000000001</v>
      </c>
      <c r="D632" s="13">
        <f t="shared" si="53"/>
        <v>7.5570000000000004</v>
      </c>
      <c r="R632" s="29">
        <f t="shared" ca="1" si="54"/>
        <v>0.58972292978608232</v>
      </c>
      <c r="S632" s="30">
        <f t="shared" ca="1" si="55"/>
        <v>0.14230000000000001</v>
      </c>
      <c r="T632" s="30">
        <f t="shared" ca="1" si="56"/>
        <v>0.63662504404117681</v>
      </c>
      <c r="U632" s="30">
        <f t="shared" ca="1" si="57"/>
        <v>7.2050628023458971</v>
      </c>
      <c r="V632" s="31">
        <v>631</v>
      </c>
    </row>
    <row r="633" spans="1:22" x14ac:dyDescent="0.25">
      <c r="A633" s="13">
        <v>632</v>
      </c>
      <c r="B633" s="13">
        <v>8</v>
      </c>
      <c r="C633" s="15">
        <v>6.0313999999999997</v>
      </c>
      <c r="D633" s="13">
        <f t="shared" si="53"/>
        <v>48.251199999999997</v>
      </c>
      <c r="R633" s="29">
        <f t="shared" ca="1" si="54"/>
        <v>0.70165028436792654</v>
      </c>
      <c r="S633" s="30">
        <f t="shared" ca="1" si="55"/>
        <v>0.14230000000000001</v>
      </c>
      <c r="T633" s="30">
        <f t="shared" ca="1" si="56"/>
        <v>0.39323495271112741</v>
      </c>
      <c r="U633" s="30">
        <f t="shared" ca="1" si="57"/>
        <v>4.5048760918239363</v>
      </c>
      <c r="V633" s="31">
        <v>632</v>
      </c>
    </row>
    <row r="634" spans="1:22" x14ac:dyDescent="0.25">
      <c r="A634" s="13">
        <v>633</v>
      </c>
      <c r="B634" s="13">
        <v>6</v>
      </c>
      <c r="C634" s="15">
        <v>1.7129000000000001</v>
      </c>
      <c r="D634" s="13">
        <f t="shared" si="53"/>
        <v>10.2774</v>
      </c>
      <c r="R634" s="29">
        <f t="shared" ca="1" si="54"/>
        <v>0.59561197234082153</v>
      </c>
      <c r="S634" s="30">
        <f t="shared" ca="1" si="55"/>
        <v>0.14230000000000001</v>
      </c>
      <c r="T634" s="30">
        <f t="shared" ca="1" si="56"/>
        <v>0.86033406064013551</v>
      </c>
      <c r="U634" s="30">
        <f t="shared" ca="1" si="57"/>
        <v>9.6869062921259079</v>
      </c>
      <c r="V634" s="31">
        <v>633</v>
      </c>
    </row>
    <row r="635" spans="1:22" x14ac:dyDescent="0.25">
      <c r="A635" s="13">
        <v>634</v>
      </c>
      <c r="B635" s="13">
        <v>5</v>
      </c>
      <c r="C635" s="15">
        <v>4.2606000000000002</v>
      </c>
      <c r="D635" s="13">
        <f t="shared" si="53"/>
        <v>21.303000000000001</v>
      </c>
      <c r="R635" s="29">
        <f t="shared" ca="1" si="54"/>
        <v>0.12666659145319581</v>
      </c>
      <c r="S635" s="30">
        <f t="shared" ca="1" si="55"/>
        <v>0.14230000000000001</v>
      </c>
      <c r="T635" s="30">
        <f t="shared" ca="1" si="56"/>
        <v>0.14057681173624081</v>
      </c>
      <c r="U635" s="30">
        <f t="shared" ca="1" si="57"/>
        <v>1.701868989778677</v>
      </c>
      <c r="V635" s="31">
        <v>634</v>
      </c>
    </row>
    <row r="636" spans="1:22" x14ac:dyDescent="0.25">
      <c r="A636" s="13">
        <v>635</v>
      </c>
      <c r="B636" s="13">
        <v>4</v>
      </c>
      <c r="C636" s="15">
        <v>1.4071</v>
      </c>
      <c r="D636" s="13">
        <f t="shared" si="53"/>
        <v>5.6284000000000001</v>
      </c>
      <c r="R636" s="29">
        <f t="shared" ca="1" si="54"/>
        <v>0.21866535709232093</v>
      </c>
      <c r="S636" s="30">
        <f t="shared" ca="1" si="55"/>
        <v>0.14230000000000001</v>
      </c>
      <c r="T636" s="30">
        <f t="shared" ca="1" si="56"/>
        <v>0.78275169593176652</v>
      </c>
      <c r="U636" s="30">
        <f t="shared" ca="1" si="57"/>
        <v>8.8262021072857326</v>
      </c>
      <c r="V636" s="31">
        <v>635</v>
      </c>
    </row>
    <row r="637" spans="1:22" x14ac:dyDescent="0.25">
      <c r="A637" s="13">
        <v>636</v>
      </c>
      <c r="B637" s="13">
        <v>4</v>
      </c>
      <c r="C637" s="15">
        <v>0.3362</v>
      </c>
      <c r="D637" s="13">
        <f t="shared" si="53"/>
        <v>1.3448</v>
      </c>
      <c r="R637" s="29">
        <f t="shared" ca="1" si="54"/>
        <v>0.41937825423910469</v>
      </c>
      <c r="S637" s="30">
        <f t="shared" ca="1" si="55"/>
        <v>0.14230000000000001</v>
      </c>
      <c r="T637" s="30">
        <f t="shared" ca="1" si="56"/>
        <v>0.85997038658897762</v>
      </c>
      <c r="U637" s="30">
        <f t="shared" ca="1" si="57"/>
        <v>9.6828716667451786</v>
      </c>
      <c r="V637" s="31">
        <v>636</v>
      </c>
    </row>
    <row r="638" spans="1:22" x14ac:dyDescent="0.25">
      <c r="A638" s="13">
        <v>637</v>
      </c>
      <c r="B638" s="13">
        <v>9</v>
      </c>
      <c r="C638" s="15">
        <v>2.7957000000000001</v>
      </c>
      <c r="D638" s="13">
        <f t="shared" si="53"/>
        <v>25.161300000000001</v>
      </c>
      <c r="R638" s="29">
        <f t="shared" ca="1" si="54"/>
        <v>0.71617573480690111</v>
      </c>
      <c r="S638" s="30">
        <f t="shared" ca="1" si="55"/>
        <v>0.14230000000000001</v>
      </c>
      <c r="T638" s="30">
        <f t="shared" ca="1" si="56"/>
        <v>0.14545308819910496</v>
      </c>
      <c r="U638" s="30">
        <f t="shared" ca="1" si="57"/>
        <v>1.7559667421970442</v>
      </c>
      <c r="V638" s="31">
        <v>637</v>
      </c>
    </row>
    <row r="639" spans="1:22" x14ac:dyDescent="0.25">
      <c r="A639" s="13">
        <v>638</v>
      </c>
      <c r="B639" s="13">
        <v>2</v>
      </c>
      <c r="C639" s="15">
        <v>1.1927000000000001</v>
      </c>
      <c r="D639" s="13">
        <f t="shared" si="53"/>
        <v>2.3854000000000002</v>
      </c>
      <c r="R639" s="29">
        <f t="shared" ca="1" si="54"/>
        <v>0.46892145888959458</v>
      </c>
      <c r="S639" s="30">
        <f t="shared" ca="1" si="55"/>
        <v>0.14230000000000001</v>
      </c>
      <c r="T639" s="30">
        <f t="shared" ca="1" si="56"/>
        <v>3.5507430368502679E-2</v>
      </c>
      <c r="U639" s="30">
        <f t="shared" ca="1" si="57"/>
        <v>0.53622191802829444</v>
      </c>
      <c r="V639" s="31">
        <v>638</v>
      </c>
    </row>
    <row r="640" spans="1:22" x14ac:dyDescent="0.25">
      <c r="A640" s="13">
        <v>639</v>
      </c>
      <c r="B640" s="13">
        <v>8</v>
      </c>
      <c r="C640" s="15">
        <v>0.255</v>
      </c>
      <c r="D640" s="13">
        <f t="shared" si="53"/>
        <v>2.04</v>
      </c>
      <c r="R640" s="29">
        <f t="shared" ca="1" si="54"/>
        <v>0.84640229077997398</v>
      </c>
      <c r="S640" s="30">
        <f t="shared" ca="1" si="55"/>
        <v>11.236369999999999</v>
      </c>
      <c r="T640" s="30">
        <f t="shared" ca="1" si="56"/>
        <v>0.3632900525108671</v>
      </c>
      <c r="U640" s="30">
        <f t="shared" ca="1" si="57"/>
        <v>15.266735272859233</v>
      </c>
      <c r="V640" s="31">
        <v>639</v>
      </c>
    </row>
    <row r="641" spans="1:22" x14ac:dyDescent="0.25">
      <c r="A641" s="13">
        <v>640</v>
      </c>
      <c r="B641" s="13">
        <v>6</v>
      </c>
      <c r="C641" s="15">
        <v>5.3014000000000001</v>
      </c>
      <c r="D641" s="13">
        <f t="shared" si="53"/>
        <v>31.808399999999999</v>
      </c>
      <c r="R641" s="29">
        <f t="shared" ca="1" si="54"/>
        <v>0.52044567480251991</v>
      </c>
      <c r="S641" s="30">
        <f t="shared" ca="1" si="55"/>
        <v>0.14230000000000001</v>
      </c>
      <c r="T641" s="30">
        <f t="shared" ca="1" si="56"/>
        <v>0.28024826697636185</v>
      </c>
      <c r="U641" s="30">
        <f t="shared" ca="1" si="57"/>
        <v>3.2513938912144464</v>
      </c>
      <c r="V641" s="31">
        <v>640</v>
      </c>
    </row>
    <row r="642" spans="1:22" x14ac:dyDescent="0.25">
      <c r="A642" s="13">
        <v>641</v>
      </c>
      <c r="B642" s="13">
        <v>5</v>
      </c>
      <c r="C642" s="15">
        <v>1.895</v>
      </c>
      <c r="D642" s="13">
        <f t="shared" si="53"/>
        <v>9.4749999999999996</v>
      </c>
      <c r="R642" s="29">
        <f t="shared" ca="1" si="54"/>
        <v>0.40055488294430441</v>
      </c>
      <c r="S642" s="30">
        <f t="shared" ca="1" si="55"/>
        <v>0.14230000000000001</v>
      </c>
      <c r="T642" s="30">
        <f t="shared" ca="1" si="56"/>
        <v>0.12992834817253718</v>
      </c>
      <c r="U642" s="30">
        <f t="shared" ca="1" si="57"/>
        <v>1.5837341896104995</v>
      </c>
      <c r="V642" s="31">
        <v>641</v>
      </c>
    </row>
    <row r="643" spans="1:22" x14ac:dyDescent="0.25">
      <c r="A643" s="13">
        <v>642</v>
      </c>
      <c r="B643" s="13">
        <v>9</v>
      </c>
      <c r="C643" s="15">
        <v>1.58</v>
      </c>
      <c r="D643" s="13">
        <f t="shared" ref="D643:D702" si="58">B643*C643</f>
        <v>14.22</v>
      </c>
      <c r="R643" s="29">
        <f t="shared" ca="1" si="54"/>
        <v>0.23855600019920686</v>
      </c>
      <c r="S643" s="30">
        <f t="shared" ca="1" si="55"/>
        <v>0.14230000000000001</v>
      </c>
      <c r="T643" s="30">
        <f t="shared" ca="1" si="56"/>
        <v>0.96325418661764817</v>
      </c>
      <c r="U643" s="30">
        <f t="shared" ca="1" si="57"/>
        <v>10.828709374129252</v>
      </c>
      <c r="V643" s="31">
        <v>642</v>
      </c>
    </row>
    <row r="644" spans="1:22" x14ac:dyDescent="0.25">
      <c r="A644" s="13">
        <v>643</v>
      </c>
      <c r="B644" s="13">
        <v>8</v>
      </c>
      <c r="C644" s="15">
        <v>2.2073999999999998</v>
      </c>
      <c r="D644" s="13">
        <f t="shared" si="58"/>
        <v>17.659199999999998</v>
      </c>
      <c r="R644" s="29">
        <f t="shared" ref="R644:R707" ca="1" si="59">+RAND()</f>
        <v>0.38145865710565685</v>
      </c>
      <c r="S644" s="30">
        <f t="shared" ref="S644:S707" ca="1" si="60">VLOOKUP(R644,$P$2:$Q$11,2)</f>
        <v>0.14230000000000001</v>
      </c>
      <c r="T644" s="30">
        <f t="shared" ref="T644:T707" ca="1" si="61">RAND()</f>
        <v>0.88032449438991944</v>
      </c>
      <c r="U644" s="30">
        <f t="shared" ref="U644:U707" ca="1" si="62">+S644+$F$6*T644</f>
        <v>9.9086815634763727</v>
      </c>
      <c r="V644" s="31">
        <v>643</v>
      </c>
    </row>
    <row r="645" spans="1:22" x14ac:dyDescent="0.25">
      <c r="A645" s="13">
        <v>644</v>
      </c>
      <c r="B645" s="13">
        <v>3</v>
      </c>
      <c r="C645" s="15">
        <v>6.4362000000000004</v>
      </c>
      <c r="D645" s="13">
        <f t="shared" si="58"/>
        <v>19.308600000000002</v>
      </c>
      <c r="R645" s="29">
        <f t="shared" ca="1" si="59"/>
        <v>1.8178115953478846E-2</v>
      </c>
      <c r="S645" s="30">
        <f t="shared" ca="1" si="60"/>
        <v>0.14230000000000001</v>
      </c>
      <c r="T645" s="30">
        <f t="shared" ca="1" si="61"/>
        <v>7.9198379494303972E-2</v>
      </c>
      <c r="U645" s="30">
        <f t="shared" ca="1" si="62"/>
        <v>1.0209323659963727</v>
      </c>
      <c r="V645" s="31">
        <v>644</v>
      </c>
    </row>
    <row r="646" spans="1:22" x14ac:dyDescent="0.25">
      <c r="A646" s="13">
        <v>645</v>
      </c>
      <c r="B646" s="13">
        <v>6</v>
      </c>
      <c r="C646" s="15">
        <v>4.6921999999999997</v>
      </c>
      <c r="D646" s="13">
        <f t="shared" si="58"/>
        <v>28.153199999999998</v>
      </c>
      <c r="R646" s="29">
        <f t="shared" ca="1" si="59"/>
        <v>0.97131360798278255</v>
      </c>
      <c r="S646" s="30">
        <f t="shared" ca="1" si="60"/>
        <v>44.51858</v>
      </c>
      <c r="T646" s="30">
        <f t="shared" ca="1" si="61"/>
        <v>5.368207081111831E-2</v>
      </c>
      <c r="U646" s="30">
        <f t="shared" ca="1" si="62"/>
        <v>45.114132651323501</v>
      </c>
      <c r="V646" s="31">
        <v>645</v>
      </c>
    </row>
    <row r="647" spans="1:22" x14ac:dyDescent="0.25">
      <c r="A647" s="13">
        <v>646</v>
      </c>
      <c r="B647" s="13">
        <v>3</v>
      </c>
      <c r="C647" s="15">
        <v>1.2554000000000001</v>
      </c>
      <c r="D647" s="13">
        <f t="shared" si="58"/>
        <v>3.7662000000000004</v>
      </c>
      <c r="R647" s="29">
        <f t="shared" ca="1" si="59"/>
        <v>0.12963236793655564</v>
      </c>
      <c r="S647" s="30">
        <f t="shared" ca="1" si="60"/>
        <v>0.14230000000000001</v>
      </c>
      <c r="T647" s="30">
        <f t="shared" ca="1" si="61"/>
        <v>0.95195848538104222</v>
      </c>
      <c r="U647" s="30">
        <f t="shared" ca="1" si="62"/>
        <v>10.703394073911259</v>
      </c>
      <c r="V647" s="31">
        <v>646</v>
      </c>
    </row>
    <row r="648" spans="1:22" x14ac:dyDescent="0.25">
      <c r="A648" s="13">
        <v>647</v>
      </c>
      <c r="B648" s="13">
        <v>2</v>
      </c>
      <c r="C648" s="15">
        <v>0.70579999999999998</v>
      </c>
      <c r="D648" s="13">
        <f t="shared" si="58"/>
        <v>1.4116</v>
      </c>
      <c r="R648" s="29">
        <f t="shared" ca="1" si="59"/>
        <v>0.45876505490239317</v>
      </c>
      <c r="S648" s="30">
        <f t="shared" ca="1" si="60"/>
        <v>0.14230000000000001</v>
      </c>
      <c r="T648" s="30">
        <f t="shared" ca="1" si="61"/>
        <v>0.66556991531186094</v>
      </c>
      <c r="U648" s="30">
        <f t="shared" ca="1" si="62"/>
        <v>7.5261792303638559</v>
      </c>
      <c r="V648" s="31">
        <v>647</v>
      </c>
    </row>
    <row r="649" spans="1:22" x14ac:dyDescent="0.25">
      <c r="A649" s="13">
        <v>648</v>
      </c>
      <c r="B649" s="13">
        <v>10</v>
      </c>
      <c r="C649" s="15">
        <v>0.38619999999999999</v>
      </c>
      <c r="D649" s="13">
        <f t="shared" si="58"/>
        <v>3.8620000000000001</v>
      </c>
      <c r="R649" s="29">
        <f t="shared" ca="1" si="59"/>
        <v>0.69722432991507399</v>
      </c>
      <c r="S649" s="30">
        <f t="shared" ca="1" si="60"/>
        <v>0.14230000000000001</v>
      </c>
      <c r="T649" s="30">
        <f t="shared" ca="1" si="61"/>
        <v>1.5706250191676263E-2</v>
      </c>
      <c r="U649" s="30">
        <f t="shared" ca="1" si="62"/>
        <v>0.31654623906396984</v>
      </c>
      <c r="V649" s="31">
        <v>648</v>
      </c>
    </row>
    <row r="650" spans="1:22" x14ac:dyDescent="0.25">
      <c r="A650" s="13">
        <v>649</v>
      </c>
      <c r="B650" s="13">
        <v>9</v>
      </c>
      <c r="C650" s="15">
        <v>2.6128999999999998</v>
      </c>
      <c r="D650" s="13">
        <f t="shared" si="58"/>
        <v>23.516099999999998</v>
      </c>
      <c r="R650" s="29">
        <f t="shared" ca="1" si="59"/>
        <v>0.49849583176710799</v>
      </c>
      <c r="S650" s="30">
        <f t="shared" ca="1" si="60"/>
        <v>0.14230000000000001</v>
      </c>
      <c r="T650" s="30">
        <f t="shared" ca="1" si="61"/>
        <v>8.3430259046113897E-2</v>
      </c>
      <c r="U650" s="30">
        <f t="shared" ca="1" si="62"/>
        <v>1.0678811339757208</v>
      </c>
      <c r="V650" s="31">
        <v>649</v>
      </c>
    </row>
    <row r="651" spans="1:22" x14ac:dyDescent="0.25">
      <c r="A651" s="13">
        <v>650</v>
      </c>
      <c r="B651" s="13">
        <v>3</v>
      </c>
      <c r="C651" s="15">
        <v>3.7667999999999999</v>
      </c>
      <c r="D651" s="13">
        <f t="shared" si="58"/>
        <v>11.3004</v>
      </c>
      <c r="R651" s="29">
        <f t="shared" ca="1" si="59"/>
        <v>0.31668890264029081</v>
      </c>
      <c r="S651" s="30">
        <f t="shared" ca="1" si="60"/>
        <v>0.14230000000000001</v>
      </c>
      <c r="T651" s="30">
        <f t="shared" ca="1" si="61"/>
        <v>0.29839600448316095</v>
      </c>
      <c r="U651" s="30">
        <f t="shared" ca="1" si="62"/>
        <v>3.4527261614565012</v>
      </c>
      <c r="V651" s="31">
        <v>650</v>
      </c>
    </row>
    <row r="652" spans="1:22" x14ac:dyDescent="0.25">
      <c r="A652" s="13">
        <v>651</v>
      </c>
      <c r="B652" s="13">
        <v>5</v>
      </c>
      <c r="C652" s="15">
        <v>3.1518000000000002</v>
      </c>
      <c r="D652" s="13">
        <f t="shared" si="58"/>
        <v>15.759</v>
      </c>
      <c r="R652" s="29">
        <f t="shared" ca="1" si="59"/>
        <v>0.13216496087953933</v>
      </c>
      <c r="S652" s="30">
        <f t="shared" ca="1" si="60"/>
        <v>0.14230000000000001</v>
      </c>
      <c r="T652" s="30">
        <f t="shared" ca="1" si="61"/>
        <v>0.64462480707355929</v>
      </c>
      <c r="U652" s="30">
        <f t="shared" ca="1" si="62"/>
        <v>7.2938127334105607</v>
      </c>
      <c r="V652" s="31">
        <v>651</v>
      </c>
    </row>
    <row r="653" spans="1:22" x14ac:dyDescent="0.25">
      <c r="A653" s="13">
        <v>652</v>
      </c>
      <c r="B653" s="13">
        <v>1</v>
      </c>
      <c r="C653" s="15">
        <v>0.80879999999999996</v>
      </c>
      <c r="D653" s="13">
        <f t="shared" si="58"/>
        <v>0.80879999999999996</v>
      </c>
      <c r="R653" s="29">
        <f t="shared" ca="1" si="59"/>
        <v>4.2003137737335217E-2</v>
      </c>
      <c r="S653" s="30">
        <f t="shared" ca="1" si="60"/>
        <v>0.14230000000000001</v>
      </c>
      <c r="T653" s="30">
        <f t="shared" ca="1" si="61"/>
        <v>0.50414304549299771</v>
      </c>
      <c r="U653" s="30">
        <f t="shared" ca="1" si="62"/>
        <v>5.7352982367124996</v>
      </c>
      <c r="V653" s="31">
        <v>652</v>
      </c>
    </row>
    <row r="654" spans="1:22" x14ac:dyDescent="0.25">
      <c r="A654" s="13">
        <v>653</v>
      </c>
      <c r="B654" s="13">
        <v>6</v>
      </c>
      <c r="C654" s="15">
        <v>0.58379999999999999</v>
      </c>
      <c r="D654" s="13">
        <f t="shared" si="58"/>
        <v>3.5027999999999997</v>
      </c>
      <c r="R654" s="29">
        <f t="shared" ca="1" si="59"/>
        <v>0.1345923212781337</v>
      </c>
      <c r="S654" s="30">
        <f t="shared" ca="1" si="60"/>
        <v>0.14230000000000001</v>
      </c>
      <c r="T654" s="30">
        <f t="shared" ca="1" si="61"/>
        <v>0.90321706942810187</v>
      </c>
      <c r="U654" s="30">
        <f t="shared" ca="1" si="62"/>
        <v>10.162653393430221</v>
      </c>
      <c r="V654" s="31">
        <v>653</v>
      </c>
    </row>
    <row r="655" spans="1:22" x14ac:dyDescent="0.25">
      <c r="A655" s="13">
        <v>654</v>
      </c>
      <c r="B655" s="13">
        <v>6</v>
      </c>
      <c r="C655" s="15">
        <v>1.3117000000000001</v>
      </c>
      <c r="D655" s="13">
        <f t="shared" si="58"/>
        <v>7.8702000000000005</v>
      </c>
      <c r="R655" s="29">
        <f t="shared" ca="1" si="59"/>
        <v>0.67290893914480077</v>
      </c>
      <c r="S655" s="30">
        <f t="shared" ca="1" si="60"/>
        <v>0.14230000000000001</v>
      </c>
      <c r="T655" s="30">
        <f t="shared" ca="1" si="61"/>
        <v>0.46324542163596139</v>
      </c>
      <c r="U655" s="30">
        <f t="shared" ca="1" si="62"/>
        <v>5.2815771348088694</v>
      </c>
      <c r="V655" s="31">
        <v>654</v>
      </c>
    </row>
    <row r="656" spans="1:22" x14ac:dyDescent="0.25">
      <c r="A656" s="13">
        <v>655</v>
      </c>
      <c r="B656" s="13">
        <v>9</v>
      </c>
      <c r="C656" s="15">
        <v>2.0891000000000002</v>
      </c>
      <c r="D656" s="13">
        <f t="shared" si="58"/>
        <v>18.801900000000003</v>
      </c>
      <c r="R656" s="29">
        <f t="shared" ca="1" si="59"/>
        <v>0.65177456346294638</v>
      </c>
      <c r="S656" s="30">
        <f t="shared" ca="1" si="60"/>
        <v>0.14230000000000001</v>
      </c>
      <c r="T656" s="30">
        <f t="shared" ca="1" si="61"/>
        <v>0.37154474745548272</v>
      </c>
      <c r="U656" s="30">
        <f t="shared" ca="1" si="62"/>
        <v>4.2642434364034463</v>
      </c>
      <c r="V656" s="31">
        <v>655</v>
      </c>
    </row>
    <row r="657" spans="1:22" x14ac:dyDescent="0.25">
      <c r="A657" s="13">
        <v>656</v>
      </c>
      <c r="B657" s="13">
        <v>1</v>
      </c>
      <c r="C657" s="15">
        <v>2.8582999999999998</v>
      </c>
      <c r="D657" s="13">
        <f t="shared" si="58"/>
        <v>2.8582999999999998</v>
      </c>
      <c r="R657" s="29">
        <f t="shared" ca="1" si="59"/>
        <v>0.84471046599380972</v>
      </c>
      <c r="S657" s="30">
        <f t="shared" ca="1" si="60"/>
        <v>11.236369999999999</v>
      </c>
      <c r="T657" s="30">
        <f t="shared" ca="1" si="61"/>
        <v>0.99826350990987056</v>
      </c>
      <c r="U657" s="30">
        <f t="shared" ca="1" si="62"/>
        <v>22.311175257385795</v>
      </c>
      <c r="V657" s="31">
        <v>656</v>
      </c>
    </row>
    <row r="658" spans="1:22" x14ac:dyDescent="0.25">
      <c r="A658" s="13">
        <v>657</v>
      </c>
      <c r="B658" s="13">
        <v>1</v>
      </c>
      <c r="C658" s="15">
        <v>8.4392999999999994</v>
      </c>
      <c r="D658" s="13">
        <f t="shared" si="58"/>
        <v>8.4392999999999994</v>
      </c>
      <c r="R658" s="29">
        <f t="shared" ca="1" si="59"/>
        <v>0.62287011621414679</v>
      </c>
      <c r="S658" s="30">
        <f t="shared" ca="1" si="60"/>
        <v>0.14230000000000001</v>
      </c>
      <c r="T658" s="30">
        <f t="shared" ca="1" si="61"/>
        <v>0.59324143837927301</v>
      </c>
      <c r="U658" s="30">
        <f t="shared" ca="1" si="62"/>
        <v>6.7237620442803401</v>
      </c>
      <c r="V658" s="31">
        <v>657</v>
      </c>
    </row>
    <row r="659" spans="1:22" x14ac:dyDescent="0.25">
      <c r="A659" s="13">
        <v>658</v>
      </c>
      <c r="B659" s="13">
        <v>5</v>
      </c>
      <c r="C659" s="15">
        <v>3.8573</v>
      </c>
      <c r="D659" s="13">
        <f t="shared" si="58"/>
        <v>19.2865</v>
      </c>
      <c r="R659" s="29">
        <f t="shared" ca="1" si="59"/>
        <v>0.30065216614101542</v>
      </c>
      <c r="S659" s="30">
        <f t="shared" ca="1" si="60"/>
        <v>0.14230000000000001</v>
      </c>
      <c r="T659" s="30">
        <f t="shared" ca="1" si="61"/>
        <v>0.49245201600198807</v>
      </c>
      <c r="U659" s="30">
        <f t="shared" ca="1" si="62"/>
        <v>5.6055971371671749</v>
      </c>
      <c r="V659" s="31">
        <v>658</v>
      </c>
    </row>
    <row r="660" spans="1:22" x14ac:dyDescent="0.25">
      <c r="A660" s="13">
        <v>659</v>
      </c>
      <c r="B660" s="13">
        <v>10</v>
      </c>
      <c r="C660" s="15">
        <v>0.42199999999999999</v>
      </c>
      <c r="D660" s="13">
        <f t="shared" si="58"/>
        <v>4.22</v>
      </c>
      <c r="R660" s="29">
        <f t="shared" ca="1" si="59"/>
        <v>0.53231125699547766</v>
      </c>
      <c r="S660" s="30">
        <f t="shared" ca="1" si="60"/>
        <v>0.14230000000000001</v>
      </c>
      <c r="T660" s="30">
        <f t="shared" ca="1" si="61"/>
        <v>0.13956187464576586</v>
      </c>
      <c r="U660" s="30">
        <f t="shared" ca="1" si="62"/>
        <v>1.6906092066513516</v>
      </c>
      <c r="V660" s="31">
        <v>659</v>
      </c>
    </row>
    <row r="661" spans="1:22" x14ac:dyDescent="0.25">
      <c r="A661" s="13">
        <v>660</v>
      </c>
      <c r="B661" s="13">
        <v>2</v>
      </c>
      <c r="C661" s="15">
        <v>0.42620000000000002</v>
      </c>
      <c r="D661" s="13">
        <f t="shared" si="58"/>
        <v>0.85240000000000005</v>
      </c>
      <c r="R661" s="29">
        <f t="shared" ca="1" si="59"/>
        <v>9.1786962764801472E-2</v>
      </c>
      <c r="S661" s="30">
        <f t="shared" ca="1" si="60"/>
        <v>0.14230000000000001</v>
      </c>
      <c r="T661" s="30">
        <f t="shared" ca="1" si="61"/>
        <v>0.77436875430682517</v>
      </c>
      <c r="U661" s="30">
        <f t="shared" ca="1" si="62"/>
        <v>8.7332011660927193</v>
      </c>
      <c r="V661" s="31">
        <v>660</v>
      </c>
    </row>
    <row r="662" spans="1:22" x14ac:dyDescent="0.25">
      <c r="A662" s="13">
        <v>661</v>
      </c>
      <c r="B662" s="13">
        <v>7</v>
      </c>
      <c r="C662" s="15">
        <v>1.8302</v>
      </c>
      <c r="D662" s="13">
        <f t="shared" si="58"/>
        <v>12.811400000000001</v>
      </c>
      <c r="R662" s="29">
        <f t="shared" ca="1" si="59"/>
        <v>0.76965138276098577</v>
      </c>
      <c r="S662" s="30">
        <f t="shared" ca="1" si="60"/>
        <v>11.236369999999999</v>
      </c>
      <c r="T662" s="30">
        <f t="shared" ca="1" si="61"/>
        <v>0.95472194869155769</v>
      </c>
      <c r="U662" s="30">
        <f t="shared" ca="1" si="62"/>
        <v>21.828122129320548</v>
      </c>
      <c r="V662" s="31">
        <v>661</v>
      </c>
    </row>
    <row r="663" spans="1:22" x14ac:dyDescent="0.25">
      <c r="A663" s="13">
        <v>662</v>
      </c>
      <c r="B663" s="13">
        <v>6</v>
      </c>
      <c r="C663" s="15">
        <v>3.3016999999999999</v>
      </c>
      <c r="D663" s="13">
        <f t="shared" si="58"/>
        <v>19.810199999999998</v>
      </c>
      <c r="R663" s="29">
        <f t="shared" ca="1" si="59"/>
        <v>0.36021676945925096</v>
      </c>
      <c r="S663" s="30">
        <f t="shared" ca="1" si="60"/>
        <v>0.14230000000000001</v>
      </c>
      <c r="T663" s="30">
        <f t="shared" ca="1" si="61"/>
        <v>0.70317024026428332</v>
      </c>
      <c r="U663" s="30">
        <f t="shared" ca="1" si="62"/>
        <v>7.9433198674087766</v>
      </c>
      <c r="V663" s="31">
        <v>662</v>
      </c>
    </row>
    <row r="664" spans="1:22" x14ac:dyDescent="0.25">
      <c r="A664" s="13">
        <v>663</v>
      </c>
      <c r="B664" s="13">
        <v>3</v>
      </c>
      <c r="C664" s="15">
        <v>0.35199999999999998</v>
      </c>
      <c r="D664" s="13">
        <f t="shared" si="58"/>
        <v>1.056</v>
      </c>
      <c r="R664" s="29">
        <f t="shared" ca="1" si="59"/>
        <v>0.25813164951154022</v>
      </c>
      <c r="S664" s="30">
        <f t="shared" ca="1" si="60"/>
        <v>0.14230000000000001</v>
      </c>
      <c r="T664" s="30">
        <f t="shared" ca="1" si="61"/>
        <v>0.57888098546492084</v>
      </c>
      <c r="U664" s="30">
        <f t="shared" ca="1" si="62"/>
        <v>6.5644461744168128</v>
      </c>
      <c r="V664" s="31">
        <v>663</v>
      </c>
    </row>
    <row r="665" spans="1:22" x14ac:dyDescent="0.25">
      <c r="A665" s="13">
        <v>664</v>
      </c>
      <c r="B665" s="13">
        <v>9</v>
      </c>
      <c r="C665" s="15">
        <v>0.34560000000000002</v>
      </c>
      <c r="D665" s="13">
        <f t="shared" si="58"/>
        <v>3.1104000000000003</v>
      </c>
      <c r="R665" s="29">
        <f t="shared" ca="1" si="59"/>
        <v>0.18618898313915411</v>
      </c>
      <c r="S665" s="30">
        <f t="shared" ca="1" si="60"/>
        <v>0.14230000000000001</v>
      </c>
      <c r="T665" s="30">
        <f t="shared" ca="1" si="61"/>
        <v>0.49908819540115301</v>
      </c>
      <c r="U665" s="30">
        <f t="shared" ca="1" si="62"/>
        <v>5.6792193759540686</v>
      </c>
      <c r="V665" s="31">
        <v>664</v>
      </c>
    </row>
    <row r="666" spans="1:22" x14ac:dyDescent="0.25">
      <c r="A666" s="13">
        <v>665</v>
      </c>
      <c r="B666" s="13">
        <v>4</v>
      </c>
      <c r="C666" s="15">
        <v>0.33710000000000001</v>
      </c>
      <c r="D666" s="13">
        <f t="shared" si="58"/>
        <v>1.3484</v>
      </c>
      <c r="R666" s="29">
        <f t="shared" ca="1" si="59"/>
        <v>0.31867741580435527</v>
      </c>
      <c r="S666" s="30">
        <f t="shared" ca="1" si="60"/>
        <v>0.14230000000000001</v>
      </c>
      <c r="T666" s="30">
        <f t="shared" ca="1" si="61"/>
        <v>0.75578225516620923</v>
      </c>
      <c r="U666" s="30">
        <f t="shared" ca="1" si="62"/>
        <v>8.527001243571787</v>
      </c>
      <c r="V666" s="31">
        <v>665</v>
      </c>
    </row>
    <row r="667" spans="1:22" x14ac:dyDescent="0.25">
      <c r="A667" s="13">
        <v>666</v>
      </c>
      <c r="B667" s="13">
        <v>5</v>
      </c>
      <c r="C667" s="15">
        <v>0.24199999999999999</v>
      </c>
      <c r="D667" s="13">
        <f t="shared" si="58"/>
        <v>1.21</v>
      </c>
      <c r="R667" s="29">
        <f t="shared" ca="1" si="59"/>
        <v>0.78615465232999904</v>
      </c>
      <c r="S667" s="30">
        <f t="shared" ca="1" si="60"/>
        <v>11.236369999999999</v>
      </c>
      <c r="T667" s="30">
        <f t="shared" ca="1" si="61"/>
        <v>0.36686478062870143</v>
      </c>
      <c r="U667" s="30">
        <f t="shared" ca="1" si="62"/>
        <v>15.306393556829455</v>
      </c>
      <c r="V667" s="31">
        <v>666</v>
      </c>
    </row>
    <row r="668" spans="1:22" x14ac:dyDescent="0.25">
      <c r="A668" s="13">
        <v>667</v>
      </c>
      <c r="B668" s="13">
        <v>7</v>
      </c>
      <c r="C668" s="15">
        <v>1.1688000000000001</v>
      </c>
      <c r="D668" s="13">
        <f t="shared" si="58"/>
        <v>8.1815999999999995</v>
      </c>
      <c r="R668" s="29">
        <f t="shared" ca="1" si="59"/>
        <v>0.18827855253472148</v>
      </c>
      <c r="S668" s="30">
        <f t="shared" ca="1" si="60"/>
        <v>0.14230000000000001</v>
      </c>
      <c r="T668" s="30">
        <f t="shared" ca="1" si="61"/>
        <v>0.864078619063404</v>
      </c>
      <c r="U668" s="30">
        <f t="shared" ca="1" si="62"/>
        <v>9.7284486853927383</v>
      </c>
      <c r="V668" s="31">
        <v>667</v>
      </c>
    </row>
    <row r="669" spans="1:22" x14ac:dyDescent="0.25">
      <c r="A669" s="13">
        <v>668</v>
      </c>
      <c r="B669" s="13">
        <v>7</v>
      </c>
      <c r="C669" s="15">
        <v>1.4468000000000001</v>
      </c>
      <c r="D669" s="13">
        <f t="shared" si="58"/>
        <v>10.127600000000001</v>
      </c>
      <c r="R669" s="29">
        <f t="shared" ca="1" si="59"/>
        <v>0.9124712290769057</v>
      </c>
      <c r="S669" s="30">
        <f t="shared" ca="1" si="60"/>
        <v>22.330439999999996</v>
      </c>
      <c r="T669" s="30">
        <f t="shared" ca="1" si="61"/>
        <v>0.25184592144059803</v>
      </c>
      <c r="U669" s="30">
        <f t="shared" ca="1" si="62"/>
        <v>25.124436281676491</v>
      </c>
      <c r="V669" s="31">
        <v>668</v>
      </c>
    </row>
    <row r="670" spans="1:22" x14ac:dyDescent="0.25">
      <c r="A670" s="13">
        <v>669</v>
      </c>
      <c r="B670" s="13">
        <v>4</v>
      </c>
      <c r="C670" s="15">
        <v>0.67820000000000003</v>
      </c>
      <c r="D670" s="13">
        <f t="shared" si="58"/>
        <v>2.7128000000000001</v>
      </c>
      <c r="R670" s="29">
        <f t="shared" ca="1" si="59"/>
        <v>0.81390439300239792</v>
      </c>
      <c r="S670" s="30">
        <f t="shared" ca="1" si="60"/>
        <v>11.236369999999999</v>
      </c>
      <c r="T670" s="30">
        <f t="shared" ca="1" si="61"/>
        <v>0.35730911336307292</v>
      </c>
      <c r="U670" s="30">
        <f t="shared" ca="1" si="62"/>
        <v>15.200382315287865</v>
      </c>
      <c r="V670" s="31">
        <v>669</v>
      </c>
    </row>
    <row r="671" spans="1:22" x14ac:dyDescent="0.25">
      <c r="A671" s="13">
        <v>670</v>
      </c>
      <c r="B671" s="13">
        <v>10</v>
      </c>
      <c r="C671" s="15">
        <v>0.28239999999999998</v>
      </c>
      <c r="D671" s="13">
        <f t="shared" si="58"/>
        <v>2.8239999999999998</v>
      </c>
      <c r="R671" s="29">
        <f t="shared" ca="1" si="59"/>
        <v>0.71782727786687206</v>
      </c>
      <c r="S671" s="30">
        <f t="shared" ca="1" si="60"/>
        <v>0.14230000000000001</v>
      </c>
      <c r="T671" s="30">
        <f t="shared" ca="1" si="61"/>
        <v>0.89523544484369533</v>
      </c>
      <c r="U671" s="30">
        <f t="shared" ca="1" si="62"/>
        <v>10.074104691577094</v>
      </c>
      <c r="V671" s="31">
        <v>670</v>
      </c>
    </row>
    <row r="672" spans="1:22" x14ac:dyDescent="0.25">
      <c r="A672" s="13">
        <v>671</v>
      </c>
      <c r="B672" s="13">
        <v>5</v>
      </c>
      <c r="C672" s="15">
        <v>1.9283999999999999</v>
      </c>
      <c r="D672" s="13">
        <f t="shared" si="58"/>
        <v>9.6419999999999995</v>
      </c>
      <c r="R672" s="29">
        <f t="shared" ca="1" si="59"/>
        <v>0.22058683662342193</v>
      </c>
      <c r="S672" s="30">
        <f t="shared" ca="1" si="60"/>
        <v>0.14230000000000001</v>
      </c>
      <c r="T672" s="30">
        <f t="shared" ca="1" si="61"/>
        <v>0.45065726100025105</v>
      </c>
      <c r="U672" s="30">
        <f t="shared" ca="1" si="62"/>
        <v>5.1419231995450545</v>
      </c>
      <c r="V672" s="31">
        <v>671</v>
      </c>
    </row>
    <row r="673" spans="1:22" x14ac:dyDescent="0.25">
      <c r="A673" s="13">
        <v>672</v>
      </c>
      <c r="B673" s="13">
        <v>7</v>
      </c>
      <c r="C673" s="15">
        <v>1.4132</v>
      </c>
      <c r="D673" s="13">
        <f t="shared" si="58"/>
        <v>9.8924000000000003</v>
      </c>
      <c r="R673" s="29">
        <f t="shared" ca="1" si="59"/>
        <v>0.84337939309280696</v>
      </c>
      <c r="S673" s="30">
        <f t="shared" ca="1" si="60"/>
        <v>11.236369999999999</v>
      </c>
      <c r="T673" s="30">
        <f t="shared" ca="1" si="61"/>
        <v>0.90737712992789021</v>
      </c>
      <c r="U673" s="30">
        <f t="shared" ca="1" si="62"/>
        <v>21.302875395819107</v>
      </c>
      <c r="V673" s="31">
        <v>672</v>
      </c>
    </row>
    <row r="674" spans="1:22" x14ac:dyDescent="0.25">
      <c r="A674" s="13">
        <v>673</v>
      </c>
      <c r="B674" s="13">
        <v>5</v>
      </c>
      <c r="C674" s="15">
        <v>0.36330000000000001</v>
      </c>
      <c r="D674" s="13">
        <f t="shared" si="58"/>
        <v>1.8165</v>
      </c>
      <c r="R674" s="29">
        <f t="shared" ca="1" si="59"/>
        <v>0.28538144613353222</v>
      </c>
      <c r="S674" s="30">
        <f t="shared" ca="1" si="60"/>
        <v>0.14230000000000001</v>
      </c>
      <c r="T674" s="30">
        <f t="shared" ca="1" si="61"/>
        <v>0.38893955884443465</v>
      </c>
      <c r="U674" s="30">
        <f t="shared" ca="1" si="62"/>
        <v>4.4572226915892763</v>
      </c>
      <c r="V674" s="31">
        <v>673</v>
      </c>
    </row>
    <row r="675" spans="1:22" x14ac:dyDescent="0.25">
      <c r="A675" s="13">
        <v>674</v>
      </c>
      <c r="B675" s="13">
        <v>5</v>
      </c>
      <c r="C675" s="15">
        <v>0.34489999999999998</v>
      </c>
      <c r="D675" s="13">
        <f t="shared" si="58"/>
        <v>1.7244999999999999</v>
      </c>
      <c r="R675" s="29">
        <f t="shared" ca="1" si="59"/>
        <v>0.15381233945147055</v>
      </c>
      <c r="S675" s="30">
        <f t="shared" ca="1" si="60"/>
        <v>0.14230000000000001</v>
      </c>
      <c r="T675" s="30">
        <f t="shared" ca="1" si="61"/>
        <v>0.53740598974670339</v>
      </c>
      <c r="U675" s="30">
        <f t="shared" ca="1" si="62"/>
        <v>6.1043196686692083</v>
      </c>
      <c r="V675" s="31">
        <v>674</v>
      </c>
    </row>
    <row r="676" spans="1:22" x14ac:dyDescent="0.25">
      <c r="A676" s="13">
        <v>675</v>
      </c>
      <c r="B676" s="13">
        <v>6</v>
      </c>
      <c r="C676" s="15">
        <v>0.2016</v>
      </c>
      <c r="D676" s="13">
        <f t="shared" si="58"/>
        <v>1.2096</v>
      </c>
      <c r="R676" s="29">
        <f t="shared" ca="1" si="59"/>
        <v>0.65025726639318793</v>
      </c>
      <c r="S676" s="30">
        <f t="shared" ca="1" si="60"/>
        <v>0.14230000000000001</v>
      </c>
      <c r="T676" s="30">
        <f t="shared" ca="1" si="61"/>
        <v>0.17948739806757386</v>
      </c>
      <c r="U676" s="30">
        <f t="shared" ca="1" si="62"/>
        <v>2.1335457582795287</v>
      </c>
      <c r="V676" s="31">
        <v>675</v>
      </c>
    </row>
    <row r="677" spans="1:22" x14ac:dyDescent="0.25">
      <c r="A677" s="13">
        <v>676</v>
      </c>
      <c r="B677" s="13">
        <v>6</v>
      </c>
      <c r="C677" s="15">
        <v>3.71</v>
      </c>
      <c r="D677" s="13">
        <f t="shared" si="58"/>
        <v>22.259999999999998</v>
      </c>
      <c r="R677" s="29">
        <f t="shared" ca="1" si="59"/>
        <v>0.15606514040005337</v>
      </c>
      <c r="S677" s="30">
        <f t="shared" ca="1" si="60"/>
        <v>0.14230000000000001</v>
      </c>
      <c r="T677" s="30">
        <f t="shared" ca="1" si="61"/>
        <v>0.42488187599669214</v>
      </c>
      <c r="U677" s="30">
        <f t="shared" ca="1" si="62"/>
        <v>4.8559692740386211</v>
      </c>
      <c r="V677" s="31">
        <v>676</v>
      </c>
    </row>
    <row r="678" spans="1:22" x14ac:dyDescent="0.25">
      <c r="A678" s="13">
        <v>677</v>
      </c>
      <c r="B678" s="13">
        <v>4</v>
      </c>
      <c r="C678" s="15">
        <v>4.0125999999999999</v>
      </c>
      <c r="D678" s="13">
        <f t="shared" si="58"/>
        <v>16.0504</v>
      </c>
      <c r="R678" s="29">
        <f t="shared" ca="1" si="59"/>
        <v>0.91234860601482026</v>
      </c>
      <c r="S678" s="30">
        <f t="shared" ca="1" si="60"/>
        <v>22.330439999999996</v>
      </c>
      <c r="T678" s="30">
        <f t="shared" ca="1" si="61"/>
        <v>0.53546471363082404</v>
      </c>
      <c r="U678" s="30">
        <f t="shared" ca="1" si="62"/>
        <v>28.270923015550309</v>
      </c>
      <c r="V678" s="31">
        <v>677</v>
      </c>
    </row>
    <row r="679" spans="1:22" x14ac:dyDescent="0.25">
      <c r="A679" s="13">
        <v>678</v>
      </c>
      <c r="B679" s="13">
        <v>4</v>
      </c>
      <c r="C679" s="15">
        <v>1.2833000000000001</v>
      </c>
      <c r="D679" s="13">
        <f t="shared" si="58"/>
        <v>5.1332000000000004</v>
      </c>
      <c r="R679" s="29">
        <f t="shared" ca="1" si="59"/>
        <v>0.33342330542971343</v>
      </c>
      <c r="S679" s="30">
        <f t="shared" ca="1" si="60"/>
        <v>0.14230000000000001</v>
      </c>
      <c r="T679" s="30">
        <f t="shared" ca="1" si="61"/>
        <v>0.2747224685616273</v>
      </c>
      <c r="U679" s="30">
        <f t="shared" ca="1" si="62"/>
        <v>3.1900902967954923</v>
      </c>
      <c r="V679" s="31">
        <v>678</v>
      </c>
    </row>
    <row r="680" spans="1:22" x14ac:dyDescent="0.25">
      <c r="A680" s="13">
        <v>679</v>
      </c>
      <c r="B680" s="13">
        <v>10</v>
      </c>
      <c r="C680" s="15">
        <v>2.2715000000000001</v>
      </c>
      <c r="D680" s="13">
        <f t="shared" si="58"/>
        <v>22.715</v>
      </c>
      <c r="R680" s="29">
        <f t="shared" ca="1" si="59"/>
        <v>0.54530853032959392</v>
      </c>
      <c r="S680" s="30">
        <f t="shared" ca="1" si="60"/>
        <v>0.14230000000000001</v>
      </c>
      <c r="T680" s="30">
        <f t="shared" ca="1" si="61"/>
        <v>0.50645304397745827</v>
      </c>
      <c r="U680" s="30">
        <f t="shared" ca="1" si="62"/>
        <v>5.7609255215989998</v>
      </c>
      <c r="V680" s="31">
        <v>679</v>
      </c>
    </row>
    <row r="681" spans="1:22" x14ac:dyDescent="0.25">
      <c r="A681" s="13">
        <v>680</v>
      </c>
      <c r="B681" s="13">
        <v>8</v>
      </c>
      <c r="C681" s="15">
        <v>1.2958000000000001</v>
      </c>
      <c r="D681" s="13">
        <f t="shared" si="58"/>
        <v>10.366400000000001</v>
      </c>
      <c r="R681" s="29">
        <f t="shared" ca="1" si="59"/>
        <v>7.43015916373303E-2</v>
      </c>
      <c r="S681" s="30">
        <f t="shared" ca="1" si="60"/>
        <v>0.14230000000000001</v>
      </c>
      <c r="T681" s="30">
        <f t="shared" ca="1" si="61"/>
        <v>0.86994485631061769</v>
      </c>
      <c r="U681" s="30">
        <f t="shared" ca="1" si="62"/>
        <v>9.7935291320499331</v>
      </c>
      <c r="V681" s="31">
        <v>680</v>
      </c>
    </row>
    <row r="682" spans="1:22" x14ac:dyDescent="0.25">
      <c r="A682" s="13">
        <v>681</v>
      </c>
      <c r="B682" s="13">
        <v>5</v>
      </c>
      <c r="C682" s="15">
        <v>1.3409</v>
      </c>
      <c r="D682" s="13">
        <f t="shared" si="58"/>
        <v>6.7044999999999995</v>
      </c>
      <c r="R682" s="29">
        <f t="shared" ca="1" si="59"/>
        <v>0.57524915148144051</v>
      </c>
      <c r="S682" s="30">
        <f t="shared" ca="1" si="60"/>
        <v>0.14230000000000001</v>
      </c>
      <c r="T682" s="30">
        <f t="shared" ca="1" si="61"/>
        <v>0.43402434534852075</v>
      </c>
      <c r="U682" s="30">
        <f t="shared" ca="1" si="62"/>
        <v>4.9573964690006624</v>
      </c>
      <c r="V682" s="31">
        <v>681</v>
      </c>
    </row>
    <row r="683" spans="1:22" x14ac:dyDescent="0.25">
      <c r="A683" s="13">
        <v>682</v>
      </c>
      <c r="B683" s="13">
        <v>1</v>
      </c>
      <c r="C683" s="15">
        <v>1.2962</v>
      </c>
      <c r="D683" s="13">
        <f t="shared" si="58"/>
        <v>1.2962</v>
      </c>
      <c r="R683" s="29">
        <f t="shared" ca="1" si="59"/>
        <v>0.35585945834028265</v>
      </c>
      <c r="S683" s="30">
        <f t="shared" ca="1" si="60"/>
        <v>0.14230000000000001</v>
      </c>
      <c r="T683" s="30">
        <f t="shared" ca="1" si="61"/>
        <v>0.34796698556118266</v>
      </c>
      <c r="U683" s="30">
        <f t="shared" ca="1" si="62"/>
        <v>4.0026700955047492</v>
      </c>
      <c r="V683" s="31">
        <v>682</v>
      </c>
    </row>
    <row r="684" spans="1:22" x14ac:dyDescent="0.25">
      <c r="A684" s="13">
        <v>683</v>
      </c>
      <c r="B684" s="13">
        <v>1</v>
      </c>
      <c r="C684" s="15">
        <v>3.5568</v>
      </c>
      <c r="D684" s="13">
        <f t="shared" si="58"/>
        <v>3.5568</v>
      </c>
      <c r="R684" s="29">
        <f t="shared" ca="1" si="59"/>
        <v>5.4492531204800132E-2</v>
      </c>
      <c r="S684" s="30">
        <f t="shared" ca="1" si="60"/>
        <v>0.14230000000000001</v>
      </c>
      <c r="T684" s="30">
        <f t="shared" ca="1" si="61"/>
        <v>0.95873821249064306</v>
      </c>
      <c r="U684" s="30">
        <f t="shared" ca="1" si="62"/>
        <v>10.778608841046067</v>
      </c>
      <c r="V684" s="31">
        <v>683</v>
      </c>
    </row>
    <row r="685" spans="1:22" x14ac:dyDescent="0.25">
      <c r="A685" s="13">
        <v>684</v>
      </c>
      <c r="B685" s="13">
        <v>1</v>
      </c>
      <c r="C685" s="15">
        <v>0.86919999999999997</v>
      </c>
      <c r="D685" s="13">
        <f t="shared" si="58"/>
        <v>0.86919999999999997</v>
      </c>
      <c r="R685" s="29">
        <f t="shared" ca="1" si="59"/>
        <v>0.87882409936933514</v>
      </c>
      <c r="S685" s="30">
        <f t="shared" ca="1" si="60"/>
        <v>11.236369999999999</v>
      </c>
      <c r="T685" s="30">
        <f t="shared" ca="1" si="61"/>
        <v>0.77567280186143761</v>
      </c>
      <c r="U685" s="30">
        <f t="shared" ca="1" si="62"/>
        <v>19.841738360946916</v>
      </c>
      <c r="V685" s="31">
        <v>684</v>
      </c>
    </row>
    <row r="686" spans="1:22" x14ac:dyDescent="0.25">
      <c r="A686" s="13">
        <v>685</v>
      </c>
      <c r="B686" s="13">
        <v>8</v>
      </c>
      <c r="C686" s="15">
        <v>0.75539999999999996</v>
      </c>
      <c r="D686" s="13">
        <f t="shared" si="58"/>
        <v>6.0431999999999997</v>
      </c>
      <c r="R686" s="29">
        <f t="shared" ca="1" si="59"/>
        <v>0.57267391542577994</v>
      </c>
      <c r="S686" s="30">
        <f t="shared" ca="1" si="60"/>
        <v>0.14230000000000001</v>
      </c>
      <c r="T686" s="30">
        <f t="shared" ca="1" si="61"/>
        <v>0.91473625525599145</v>
      </c>
      <c r="U686" s="30">
        <f t="shared" ca="1" si="62"/>
        <v>10.290448047347835</v>
      </c>
      <c r="V686" s="31">
        <v>685</v>
      </c>
    </row>
    <row r="687" spans="1:22" x14ac:dyDescent="0.25">
      <c r="A687" s="13">
        <v>686</v>
      </c>
      <c r="B687" s="13">
        <v>5</v>
      </c>
      <c r="C687" s="15">
        <v>1.8439000000000001</v>
      </c>
      <c r="D687" s="13">
        <f t="shared" si="58"/>
        <v>9.2195</v>
      </c>
      <c r="R687" s="29">
        <f t="shared" ca="1" si="59"/>
        <v>0.1913690635530082</v>
      </c>
      <c r="S687" s="30">
        <f t="shared" ca="1" si="60"/>
        <v>0.14230000000000001</v>
      </c>
      <c r="T687" s="30">
        <f t="shared" ca="1" si="61"/>
        <v>0.30482864026155621</v>
      </c>
      <c r="U687" s="30">
        <f t="shared" ca="1" si="62"/>
        <v>3.5240902730665224</v>
      </c>
      <c r="V687" s="31">
        <v>686</v>
      </c>
    </row>
    <row r="688" spans="1:22" x14ac:dyDescent="0.25">
      <c r="A688" s="13">
        <v>687</v>
      </c>
      <c r="B688" s="13">
        <v>10</v>
      </c>
      <c r="C688" s="15">
        <v>0.81779999999999997</v>
      </c>
      <c r="D688" s="13">
        <f t="shared" si="58"/>
        <v>8.177999999999999</v>
      </c>
      <c r="R688" s="29">
        <f t="shared" ca="1" si="59"/>
        <v>0.59766478705569126</v>
      </c>
      <c r="S688" s="30">
        <f t="shared" ca="1" si="60"/>
        <v>0.14230000000000001</v>
      </c>
      <c r="T688" s="30">
        <f t="shared" ca="1" si="61"/>
        <v>0.82399245030957413</v>
      </c>
      <c r="U688" s="30">
        <f t="shared" ca="1" si="62"/>
        <v>9.2837299232059358</v>
      </c>
      <c r="V688" s="31">
        <v>687</v>
      </c>
    </row>
    <row r="689" spans="1:22" x14ac:dyDescent="0.25">
      <c r="A689" s="13">
        <v>688</v>
      </c>
      <c r="B689" s="13">
        <v>8</v>
      </c>
      <c r="C689" s="15">
        <v>1.4169</v>
      </c>
      <c r="D689" s="13">
        <f t="shared" si="58"/>
        <v>11.3352</v>
      </c>
      <c r="R689" s="29">
        <f t="shared" ca="1" si="59"/>
        <v>0.28752619571100169</v>
      </c>
      <c r="S689" s="30">
        <f t="shared" ca="1" si="60"/>
        <v>0.14230000000000001</v>
      </c>
      <c r="T689" s="30">
        <f t="shared" ca="1" si="61"/>
        <v>0.29944197591129729</v>
      </c>
      <c r="U689" s="30">
        <f t="shared" ca="1" si="62"/>
        <v>3.4643302416982453</v>
      </c>
      <c r="V689" s="31">
        <v>688</v>
      </c>
    </row>
    <row r="690" spans="1:22" x14ac:dyDescent="0.25">
      <c r="A690" s="13">
        <v>689</v>
      </c>
      <c r="B690" s="13">
        <v>3</v>
      </c>
      <c r="C690" s="15">
        <v>2.9958</v>
      </c>
      <c r="D690" s="13">
        <f t="shared" si="58"/>
        <v>8.9874000000000009</v>
      </c>
      <c r="R690" s="29">
        <f t="shared" ca="1" si="59"/>
        <v>0.99037322440230058</v>
      </c>
      <c r="S690" s="30">
        <f t="shared" ca="1" si="60"/>
        <v>77.800790000000006</v>
      </c>
      <c r="T690" s="30">
        <f t="shared" ca="1" si="61"/>
        <v>0.64821351753954337</v>
      </c>
      <c r="U690" s="30">
        <f t="shared" ca="1" si="62"/>
        <v>84.992116138529923</v>
      </c>
      <c r="V690" s="31">
        <v>689</v>
      </c>
    </row>
    <row r="691" spans="1:22" x14ac:dyDescent="0.25">
      <c r="A691" s="13">
        <v>690</v>
      </c>
      <c r="B691" s="13">
        <v>9</v>
      </c>
      <c r="C691" s="15">
        <v>1.3255999999999999</v>
      </c>
      <c r="D691" s="13">
        <f t="shared" si="58"/>
        <v>11.930399999999999</v>
      </c>
      <c r="R691" s="29">
        <f t="shared" ca="1" si="59"/>
        <v>8.1129783820735768E-2</v>
      </c>
      <c r="S691" s="30">
        <f t="shared" ca="1" si="60"/>
        <v>0.14230000000000001</v>
      </c>
      <c r="T691" s="30">
        <f t="shared" ca="1" si="61"/>
        <v>0.56438121251832984</v>
      </c>
      <c r="U691" s="30">
        <f t="shared" ca="1" si="62"/>
        <v>6.4035846783632264</v>
      </c>
      <c r="V691" s="31">
        <v>690</v>
      </c>
    </row>
    <row r="692" spans="1:22" x14ac:dyDescent="0.25">
      <c r="A692" s="13">
        <v>691</v>
      </c>
      <c r="B692" s="13">
        <v>5</v>
      </c>
      <c r="C692" s="15">
        <v>1.7988</v>
      </c>
      <c r="D692" s="13">
        <f t="shared" si="58"/>
        <v>8.9939999999999998</v>
      </c>
      <c r="R692" s="29">
        <f t="shared" ca="1" si="59"/>
        <v>0.91711090619546232</v>
      </c>
      <c r="S692" s="30">
        <f t="shared" ca="1" si="60"/>
        <v>22.330439999999996</v>
      </c>
      <c r="T692" s="30">
        <f t="shared" ca="1" si="61"/>
        <v>0.81736957441372882</v>
      </c>
      <c r="U692" s="30">
        <f t="shared" ca="1" si="62"/>
        <v>31.39839527441611</v>
      </c>
      <c r="V692" s="31">
        <v>691</v>
      </c>
    </row>
    <row r="693" spans="1:22" x14ac:dyDescent="0.25">
      <c r="A693" s="13">
        <v>692</v>
      </c>
      <c r="B693" s="13">
        <v>6</v>
      </c>
      <c r="C693" s="15">
        <v>3.9054000000000002</v>
      </c>
      <c r="D693" s="13">
        <f t="shared" si="58"/>
        <v>23.432400000000001</v>
      </c>
      <c r="R693" s="29">
        <f t="shared" ca="1" si="59"/>
        <v>0.21631086833258462</v>
      </c>
      <c r="S693" s="30">
        <f t="shared" ca="1" si="60"/>
        <v>0.14230000000000001</v>
      </c>
      <c r="T693" s="30">
        <f t="shared" ca="1" si="61"/>
        <v>0.14423425456505268</v>
      </c>
      <c r="U693" s="30">
        <f t="shared" ca="1" si="62"/>
        <v>1.7424449165425138</v>
      </c>
      <c r="V693" s="31">
        <v>692</v>
      </c>
    </row>
    <row r="694" spans="1:22" x14ac:dyDescent="0.25">
      <c r="A694" s="13">
        <v>693</v>
      </c>
      <c r="B694" s="13">
        <v>8</v>
      </c>
      <c r="C694" s="15">
        <v>3.9986000000000002</v>
      </c>
      <c r="D694" s="13">
        <f t="shared" si="58"/>
        <v>31.988800000000001</v>
      </c>
      <c r="R694" s="29">
        <f t="shared" ca="1" si="59"/>
        <v>0.22321144343949839</v>
      </c>
      <c r="S694" s="30">
        <f t="shared" ca="1" si="60"/>
        <v>0.14230000000000001</v>
      </c>
      <c r="T694" s="30">
        <f t="shared" ca="1" si="61"/>
        <v>4.0213578558914831E-2</v>
      </c>
      <c r="U694" s="30">
        <f t="shared" ca="1" si="62"/>
        <v>0.58843225548310019</v>
      </c>
      <c r="V694" s="31">
        <v>693</v>
      </c>
    </row>
    <row r="695" spans="1:22" x14ac:dyDescent="0.25">
      <c r="A695" s="13">
        <v>694</v>
      </c>
      <c r="B695" s="13">
        <v>2</v>
      </c>
      <c r="C695" s="15">
        <v>0.1376</v>
      </c>
      <c r="D695" s="13">
        <f t="shared" si="58"/>
        <v>0.2752</v>
      </c>
      <c r="R695" s="29">
        <f t="shared" ca="1" si="59"/>
        <v>0.11733469741615676</v>
      </c>
      <c r="S695" s="30">
        <f t="shared" ca="1" si="60"/>
        <v>0.14230000000000001</v>
      </c>
      <c r="T695" s="30">
        <f t="shared" ca="1" si="61"/>
        <v>0.34240181406971726</v>
      </c>
      <c r="U695" s="30">
        <f t="shared" ca="1" si="62"/>
        <v>3.940929693416428</v>
      </c>
      <c r="V695" s="31">
        <v>694</v>
      </c>
    </row>
    <row r="696" spans="1:22" x14ac:dyDescent="0.25">
      <c r="A696" s="13">
        <v>695</v>
      </c>
      <c r="B696" s="13">
        <v>1</v>
      </c>
      <c r="C696" s="15">
        <v>1.2111000000000001</v>
      </c>
      <c r="D696" s="13">
        <f t="shared" si="58"/>
        <v>1.2111000000000001</v>
      </c>
      <c r="R696" s="29">
        <f t="shared" ca="1" si="59"/>
        <v>0.86386874358226406</v>
      </c>
      <c r="S696" s="30">
        <f t="shared" ca="1" si="60"/>
        <v>11.236369999999999</v>
      </c>
      <c r="T696" s="30">
        <f t="shared" ca="1" si="61"/>
        <v>0.28041403086132755</v>
      </c>
      <c r="U696" s="30">
        <f t="shared" ca="1" si="62"/>
        <v>14.347302887357728</v>
      </c>
      <c r="V696" s="31">
        <v>695</v>
      </c>
    </row>
    <row r="697" spans="1:22" x14ac:dyDescent="0.25">
      <c r="A697" s="13">
        <v>696</v>
      </c>
      <c r="B697" s="13">
        <v>1</v>
      </c>
      <c r="C697" s="15">
        <v>1.3904000000000001</v>
      </c>
      <c r="D697" s="13">
        <f t="shared" si="58"/>
        <v>1.3904000000000001</v>
      </c>
      <c r="R697" s="29">
        <f t="shared" ca="1" si="59"/>
        <v>0.40632163556992384</v>
      </c>
      <c r="S697" s="30">
        <f t="shared" ca="1" si="60"/>
        <v>0.14230000000000001</v>
      </c>
      <c r="T697" s="30">
        <f t="shared" ca="1" si="61"/>
        <v>0.49703186817692324</v>
      </c>
      <c r="U697" s="30">
        <f t="shared" ca="1" si="62"/>
        <v>5.6564063377855573</v>
      </c>
      <c r="V697" s="31">
        <v>696</v>
      </c>
    </row>
    <row r="698" spans="1:22" x14ac:dyDescent="0.25">
      <c r="A698" s="13">
        <v>697</v>
      </c>
      <c r="B698" s="13">
        <v>1</v>
      </c>
      <c r="C698" s="15">
        <v>0.57469999999999999</v>
      </c>
      <c r="D698" s="13">
        <f t="shared" si="58"/>
        <v>0.57469999999999999</v>
      </c>
      <c r="R698" s="29">
        <f t="shared" ca="1" si="59"/>
        <v>0.39880621794802995</v>
      </c>
      <c r="S698" s="30">
        <f t="shared" ca="1" si="60"/>
        <v>0.14230000000000001</v>
      </c>
      <c r="T698" s="30">
        <f t="shared" ca="1" si="61"/>
        <v>0.90612068576019755</v>
      </c>
      <c r="U698" s="30">
        <f t="shared" ca="1" si="62"/>
        <v>10.194866316271634</v>
      </c>
      <c r="V698" s="31">
        <v>697</v>
      </c>
    </row>
    <row r="699" spans="1:22" x14ac:dyDescent="0.25">
      <c r="A699" s="13">
        <v>698</v>
      </c>
      <c r="B699" s="13">
        <v>6</v>
      </c>
      <c r="C699" s="15">
        <v>0.72089999999999999</v>
      </c>
      <c r="D699" s="13">
        <f t="shared" si="58"/>
        <v>4.3254000000000001</v>
      </c>
      <c r="R699" s="29">
        <f t="shared" ca="1" si="59"/>
        <v>0.43866243366735347</v>
      </c>
      <c r="S699" s="30">
        <f t="shared" ca="1" si="60"/>
        <v>0.14230000000000001</v>
      </c>
      <c r="T699" s="30">
        <f t="shared" ca="1" si="61"/>
        <v>0.45560538429680375</v>
      </c>
      <c r="U699" s="30">
        <f t="shared" ca="1" si="62"/>
        <v>5.1968180257656407</v>
      </c>
      <c r="V699" s="31">
        <v>698</v>
      </c>
    </row>
    <row r="700" spans="1:22" x14ac:dyDescent="0.25">
      <c r="A700" s="13">
        <v>699</v>
      </c>
      <c r="B700" s="13">
        <v>10</v>
      </c>
      <c r="C700" s="15">
        <v>0.36280000000000001</v>
      </c>
      <c r="D700" s="13">
        <f t="shared" si="58"/>
        <v>3.6280000000000001</v>
      </c>
      <c r="R700" s="29">
        <f t="shared" ca="1" si="59"/>
        <v>0.31747976486176965</v>
      </c>
      <c r="S700" s="30">
        <f t="shared" ca="1" si="60"/>
        <v>0.14230000000000001</v>
      </c>
      <c r="T700" s="30">
        <f t="shared" ca="1" si="61"/>
        <v>0.52228583379062099</v>
      </c>
      <c r="U700" s="30">
        <f t="shared" ca="1" si="62"/>
        <v>5.9365756000815137</v>
      </c>
      <c r="V700" s="31">
        <v>699</v>
      </c>
    </row>
    <row r="701" spans="1:22" x14ac:dyDescent="0.25">
      <c r="A701" s="13">
        <v>700</v>
      </c>
      <c r="B701" s="13">
        <v>4</v>
      </c>
      <c r="C701" s="15">
        <v>0.27150000000000002</v>
      </c>
      <c r="D701" s="13">
        <f t="shared" si="58"/>
        <v>1.0860000000000001</v>
      </c>
      <c r="R701" s="29">
        <f t="shared" ca="1" si="59"/>
        <v>0.65367481166999097</v>
      </c>
      <c r="S701" s="30">
        <f t="shared" ca="1" si="60"/>
        <v>0.14230000000000001</v>
      </c>
      <c r="T701" s="30">
        <f t="shared" ca="1" si="61"/>
        <v>0.14552010370649915</v>
      </c>
      <c r="U701" s="30">
        <f t="shared" ca="1" si="62"/>
        <v>1.7567102169271609</v>
      </c>
      <c r="V701" s="31">
        <v>700</v>
      </c>
    </row>
    <row r="702" spans="1:22" x14ac:dyDescent="0.25">
      <c r="A702" s="13">
        <v>701</v>
      </c>
      <c r="B702" s="13">
        <v>4</v>
      </c>
      <c r="C702" s="15">
        <v>0.93220000000000003</v>
      </c>
      <c r="D702" s="13">
        <f t="shared" si="58"/>
        <v>3.7288000000000001</v>
      </c>
      <c r="R702" s="29">
        <f t="shared" ca="1" si="59"/>
        <v>0.48160825808756458</v>
      </c>
      <c r="S702" s="30">
        <f t="shared" ca="1" si="60"/>
        <v>0.14230000000000001</v>
      </c>
      <c r="T702" s="30">
        <f t="shared" ca="1" si="61"/>
        <v>0.6066161855143154</v>
      </c>
      <c r="U702" s="30">
        <f t="shared" ca="1" si="62"/>
        <v>6.8721424252287999</v>
      </c>
      <c r="V702" s="31">
        <v>701</v>
      </c>
    </row>
    <row r="703" spans="1:22" x14ac:dyDescent="0.25">
      <c r="C703" s="7"/>
      <c r="R703" s="29">
        <f t="shared" ca="1" si="59"/>
        <v>0.14802524446788445</v>
      </c>
      <c r="S703" s="30">
        <f t="shared" ca="1" si="60"/>
        <v>0.14230000000000001</v>
      </c>
      <c r="T703" s="30">
        <f t="shared" ca="1" si="61"/>
        <v>0.28322368285794142</v>
      </c>
      <c r="U703" s="30">
        <f t="shared" ca="1" si="62"/>
        <v>3.2844033632838019</v>
      </c>
      <c r="V703" s="31">
        <v>702</v>
      </c>
    </row>
    <row r="704" spans="1:22" x14ac:dyDescent="0.25">
      <c r="R704" s="29">
        <f t="shared" ca="1" si="59"/>
        <v>0.5589048949940898</v>
      </c>
      <c r="S704" s="30">
        <f t="shared" ca="1" si="60"/>
        <v>0.14230000000000001</v>
      </c>
      <c r="T704" s="30">
        <f t="shared" ca="1" si="61"/>
        <v>0.79986844620842967</v>
      </c>
      <c r="U704" s="30">
        <f t="shared" ca="1" si="62"/>
        <v>9.016096533027552</v>
      </c>
      <c r="V704" s="31">
        <v>703</v>
      </c>
    </row>
    <row r="705" spans="18:22" x14ac:dyDescent="0.25">
      <c r="R705" s="29">
        <f t="shared" ca="1" si="59"/>
        <v>0.51289666288876878</v>
      </c>
      <c r="S705" s="30">
        <f t="shared" ca="1" si="60"/>
        <v>0.14230000000000001</v>
      </c>
      <c r="T705" s="30">
        <f t="shared" ca="1" si="61"/>
        <v>0.51612852644492757</v>
      </c>
      <c r="U705" s="30">
        <f t="shared" ca="1" si="62"/>
        <v>5.8682660013768766</v>
      </c>
      <c r="V705" s="31">
        <v>704</v>
      </c>
    </row>
    <row r="706" spans="18:22" x14ac:dyDescent="0.25">
      <c r="R706" s="29">
        <f t="shared" ca="1" si="59"/>
        <v>0.68577073902849184</v>
      </c>
      <c r="S706" s="30">
        <f t="shared" ca="1" si="60"/>
        <v>0.14230000000000001</v>
      </c>
      <c r="T706" s="30">
        <f t="shared" ca="1" si="61"/>
        <v>0.87427424795444053</v>
      </c>
      <c r="U706" s="30">
        <f t="shared" ca="1" si="62"/>
        <v>9.8415597060039186</v>
      </c>
      <c r="V706" s="31">
        <v>705</v>
      </c>
    </row>
    <row r="707" spans="18:22" x14ac:dyDescent="0.25">
      <c r="R707" s="29">
        <f t="shared" ca="1" si="59"/>
        <v>0.34240837054246087</v>
      </c>
      <c r="S707" s="30">
        <f t="shared" ca="1" si="60"/>
        <v>0.14230000000000001</v>
      </c>
      <c r="T707" s="30">
        <f t="shared" ca="1" si="61"/>
        <v>0.77362047248525423</v>
      </c>
      <c r="U707" s="30">
        <f t="shared" ca="1" si="62"/>
        <v>8.7248996751844832</v>
      </c>
      <c r="V707" s="31">
        <v>706</v>
      </c>
    </row>
    <row r="708" spans="18:22" x14ac:dyDescent="0.25">
      <c r="R708" s="29">
        <f t="shared" ref="R708:R771" ca="1" si="63">+RAND()</f>
        <v>3.9956614083119568E-2</v>
      </c>
      <c r="S708" s="30">
        <f t="shared" ref="S708:S771" ca="1" si="64">VLOOKUP(R708,$P$2:$Q$11,2)</f>
        <v>0.14230000000000001</v>
      </c>
      <c r="T708" s="30">
        <f t="shared" ref="T708:T771" ca="1" si="65">RAND()</f>
        <v>0.37320673517342606</v>
      </c>
      <c r="U708" s="30">
        <f t="shared" ref="U708:U771" ca="1" si="66">+S708+$F$6*T708</f>
        <v>4.2826816444854501</v>
      </c>
      <c r="V708" s="31">
        <v>707</v>
      </c>
    </row>
    <row r="709" spans="18:22" x14ac:dyDescent="0.25">
      <c r="R709" s="29">
        <f t="shared" ca="1" si="63"/>
        <v>0.15307114192125115</v>
      </c>
      <c r="S709" s="30">
        <f t="shared" ca="1" si="64"/>
        <v>0.14230000000000001</v>
      </c>
      <c r="T709" s="30">
        <f t="shared" ca="1" si="65"/>
        <v>0.51378022145386315</v>
      </c>
      <c r="U709" s="30">
        <f t="shared" ca="1" si="66"/>
        <v>5.8422137414246587</v>
      </c>
      <c r="V709" s="31">
        <v>708</v>
      </c>
    </row>
    <row r="710" spans="18:22" x14ac:dyDescent="0.25">
      <c r="R710" s="29">
        <f t="shared" ca="1" si="63"/>
        <v>0.92693941013613912</v>
      </c>
      <c r="S710" s="30">
        <f t="shared" ca="1" si="64"/>
        <v>22.330439999999996</v>
      </c>
      <c r="T710" s="30">
        <f t="shared" ca="1" si="65"/>
        <v>0.19846706292341787</v>
      </c>
      <c r="U710" s="30">
        <f t="shared" ca="1" si="66"/>
        <v>24.532247488766799</v>
      </c>
      <c r="V710" s="31">
        <v>709</v>
      </c>
    </row>
    <row r="711" spans="18:22" x14ac:dyDescent="0.25">
      <c r="R711" s="29">
        <f t="shared" ca="1" si="63"/>
        <v>0.42183695429127166</v>
      </c>
      <c r="S711" s="30">
        <f t="shared" ca="1" si="64"/>
        <v>0.14230000000000001</v>
      </c>
      <c r="T711" s="30">
        <f t="shared" ca="1" si="65"/>
        <v>0.67054080464401178</v>
      </c>
      <c r="U711" s="30">
        <f t="shared" ca="1" si="66"/>
        <v>7.5813266245769908</v>
      </c>
      <c r="V711" s="31">
        <v>710</v>
      </c>
    </row>
    <row r="712" spans="18:22" x14ac:dyDescent="0.25">
      <c r="R712" s="29">
        <f t="shared" ca="1" si="63"/>
        <v>0.13815865717383602</v>
      </c>
      <c r="S712" s="30">
        <f t="shared" ca="1" si="64"/>
        <v>0.14230000000000001</v>
      </c>
      <c r="T712" s="30">
        <f t="shared" ca="1" si="65"/>
        <v>0.87799275059810822</v>
      </c>
      <c r="U712" s="30">
        <f t="shared" ca="1" si="66"/>
        <v>9.8828130346279544</v>
      </c>
      <c r="V712" s="31">
        <v>711</v>
      </c>
    </row>
    <row r="713" spans="18:22" x14ac:dyDescent="0.25">
      <c r="R713" s="29">
        <f t="shared" ca="1" si="63"/>
        <v>0.86602725592547192</v>
      </c>
      <c r="S713" s="30">
        <f t="shared" ca="1" si="64"/>
        <v>11.236369999999999</v>
      </c>
      <c r="T713" s="30">
        <f t="shared" ca="1" si="65"/>
        <v>0.75521323908242044</v>
      </c>
      <c r="U713" s="30">
        <f t="shared" ca="1" si="66"/>
        <v>19.614758539307104</v>
      </c>
      <c r="V713" s="31">
        <v>712</v>
      </c>
    </row>
    <row r="714" spans="18:22" x14ac:dyDescent="0.25">
      <c r="R714" s="29">
        <f t="shared" ca="1" si="63"/>
        <v>8.9656227990972726E-2</v>
      </c>
      <c r="S714" s="30">
        <f t="shared" ca="1" si="64"/>
        <v>0.14230000000000001</v>
      </c>
      <c r="T714" s="30">
        <f t="shared" ca="1" si="65"/>
        <v>0.91964221225995912</v>
      </c>
      <c r="U714" s="30">
        <f t="shared" ca="1" si="66"/>
        <v>10.344875077766844</v>
      </c>
      <c r="V714" s="31">
        <v>713</v>
      </c>
    </row>
    <row r="715" spans="18:22" x14ac:dyDescent="0.25">
      <c r="R715" s="29">
        <f t="shared" ca="1" si="63"/>
        <v>0.28007337873868066</v>
      </c>
      <c r="S715" s="30">
        <f t="shared" ca="1" si="64"/>
        <v>0.14230000000000001</v>
      </c>
      <c r="T715" s="30">
        <f t="shared" ca="1" si="65"/>
        <v>0.96571677168099679</v>
      </c>
      <c r="U715" s="30">
        <f t="shared" ca="1" si="66"/>
        <v>10.856029465202996</v>
      </c>
      <c r="V715" s="31">
        <v>714</v>
      </c>
    </row>
    <row r="716" spans="18:22" x14ac:dyDescent="0.25">
      <c r="R716" s="29">
        <f t="shared" ca="1" si="63"/>
        <v>0.91739979814180872</v>
      </c>
      <c r="S716" s="30">
        <f t="shared" ca="1" si="64"/>
        <v>22.330439999999996</v>
      </c>
      <c r="T716" s="30">
        <f t="shared" ca="1" si="65"/>
        <v>0.93484474092200609</v>
      </c>
      <c r="U716" s="30">
        <f t="shared" ca="1" si="66"/>
        <v>32.701672994920592</v>
      </c>
      <c r="V716" s="31">
        <v>715</v>
      </c>
    </row>
    <row r="717" spans="18:22" x14ac:dyDescent="0.25">
      <c r="R717" s="29">
        <f t="shared" ca="1" si="63"/>
        <v>0.67347114804151342</v>
      </c>
      <c r="S717" s="30">
        <f t="shared" ca="1" si="64"/>
        <v>0.14230000000000001</v>
      </c>
      <c r="T717" s="30">
        <f t="shared" ca="1" si="65"/>
        <v>0.28445733104203352</v>
      </c>
      <c r="U717" s="30">
        <f t="shared" ca="1" si="66"/>
        <v>3.2980895425934924</v>
      </c>
      <c r="V717" s="31">
        <v>716</v>
      </c>
    </row>
    <row r="718" spans="18:22" x14ac:dyDescent="0.25">
      <c r="R718" s="29">
        <f t="shared" ca="1" si="63"/>
        <v>0.88980947344797179</v>
      </c>
      <c r="S718" s="30">
        <f t="shared" ca="1" si="64"/>
        <v>11.236369999999999</v>
      </c>
      <c r="T718" s="30">
        <f t="shared" ca="1" si="65"/>
        <v>0.60439606317648442</v>
      </c>
      <c r="U718" s="30">
        <f t="shared" ca="1" si="66"/>
        <v>17.94158223260434</v>
      </c>
      <c r="V718" s="31">
        <v>717</v>
      </c>
    </row>
    <row r="719" spans="18:22" x14ac:dyDescent="0.25">
      <c r="R719" s="29">
        <f t="shared" ca="1" si="63"/>
        <v>0.67888421304766056</v>
      </c>
      <c r="S719" s="30">
        <f t="shared" ca="1" si="64"/>
        <v>0.14230000000000001</v>
      </c>
      <c r="T719" s="30">
        <f t="shared" ca="1" si="65"/>
        <v>0.8696930440787326</v>
      </c>
      <c r="U719" s="30">
        <f t="shared" ca="1" si="66"/>
        <v>9.7907355095225448</v>
      </c>
      <c r="V719" s="31">
        <v>718</v>
      </c>
    </row>
    <row r="720" spans="18:22" x14ac:dyDescent="0.25">
      <c r="R720" s="29">
        <f t="shared" ca="1" si="63"/>
        <v>0.9044264043955359</v>
      </c>
      <c r="S720" s="30">
        <f t="shared" ca="1" si="64"/>
        <v>22.330439999999996</v>
      </c>
      <c r="T720" s="30">
        <f t="shared" ca="1" si="65"/>
        <v>0.55681499676836943</v>
      </c>
      <c r="U720" s="30">
        <f t="shared" ca="1" si="66"/>
        <v>28.507784551198061</v>
      </c>
      <c r="V720" s="31">
        <v>719</v>
      </c>
    </row>
    <row r="721" spans="18:22" x14ac:dyDescent="0.25">
      <c r="R721" s="29">
        <f t="shared" ca="1" si="63"/>
        <v>0.71191726430995983</v>
      </c>
      <c r="S721" s="30">
        <f t="shared" ca="1" si="64"/>
        <v>0.14230000000000001</v>
      </c>
      <c r="T721" s="30">
        <f t="shared" ca="1" si="65"/>
        <v>0.80267156839342357</v>
      </c>
      <c r="U721" s="30">
        <f t="shared" ca="1" si="66"/>
        <v>9.0471945667664286</v>
      </c>
      <c r="V721" s="31">
        <v>720</v>
      </c>
    </row>
    <row r="722" spans="18:22" x14ac:dyDescent="0.25">
      <c r="R722" s="29">
        <f t="shared" ca="1" si="63"/>
        <v>0.98454459758711887</v>
      </c>
      <c r="S722" s="30">
        <f t="shared" ca="1" si="64"/>
        <v>55.612650000000002</v>
      </c>
      <c r="T722" s="30">
        <f t="shared" ca="1" si="65"/>
        <v>0.12886695313539498</v>
      </c>
      <c r="U722" s="30">
        <f t="shared" ca="1" si="66"/>
        <v>57.042308998770793</v>
      </c>
      <c r="V722" s="31">
        <v>721</v>
      </c>
    </row>
    <row r="723" spans="18:22" x14ac:dyDescent="0.25">
      <c r="R723" s="29">
        <f t="shared" ca="1" si="63"/>
        <v>3.9004243208750178E-2</v>
      </c>
      <c r="S723" s="30">
        <f t="shared" ca="1" si="64"/>
        <v>0.14230000000000001</v>
      </c>
      <c r="T723" s="30">
        <f t="shared" ca="1" si="65"/>
        <v>0.77353570223197243</v>
      </c>
      <c r="U723" s="30">
        <f t="shared" ca="1" si="66"/>
        <v>8.7239592280606573</v>
      </c>
      <c r="V723" s="31">
        <v>722</v>
      </c>
    </row>
    <row r="724" spans="18:22" x14ac:dyDescent="0.25">
      <c r="R724" s="29">
        <f t="shared" ca="1" si="63"/>
        <v>0.85029692183296557</v>
      </c>
      <c r="S724" s="30">
        <f t="shared" ca="1" si="64"/>
        <v>11.236369999999999</v>
      </c>
      <c r="T724" s="30">
        <f t="shared" ca="1" si="65"/>
        <v>0.71749660870400522</v>
      </c>
      <c r="U724" s="30">
        <f t="shared" ca="1" si="66"/>
        <v>19.196327601724843</v>
      </c>
      <c r="V724" s="31">
        <v>723</v>
      </c>
    </row>
    <row r="725" spans="18:22" x14ac:dyDescent="0.25">
      <c r="R725" s="29">
        <f t="shared" ca="1" si="63"/>
        <v>0.43329041317059858</v>
      </c>
      <c r="S725" s="30">
        <f t="shared" ca="1" si="64"/>
        <v>0.14230000000000001</v>
      </c>
      <c r="T725" s="30">
        <f t="shared" ca="1" si="65"/>
        <v>0.29883238680213342</v>
      </c>
      <c r="U725" s="30">
        <f t="shared" ca="1" si="66"/>
        <v>3.457567417449944</v>
      </c>
      <c r="V725" s="31">
        <v>724</v>
      </c>
    </row>
    <row r="726" spans="18:22" x14ac:dyDescent="0.25">
      <c r="R726" s="29">
        <f t="shared" ca="1" si="63"/>
        <v>0.50990256446038618</v>
      </c>
      <c r="S726" s="30">
        <f t="shared" ca="1" si="64"/>
        <v>0.14230000000000001</v>
      </c>
      <c r="T726" s="30">
        <f t="shared" ca="1" si="65"/>
        <v>3.5371849789154641E-2</v>
      </c>
      <c r="U726" s="30">
        <f t="shared" ca="1" si="66"/>
        <v>0.53471777759036676</v>
      </c>
      <c r="V726" s="31">
        <v>725</v>
      </c>
    </row>
    <row r="727" spans="18:22" x14ac:dyDescent="0.25">
      <c r="R727" s="29">
        <f t="shared" ca="1" si="63"/>
        <v>0.80775327482297565</v>
      </c>
      <c r="S727" s="30">
        <f t="shared" ca="1" si="64"/>
        <v>11.236369999999999</v>
      </c>
      <c r="T727" s="30">
        <f t="shared" ca="1" si="65"/>
        <v>0.82091873670093862</v>
      </c>
      <c r="U727" s="30">
        <f t="shared" ca="1" si="66"/>
        <v>20.343699929271779</v>
      </c>
      <c r="V727" s="31">
        <v>726</v>
      </c>
    </row>
    <row r="728" spans="18:22" x14ac:dyDescent="0.25">
      <c r="R728" s="29">
        <f t="shared" ca="1" si="63"/>
        <v>0.16989174517901384</v>
      </c>
      <c r="S728" s="30">
        <f t="shared" ca="1" si="64"/>
        <v>0.14230000000000001</v>
      </c>
      <c r="T728" s="30">
        <f t="shared" ca="1" si="65"/>
        <v>0.25576915363814157</v>
      </c>
      <c r="U728" s="30">
        <f t="shared" ca="1" si="66"/>
        <v>2.9798208943022968</v>
      </c>
      <c r="V728" s="31">
        <v>727</v>
      </c>
    </row>
    <row r="729" spans="18:22" x14ac:dyDescent="0.25">
      <c r="R729" s="29">
        <f t="shared" ca="1" si="63"/>
        <v>0.26259312591448014</v>
      </c>
      <c r="S729" s="30">
        <f t="shared" ca="1" si="64"/>
        <v>0.14230000000000001</v>
      </c>
      <c r="T729" s="30">
        <f t="shared" ca="1" si="65"/>
        <v>0.37991616839188591</v>
      </c>
      <c r="U729" s="30">
        <f t="shared" ca="1" si="66"/>
        <v>4.3571165662713689</v>
      </c>
      <c r="V729" s="31">
        <v>728</v>
      </c>
    </row>
    <row r="730" spans="18:22" x14ac:dyDescent="0.25">
      <c r="R730" s="29">
        <f t="shared" ca="1" si="63"/>
        <v>0.27714302632207843</v>
      </c>
      <c r="S730" s="30">
        <f t="shared" ca="1" si="64"/>
        <v>0.14230000000000001</v>
      </c>
      <c r="T730" s="30">
        <f t="shared" ca="1" si="65"/>
        <v>0.32945465798858675</v>
      </c>
      <c r="U730" s="30">
        <f t="shared" ca="1" si="66"/>
        <v>3.7972930375514404</v>
      </c>
      <c r="V730" s="31">
        <v>729</v>
      </c>
    </row>
    <row r="731" spans="18:22" x14ac:dyDescent="0.25">
      <c r="R731" s="29">
        <f t="shared" ca="1" si="63"/>
        <v>0.84800633671422521</v>
      </c>
      <c r="S731" s="30">
        <f t="shared" ca="1" si="64"/>
        <v>11.236369999999999</v>
      </c>
      <c r="T731" s="30">
        <f t="shared" ca="1" si="65"/>
        <v>0.14126598215058084</v>
      </c>
      <c r="U731" s="30">
        <f t="shared" ca="1" si="66"/>
        <v>12.803584694597294</v>
      </c>
      <c r="V731" s="31">
        <v>730</v>
      </c>
    </row>
    <row r="732" spans="18:22" x14ac:dyDescent="0.25">
      <c r="R732" s="29">
        <f t="shared" ca="1" si="63"/>
        <v>0.53217200316081981</v>
      </c>
      <c r="S732" s="30">
        <f t="shared" ca="1" si="64"/>
        <v>0.14230000000000001</v>
      </c>
      <c r="T732" s="30">
        <f t="shared" ca="1" si="65"/>
        <v>0.9752357876179677</v>
      </c>
      <c r="U732" s="30">
        <f t="shared" ca="1" si="66"/>
        <v>10.961634094338866</v>
      </c>
      <c r="V732" s="31">
        <v>731</v>
      </c>
    </row>
    <row r="733" spans="18:22" x14ac:dyDescent="0.25">
      <c r="R733" s="29">
        <f t="shared" ca="1" si="63"/>
        <v>0.82280255628625099</v>
      </c>
      <c r="S733" s="30">
        <f t="shared" ca="1" si="64"/>
        <v>11.236369999999999</v>
      </c>
      <c r="T733" s="30">
        <f t="shared" ca="1" si="65"/>
        <v>0.46696705989923648</v>
      </c>
      <c r="U733" s="30">
        <f t="shared" ca="1" si="66"/>
        <v>16.416935250216319</v>
      </c>
      <c r="V733" s="31">
        <v>732</v>
      </c>
    </row>
    <row r="734" spans="18:22" x14ac:dyDescent="0.25">
      <c r="R734" s="29">
        <f t="shared" ca="1" si="63"/>
        <v>0.13036176729781268</v>
      </c>
      <c r="S734" s="30">
        <f t="shared" ca="1" si="64"/>
        <v>0.14230000000000001</v>
      </c>
      <c r="T734" s="30">
        <f t="shared" ca="1" si="65"/>
        <v>0.30323193292610962</v>
      </c>
      <c r="U734" s="30">
        <f t="shared" ca="1" si="66"/>
        <v>3.5063762901175646</v>
      </c>
      <c r="V734" s="31">
        <v>733</v>
      </c>
    </row>
    <row r="735" spans="18:22" x14ac:dyDescent="0.25">
      <c r="R735" s="29">
        <f t="shared" ca="1" si="63"/>
        <v>0.72489668221546799</v>
      </c>
      <c r="S735" s="30">
        <f t="shared" ca="1" si="64"/>
        <v>0.14230000000000001</v>
      </c>
      <c r="T735" s="30">
        <f t="shared" ca="1" si="65"/>
        <v>0.54007251904728637</v>
      </c>
      <c r="U735" s="30">
        <f t="shared" ca="1" si="66"/>
        <v>6.1339023313869268</v>
      </c>
      <c r="V735" s="31">
        <v>734</v>
      </c>
    </row>
    <row r="736" spans="18:22" x14ac:dyDescent="0.25">
      <c r="R736" s="29">
        <f t="shared" ca="1" si="63"/>
        <v>0.366491826198453</v>
      </c>
      <c r="S736" s="30">
        <f t="shared" ca="1" si="64"/>
        <v>0.14230000000000001</v>
      </c>
      <c r="T736" s="30">
        <f t="shared" ca="1" si="65"/>
        <v>8.5688654701464473E-2</v>
      </c>
      <c r="U736" s="30">
        <f t="shared" ca="1" si="66"/>
        <v>1.092935933463876</v>
      </c>
      <c r="V736" s="31">
        <v>735</v>
      </c>
    </row>
    <row r="737" spans="18:22" x14ac:dyDescent="0.25">
      <c r="R737" s="29">
        <f t="shared" ca="1" si="63"/>
        <v>0.6085486956354571</v>
      </c>
      <c r="S737" s="30">
        <f t="shared" ca="1" si="64"/>
        <v>0.14230000000000001</v>
      </c>
      <c r="T737" s="30">
        <f t="shared" ca="1" si="65"/>
        <v>0.54823853996374117</v>
      </c>
      <c r="U737" s="30">
        <f t="shared" ca="1" si="66"/>
        <v>6.2244967390555406</v>
      </c>
      <c r="V737" s="31">
        <v>736</v>
      </c>
    </row>
    <row r="738" spans="18:22" x14ac:dyDescent="0.25">
      <c r="R738" s="29">
        <f t="shared" ca="1" si="63"/>
        <v>0.60266416709076676</v>
      </c>
      <c r="S738" s="30">
        <f t="shared" ca="1" si="64"/>
        <v>0.14230000000000001</v>
      </c>
      <c r="T738" s="30">
        <f t="shared" ca="1" si="65"/>
        <v>0.44573548011883357</v>
      </c>
      <c r="U738" s="30">
        <f t="shared" ca="1" si="66"/>
        <v>5.0873206179219466</v>
      </c>
      <c r="V738" s="31">
        <v>737</v>
      </c>
    </row>
    <row r="739" spans="18:22" x14ac:dyDescent="0.25">
      <c r="R739" s="29">
        <f t="shared" ca="1" si="63"/>
        <v>0.84422185971259167</v>
      </c>
      <c r="S739" s="30">
        <f t="shared" ca="1" si="64"/>
        <v>11.236369999999999</v>
      </c>
      <c r="T739" s="30">
        <f t="shared" ca="1" si="65"/>
        <v>0.13795148399919666</v>
      </c>
      <c r="U739" s="30">
        <f t="shared" ca="1" si="66"/>
        <v>12.766813420090966</v>
      </c>
      <c r="V739" s="31">
        <v>738</v>
      </c>
    </row>
    <row r="740" spans="18:22" x14ac:dyDescent="0.25">
      <c r="R740" s="29">
        <f t="shared" ca="1" si="63"/>
        <v>0.50491460401874799</v>
      </c>
      <c r="S740" s="30">
        <f t="shared" ca="1" si="64"/>
        <v>0.14230000000000001</v>
      </c>
      <c r="T740" s="30">
        <f t="shared" ca="1" si="65"/>
        <v>0.31169206666883265</v>
      </c>
      <c r="U740" s="30">
        <f t="shared" ca="1" si="66"/>
        <v>3.6002336060686959</v>
      </c>
      <c r="V740" s="31">
        <v>739</v>
      </c>
    </row>
    <row r="741" spans="18:22" x14ac:dyDescent="0.25">
      <c r="R741" s="29">
        <f t="shared" ca="1" si="63"/>
        <v>4.0432939233031928E-2</v>
      </c>
      <c r="S741" s="30">
        <f t="shared" ca="1" si="64"/>
        <v>0.14230000000000001</v>
      </c>
      <c r="T741" s="30">
        <f t="shared" ca="1" si="65"/>
        <v>0.43342205980126802</v>
      </c>
      <c r="U741" s="30">
        <f t="shared" ca="1" si="66"/>
        <v>4.9507146709794529</v>
      </c>
      <c r="V741" s="31">
        <v>740</v>
      </c>
    </row>
    <row r="742" spans="18:22" x14ac:dyDescent="0.25">
      <c r="R742" s="29">
        <f t="shared" ca="1" si="63"/>
        <v>0.6273357252225471</v>
      </c>
      <c r="S742" s="30">
        <f t="shared" ca="1" si="64"/>
        <v>0.14230000000000001</v>
      </c>
      <c r="T742" s="30">
        <f t="shared" ca="1" si="65"/>
        <v>0.74901095528660944</v>
      </c>
      <c r="U742" s="30">
        <f t="shared" ca="1" si="66"/>
        <v>8.4518799687165149</v>
      </c>
      <c r="V742" s="31">
        <v>741</v>
      </c>
    </row>
    <row r="743" spans="18:22" x14ac:dyDescent="0.25">
      <c r="R743" s="29">
        <f t="shared" ca="1" si="63"/>
        <v>0.4282150768636438</v>
      </c>
      <c r="S743" s="30">
        <f t="shared" ca="1" si="64"/>
        <v>0.14230000000000001</v>
      </c>
      <c r="T743" s="30">
        <f t="shared" ca="1" si="65"/>
        <v>0.56911090469539871</v>
      </c>
      <c r="U743" s="30">
        <f t="shared" ca="1" si="66"/>
        <v>6.4560562144540805</v>
      </c>
      <c r="V743" s="31">
        <v>742</v>
      </c>
    </row>
    <row r="744" spans="18:22" x14ac:dyDescent="0.25">
      <c r="R744" s="29">
        <f t="shared" ca="1" si="63"/>
        <v>0.16029863134747413</v>
      </c>
      <c r="S744" s="30">
        <f t="shared" ca="1" si="64"/>
        <v>0.14230000000000001</v>
      </c>
      <c r="T744" s="30">
        <f t="shared" ca="1" si="65"/>
        <v>0.72113523605048357</v>
      </c>
      <c r="U744" s="30">
        <f t="shared" ca="1" si="66"/>
        <v>8.142624788210588</v>
      </c>
      <c r="V744" s="31">
        <v>743</v>
      </c>
    </row>
    <row r="745" spans="18:22" x14ac:dyDescent="0.25">
      <c r="R745" s="29">
        <f t="shared" ca="1" si="63"/>
        <v>0.18383648885797399</v>
      </c>
      <c r="S745" s="30">
        <f t="shared" ca="1" si="64"/>
        <v>0.14230000000000001</v>
      </c>
      <c r="T745" s="30">
        <f t="shared" ca="1" si="65"/>
        <v>0.76306683679441745</v>
      </c>
      <c r="U745" s="30">
        <f t="shared" ca="1" si="66"/>
        <v>8.607816902075843</v>
      </c>
      <c r="V745" s="31">
        <v>744</v>
      </c>
    </row>
    <row r="746" spans="18:22" x14ac:dyDescent="0.25">
      <c r="R746" s="29">
        <f t="shared" ca="1" si="63"/>
        <v>0.83389440233746814</v>
      </c>
      <c r="S746" s="30">
        <f t="shared" ca="1" si="64"/>
        <v>11.236369999999999</v>
      </c>
      <c r="T746" s="30">
        <f t="shared" ca="1" si="65"/>
        <v>0.55341139237038306</v>
      </c>
      <c r="U746" s="30">
        <f t="shared" ca="1" si="66"/>
        <v>17.375954725754493</v>
      </c>
      <c r="V746" s="31">
        <v>745</v>
      </c>
    </row>
    <row r="747" spans="18:22" x14ac:dyDescent="0.25">
      <c r="R747" s="29">
        <f t="shared" ca="1" si="63"/>
        <v>0.45651495298615563</v>
      </c>
      <c r="S747" s="30">
        <f t="shared" ca="1" si="64"/>
        <v>0.14230000000000001</v>
      </c>
      <c r="T747" s="30">
        <f t="shared" ca="1" si="65"/>
        <v>0.44157605360946639</v>
      </c>
      <c r="U747" s="30">
        <f t="shared" ca="1" si="66"/>
        <v>5.0411756490671715</v>
      </c>
      <c r="V747" s="31">
        <v>746</v>
      </c>
    </row>
    <row r="748" spans="18:22" x14ac:dyDescent="0.25">
      <c r="R748" s="29">
        <f t="shared" ca="1" si="63"/>
        <v>0.74262297825622481</v>
      </c>
      <c r="S748" s="30">
        <f t="shared" ca="1" si="64"/>
        <v>0.14230000000000001</v>
      </c>
      <c r="T748" s="30">
        <f t="shared" ca="1" si="65"/>
        <v>0.86271552925277262</v>
      </c>
      <c r="U748" s="30">
        <f t="shared" ca="1" si="66"/>
        <v>9.7133264716173056</v>
      </c>
      <c r="V748" s="31">
        <v>747</v>
      </c>
    </row>
    <row r="749" spans="18:22" x14ac:dyDescent="0.25">
      <c r="R749" s="29">
        <f t="shared" ca="1" si="63"/>
        <v>0.80830175895830347</v>
      </c>
      <c r="S749" s="30">
        <f t="shared" ca="1" si="64"/>
        <v>11.236369999999999</v>
      </c>
      <c r="T749" s="30">
        <f t="shared" ca="1" si="65"/>
        <v>0.59515464205153312</v>
      </c>
      <c r="U749" s="30">
        <f t="shared" ca="1" si="66"/>
        <v>17.839057259744649</v>
      </c>
      <c r="V749" s="31">
        <v>748</v>
      </c>
    </row>
    <row r="750" spans="18:22" x14ac:dyDescent="0.25">
      <c r="R750" s="29">
        <f t="shared" ca="1" si="63"/>
        <v>0.82370085488260636</v>
      </c>
      <c r="S750" s="30">
        <f t="shared" ca="1" si="64"/>
        <v>11.236369999999999</v>
      </c>
      <c r="T750" s="30">
        <f t="shared" ca="1" si="65"/>
        <v>0.8081498804801831</v>
      </c>
      <c r="U750" s="30">
        <f t="shared" ca="1" si="66"/>
        <v>20.202041344538785</v>
      </c>
      <c r="V750" s="31">
        <v>749</v>
      </c>
    </row>
    <row r="751" spans="18:22" x14ac:dyDescent="0.25">
      <c r="R751" s="29">
        <f t="shared" ca="1" si="63"/>
        <v>4.5739815530802086E-2</v>
      </c>
      <c r="S751" s="30">
        <f t="shared" ca="1" si="64"/>
        <v>0.14230000000000001</v>
      </c>
      <c r="T751" s="30">
        <f t="shared" ca="1" si="65"/>
        <v>0.20566715395380586</v>
      </c>
      <c r="U751" s="30">
        <f t="shared" ca="1" si="66"/>
        <v>2.4239858026642986</v>
      </c>
      <c r="V751" s="31">
        <v>750</v>
      </c>
    </row>
    <row r="752" spans="18:22" x14ac:dyDescent="0.25">
      <c r="R752" s="29">
        <f t="shared" ca="1" si="63"/>
        <v>0.15696424958618826</v>
      </c>
      <c r="S752" s="30">
        <f t="shared" ca="1" si="64"/>
        <v>0.14230000000000001</v>
      </c>
      <c r="T752" s="30">
        <f t="shared" ca="1" si="65"/>
        <v>0.65870298080061296</v>
      </c>
      <c r="U752" s="30">
        <f t="shared" ca="1" si="66"/>
        <v>7.4499969782106552</v>
      </c>
      <c r="V752" s="31">
        <v>751</v>
      </c>
    </row>
    <row r="753" spans="18:22" x14ac:dyDescent="0.25">
      <c r="R753" s="29">
        <f t="shared" ca="1" si="63"/>
        <v>0.9410710327971249</v>
      </c>
      <c r="S753" s="30">
        <f t="shared" ca="1" si="64"/>
        <v>22.330439999999996</v>
      </c>
      <c r="T753" s="30">
        <f t="shared" ca="1" si="65"/>
        <v>0.43345277955587058</v>
      </c>
      <c r="U753" s="30">
        <f t="shared" ca="1" si="66"/>
        <v>27.139195478087395</v>
      </c>
      <c r="V753" s="31">
        <v>752</v>
      </c>
    </row>
    <row r="754" spans="18:22" x14ac:dyDescent="0.25">
      <c r="R754" s="29">
        <f t="shared" ca="1" si="63"/>
        <v>0.12077046733046948</v>
      </c>
      <c r="S754" s="30">
        <f t="shared" ca="1" si="64"/>
        <v>0.14230000000000001</v>
      </c>
      <c r="T754" s="30">
        <f t="shared" ca="1" si="65"/>
        <v>0.9403126382672895</v>
      </c>
      <c r="U754" s="30">
        <f t="shared" ca="1" si="66"/>
        <v>10.574194230821988</v>
      </c>
      <c r="V754" s="31">
        <v>753</v>
      </c>
    </row>
    <row r="755" spans="18:22" x14ac:dyDescent="0.25">
      <c r="R755" s="29">
        <f t="shared" ca="1" si="63"/>
        <v>0.47814274288804981</v>
      </c>
      <c r="S755" s="30">
        <f t="shared" ca="1" si="64"/>
        <v>0.14230000000000001</v>
      </c>
      <c r="T755" s="30">
        <f t="shared" ca="1" si="65"/>
        <v>0.9030916957377555</v>
      </c>
      <c r="U755" s="30">
        <f t="shared" ca="1" si="66"/>
        <v>10.16126248893336</v>
      </c>
      <c r="V755" s="31">
        <v>754</v>
      </c>
    </row>
    <row r="756" spans="18:22" x14ac:dyDescent="0.25">
      <c r="R756" s="29">
        <f t="shared" ca="1" si="63"/>
        <v>0.66784605948545317</v>
      </c>
      <c r="S756" s="30">
        <f t="shared" ca="1" si="64"/>
        <v>0.14230000000000001</v>
      </c>
      <c r="T756" s="30">
        <f t="shared" ca="1" si="65"/>
        <v>0.91854697142849917</v>
      </c>
      <c r="U756" s="30">
        <f t="shared" ca="1" si="66"/>
        <v>10.332724399315769</v>
      </c>
      <c r="V756" s="31">
        <v>755</v>
      </c>
    </row>
    <row r="757" spans="18:22" x14ac:dyDescent="0.25">
      <c r="R757" s="29">
        <f t="shared" ca="1" si="63"/>
        <v>0.47752520277085408</v>
      </c>
      <c r="S757" s="30">
        <f t="shared" ca="1" si="64"/>
        <v>0.14230000000000001</v>
      </c>
      <c r="T757" s="30">
        <f t="shared" ca="1" si="65"/>
        <v>0.7860599921446525</v>
      </c>
      <c r="U757" s="30">
        <f t="shared" ca="1" si="66"/>
        <v>8.862904577052225</v>
      </c>
      <c r="V757" s="31">
        <v>756</v>
      </c>
    </row>
    <row r="758" spans="18:22" x14ac:dyDescent="0.25">
      <c r="R758" s="29">
        <f t="shared" ca="1" si="63"/>
        <v>0.79202519654965964</v>
      </c>
      <c r="S758" s="30">
        <f t="shared" ca="1" si="64"/>
        <v>11.236369999999999</v>
      </c>
      <c r="T758" s="30">
        <f t="shared" ca="1" si="65"/>
        <v>0.16485000163593699</v>
      </c>
      <c r="U758" s="30">
        <f t="shared" ca="1" si="66"/>
        <v>13.065227457649199</v>
      </c>
      <c r="V758" s="31">
        <v>757</v>
      </c>
    </row>
    <row r="759" spans="18:22" x14ac:dyDescent="0.25">
      <c r="R759" s="29">
        <f t="shared" ca="1" si="63"/>
        <v>0.68557076531103645</v>
      </c>
      <c r="S759" s="30">
        <f t="shared" ca="1" si="64"/>
        <v>0.14230000000000001</v>
      </c>
      <c r="T759" s="30">
        <f t="shared" ca="1" si="65"/>
        <v>0.88339963292358037</v>
      </c>
      <c r="U759" s="30">
        <f t="shared" ca="1" si="66"/>
        <v>9.942797365628504</v>
      </c>
      <c r="V759" s="31">
        <v>758</v>
      </c>
    </row>
    <row r="760" spans="18:22" x14ac:dyDescent="0.25">
      <c r="R760" s="29">
        <f t="shared" ca="1" si="63"/>
        <v>0.10991466802505956</v>
      </c>
      <c r="S760" s="30">
        <f t="shared" ca="1" si="64"/>
        <v>0.14230000000000001</v>
      </c>
      <c r="T760" s="30">
        <f t="shared" ca="1" si="65"/>
        <v>0.1400241913528476</v>
      </c>
      <c r="U760" s="30">
        <f t="shared" ca="1" si="66"/>
        <v>1.6957381805618859</v>
      </c>
      <c r="V760" s="31">
        <v>759</v>
      </c>
    </row>
    <row r="761" spans="18:22" x14ac:dyDescent="0.25">
      <c r="R761" s="29">
        <f t="shared" ca="1" si="63"/>
        <v>3.4598570568684428E-2</v>
      </c>
      <c r="S761" s="30">
        <f t="shared" ca="1" si="64"/>
        <v>0.14230000000000001</v>
      </c>
      <c r="T761" s="30">
        <f t="shared" ca="1" si="65"/>
        <v>0.38599645266521709</v>
      </c>
      <c r="U761" s="30">
        <f t="shared" ca="1" si="66"/>
        <v>4.4245716656196041</v>
      </c>
      <c r="V761" s="31">
        <v>760</v>
      </c>
    </row>
    <row r="762" spans="18:22" x14ac:dyDescent="0.25">
      <c r="R762" s="29">
        <f t="shared" ca="1" si="63"/>
        <v>6.8207139214603973E-2</v>
      </c>
      <c r="S762" s="30">
        <f t="shared" ca="1" si="64"/>
        <v>0.14230000000000001</v>
      </c>
      <c r="T762" s="30">
        <f t="shared" ca="1" si="65"/>
        <v>0.45046303087805206</v>
      </c>
      <c r="U762" s="30">
        <f t="shared" ca="1" si="66"/>
        <v>5.1397683969732704</v>
      </c>
      <c r="V762" s="31">
        <v>761</v>
      </c>
    </row>
    <row r="763" spans="18:22" x14ac:dyDescent="0.25">
      <c r="R763" s="29">
        <f t="shared" ca="1" si="63"/>
        <v>0.89783328175751898</v>
      </c>
      <c r="S763" s="30">
        <f t="shared" ca="1" si="64"/>
        <v>22.330439999999996</v>
      </c>
      <c r="T763" s="30">
        <f t="shared" ca="1" si="65"/>
        <v>0.83044183688877771</v>
      </c>
      <c r="U763" s="30">
        <f t="shared" ca="1" si="66"/>
        <v>31.543419869372677</v>
      </c>
      <c r="V763" s="31">
        <v>762</v>
      </c>
    </row>
    <row r="764" spans="18:22" x14ac:dyDescent="0.25">
      <c r="R764" s="29">
        <f t="shared" ca="1" si="63"/>
        <v>0.99288774344733233</v>
      </c>
      <c r="S764" s="30">
        <f t="shared" ca="1" si="64"/>
        <v>77.800790000000006</v>
      </c>
      <c r="T764" s="30">
        <f t="shared" ca="1" si="65"/>
        <v>0.10458939837720094</v>
      </c>
      <c r="U764" s="30">
        <f t="shared" ca="1" si="66"/>
        <v>78.961112106854557</v>
      </c>
      <c r="V764" s="31">
        <v>763</v>
      </c>
    </row>
    <row r="765" spans="18:22" x14ac:dyDescent="0.25">
      <c r="R765" s="29">
        <f t="shared" ca="1" si="63"/>
        <v>0.78208547330239453</v>
      </c>
      <c r="S765" s="30">
        <f t="shared" ca="1" si="64"/>
        <v>11.236369999999999</v>
      </c>
      <c r="T765" s="30">
        <f t="shared" ca="1" si="65"/>
        <v>0.67691593181240273</v>
      </c>
      <c r="U765" s="30">
        <f t="shared" ca="1" si="66"/>
        <v>18.746122731642021</v>
      </c>
      <c r="V765" s="31">
        <v>764</v>
      </c>
    </row>
    <row r="766" spans="18:22" x14ac:dyDescent="0.25">
      <c r="R766" s="29">
        <f t="shared" ca="1" si="63"/>
        <v>0.2172096543443468</v>
      </c>
      <c r="S766" s="30">
        <f t="shared" ca="1" si="64"/>
        <v>0.14230000000000001</v>
      </c>
      <c r="T766" s="30">
        <f t="shared" ca="1" si="65"/>
        <v>0.57604037038412315</v>
      </c>
      <c r="U766" s="30">
        <f t="shared" ca="1" si="66"/>
        <v>6.5329321918673875</v>
      </c>
      <c r="V766" s="31">
        <v>765</v>
      </c>
    </row>
    <row r="767" spans="18:22" x14ac:dyDescent="0.25">
      <c r="R767" s="29">
        <f t="shared" ca="1" si="63"/>
        <v>0.24267529559879242</v>
      </c>
      <c r="S767" s="30">
        <f t="shared" ca="1" si="64"/>
        <v>0.14230000000000001</v>
      </c>
      <c r="T767" s="30">
        <f t="shared" ca="1" si="65"/>
        <v>0.70407516078932342</v>
      </c>
      <c r="U767" s="30">
        <f t="shared" ca="1" si="66"/>
        <v>7.9533591190580077</v>
      </c>
      <c r="V767" s="31">
        <v>766</v>
      </c>
    </row>
    <row r="768" spans="18:22" x14ac:dyDescent="0.25">
      <c r="R768" s="29">
        <f t="shared" ca="1" si="63"/>
        <v>6.3224930030332582E-2</v>
      </c>
      <c r="S768" s="30">
        <f t="shared" ca="1" si="64"/>
        <v>0.14230000000000001</v>
      </c>
      <c r="T768" s="30">
        <f t="shared" ca="1" si="65"/>
        <v>1.1590382152747325E-2</v>
      </c>
      <c r="U768" s="30">
        <f t="shared" ca="1" si="66"/>
        <v>0.27088451092932953</v>
      </c>
      <c r="V768" s="31">
        <v>767</v>
      </c>
    </row>
    <row r="769" spans="18:22" x14ac:dyDescent="0.25">
      <c r="R769" s="29">
        <f t="shared" ca="1" si="63"/>
        <v>0.80067571736066889</v>
      </c>
      <c r="S769" s="30">
        <f t="shared" ca="1" si="64"/>
        <v>11.236369999999999</v>
      </c>
      <c r="T769" s="30">
        <f t="shared" ca="1" si="65"/>
        <v>0.76664564415655767</v>
      </c>
      <c r="U769" s="30">
        <f t="shared" ca="1" si="66"/>
        <v>19.741590441467942</v>
      </c>
      <c r="V769" s="31">
        <v>768</v>
      </c>
    </row>
    <row r="770" spans="18:22" x14ac:dyDescent="0.25">
      <c r="R770" s="29">
        <f t="shared" ca="1" si="63"/>
        <v>4.037678689083668E-2</v>
      </c>
      <c r="S770" s="30">
        <f t="shared" ca="1" si="64"/>
        <v>0.14230000000000001</v>
      </c>
      <c r="T770" s="30">
        <f t="shared" ca="1" si="65"/>
        <v>6.4256868644797405E-2</v>
      </c>
      <c r="U770" s="30">
        <f t="shared" ca="1" si="66"/>
        <v>0.85517019872618738</v>
      </c>
      <c r="V770" s="31">
        <v>769</v>
      </c>
    </row>
    <row r="771" spans="18:22" x14ac:dyDescent="0.25">
      <c r="R771" s="29">
        <f t="shared" ca="1" si="63"/>
        <v>0.14968710029369769</v>
      </c>
      <c r="S771" s="30">
        <f t="shared" ca="1" si="64"/>
        <v>0.14230000000000001</v>
      </c>
      <c r="T771" s="30">
        <f t="shared" ca="1" si="65"/>
        <v>0.21449950948850005</v>
      </c>
      <c r="U771" s="30">
        <f t="shared" ca="1" si="66"/>
        <v>2.5219725732310834</v>
      </c>
      <c r="V771" s="31">
        <v>770</v>
      </c>
    </row>
    <row r="772" spans="18:22" x14ac:dyDescent="0.25">
      <c r="R772" s="29">
        <f t="shared" ref="R772:R835" ca="1" si="67">+RAND()</f>
        <v>0.36817289379977991</v>
      </c>
      <c r="S772" s="30">
        <f t="shared" ref="S772:S835" ca="1" si="68">VLOOKUP(R772,$P$2:$Q$11,2)</f>
        <v>0.14230000000000001</v>
      </c>
      <c r="T772" s="30">
        <f t="shared" ref="T772:T835" ca="1" si="69">RAND()</f>
        <v>0.85591620200227336</v>
      </c>
      <c r="U772" s="30">
        <f t="shared" ref="U772:U835" ca="1" si="70">+S772+$F$6*T772</f>
        <v>9.6378942591473606</v>
      </c>
      <c r="V772" s="31">
        <v>771</v>
      </c>
    </row>
    <row r="773" spans="18:22" x14ac:dyDescent="0.25">
      <c r="R773" s="29">
        <f t="shared" ca="1" si="67"/>
        <v>9.792337807537288E-2</v>
      </c>
      <c r="S773" s="30">
        <f t="shared" ca="1" si="68"/>
        <v>0.14230000000000001</v>
      </c>
      <c r="T773" s="30">
        <f t="shared" ca="1" si="69"/>
        <v>0.62915170295659262</v>
      </c>
      <c r="U773" s="30">
        <f t="shared" ca="1" si="70"/>
        <v>7.1221530332196439</v>
      </c>
      <c r="V773" s="31">
        <v>772</v>
      </c>
    </row>
    <row r="774" spans="18:22" x14ac:dyDescent="0.25">
      <c r="R774" s="29">
        <f t="shared" ca="1" si="67"/>
        <v>0.83702088426438204</v>
      </c>
      <c r="S774" s="30">
        <f t="shared" ca="1" si="68"/>
        <v>11.236369999999999</v>
      </c>
      <c r="T774" s="30">
        <f t="shared" ca="1" si="69"/>
        <v>0.37014217367523672</v>
      </c>
      <c r="U774" s="30">
        <f t="shared" ca="1" si="70"/>
        <v>15.342753184705231</v>
      </c>
      <c r="V774" s="31">
        <v>773</v>
      </c>
    </row>
    <row r="775" spans="18:22" x14ac:dyDescent="0.25">
      <c r="R775" s="29">
        <f t="shared" ca="1" si="67"/>
        <v>0.26040181239126869</v>
      </c>
      <c r="S775" s="30">
        <f t="shared" ca="1" si="68"/>
        <v>0.14230000000000001</v>
      </c>
      <c r="T775" s="30">
        <f t="shared" ca="1" si="69"/>
        <v>0.17730493827192395</v>
      </c>
      <c r="U775" s="30">
        <f t="shared" ca="1" si="70"/>
        <v>2.109333396534403</v>
      </c>
      <c r="V775" s="31">
        <v>774</v>
      </c>
    </row>
    <row r="776" spans="18:22" x14ac:dyDescent="0.25">
      <c r="R776" s="29">
        <f t="shared" ca="1" si="67"/>
        <v>0.84536483795947681</v>
      </c>
      <c r="S776" s="30">
        <f t="shared" ca="1" si="68"/>
        <v>11.236369999999999</v>
      </c>
      <c r="T776" s="30">
        <f t="shared" ca="1" si="69"/>
        <v>0.55136915263560848</v>
      </c>
      <c r="U776" s="30">
        <f t="shared" ca="1" si="70"/>
        <v>17.353297975180123</v>
      </c>
      <c r="V776" s="31">
        <v>775</v>
      </c>
    </row>
    <row r="777" spans="18:22" x14ac:dyDescent="0.25">
      <c r="R777" s="29">
        <f t="shared" ca="1" si="67"/>
        <v>0.72493349791194772</v>
      </c>
      <c r="S777" s="30">
        <f t="shared" ca="1" si="68"/>
        <v>0.14230000000000001</v>
      </c>
      <c r="T777" s="30">
        <f t="shared" ca="1" si="69"/>
        <v>0.27842867055653919</v>
      </c>
      <c r="U777" s="30">
        <f t="shared" ca="1" si="70"/>
        <v>3.2312071611611843</v>
      </c>
      <c r="V777" s="31">
        <v>776</v>
      </c>
    </row>
    <row r="778" spans="18:22" x14ac:dyDescent="0.25">
      <c r="R778" s="29">
        <f t="shared" ca="1" si="67"/>
        <v>0.35587078474703759</v>
      </c>
      <c r="S778" s="30">
        <f t="shared" ca="1" si="68"/>
        <v>0.14230000000000001</v>
      </c>
      <c r="T778" s="30">
        <f t="shared" ca="1" si="69"/>
        <v>0.95733044658063793</v>
      </c>
      <c r="U778" s="30">
        <f t="shared" ca="1" si="70"/>
        <v>10.762990987496856</v>
      </c>
      <c r="V778" s="31">
        <v>777</v>
      </c>
    </row>
    <row r="779" spans="18:22" x14ac:dyDescent="0.25">
      <c r="R779" s="29">
        <f t="shared" ca="1" si="67"/>
        <v>0.77820422221450869</v>
      </c>
      <c r="S779" s="30">
        <f t="shared" ca="1" si="68"/>
        <v>11.236369999999999</v>
      </c>
      <c r="T779" s="30">
        <f t="shared" ca="1" si="69"/>
        <v>0.14220454420154338</v>
      </c>
      <c r="U779" s="30">
        <f t="shared" ca="1" si="70"/>
        <v>12.813997167690015</v>
      </c>
      <c r="V779" s="31">
        <v>778</v>
      </c>
    </row>
    <row r="780" spans="18:22" x14ac:dyDescent="0.25">
      <c r="R780" s="29">
        <f t="shared" ca="1" si="67"/>
        <v>0.4555983794886963</v>
      </c>
      <c r="S780" s="30">
        <f t="shared" ca="1" si="68"/>
        <v>0.14230000000000001</v>
      </c>
      <c r="T780" s="30">
        <f t="shared" ca="1" si="69"/>
        <v>0.38420773611123582</v>
      </c>
      <c r="U780" s="30">
        <f t="shared" ca="1" si="70"/>
        <v>4.4047275189595769</v>
      </c>
      <c r="V780" s="31">
        <v>779</v>
      </c>
    </row>
    <row r="781" spans="18:22" x14ac:dyDescent="0.25">
      <c r="R781" s="29">
        <f t="shared" ca="1" si="67"/>
        <v>0.28629864034803842</v>
      </c>
      <c r="S781" s="30">
        <f t="shared" ca="1" si="68"/>
        <v>0.14230000000000001</v>
      </c>
      <c r="T781" s="30">
        <f t="shared" ca="1" si="69"/>
        <v>0.38214068336722029</v>
      </c>
      <c r="U781" s="30">
        <f t="shared" ca="1" si="70"/>
        <v>4.3817954911237766</v>
      </c>
      <c r="V781" s="31">
        <v>780</v>
      </c>
    </row>
    <row r="782" spans="18:22" x14ac:dyDescent="0.25">
      <c r="R782" s="29">
        <f t="shared" ca="1" si="67"/>
        <v>0.17843921855273914</v>
      </c>
      <c r="S782" s="30">
        <f t="shared" ca="1" si="68"/>
        <v>0.14230000000000001</v>
      </c>
      <c r="T782" s="30">
        <f t="shared" ca="1" si="69"/>
        <v>0.90498361908136604</v>
      </c>
      <c r="U782" s="30">
        <f t="shared" ca="1" si="70"/>
        <v>10.18225161894201</v>
      </c>
      <c r="V782" s="31">
        <v>781</v>
      </c>
    </row>
    <row r="783" spans="18:22" x14ac:dyDescent="0.25">
      <c r="R783" s="29">
        <f t="shared" ca="1" si="67"/>
        <v>0.95946438991912386</v>
      </c>
      <c r="S783" s="30">
        <f t="shared" ca="1" si="68"/>
        <v>33.424509999999998</v>
      </c>
      <c r="T783" s="30">
        <f t="shared" ca="1" si="69"/>
        <v>0.27107776571553299</v>
      </c>
      <c r="U783" s="30">
        <f t="shared" ca="1" si="70"/>
        <v>36.431865708291724</v>
      </c>
      <c r="V783" s="31">
        <v>782</v>
      </c>
    </row>
    <row r="784" spans="18:22" x14ac:dyDescent="0.25">
      <c r="R784" s="29">
        <f t="shared" ca="1" si="67"/>
        <v>0.9634815211296478</v>
      </c>
      <c r="S784" s="30">
        <f t="shared" ca="1" si="68"/>
        <v>33.424509999999998</v>
      </c>
      <c r="T784" s="30">
        <f t="shared" ca="1" si="69"/>
        <v>0.35882919106379951</v>
      </c>
      <c r="U784" s="30">
        <f t="shared" ca="1" si="70"/>
        <v>37.405386163705167</v>
      </c>
      <c r="V784" s="31">
        <v>783</v>
      </c>
    </row>
    <row r="785" spans="18:22" x14ac:dyDescent="0.25">
      <c r="R785" s="29">
        <f t="shared" ca="1" si="67"/>
        <v>0.14346182736910262</v>
      </c>
      <c r="S785" s="30">
        <f t="shared" ca="1" si="68"/>
        <v>0.14230000000000001</v>
      </c>
      <c r="T785" s="30">
        <f t="shared" ca="1" si="69"/>
        <v>0.37596914288720196</v>
      </c>
      <c r="U785" s="30">
        <f t="shared" ca="1" si="70"/>
        <v>4.3133279890306193</v>
      </c>
      <c r="V785" s="31">
        <v>784</v>
      </c>
    </row>
    <row r="786" spans="18:22" x14ac:dyDescent="0.25">
      <c r="R786" s="29">
        <f t="shared" ca="1" si="67"/>
        <v>0.95867800403949577</v>
      </c>
      <c r="S786" s="30">
        <f t="shared" ca="1" si="68"/>
        <v>33.424509999999998</v>
      </c>
      <c r="T786" s="30">
        <f t="shared" ca="1" si="69"/>
        <v>0.19818960216850334</v>
      </c>
      <c r="U786" s="30">
        <f t="shared" ca="1" si="70"/>
        <v>35.623239319729528</v>
      </c>
      <c r="V786" s="31">
        <v>785</v>
      </c>
    </row>
    <row r="787" spans="18:22" x14ac:dyDescent="0.25">
      <c r="R787" s="29">
        <f t="shared" ca="1" si="67"/>
        <v>0.10250496546418186</v>
      </c>
      <c r="S787" s="30">
        <f t="shared" ca="1" si="68"/>
        <v>0.14230000000000001</v>
      </c>
      <c r="T787" s="30">
        <f t="shared" ca="1" si="69"/>
        <v>0.4553261762415477</v>
      </c>
      <c r="U787" s="30">
        <f t="shared" ca="1" si="70"/>
        <v>5.1937204720560661</v>
      </c>
      <c r="V787" s="31">
        <v>786</v>
      </c>
    </row>
    <row r="788" spans="18:22" x14ac:dyDescent="0.25">
      <c r="R788" s="29">
        <f t="shared" ca="1" si="67"/>
        <v>0.52029344530536581</v>
      </c>
      <c r="S788" s="30">
        <f t="shared" ca="1" si="68"/>
        <v>0.14230000000000001</v>
      </c>
      <c r="T788" s="30">
        <f t="shared" ca="1" si="69"/>
        <v>0.17400695089761375</v>
      </c>
      <c r="U788" s="30">
        <f t="shared" ca="1" si="70"/>
        <v>2.0727452937446897</v>
      </c>
      <c r="V788" s="31">
        <v>787</v>
      </c>
    </row>
    <row r="789" spans="18:22" x14ac:dyDescent="0.25">
      <c r="R789" s="29">
        <f t="shared" ca="1" si="67"/>
        <v>0.18465504873083349</v>
      </c>
      <c r="S789" s="30">
        <f t="shared" ca="1" si="68"/>
        <v>0.14230000000000001</v>
      </c>
      <c r="T789" s="30">
        <f t="shared" ca="1" si="69"/>
        <v>0.39890159163952643</v>
      </c>
      <c r="U789" s="30">
        <f t="shared" ca="1" si="70"/>
        <v>4.5677421807603205</v>
      </c>
      <c r="V789" s="31">
        <v>788</v>
      </c>
    </row>
    <row r="790" spans="18:22" x14ac:dyDescent="0.25">
      <c r="R790" s="29">
        <f t="shared" ca="1" si="67"/>
        <v>0.41844298078028896</v>
      </c>
      <c r="S790" s="30">
        <f t="shared" ca="1" si="68"/>
        <v>0.14230000000000001</v>
      </c>
      <c r="T790" s="30">
        <f t="shared" ca="1" si="69"/>
        <v>0.7853983250158546</v>
      </c>
      <c r="U790" s="30">
        <f t="shared" ca="1" si="70"/>
        <v>8.8555639956086409</v>
      </c>
      <c r="V790" s="31">
        <v>789</v>
      </c>
    </row>
    <row r="791" spans="18:22" x14ac:dyDescent="0.25">
      <c r="R791" s="29">
        <f t="shared" ca="1" si="67"/>
        <v>0.81738970835197078</v>
      </c>
      <c r="S791" s="30">
        <f t="shared" ca="1" si="68"/>
        <v>11.236369999999999</v>
      </c>
      <c r="T791" s="30">
        <f t="shared" ca="1" si="69"/>
        <v>0.12828319869059934</v>
      </c>
      <c r="U791" s="30">
        <f t="shared" ca="1" si="70"/>
        <v>12.659552786097416</v>
      </c>
      <c r="V791" s="31">
        <v>790</v>
      </c>
    </row>
    <row r="792" spans="18:22" x14ac:dyDescent="0.25">
      <c r="R792" s="29">
        <f t="shared" ca="1" si="67"/>
        <v>0.54368705444764975</v>
      </c>
      <c r="S792" s="30">
        <f t="shared" ca="1" si="68"/>
        <v>0.14230000000000001</v>
      </c>
      <c r="T792" s="30">
        <f t="shared" ca="1" si="69"/>
        <v>8.1619050084479783E-2</v>
      </c>
      <c r="U792" s="30">
        <f t="shared" ca="1" si="70"/>
        <v>1.0477874549707245</v>
      </c>
      <c r="V792" s="31">
        <v>791</v>
      </c>
    </row>
    <row r="793" spans="18:22" x14ac:dyDescent="0.25">
      <c r="R793" s="29">
        <f t="shared" ca="1" si="67"/>
        <v>0.49901599126229279</v>
      </c>
      <c r="S793" s="30">
        <f t="shared" ca="1" si="68"/>
        <v>0.14230000000000001</v>
      </c>
      <c r="T793" s="30">
        <f t="shared" ca="1" si="69"/>
        <v>2.967110115364624E-2</v>
      </c>
      <c r="U793" s="30">
        <f t="shared" ca="1" si="70"/>
        <v>0.47147327317563215</v>
      </c>
      <c r="V793" s="31">
        <v>792</v>
      </c>
    </row>
    <row r="794" spans="18:22" x14ac:dyDescent="0.25">
      <c r="R794" s="29">
        <f t="shared" ca="1" si="67"/>
        <v>0.76660374200051618</v>
      </c>
      <c r="S794" s="30">
        <f t="shared" ca="1" si="68"/>
        <v>11.236369999999999</v>
      </c>
      <c r="T794" s="30">
        <f t="shared" ca="1" si="69"/>
        <v>0.75831235448745338</v>
      </c>
      <c r="U794" s="30">
        <f t="shared" ca="1" si="70"/>
        <v>19.64914034254862</v>
      </c>
      <c r="V794" s="31">
        <v>793</v>
      </c>
    </row>
    <row r="795" spans="18:22" x14ac:dyDescent="0.25">
      <c r="R795" s="29">
        <f t="shared" ca="1" si="67"/>
        <v>0.32648946061481909</v>
      </c>
      <c r="S795" s="30">
        <f t="shared" ca="1" si="68"/>
        <v>0.14230000000000001</v>
      </c>
      <c r="T795" s="30">
        <f t="shared" ca="1" si="69"/>
        <v>0.29447005381350577</v>
      </c>
      <c r="U795" s="30">
        <f t="shared" ca="1" si="70"/>
        <v>3.4091713899107998</v>
      </c>
      <c r="V795" s="31">
        <v>794</v>
      </c>
    </row>
    <row r="796" spans="18:22" x14ac:dyDescent="0.25">
      <c r="R796" s="29">
        <f t="shared" ca="1" si="67"/>
        <v>0.76010566433282745</v>
      </c>
      <c r="S796" s="30">
        <f t="shared" ca="1" si="68"/>
        <v>0.14230000000000001</v>
      </c>
      <c r="T796" s="30">
        <f t="shared" ca="1" si="69"/>
        <v>0.25473842639998923</v>
      </c>
      <c r="U796" s="30">
        <f t="shared" ca="1" si="70"/>
        <v>2.9683859341713283</v>
      </c>
      <c r="V796" s="31">
        <v>795</v>
      </c>
    </row>
    <row r="797" spans="18:22" x14ac:dyDescent="0.25">
      <c r="R797" s="29">
        <f t="shared" ca="1" si="67"/>
        <v>0.34488782514464433</v>
      </c>
      <c r="S797" s="30">
        <f t="shared" ca="1" si="68"/>
        <v>0.14230000000000001</v>
      </c>
      <c r="T797" s="30">
        <f t="shared" ca="1" si="69"/>
        <v>0.22017360187917534</v>
      </c>
      <c r="U797" s="30">
        <f t="shared" ca="1" si="70"/>
        <v>2.5849213513997027</v>
      </c>
      <c r="V797" s="31">
        <v>796</v>
      </c>
    </row>
    <row r="798" spans="18:22" x14ac:dyDescent="0.25">
      <c r="R798" s="29">
        <f t="shared" ca="1" si="67"/>
        <v>0.74985278666531907</v>
      </c>
      <c r="S798" s="30">
        <f t="shared" ca="1" si="68"/>
        <v>0.14230000000000001</v>
      </c>
      <c r="T798" s="30">
        <f t="shared" ca="1" si="69"/>
        <v>0.41404475874697044</v>
      </c>
      <c r="U798" s="30">
        <f t="shared" ca="1" si="70"/>
        <v>4.735741536672001</v>
      </c>
      <c r="V798" s="31">
        <v>797</v>
      </c>
    </row>
    <row r="799" spans="18:22" x14ac:dyDescent="0.25">
      <c r="R799" s="29">
        <f t="shared" ca="1" si="67"/>
        <v>0.41696880462807806</v>
      </c>
      <c r="S799" s="30">
        <f t="shared" ca="1" si="68"/>
        <v>0.14230000000000001</v>
      </c>
      <c r="T799" s="30">
        <f t="shared" ca="1" si="69"/>
        <v>0.77218945431053054</v>
      </c>
      <c r="U799" s="30">
        <f t="shared" ca="1" si="70"/>
        <v>8.7090238593828264</v>
      </c>
      <c r="V799" s="31">
        <v>798</v>
      </c>
    </row>
    <row r="800" spans="18:22" x14ac:dyDescent="0.25">
      <c r="R800" s="29">
        <f t="shared" ca="1" si="67"/>
        <v>0.8502314885685609</v>
      </c>
      <c r="S800" s="30">
        <f t="shared" ca="1" si="68"/>
        <v>11.236369999999999</v>
      </c>
      <c r="T800" s="30">
        <f t="shared" ca="1" si="69"/>
        <v>0.67272879966582144</v>
      </c>
      <c r="U800" s="30">
        <f t="shared" ca="1" si="70"/>
        <v>18.699670394508598</v>
      </c>
      <c r="V800" s="31">
        <v>799</v>
      </c>
    </row>
    <row r="801" spans="18:22" x14ac:dyDescent="0.25">
      <c r="R801" s="29">
        <f t="shared" ca="1" si="67"/>
        <v>0.12394348649708331</v>
      </c>
      <c r="S801" s="30">
        <f t="shared" ca="1" si="68"/>
        <v>0.14230000000000001</v>
      </c>
      <c r="T801" s="30">
        <f t="shared" ca="1" si="69"/>
        <v>0.46781890691472716</v>
      </c>
      <c r="U801" s="30">
        <f t="shared" ca="1" si="70"/>
        <v>5.3323157006354664</v>
      </c>
      <c r="V801" s="31">
        <v>800</v>
      </c>
    </row>
    <row r="802" spans="18:22" x14ac:dyDescent="0.25">
      <c r="R802" s="29">
        <f t="shared" ca="1" si="67"/>
        <v>0.18204397866860822</v>
      </c>
      <c r="S802" s="30">
        <f t="shared" ca="1" si="68"/>
        <v>0.14230000000000001</v>
      </c>
      <c r="T802" s="30">
        <f t="shared" ca="1" si="69"/>
        <v>0.16294514179122899</v>
      </c>
      <c r="U802" s="30">
        <f t="shared" ca="1" si="70"/>
        <v>1.9500248091918195</v>
      </c>
      <c r="V802" s="31">
        <v>801</v>
      </c>
    </row>
    <row r="803" spans="18:22" x14ac:dyDescent="0.25">
      <c r="R803" s="29">
        <f t="shared" ca="1" si="67"/>
        <v>0.40792454801981626</v>
      </c>
      <c r="S803" s="30">
        <f t="shared" ca="1" si="68"/>
        <v>0.14230000000000001</v>
      </c>
      <c r="T803" s="30">
        <f t="shared" ca="1" si="69"/>
        <v>0.34575762978101743</v>
      </c>
      <c r="U803" s="30">
        <f t="shared" ca="1" si="70"/>
        <v>3.9781593478246915</v>
      </c>
      <c r="V803" s="31">
        <v>802</v>
      </c>
    </row>
    <row r="804" spans="18:22" x14ac:dyDescent="0.25">
      <c r="R804" s="29">
        <f t="shared" ca="1" si="67"/>
        <v>0.61285223057503724</v>
      </c>
      <c r="S804" s="30">
        <f t="shared" ca="1" si="68"/>
        <v>0.14230000000000001</v>
      </c>
      <c r="T804" s="30">
        <f t="shared" ca="1" si="69"/>
        <v>0.51439875448807926</v>
      </c>
      <c r="U804" s="30">
        <f t="shared" ca="1" si="70"/>
        <v>5.8490757902035639</v>
      </c>
      <c r="V804" s="31">
        <v>803</v>
      </c>
    </row>
    <row r="805" spans="18:22" x14ac:dyDescent="0.25">
      <c r="R805" s="29">
        <f t="shared" ca="1" si="67"/>
        <v>0.27372700126587579</v>
      </c>
      <c r="S805" s="30">
        <f t="shared" ca="1" si="68"/>
        <v>0.14230000000000001</v>
      </c>
      <c r="T805" s="30">
        <f t="shared" ca="1" si="69"/>
        <v>0.8404015536132301</v>
      </c>
      <c r="U805" s="30">
        <f t="shared" ca="1" si="70"/>
        <v>9.4657736638939269</v>
      </c>
      <c r="V805" s="31">
        <v>804</v>
      </c>
    </row>
    <row r="806" spans="18:22" x14ac:dyDescent="0.25">
      <c r="R806" s="29">
        <f t="shared" ca="1" si="67"/>
        <v>0.26247898565450234</v>
      </c>
      <c r="S806" s="30">
        <f t="shared" ca="1" si="68"/>
        <v>0.14230000000000001</v>
      </c>
      <c r="T806" s="30">
        <f t="shared" ca="1" si="69"/>
        <v>0.7205067050144538</v>
      </c>
      <c r="U806" s="30">
        <f t="shared" ca="1" si="70"/>
        <v>8.1356518208997013</v>
      </c>
      <c r="V806" s="31">
        <v>805</v>
      </c>
    </row>
    <row r="807" spans="18:22" x14ac:dyDescent="0.25">
      <c r="R807" s="29">
        <f t="shared" ca="1" si="67"/>
        <v>0.69994181433337299</v>
      </c>
      <c r="S807" s="30">
        <f t="shared" ca="1" si="68"/>
        <v>0.14230000000000001</v>
      </c>
      <c r="T807" s="30">
        <f t="shared" ca="1" si="69"/>
        <v>0.87242016427611391</v>
      </c>
      <c r="U807" s="30">
        <f t="shared" ca="1" si="70"/>
        <v>9.8209903718907068</v>
      </c>
      <c r="V807" s="31">
        <v>806</v>
      </c>
    </row>
    <row r="808" spans="18:22" x14ac:dyDescent="0.25">
      <c r="R808" s="29">
        <f t="shared" ca="1" si="67"/>
        <v>0.63939826847200032</v>
      </c>
      <c r="S808" s="30">
        <f t="shared" ca="1" si="68"/>
        <v>0.14230000000000001</v>
      </c>
      <c r="T808" s="30">
        <f t="shared" ca="1" si="69"/>
        <v>3.0748375082488733E-2</v>
      </c>
      <c r="U808" s="30">
        <f t="shared" ca="1" si="70"/>
        <v>0.48342462555138577</v>
      </c>
      <c r="V808" s="31">
        <v>807</v>
      </c>
    </row>
    <row r="809" spans="18:22" x14ac:dyDescent="0.25">
      <c r="R809" s="29">
        <f t="shared" ca="1" si="67"/>
        <v>0.70793468826307537</v>
      </c>
      <c r="S809" s="30">
        <f t="shared" ca="1" si="68"/>
        <v>0.14230000000000001</v>
      </c>
      <c r="T809" s="30">
        <f t="shared" ca="1" si="69"/>
        <v>0.26324431121525738</v>
      </c>
      <c r="U809" s="30">
        <f t="shared" ca="1" si="70"/>
        <v>3.0627508157238501</v>
      </c>
      <c r="V809" s="31">
        <v>808</v>
      </c>
    </row>
    <row r="810" spans="18:22" x14ac:dyDescent="0.25">
      <c r="R810" s="29">
        <f t="shared" ca="1" si="67"/>
        <v>0.6532152182161719</v>
      </c>
      <c r="S810" s="30">
        <f t="shared" ca="1" si="68"/>
        <v>0.14230000000000001</v>
      </c>
      <c r="T810" s="30">
        <f t="shared" ca="1" si="69"/>
        <v>0.82970945374026761</v>
      </c>
      <c r="U810" s="30">
        <f t="shared" ca="1" si="70"/>
        <v>9.3471547594562896</v>
      </c>
      <c r="V810" s="31">
        <v>809</v>
      </c>
    </row>
    <row r="811" spans="18:22" x14ac:dyDescent="0.25">
      <c r="R811" s="29">
        <f t="shared" ca="1" si="67"/>
        <v>0.39751822831987838</v>
      </c>
      <c r="S811" s="30">
        <f t="shared" ca="1" si="68"/>
        <v>0.14230000000000001</v>
      </c>
      <c r="T811" s="30">
        <f t="shared" ca="1" si="69"/>
        <v>0.29781904944159299</v>
      </c>
      <c r="U811" s="30">
        <f t="shared" ca="1" si="70"/>
        <v>3.4463253818384931</v>
      </c>
      <c r="V811" s="31">
        <v>810</v>
      </c>
    </row>
    <row r="812" spans="18:22" x14ac:dyDescent="0.25">
      <c r="R812" s="29">
        <f t="shared" ca="1" si="67"/>
        <v>0.10927004518760464</v>
      </c>
      <c r="S812" s="30">
        <f t="shared" ca="1" si="68"/>
        <v>0.14230000000000001</v>
      </c>
      <c r="T812" s="30">
        <f t="shared" ca="1" si="69"/>
        <v>0.47045963145782166</v>
      </c>
      <c r="U812" s="30">
        <f t="shared" ca="1" si="70"/>
        <v>5.3616120835672749</v>
      </c>
      <c r="V812" s="31">
        <v>811</v>
      </c>
    </row>
    <row r="813" spans="18:22" x14ac:dyDescent="0.25">
      <c r="R813" s="29">
        <f t="shared" ca="1" si="67"/>
        <v>0.91845298888627913</v>
      </c>
      <c r="S813" s="30">
        <f t="shared" ca="1" si="68"/>
        <v>22.330439999999996</v>
      </c>
      <c r="T813" s="30">
        <f t="shared" ca="1" si="69"/>
        <v>0.71922032250962642</v>
      </c>
      <c r="U813" s="30">
        <f t="shared" ca="1" si="70"/>
        <v>30.309520603344367</v>
      </c>
      <c r="V813" s="31">
        <v>812</v>
      </c>
    </row>
    <row r="814" spans="18:22" x14ac:dyDescent="0.25">
      <c r="R814" s="29">
        <f t="shared" ca="1" si="67"/>
        <v>0.86978313184417344</v>
      </c>
      <c r="S814" s="30">
        <f t="shared" ca="1" si="68"/>
        <v>11.236369999999999</v>
      </c>
      <c r="T814" s="30">
        <f t="shared" ca="1" si="69"/>
        <v>0.59924951894138756</v>
      </c>
      <c r="U814" s="30">
        <f t="shared" ca="1" si="70"/>
        <v>17.884486110602076</v>
      </c>
      <c r="V814" s="31">
        <v>813</v>
      </c>
    </row>
    <row r="815" spans="18:22" x14ac:dyDescent="0.25">
      <c r="R815" s="29">
        <f t="shared" ca="1" si="67"/>
        <v>0.2295697538951661</v>
      </c>
      <c r="S815" s="30">
        <f t="shared" ca="1" si="68"/>
        <v>0.14230000000000001</v>
      </c>
      <c r="T815" s="30">
        <f t="shared" ca="1" si="69"/>
        <v>0.71486048680679504</v>
      </c>
      <c r="U815" s="30">
        <f t="shared" ca="1" si="70"/>
        <v>8.0730122808686602</v>
      </c>
      <c r="V815" s="31">
        <v>814</v>
      </c>
    </row>
    <row r="816" spans="18:22" x14ac:dyDescent="0.25">
      <c r="R816" s="29">
        <f t="shared" ca="1" si="67"/>
        <v>0.49966578467298617</v>
      </c>
      <c r="S816" s="30">
        <f t="shared" ca="1" si="68"/>
        <v>0.14230000000000001</v>
      </c>
      <c r="T816" s="30">
        <f t="shared" ca="1" si="69"/>
        <v>0.34210742798911398</v>
      </c>
      <c r="U816" s="30">
        <f t="shared" ca="1" si="70"/>
        <v>3.9376637536311891</v>
      </c>
      <c r="V816" s="31">
        <v>815</v>
      </c>
    </row>
    <row r="817" spans="18:22" x14ac:dyDescent="0.25">
      <c r="R817" s="29">
        <f t="shared" ca="1" si="67"/>
        <v>0.56075249604057809</v>
      </c>
      <c r="S817" s="30">
        <f t="shared" ca="1" si="68"/>
        <v>0.14230000000000001</v>
      </c>
      <c r="T817" s="30">
        <f t="shared" ca="1" si="69"/>
        <v>0.45927208207212211</v>
      </c>
      <c r="U817" s="30">
        <f t="shared" ca="1" si="70"/>
        <v>5.2374966275538668</v>
      </c>
      <c r="V817" s="31">
        <v>816</v>
      </c>
    </row>
    <row r="818" spans="18:22" x14ac:dyDescent="0.25">
      <c r="R818" s="29">
        <f t="shared" ca="1" si="67"/>
        <v>3.9194311856303843E-2</v>
      </c>
      <c r="S818" s="30">
        <f t="shared" ca="1" si="68"/>
        <v>0.14230000000000001</v>
      </c>
      <c r="T818" s="30">
        <f t="shared" ca="1" si="69"/>
        <v>0.34651271417044227</v>
      </c>
      <c r="U818" s="30">
        <f t="shared" ca="1" si="70"/>
        <v>3.9865363068968782</v>
      </c>
      <c r="V818" s="31">
        <v>817</v>
      </c>
    </row>
    <row r="819" spans="18:22" x14ac:dyDescent="0.25">
      <c r="R819" s="29">
        <f t="shared" ca="1" si="67"/>
        <v>0.42260252784206509</v>
      </c>
      <c r="S819" s="30">
        <f t="shared" ca="1" si="68"/>
        <v>0.14230000000000001</v>
      </c>
      <c r="T819" s="30">
        <f t="shared" ca="1" si="69"/>
        <v>0.74277203805386283</v>
      </c>
      <c r="U819" s="30">
        <f t="shared" ca="1" si="70"/>
        <v>8.3826649842122176</v>
      </c>
      <c r="V819" s="31">
        <v>818</v>
      </c>
    </row>
    <row r="820" spans="18:22" x14ac:dyDescent="0.25">
      <c r="R820" s="29">
        <f t="shared" ca="1" si="67"/>
        <v>0.63466568342766694</v>
      </c>
      <c r="S820" s="30">
        <f t="shared" ca="1" si="68"/>
        <v>0.14230000000000001</v>
      </c>
      <c r="T820" s="30">
        <f t="shared" ca="1" si="69"/>
        <v>0.10170388140829345</v>
      </c>
      <c r="U820" s="30">
        <f t="shared" ca="1" si="70"/>
        <v>1.2706099796153061</v>
      </c>
      <c r="V820" s="31">
        <v>819</v>
      </c>
    </row>
    <row r="821" spans="18:22" x14ac:dyDescent="0.25">
      <c r="R821" s="29">
        <f t="shared" ca="1" si="67"/>
        <v>0.33396532567950754</v>
      </c>
      <c r="S821" s="30">
        <f t="shared" ca="1" si="68"/>
        <v>0.14230000000000001</v>
      </c>
      <c r="T821" s="30">
        <f t="shared" ca="1" si="69"/>
        <v>0.1506003893122877</v>
      </c>
      <c r="U821" s="30">
        <f t="shared" ca="1" si="70"/>
        <v>1.8130712610577715</v>
      </c>
      <c r="V821" s="31">
        <v>820</v>
      </c>
    </row>
    <row r="822" spans="18:22" x14ac:dyDescent="0.25">
      <c r="R822" s="29">
        <f t="shared" ca="1" si="67"/>
        <v>0.50357088501646963</v>
      </c>
      <c r="S822" s="30">
        <f t="shared" ca="1" si="68"/>
        <v>0.14230000000000001</v>
      </c>
      <c r="T822" s="30">
        <f t="shared" ca="1" si="69"/>
        <v>0.47485924164223092</v>
      </c>
      <c r="U822" s="30">
        <f t="shared" ca="1" si="70"/>
        <v>5.4104216669258234</v>
      </c>
      <c r="V822" s="31">
        <v>821</v>
      </c>
    </row>
    <row r="823" spans="18:22" x14ac:dyDescent="0.25">
      <c r="R823" s="29">
        <f t="shared" ca="1" si="67"/>
        <v>8.1245443872907996E-2</v>
      </c>
      <c r="S823" s="30">
        <f t="shared" ca="1" si="68"/>
        <v>0.14230000000000001</v>
      </c>
      <c r="T823" s="30">
        <f t="shared" ca="1" si="69"/>
        <v>0.62153621511934476</v>
      </c>
      <c r="U823" s="30">
        <f t="shared" ca="1" si="70"/>
        <v>7.037666278069068</v>
      </c>
      <c r="V823" s="31">
        <v>822</v>
      </c>
    </row>
    <row r="824" spans="18:22" x14ac:dyDescent="0.25">
      <c r="R824" s="29">
        <f t="shared" ca="1" si="67"/>
        <v>0.90543797030243067</v>
      </c>
      <c r="S824" s="30">
        <f t="shared" ca="1" si="68"/>
        <v>22.330439999999996</v>
      </c>
      <c r="T824" s="30">
        <f t="shared" ca="1" si="69"/>
        <v>0.43636031009719456</v>
      </c>
      <c r="U824" s="30">
        <f t="shared" ca="1" si="70"/>
        <v>27.171451825439981</v>
      </c>
      <c r="V824" s="31">
        <v>823</v>
      </c>
    </row>
    <row r="825" spans="18:22" x14ac:dyDescent="0.25">
      <c r="R825" s="29">
        <f t="shared" ca="1" si="67"/>
        <v>9.6205755467462462E-2</v>
      </c>
      <c r="S825" s="30">
        <f t="shared" ca="1" si="68"/>
        <v>0.14230000000000001</v>
      </c>
      <c r="T825" s="30">
        <f t="shared" ca="1" si="69"/>
        <v>0.63751399640561746</v>
      </c>
      <c r="U825" s="30">
        <f t="shared" ca="1" si="70"/>
        <v>7.2149249021036672</v>
      </c>
      <c r="V825" s="31">
        <v>824</v>
      </c>
    </row>
    <row r="826" spans="18:22" x14ac:dyDescent="0.25">
      <c r="R826" s="29">
        <f t="shared" ca="1" si="67"/>
        <v>0.58261041509818123</v>
      </c>
      <c r="S826" s="30">
        <f t="shared" ca="1" si="68"/>
        <v>0.14230000000000001</v>
      </c>
      <c r="T826" s="30">
        <f t="shared" ca="1" si="69"/>
        <v>0.33980751650359553</v>
      </c>
      <c r="U826" s="30">
        <f t="shared" ca="1" si="70"/>
        <v>3.9121483746170438</v>
      </c>
      <c r="V826" s="31">
        <v>825</v>
      </c>
    </row>
    <row r="827" spans="18:22" x14ac:dyDescent="0.25">
      <c r="R827" s="29">
        <f t="shared" ca="1" si="67"/>
        <v>0.32320008949097401</v>
      </c>
      <c r="S827" s="30">
        <f t="shared" ca="1" si="68"/>
        <v>0.14230000000000001</v>
      </c>
      <c r="T827" s="30">
        <f t="shared" ca="1" si="69"/>
        <v>0.16588359184892965</v>
      </c>
      <c r="U827" s="30">
        <f t="shared" ca="1" si="70"/>
        <v>1.9826241798234547</v>
      </c>
      <c r="V827" s="31">
        <v>826</v>
      </c>
    </row>
    <row r="828" spans="18:22" x14ac:dyDescent="0.25">
      <c r="R828" s="29">
        <f t="shared" ca="1" si="67"/>
        <v>0.32626164614052211</v>
      </c>
      <c r="S828" s="30">
        <f t="shared" ca="1" si="68"/>
        <v>0.14230000000000001</v>
      </c>
      <c r="T828" s="30">
        <f t="shared" ca="1" si="69"/>
        <v>0.53068570781194113</v>
      </c>
      <c r="U828" s="30">
        <f t="shared" ca="1" si="70"/>
        <v>6.0297643904652203</v>
      </c>
      <c r="V828" s="31">
        <v>827</v>
      </c>
    </row>
    <row r="829" spans="18:22" x14ac:dyDescent="0.25">
      <c r="R829" s="29">
        <f t="shared" ca="1" si="67"/>
        <v>0.96943100862525378</v>
      </c>
      <c r="S829" s="30">
        <f t="shared" ca="1" si="68"/>
        <v>44.51858</v>
      </c>
      <c r="T829" s="30">
        <f t="shared" ca="1" si="69"/>
        <v>0.59028459434733827</v>
      </c>
      <c r="U829" s="30">
        <f t="shared" ca="1" si="70"/>
        <v>51.067238609610975</v>
      </c>
      <c r="V829" s="31">
        <v>828</v>
      </c>
    </row>
    <row r="830" spans="18:22" x14ac:dyDescent="0.25">
      <c r="R830" s="29">
        <f t="shared" ca="1" si="67"/>
        <v>0.37930358216096816</v>
      </c>
      <c r="S830" s="30">
        <f t="shared" ca="1" si="68"/>
        <v>0.14230000000000001</v>
      </c>
      <c r="T830" s="30">
        <f t="shared" ca="1" si="69"/>
        <v>0.32173850837270879</v>
      </c>
      <c r="U830" s="30">
        <f t="shared" ca="1" si="70"/>
        <v>3.7116895335824172</v>
      </c>
      <c r="V830" s="31">
        <v>829</v>
      </c>
    </row>
    <row r="831" spans="18:22" x14ac:dyDescent="0.25">
      <c r="R831" s="29">
        <f t="shared" ca="1" si="67"/>
        <v>0.37700075014848167</v>
      </c>
      <c r="S831" s="30">
        <f t="shared" ca="1" si="68"/>
        <v>0.14230000000000001</v>
      </c>
      <c r="T831" s="30">
        <f t="shared" ca="1" si="69"/>
        <v>0.37950052915764254</v>
      </c>
      <c r="U831" s="30">
        <f t="shared" ca="1" si="70"/>
        <v>4.3525054355119268</v>
      </c>
      <c r="V831" s="31">
        <v>830</v>
      </c>
    </row>
    <row r="832" spans="18:22" x14ac:dyDescent="0.25">
      <c r="R832" s="29">
        <f t="shared" ca="1" si="67"/>
        <v>0.79003187473484149</v>
      </c>
      <c r="S832" s="30">
        <f t="shared" ca="1" si="68"/>
        <v>11.236369999999999</v>
      </c>
      <c r="T832" s="30">
        <f t="shared" ca="1" si="69"/>
        <v>0.45376590850062126</v>
      </c>
      <c r="U832" s="30">
        <f t="shared" ca="1" si="70"/>
        <v>16.270480752519486</v>
      </c>
      <c r="V832" s="31">
        <v>831</v>
      </c>
    </row>
    <row r="833" spans="18:22" x14ac:dyDescent="0.25">
      <c r="R833" s="29">
        <f t="shared" ca="1" si="67"/>
        <v>7.2106751532241109E-2</v>
      </c>
      <c r="S833" s="30">
        <f t="shared" ca="1" si="68"/>
        <v>0.14230000000000001</v>
      </c>
      <c r="T833" s="30">
        <f t="shared" ca="1" si="69"/>
        <v>0.16872307319026536</v>
      </c>
      <c r="U833" s="30">
        <f t="shared" ca="1" si="70"/>
        <v>2.0141255845879269</v>
      </c>
      <c r="V833" s="31">
        <v>832</v>
      </c>
    </row>
    <row r="834" spans="18:22" x14ac:dyDescent="0.25">
      <c r="R834" s="29">
        <f t="shared" ca="1" si="67"/>
        <v>0.43163421459908125</v>
      </c>
      <c r="S834" s="30">
        <f t="shared" ca="1" si="68"/>
        <v>0.14230000000000001</v>
      </c>
      <c r="T834" s="30">
        <f t="shared" ca="1" si="69"/>
        <v>0.27417011144176306</v>
      </c>
      <c r="U834" s="30">
        <f t="shared" ca="1" si="70"/>
        <v>3.1839624082427203</v>
      </c>
      <c r="V834" s="31">
        <v>833</v>
      </c>
    </row>
    <row r="835" spans="18:22" x14ac:dyDescent="0.25">
      <c r="R835" s="29">
        <f t="shared" ca="1" si="67"/>
        <v>0.40399335617925058</v>
      </c>
      <c r="S835" s="30">
        <f t="shared" ca="1" si="68"/>
        <v>0.14230000000000001</v>
      </c>
      <c r="T835" s="30">
        <f t="shared" ca="1" si="69"/>
        <v>3.8535540426197668E-2</v>
      </c>
      <c r="U835" s="30">
        <f t="shared" ca="1" si="70"/>
        <v>0.56981598297606673</v>
      </c>
      <c r="V835" s="31">
        <v>834</v>
      </c>
    </row>
    <row r="836" spans="18:22" x14ac:dyDescent="0.25">
      <c r="R836" s="29">
        <f t="shared" ref="R836:R899" ca="1" si="71">+RAND()</f>
        <v>0.19310233135020527</v>
      </c>
      <c r="S836" s="30">
        <f t="shared" ref="S836:S899" ca="1" si="72">VLOOKUP(R836,$P$2:$Q$11,2)</f>
        <v>0.14230000000000001</v>
      </c>
      <c r="T836" s="30">
        <f t="shared" ref="T836:T899" ca="1" si="73">RAND()</f>
        <v>0.37967173036929247</v>
      </c>
      <c r="U836" s="30">
        <f t="shared" ref="U836:U899" ca="1" si="74">+S836+$F$6*T836</f>
        <v>4.3544047537380557</v>
      </c>
      <c r="V836" s="31">
        <v>835</v>
      </c>
    </row>
    <row r="837" spans="18:22" x14ac:dyDescent="0.25">
      <c r="R837" s="29">
        <f t="shared" ca="1" si="71"/>
        <v>0.37427002114657804</v>
      </c>
      <c r="S837" s="30">
        <f t="shared" ca="1" si="72"/>
        <v>0.14230000000000001</v>
      </c>
      <c r="T837" s="30">
        <f t="shared" ca="1" si="73"/>
        <v>0.68652284593515944</v>
      </c>
      <c r="U837" s="30">
        <f t="shared" ca="1" si="74"/>
        <v>7.7586325094038733</v>
      </c>
      <c r="V837" s="31">
        <v>836</v>
      </c>
    </row>
    <row r="838" spans="18:22" x14ac:dyDescent="0.25">
      <c r="R838" s="29">
        <f t="shared" ca="1" si="71"/>
        <v>0.28960961840131216</v>
      </c>
      <c r="S838" s="30">
        <f t="shared" ca="1" si="72"/>
        <v>0.14230000000000001</v>
      </c>
      <c r="T838" s="30">
        <f t="shared" ca="1" si="73"/>
        <v>0.9885989055953549</v>
      </c>
      <c r="U838" s="30">
        <f t="shared" ca="1" si="74"/>
        <v>11.109885460598258</v>
      </c>
      <c r="V838" s="31">
        <v>837</v>
      </c>
    </row>
    <row r="839" spans="18:22" x14ac:dyDescent="0.25">
      <c r="R839" s="29">
        <f t="shared" ca="1" si="71"/>
        <v>0.54036246343950112</v>
      </c>
      <c r="S839" s="30">
        <f t="shared" ca="1" si="72"/>
        <v>0.14230000000000001</v>
      </c>
      <c r="T839" s="30">
        <f t="shared" ca="1" si="73"/>
        <v>0.70286513466296019</v>
      </c>
      <c r="U839" s="30">
        <f t="shared" ca="1" si="74"/>
        <v>7.9399350045103052</v>
      </c>
      <c r="V839" s="31">
        <v>838</v>
      </c>
    </row>
    <row r="840" spans="18:22" x14ac:dyDescent="0.25">
      <c r="R840" s="29">
        <f t="shared" ca="1" si="71"/>
        <v>0.8487861888449818</v>
      </c>
      <c r="S840" s="30">
        <f t="shared" ca="1" si="72"/>
        <v>11.236369999999999</v>
      </c>
      <c r="T840" s="30">
        <f t="shared" ca="1" si="73"/>
        <v>0.80523235927608561</v>
      </c>
      <c r="U840" s="30">
        <f t="shared" ca="1" si="74"/>
        <v>20.169674160074042</v>
      </c>
      <c r="V840" s="31">
        <v>839</v>
      </c>
    </row>
    <row r="841" spans="18:22" x14ac:dyDescent="0.25">
      <c r="R841" s="29">
        <f t="shared" ca="1" si="71"/>
        <v>8.5366714309471403E-2</v>
      </c>
      <c r="S841" s="30">
        <f t="shared" ca="1" si="72"/>
        <v>0.14230000000000001</v>
      </c>
      <c r="T841" s="30">
        <f t="shared" ca="1" si="73"/>
        <v>0.4806501467596499</v>
      </c>
      <c r="U841" s="30">
        <f t="shared" ca="1" si="74"/>
        <v>5.4746663736618277</v>
      </c>
      <c r="V841" s="31">
        <v>840</v>
      </c>
    </row>
    <row r="842" spans="18:22" x14ac:dyDescent="0.25">
      <c r="R842" s="29">
        <f t="shared" ca="1" si="71"/>
        <v>0.89338504782880634</v>
      </c>
      <c r="S842" s="30">
        <f t="shared" ca="1" si="72"/>
        <v>22.330439999999996</v>
      </c>
      <c r="T842" s="30">
        <f t="shared" ca="1" si="73"/>
        <v>0.99277440920592741</v>
      </c>
      <c r="U842" s="30">
        <f t="shared" ca="1" si="74"/>
        <v>33.344348789939197</v>
      </c>
      <c r="V842" s="31">
        <v>841</v>
      </c>
    </row>
    <row r="843" spans="18:22" x14ac:dyDescent="0.25">
      <c r="R843" s="29">
        <f t="shared" ca="1" si="71"/>
        <v>0.28330569887926949</v>
      </c>
      <c r="S843" s="30">
        <f t="shared" ca="1" si="72"/>
        <v>0.14230000000000001</v>
      </c>
      <c r="T843" s="30">
        <f t="shared" ca="1" si="73"/>
        <v>0.76351969835672584</v>
      </c>
      <c r="U843" s="30">
        <f t="shared" ca="1" si="74"/>
        <v>8.6128409799484</v>
      </c>
      <c r="V843" s="31">
        <v>842</v>
      </c>
    </row>
    <row r="844" spans="18:22" x14ac:dyDescent="0.25">
      <c r="R844" s="29">
        <f t="shared" ca="1" si="71"/>
        <v>0.75280968217929078</v>
      </c>
      <c r="S844" s="30">
        <f t="shared" ca="1" si="72"/>
        <v>0.14230000000000001</v>
      </c>
      <c r="T844" s="30">
        <f t="shared" ca="1" si="73"/>
        <v>0.53573476848596913</v>
      </c>
      <c r="U844" s="30">
        <f t="shared" ca="1" si="74"/>
        <v>6.0857790230171345</v>
      </c>
      <c r="V844" s="31">
        <v>843</v>
      </c>
    </row>
    <row r="845" spans="18:22" x14ac:dyDescent="0.25">
      <c r="R845" s="29">
        <f t="shared" ca="1" si="71"/>
        <v>0.43928752838655738</v>
      </c>
      <c r="S845" s="30">
        <f t="shared" ca="1" si="72"/>
        <v>0.14230000000000001</v>
      </c>
      <c r="T845" s="30">
        <f t="shared" ca="1" si="73"/>
        <v>0.17648396564544289</v>
      </c>
      <c r="U845" s="30">
        <f t="shared" ca="1" si="74"/>
        <v>2.1002254687481381</v>
      </c>
      <c r="V845" s="31">
        <v>844</v>
      </c>
    </row>
    <row r="846" spans="18:22" x14ac:dyDescent="0.25">
      <c r="R846" s="29">
        <f t="shared" ca="1" si="71"/>
        <v>0.30359985999894334</v>
      </c>
      <c r="S846" s="30">
        <f t="shared" ca="1" si="72"/>
        <v>0.14230000000000001</v>
      </c>
      <c r="T846" s="30">
        <f t="shared" ca="1" si="73"/>
        <v>0.46002047386149869</v>
      </c>
      <c r="U846" s="30">
        <f t="shared" ca="1" si="74"/>
        <v>5.2457993384526356</v>
      </c>
      <c r="V846" s="31">
        <v>845</v>
      </c>
    </row>
    <row r="847" spans="18:22" x14ac:dyDescent="0.25">
      <c r="R847" s="29">
        <f t="shared" ca="1" si="71"/>
        <v>0.42944765380397443</v>
      </c>
      <c r="S847" s="30">
        <f t="shared" ca="1" si="72"/>
        <v>0.14230000000000001</v>
      </c>
      <c r="T847" s="30">
        <f t="shared" ca="1" si="73"/>
        <v>0.72341585882909121</v>
      </c>
      <c r="U847" s="30">
        <f t="shared" ca="1" si="74"/>
        <v>8.1679261769600551</v>
      </c>
      <c r="V847" s="31">
        <v>846</v>
      </c>
    </row>
    <row r="848" spans="18:22" x14ac:dyDescent="0.25">
      <c r="R848" s="29">
        <f t="shared" ca="1" si="71"/>
        <v>0.67867901628296512</v>
      </c>
      <c r="S848" s="30">
        <f t="shared" ca="1" si="72"/>
        <v>0.14230000000000001</v>
      </c>
      <c r="T848" s="30">
        <f t="shared" ca="1" si="73"/>
        <v>0.99344474237907743</v>
      </c>
      <c r="U848" s="30">
        <f t="shared" ca="1" si="74"/>
        <v>11.16364551308545</v>
      </c>
      <c r="V848" s="31">
        <v>847</v>
      </c>
    </row>
    <row r="849" spans="18:22" x14ac:dyDescent="0.25">
      <c r="R849" s="29">
        <f t="shared" ca="1" si="71"/>
        <v>0.22001474457433912</v>
      </c>
      <c r="S849" s="30">
        <f t="shared" ca="1" si="72"/>
        <v>0.14230000000000001</v>
      </c>
      <c r="T849" s="30">
        <f t="shared" ca="1" si="73"/>
        <v>0.93272890695464061</v>
      </c>
      <c r="U849" s="30">
        <f t="shared" ca="1" si="74"/>
        <v>10.49005978477827</v>
      </c>
      <c r="V849" s="31">
        <v>848</v>
      </c>
    </row>
    <row r="850" spans="18:22" x14ac:dyDescent="0.25">
      <c r="R850" s="29">
        <f t="shared" ca="1" si="71"/>
        <v>0.79320882287871308</v>
      </c>
      <c r="S850" s="30">
        <f t="shared" ca="1" si="72"/>
        <v>11.236369999999999</v>
      </c>
      <c r="T850" s="30">
        <f t="shared" ca="1" si="73"/>
        <v>0.6474909238399208</v>
      </c>
      <c r="U850" s="30">
        <f t="shared" ca="1" si="74"/>
        <v>18.419679633444748</v>
      </c>
      <c r="V850" s="31">
        <v>849</v>
      </c>
    </row>
    <row r="851" spans="18:22" x14ac:dyDescent="0.25">
      <c r="R851" s="29">
        <f t="shared" ca="1" si="71"/>
        <v>0.95442109649261342</v>
      </c>
      <c r="S851" s="30">
        <f t="shared" ca="1" si="72"/>
        <v>33.424509999999998</v>
      </c>
      <c r="T851" s="30">
        <f t="shared" ca="1" si="73"/>
        <v>0.78665483100927081</v>
      </c>
      <c r="U851" s="30">
        <f t="shared" ca="1" si="74"/>
        <v>42.151713761055021</v>
      </c>
      <c r="V851" s="31">
        <v>850</v>
      </c>
    </row>
    <row r="852" spans="18:22" x14ac:dyDescent="0.25">
      <c r="R852" s="29">
        <f t="shared" ca="1" si="71"/>
        <v>0.29403735186954272</v>
      </c>
      <c r="S852" s="30">
        <f t="shared" ca="1" si="72"/>
        <v>0.14230000000000001</v>
      </c>
      <c r="T852" s="30">
        <f t="shared" ca="1" si="73"/>
        <v>0.68350440190431638</v>
      </c>
      <c r="U852" s="30">
        <f t="shared" ca="1" si="74"/>
        <v>7.7251456800346183</v>
      </c>
      <c r="V852" s="31">
        <v>851</v>
      </c>
    </row>
    <row r="853" spans="18:22" x14ac:dyDescent="0.25">
      <c r="R853" s="29">
        <f t="shared" ca="1" si="71"/>
        <v>0.72573326949331296</v>
      </c>
      <c r="S853" s="30">
        <f t="shared" ca="1" si="72"/>
        <v>0.14230000000000001</v>
      </c>
      <c r="T853" s="30">
        <f t="shared" ca="1" si="73"/>
        <v>0.83543819738456415</v>
      </c>
      <c r="U853" s="30">
        <f t="shared" ca="1" si="74"/>
        <v>9.4107098424581714</v>
      </c>
      <c r="V853" s="31">
        <v>852</v>
      </c>
    </row>
    <row r="854" spans="18:22" x14ac:dyDescent="0.25">
      <c r="R854" s="29">
        <f t="shared" ca="1" si="71"/>
        <v>0.66497635387757337</v>
      </c>
      <c r="S854" s="30">
        <f t="shared" ca="1" si="72"/>
        <v>0.14230000000000001</v>
      </c>
      <c r="T854" s="30">
        <f t="shared" ca="1" si="73"/>
        <v>0.41006061431559648</v>
      </c>
      <c r="U854" s="30">
        <f t="shared" ca="1" si="74"/>
        <v>4.6915411594602281</v>
      </c>
      <c r="V854" s="31">
        <v>853</v>
      </c>
    </row>
    <row r="855" spans="18:22" x14ac:dyDescent="0.25">
      <c r="R855" s="29">
        <f t="shared" ca="1" si="71"/>
        <v>0.62502691988887038</v>
      </c>
      <c r="S855" s="30">
        <f t="shared" ca="1" si="72"/>
        <v>0.14230000000000001</v>
      </c>
      <c r="T855" s="30">
        <f t="shared" ca="1" si="73"/>
        <v>0.33749597044741397</v>
      </c>
      <c r="U855" s="30">
        <f t="shared" ca="1" si="74"/>
        <v>3.8865039208615415</v>
      </c>
      <c r="V855" s="31">
        <v>854</v>
      </c>
    </row>
    <row r="856" spans="18:22" x14ac:dyDescent="0.25">
      <c r="R856" s="29">
        <f t="shared" ca="1" si="71"/>
        <v>0.21765930451471061</v>
      </c>
      <c r="S856" s="30">
        <f t="shared" ca="1" si="72"/>
        <v>0.14230000000000001</v>
      </c>
      <c r="T856" s="30">
        <f t="shared" ca="1" si="73"/>
        <v>0.33848037916424734</v>
      </c>
      <c r="U856" s="30">
        <f t="shared" ca="1" si="74"/>
        <v>3.8974250200747012</v>
      </c>
      <c r="V856" s="31">
        <v>855</v>
      </c>
    </row>
    <row r="857" spans="18:22" x14ac:dyDescent="0.25">
      <c r="R857" s="29">
        <f t="shared" ca="1" si="71"/>
        <v>0.81724661967996848</v>
      </c>
      <c r="S857" s="30">
        <f t="shared" ca="1" si="72"/>
        <v>11.236369999999999</v>
      </c>
      <c r="T857" s="30">
        <f t="shared" ca="1" si="73"/>
        <v>0.19338473045933957</v>
      </c>
      <c r="U857" s="30">
        <f t="shared" ca="1" si="74"/>
        <v>13.381793736647044</v>
      </c>
      <c r="V857" s="31">
        <v>856</v>
      </c>
    </row>
    <row r="858" spans="18:22" x14ac:dyDescent="0.25">
      <c r="R858" s="29">
        <f t="shared" ca="1" si="71"/>
        <v>6.201986896924816E-2</v>
      </c>
      <c r="S858" s="30">
        <f t="shared" ca="1" si="72"/>
        <v>0.14230000000000001</v>
      </c>
      <c r="T858" s="30">
        <f t="shared" ca="1" si="73"/>
        <v>0.47587473533202573</v>
      </c>
      <c r="U858" s="30">
        <f t="shared" ca="1" si="74"/>
        <v>5.4216876250049655</v>
      </c>
      <c r="V858" s="31">
        <v>857</v>
      </c>
    </row>
    <row r="859" spans="18:22" x14ac:dyDescent="0.25">
      <c r="R859" s="29">
        <f t="shared" ca="1" si="71"/>
        <v>0.85341451802153045</v>
      </c>
      <c r="S859" s="30">
        <f t="shared" ca="1" si="72"/>
        <v>11.236369999999999</v>
      </c>
      <c r="T859" s="30">
        <f t="shared" ca="1" si="73"/>
        <v>0.30560250184248727</v>
      </c>
      <c r="U859" s="30">
        <f t="shared" ca="1" si="74"/>
        <v>14.62674554761568</v>
      </c>
      <c r="V859" s="31">
        <v>858</v>
      </c>
    </row>
    <row r="860" spans="18:22" x14ac:dyDescent="0.25">
      <c r="R860" s="29">
        <f t="shared" ca="1" si="71"/>
        <v>0.70177698292075774</v>
      </c>
      <c r="S860" s="30">
        <f t="shared" ca="1" si="72"/>
        <v>0.14230000000000001</v>
      </c>
      <c r="T860" s="30">
        <f t="shared" ca="1" si="73"/>
        <v>0.52418569419540739</v>
      </c>
      <c r="U860" s="30">
        <f t="shared" ca="1" si="74"/>
        <v>5.9576527844024421</v>
      </c>
      <c r="V860" s="31">
        <v>859</v>
      </c>
    </row>
    <row r="861" spans="18:22" x14ac:dyDescent="0.25">
      <c r="R861" s="29">
        <f t="shared" ca="1" si="71"/>
        <v>0.6035931537024628</v>
      </c>
      <c r="S861" s="30">
        <f t="shared" ca="1" si="72"/>
        <v>0.14230000000000001</v>
      </c>
      <c r="T861" s="30">
        <f t="shared" ca="1" si="73"/>
        <v>0.48848751831195969</v>
      </c>
      <c r="U861" s="30">
        <f t="shared" ca="1" si="74"/>
        <v>5.5616147222791614</v>
      </c>
      <c r="V861" s="31">
        <v>860</v>
      </c>
    </row>
    <row r="862" spans="18:22" x14ac:dyDescent="0.25">
      <c r="R862" s="29">
        <f t="shared" ca="1" si="71"/>
        <v>0.19578735744261611</v>
      </c>
      <c r="S862" s="30">
        <f t="shared" ca="1" si="72"/>
        <v>0.14230000000000001</v>
      </c>
      <c r="T862" s="30">
        <f t="shared" ca="1" si="73"/>
        <v>0.73347090391338499</v>
      </c>
      <c r="U862" s="30">
        <f t="shared" ca="1" si="74"/>
        <v>8.2794775509783669</v>
      </c>
      <c r="V862" s="31">
        <v>861</v>
      </c>
    </row>
    <row r="863" spans="18:22" x14ac:dyDescent="0.25">
      <c r="R863" s="29">
        <f t="shared" ca="1" si="71"/>
        <v>0.55015328976196487</v>
      </c>
      <c r="S863" s="30">
        <f t="shared" ca="1" si="72"/>
        <v>0.14230000000000001</v>
      </c>
      <c r="T863" s="30">
        <f t="shared" ca="1" si="73"/>
        <v>0.43092350624952958</v>
      </c>
      <c r="U863" s="30">
        <f t="shared" ca="1" si="74"/>
        <v>4.9229955429777172</v>
      </c>
      <c r="V863" s="31">
        <v>862</v>
      </c>
    </row>
    <row r="864" spans="18:22" x14ac:dyDescent="0.25">
      <c r="R864" s="29">
        <f t="shared" ca="1" si="71"/>
        <v>0.37960964690422894</v>
      </c>
      <c r="S864" s="30">
        <f t="shared" ca="1" si="72"/>
        <v>0.14230000000000001</v>
      </c>
      <c r="T864" s="30">
        <f t="shared" ca="1" si="73"/>
        <v>0.4435024853561359</v>
      </c>
      <c r="U864" s="30">
        <f t="shared" ca="1" si="74"/>
        <v>5.0625476177149453</v>
      </c>
      <c r="V864" s="31">
        <v>863</v>
      </c>
    </row>
    <row r="865" spans="18:22" x14ac:dyDescent="0.25">
      <c r="R865" s="29">
        <f t="shared" ca="1" si="71"/>
        <v>0.16499604349202024</v>
      </c>
      <c r="S865" s="30">
        <f t="shared" ca="1" si="72"/>
        <v>0.14230000000000001</v>
      </c>
      <c r="T865" s="30">
        <f t="shared" ca="1" si="73"/>
        <v>0.61710821322263898</v>
      </c>
      <c r="U865" s="30">
        <f t="shared" ca="1" si="74"/>
        <v>6.9885417150668809</v>
      </c>
      <c r="V865" s="31">
        <v>864</v>
      </c>
    </row>
    <row r="866" spans="18:22" x14ac:dyDescent="0.25">
      <c r="R866" s="29">
        <f t="shared" ca="1" si="71"/>
        <v>0.7360504726107655</v>
      </c>
      <c r="S866" s="30">
        <f t="shared" ca="1" si="72"/>
        <v>0.14230000000000001</v>
      </c>
      <c r="T866" s="30">
        <f t="shared" ca="1" si="73"/>
        <v>0.40656496784935658</v>
      </c>
      <c r="U866" s="30">
        <f t="shared" ca="1" si="74"/>
        <v>4.6527602128685102</v>
      </c>
      <c r="V866" s="31">
        <v>865</v>
      </c>
    </row>
    <row r="867" spans="18:22" x14ac:dyDescent="0.25">
      <c r="R867" s="29">
        <f t="shared" ca="1" si="71"/>
        <v>0.95579702844952075</v>
      </c>
      <c r="S867" s="30">
        <f t="shared" ca="1" si="72"/>
        <v>33.424509999999998</v>
      </c>
      <c r="T867" s="30">
        <f t="shared" ca="1" si="73"/>
        <v>1.1491505862965656E-2</v>
      </c>
      <c r="U867" s="30">
        <f t="shared" ca="1" si="74"/>
        <v>33.551997570449146</v>
      </c>
      <c r="V867" s="31">
        <v>866</v>
      </c>
    </row>
    <row r="868" spans="18:22" x14ac:dyDescent="0.25">
      <c r="R868" s="29">
        <f t="shared" ca="1" si="71"/>
        <v>7.0782803733070887E-2</v>
      </c>
      <c r="S868" s="30">
        <f t="shared" ca="1" si="72"/>
        <v>0.14230000000000001</v>
      </c>
      <c r="T868" s="30">
        <f t="shared" ca="1" si="73"/>
        <v>0.63731976951532587</v>
      </c>
      <c r="U868" s="30">
        <f t="shared" ca="1" si="74"/>
        <v>7.21277013538689</v>
      </c>
      <c r="V868" s="31">
        <v>867</v>
      </c>
    </row>
    <row r="869" spans="18:22" x14ac:dyDescent="0.25">
      <c r="R869" s="29">
        <f t="shared" ca="1" si="71"/>
        <v>0.90863980179465642</v>
      </c>
      <c r="S869" s="30">
        <f t="shared" ca="1" si="72"/>
        <v>22.330439999999996</v>
      </c>
      <c r="T869" s="30">
        <f t="shared" ca="1" si="73"/>
        <v>8.743342572034174E-2</v>
      </c>
      <c r="U869" s="30">
        <f t="shared" ca="1" si="74"/>
        <v>23.300432545281268</v>
      </c>
      <c r="V869" s="31">
        <v>868</v>
      </c>
    </row>
    <row r="870" spans="18:22" x14ac:dyDescent="0.25">
      <c r="R870" s="29">
        <f t="shared" ca="1" si="71"/>
        <v>0.36134475688275824</v>
      </c>
      <c r="S870" s="30">
        <f t="shared" ca="1" si="72"/>
        <v>0.14230000000000001</v>
      </c>
      <c r="T870" s="30">
        <f t="shared" ca="1" si="73"/>
        <v>0.5241937688918229</v>
      </c>
      <c r="U870" s="30">
        <f t="shared" ca="1" si="74"/>
        <v>5.9577423656497048</v>
      </c>
      <c r="V870" s="31">
        <v>869</v>
      </c>
    </row>
    <row r="871" spans="18:22" x14ac:dyDescent="0.25">
      <c r="R871" s="29">
        <f t="shared" ca="1" si="71"/>
        <v>1.4096049557282497E-2</v>
      </c>
      <c r="S871" s="30">
        <f t="shared" ca="1" si="72"/>
        <v>0.14230000000000001</v>
      </c>
      <c r="T871" s="30">
        <f t="shared" ca="1" si="73"/>
        <v>0.20878836600098483</v>
      </c>
      <c r="U871" s="30">
        <f t="shared" ca="1" si="74"/>
        <v>2.4586127476005455</v>
      </c>
      <c r="V871" s="31">
        <v>870</v>
      </c>
    </row>
    <row r="872" spans="18:22" x14ac:dyDescent="0.25">
      <c r="R872" s="29">
        <f t="shared" ca="1" si="71"/>
        <v>0.98611740072294962</v>
      </c>
      <c r="S872" s="30">
        <f t="shared" ca="1" si="72"/>
        <v>66.706720000000004</v>
      </c>
      <c r="T872" s="30">
        <f t="shared" ca="1" si="73"/>
        <v>0.72655080256280968</v>
      </c>
      <c r="U872" s="30">
        <f t="shared" ca="1" si="74"/>
        <v>74.767125462187991</v>
      </c>
      <c r="V872" s="31">
        <v>871</v>
      </c>
    </row>
    <row r="873" spans="18:22" x14ac:dyDescent="0.25">
      <c r="R873" s="29">
        <f t="shared" ca="1" si="71"/>
        <v>7.5353694091364831E-2</v>
      </c>
      <c r="S873" s="30">
        <f t="shared" ca="1" si="72"/>
        <v>0.14230000000000001</v>
      </c>
      <c r="T873" s="30">
        <f t="shared" ca="1" si="73"/>
        <v>0.57057727684606419</v>
      </c>
      <c r="U873" s="30">
        <f t="shared" ca="1" si="74"/>
        <v>6.4723242497396143</v>
      </c>
      <c r="V873" s="31">
        <v>872</v>
      </c>
    </row>
    <row r="874" spans="18:22" x14ac:dyDescent="0.25">
      <c r="R874" s="29">
        <f t="shared" ca="1" si="71"/>
        <v>0.37671891729768714</v>
      </c>
      <c r="S874" s="30">
        <f t="shared" ca="1" si="72"/>
        <v>0.14230000000000001</v>
      </c>
      <c r="T874" s="30">
        <f t="shared" ca="1" si="73"/>
        <v>0.21652275963689593</v>
      </c>
      <c r="U874" s="30">
        <f t="shared" ca="1" si="74"/>
        <v>2.5444186520048979</v>
      </c>
      <c r="V874" s="31">
        <v>873</v>
      </c>
    </row>
    <row r="875" spans="18:22" x14ac:dyDescent="0.25">
      <c r="R875" s="29">
        <f t="shared" ca="1" si="71"/>
        <v>0.87179527664294865</v>
      </c>
      <c r="S875" s="30">
        <f t="shared" ca="1" si="72"/>
        <v>11.236369999999999</v>
      </c>
      <c r="T875" s="30">
        <f t="shared" ca="1" si="73"/>
        <v>0.23352536505809118</v>
      </c>
      <c r="U875" s="30">
        <f t="shared" ca="1" si="74"/>
        <v>13.827116746730017</v>
      </c>
      <c r="V875" s="31">
        <v>874</v>
      </c>
    </row>
    <row r="876" spans="18:22" x14ac:dyDescent="0.25">
      <c r="R876" s="29">
        <f t="shared" ca="1" si="71"/>
        <v>0.63728024547551876</v>
      </c>
      <c r="S876" s="30">
        <f t="shared" ca="1" si="72"/>
        <v>0.14230000000000001</v>
      </c>
      <c r="T876" s="30">
        <f t="shared" ca="1" si="73"/>
        <v>0.33004099793818586</v>
      </c>
      <c r="U876" s="30">
        <f t="shared" ca="1" si="74"/>
        <v>3.8037979339960892</v>
      </c>
      <c r="V876" s="31">
        <v>875</v>
      </c>
    </row>
    <row r="877" spans="18:22" x14ac:dyDescent="0.25">
      <c r="R877" s="29">
        <f t="shared" ca="1" si="71"/>
        <v>0.28165691271709659</v>
      </c>
      <c r="S877" s="30">
        <f t="shared" ca="1" si="72"/>
        <v>0.14230000000000001</v>
      </c>
      <c r="T877" s="30">
        <f t="shared" ca="1" si="73"/>
        <v>0.55518772168235364</v>
      </c>
      <c r="U877" s="30">
        <f t="shared" ca="1" si="74"/>
        <v>6.3015914474845482</v>
      </c>
      <c r="V877" s="31">
        <v>876</v>
      </c>
    </row>
    <row r="878" spans="18:22" x14ac:dyDescent="0.25">
      <c r="R878" s="29">
        <f t="shared" ca="1" si="71"/>
        <v>0.79781093162119787</v>
      </c>
      <c r="S878" s="30">
        <f t="shared" ca="1" si="72"/>
        <v>11.236369999999999</v>
      </c>
      <c r="T878" s="30">
        <f t="shared" ca="1" si="73"/>
        <v>0.56694637898888001</v>
      </c>
      <c r="U878" s="30">
        <f t="shared" ca="1" si="74"/>
        <v>17.526112814749162</v>
      </c>
      <c r="V878" s="31">
        <v>877</v>
      </c>
    </row>
    <row r="879" spans="18:22" x14ac:dyDescent="0.25">
      <c r="R879" s="29">
        <f t="shared" ca="1" si="71"/>
        <v>0.7435692846769355</v>
      </c>
      <c r="S879" s="30">
        <f t="shared" ca="1" si="72"/>
        <v>0.14230000000000001</v>
      </c>
      <c r="T879" s="30">
        <f t="shared" ca="1" si="73"/>
        <v>0.66618489215872889</v>
      </c>
      <c r="U879" s="30">
        <f t="shared" ca="1" si="74"/>
        <v>7.5330018265513878</v>
      </c>
      <c r="V879" s="31">
        <v>878</v>
      </c>
    </row>
    <row r="880" spans="18:22" x14ac:dyDescent="0.25">
      <c r="R880" s="29">
        <f t="shared" ca="1" si="71"/>
        <v>9.7193349155672459E-2</v>
      </c>
      <c r="S880" s="30">
        <f t="shared" ca="1" si="72"/>
        <v>0.14230000000000001</v>
      </c>
      <c r="T880" s="30">
        <f t="shared" ca="1" si="73"/>
        <v>0.91081190568794523</v>
      </c>
      <c r="U880" s="30">
        <f t="shared" ca="1" si="74"/>
        <v>10.246911038535462</v>
      </c>
      <c r="V880" s="31">
        <v>879</v>
      </c>
    </row>
    <row r="881" spans="18:22" x14ac:dyDescent="0.25">
      <c r="R881" s="29">
        <f t="shared" ca="1" si="71"/>
        <v>0.37729700863344773</v>
      </c>
      <c r="S881" s="30">
        <f t="shared" ca="1" si="72"/>
        <v>0.14230000000000001</v>
      </c>
      <c r="T881" s="30">
        <f t="shared" ca="1" si="73"/>
        <v>0.85818839998659868</v>
      </c>
      <c r="U881" s="30">
        <f t="shared" ca="1" si="74"/>
        <v>9.6631021826393244</v>
      </c>
      <c r="V881" s="31">
        <v>880</v>
      </c>
    </row>
    <row r="882" spans="18:22" x14ac:dyDescent="0.25">
      <c r="R882" s="29">
        <f t="shared" ca="1" si="71"/>
        <v>1.7750726855442989E-2</v>
      </c>
      <c r="S882" s="30">
        <f t="shared" ca="1" si="72"/>
        <v>0.14230000000000001</v>
      </c>
      <c r="T882" s="30">
        <f t="shared" ca="1" si="73"/>
        <v>0.63842510302065913</v>
      </c>
      <c r="U882" s="30">
        <f t="shared" ca="1" si="74"/>
        <v>7.2250327826684027</v>
      </c>
      <c r="V882" s="31">
        <v>881</v>
      </c>
    </row>
    <row r="883" spans="18:22" x14ac:dyDescent="0.25">
      <c r="R883" s="29">
        <f t="shared" ca="1" si="71"/>
        <v>0.35818659637562922</v>
      </c>
      <c r="S883" s="30">
        <f t="shared" ca="1" si="72"/>
        <v>0.14230000000000001</v>
      </c>
      <c r="T883" s="30">
        <f t="shared" ca="1" si="73"/>
        <v>0.92121999386206976</v>
      </c>
      <c r="U883" s="30">
        <f t="shared" ca="1" si="74"/>
        <v>10.362379097305372</v>
      </c>
      <c r="V883" s="31">
        <v>882</v>
      </c>
    </row>
    <row r="884" spans="18:22" x14ac:dyDescent="0.25">
      <c r="R884" s="29">
        <f t="shared" ca="1" si="71"/>
        <v>0.34289557386041747</v>
      </c>
      <c r="S884" s="30">
        <f t="shared" ca="1" si="72"/>
        <v>0.14230000000000001</v>
      </c>
      <c r="T884" s="30">
        <f t="shared" ca="1" si="73"/>
        <v>0.94355228988141648</v>
      </c>
      <c r="U884" s="30">
        <f t="shared" ca="1" si="74"/>
        <v>10.610135152604725</v>
      </c>
      <c r="V884" s="31">
        <v>883</v>
      </c>
    </row>
    <row r="885" spans="18:22" x14ac:dyDescent="0.25">
      <c r="R885" s="29">
        <f t="shared" ca="1" si="71"/>
        <v>0.13109766480124274</v>
      </c>
      <c r="S885" s="30">
        <f t="shared" ca="1" si="72"/>
        <v>0.14230000000000001</v>
      </c>
      <c r="T885" s="30">
        <f t="shared" ca="1" si="73"/>
        <v>0.56021080541749468</v>
      </c>
      <c r="U885" s="30">
        <f t="shared" ca="1" si="74"/>
        <v>6.3573178900580638</v>
      </c>
      <c r="V885" s="31">
        <v>884</v>
      </c>
    </row>
    <row r="886" spans="18:22" x14ac:dyDescent="0.25">
      <c r="R886" s="29">
        <f t="shared" ca="1" si="71"/>
        <v>0.19017458638533247</v>
      </c>
      <c r="S886" s="30">
        <f t="shared" ca="1" si="72"/>
        <v>0.14230000000000001</v>
      </c>
      <c r="T886" s="30">
        <f t="shared" ca="1" si="73"/>
        <v>0.9956550298566802</v>
      </c>
      <c r="U886" s="30">
        <f t="shared" ca="1" si="74"/>
        <v>11.188166597082098</v>
      </c>
      <c r="V886" s="31">
        <v>885</v>
      </c>
    </row>
    <row r="887" spans="18:22" x14ac:dyDescent="0.25">
      <c r="R887" s="29">
        <f t="shared" ca="1" si="71"/>
        <v>0.9480197283778905</v>
      </c>
      <c r="S887" s="30">
        <f t="shared" ca="1" si="72"/>
        <v>33.424509999999998</v>
      </c>
      <c r="T887" s="30">
        <f t="shared" ca="1" si="73"/>
        <v>0.97433154244027753</v>
      </c>
      <c r="U887" s="30">
        <f t="shared" ca="1" si="74"/>
        <v>44.233812335040405</v>
      </c>
      <c r="V887" s="31">
        <v>886</v>
      </c>
    </row>
    <row r="888" spans="18:22" x14ac:dyDescent="0.25">
      <c r="R888" s="29">
        <f t="shared" ca="1" si="71"/>
        <v>0.6338474851656013</v>
      </c>
      <c r="S888" s="30">
        <f t="shared" ca="1" si="72"/>
        <v>0.14230000000000001</v>
      </c>
      <c r="T888" s="30">
        <f t="shared" ca="1" si="73"/>
        <v>0.11207504491405262</v>
      </c>
      <c r="U888" s="30">
        <f t="shared" ca="1" si="74"/>
        <v>1.3856683935296437</v>
      </c>
      <c r="V888" s="31">
        <v>887</v>
      </c>
    </row>
    <row r="889" spans="18:22" x14ac:dyDescent="0.25">
      <c r="R889" s="29">
        <f t="shared" ca="1" si="71"/>
        <v>0.90911003755357678</v>
      </c>
      <c r="S889" s="30">
        <f t="shared" ca="1" si="72"/>
        <v>22.330439999999996</v>
      </c>
      <c r="T889" s="30">
        <f t="shared" ca="1" si="73"/>
        <v>0.53409541690053997</v>
      </c>
      <c r="U889" s="30">
        <f t="shared" ca="1" si="74"/>
        <v>28.255731941773767</v>
      </c>
      <c r="V889" s="31">
        <v>888</v>
      </c>
    </row>
    <row r="890" spans="18:22" x14ac:dyDescent="0.25">
      <c r="R890" s="29">
        <f t="shared" ca="1" si="71"/>
        <v>0.22206038690088936</v>
      </c>
      <c r="S890" s="30">
        <f t="shared" ca="1" si="72"/>
        <v>0.14230000000000001</v>
      </c>
      <c r="T890" s="30">
        <f t="shared" ca="1" si="73"/>
        <v>0.30548350579434624</v>
      </c>
      <c r="U890" s="30">
        <f t="shared" ca="1" si="74"/>
        <v>3.5313553971278826</v>
      </c>
      <c r="V890" s="31">
        <v>889</v>
      </c>
    </row>
    <row r="891" spans="18:22" x14ac:dyDescent="0.25">
      <c r="R891" s="29">
        <f t="shared" ca="1" si="71"/>
        <v>0.70984756588842868</v>
      </c>
      <c r="S891" s="30">
        <f t="shared" ca="1" si="72"/>
        <v>0.14230000000000001</v>
      </c>
      <c r="T891" s="30">
        <f t="shared" ca="1" si="73"/>
        <v>0.37490050849679757</v>
      </c>
      <c r="U891" s="30">
        <f t="shared" ca="1" si="74"/>
        <v>4.3014724842990661</v>
      </c>
      <c r="V891" s="31">
        <v>890</v>
      </c>
    </row>
    <row r="892" spans="18:22" x14ac:dyDescent="0.25">
      <c r="R892" s="29">
        <f t="shared" ca="1" si="71"/>
        <v>0.80535924011023885</v>
      </c>
      <c r="S892" s="30">
        <f t="shared" ca="1" si="72"/>
        <v>11.236369999999999</v>
      </c>
      <c r="T892" s="30">
        <f t="shared" ca="1" si="73"/>
        <v>0.45153971648924041</v>
      </c>
      <c r="U892" s="30">
        <f t="shared" ca="1" si="74"/>
        <v>16.245783222511786</v>
      </c>
      <c r="V892" s="31">
        <v>891</v>
      </c>
    </row>
    <row r="893" spans="18:22" x14ac:dyDescent="0.25">
      <c r="R893" s="29">
        <f t="shared" ca="1" si="71"/>
        <v>0.94835559130950664</v>
      </c>
      <c r="S893" s="30">
        <f t="shared" ca="1" si="72"/>
        <v>33.424509999999998</v>
      </c>
      <c r="T893" s="30">
        <f t="shared" ca="1" si="73"/>
        <v>0.10634523367710624</v>
      </c>
      <c r="U893" s="30">
        <f t="shared" ca="1" si="74"/>
        <v>34.604311466580171</v>
      </c>
      <c r="V893" s="31">
        <v>892</v>
      </c>
    </row>
    <row r="894" spans="18:22" x14ac:dyDescent="0.25">
      <c r="R894" s="29">
        <f t="shared" ca="1" si="71"/>
        <v>0.77429368000026766</v>
      </c>
      <c r="S894" s="30">
        <f t="shared" ca="1" si="72"/>
        <v>11.236369999999999</v>
      </c>
      <c r="T894" s="30">
        <f t="shared" ca="1" si="73"/>
        <v>0.32963159614425508</v>
      </c>
      <c r="U894" s="30">
        <f t="shared" ca="1" si="74"/>
        <v>14.893326001836094</v>
      </c>
      <c r="V894" s="31">
        <v>893</v>
      </c>
    </row>
    <row r="895" spans="18:22" x14ac:dyDescent="0.25">
      <c r="R895" s="29">
        <f t="shared" ca="1" si="71"/>
        <v>0.77859059514702367</v>
      </c>
      <c r="S895" s="30">
        <f t="shared" ca="1" si="72"/>
        <v>11.236369999999999</v>
      </c>
      <c r="T895" s="30">
        <f t="shared" ca="1" si="73"/>
        <v>0.30896485949732133</v>
      </c>
      <c r="U895" s="30">
        <f t="shared" ca="1" si="74"/>
        <v>14.664047778803447</v>
      </c>
      <c r="V895" s="31">
        <v>894</v>
      </c>
    </row>
    <row r="896" spans="18:22" x14ac:dyDescent="0.25">
      <c r="R896" s="29">
        <f t="shared" ca="1" si="71"/>
        <v>8.639380956064413E-2</v>
      </c>
      <c r="S896" s="30">
        <f t="shared" ca="1" si="72"/>
        <v>0.14230000000000001</v>
      </c>
      <c r="T896" s="30">
        <f t="shared" ca="1" si="73"/>
        <v>0.6747559253921569</v>
      </c>
      <c r="U896" s="30">
        <f t="shared" ca="1" si="74"/>
        <v>7.6280894692153645</v>
      </c>
      <c r="V896" s="31">
        <v>895</v>
      </c>
    </row>
    <row r="897" spans="18:22" x14ac:dyDescent="0.25">
      <c r="R897" s="29">
        <f t="shared" ca="1" si="71"/>
        <v>0.57756207395393466</v>
      </c>
      <c r="S897" s="30">
        <f t="shared" ca="1" si="72"/>
        <v>0.14230000000000001</v>
      </c>
      <c r="T897" s="30">
        <f t="shared" ca="1" si="73"/>
        <v>5.4222890603669249E-2</v>
      </c>
      <c r="U897" s="30">
        <f t="shared" ca="1" si="74"/>
        <v>0.74385254395944878</v>
      </c>
      <c r="V897" s="31">
        <v>896</v>
      </c>
    </row>
    <row r="898" spans="18:22" x14ac:dyDescent="0.25">
      <c r="R898" s="29">
        <f t="shared" ca="1" si="71"/>
        <v>0.28575934296269245</v>
      </c>
      <c r="S898" s="30">
        <f t="shared" ca="1" si="72"/>
        <v>0.14230000000000001</v>
      </c>
      <c r="T898" s="30">
        <f t="shared" ca="1" si="73"/>
        <v>0.99380880107303315</v>
      </c>
      <c r="U898" s="30">
        <f t="shared" ca="1" si="74"/>
        <v>11.167684405720305</v>
      </c>
      <c r="V898" s="31">
        <v>897</v>
      </c>
    </row>
    <row r="899" spans="18:22" x14ac:dyDescent="0.25">
      <c r="R899" s="29">
        <f t="shared" ca="1" si="71"/>
        <v>0.61153852400557374</v>
      </c>
      <c r="S899" s="30">
        <f t="shared" ca="1" si="72"/>
        <v>0.14230000000000001</v>
      </c>
      <c r="T899" s="30">
        <f t="shared" ca="1" si="73"/>
        <v>0.90488566694087147</v>
      </c>
      <c r="U899" s="30">
        <f t="shared" ca="1" si="74"/>
        <v>10.181164931038714</v>
      </c>
      <c r="V899" s="31">
        <v>898</v>
      </c>
    </row>
    <row r="900" spans="18:22" x14ac:dyDescent="0.25">
      <c r="R900" s="29">
        <f t="shared" ref="R900:R963" ca="1" si="75">+RAND()</f>
        <v>0.31399571839996765</v>
      </c>
      <c r="S900" s="30">
        <f t="shared" ref="S900:S963" ca="1" si="76">VLOOKUP(R900,$P$2:$Q$11,2)</f>
        <v>0.14230000000000001</v>
      </c>
      <c r="T900" s="30">
        <f t="shared" ref="T900:T963" ca="1" si="77">RAND()</f>
        <v>0.6604186578565272</v>
      </c>
      <c r="U900" s="30">
        <f t="shared" ref="U900:U963" ca="1" si="78">+S900+$F$6*T900</f>
        <v>7.4690308195663615</v>
      </c>
      <c r="V900" s="31">
        <v>899</v>
      </c>
    </row>
    <row r="901" spans="18:22" x14ac:dyDescent="0.25">
      <c r="R901" s="29">
        <f t="shared" ca="1" si="75"/>
        <v>0.39766819677586762</v>
      </c>
      <c r="S901" s="30">
        <f t="shared" ca="1" si="76"/>
        <v>0.14230000000000001</v>
      </c>
      <c r="T901" s="30">
        <f t="shared" ca="1" si="77"/>
        <v>0.98171440165647184</v>
      </c>
      <c r="U901" s="30">
        <f t="shared" ca="1" si="78"/>
        <v>11.033508291985013</v>
      </c>
      <c r="V901" s="31">
        <v>900</v>
      </c>
    </row>
    <row r="902" spans="18:22" x14ac:dyDescent="0.25">
      <c r="R902" s="29">
        <f t="shared" ca="1" si="75"/>
        <v>0.55754045443781575</v>
      </c>
      <c r="S902" s="30">
        <f t="shared" ca="1" si="76"/>
        <v>0.14230000000000001</v>
      </c>
      <c r="T902" s="30">
        <f t="shared" ca="1" si="77"/>
        <v>0.76066107336927702</v>
      </c>
      <c r="U902" s="30">
        <f t="shared" ca="1" si="78"/>
        <v>8.5811271942338951</v>
      </c>
      <c r="V902" s="31">
        <v>901</v>
      </c>
    </row>
    <row r="903" spans="18:22" x14ac:dyDescent="0.25">
      <c r="R903" s="29">
        <f t="shared" ca="1" si="75"/>
        <v>0.70113993134976238</v>
      </c>
      <c r="S903" s="30">
        <f t="shared" ca="1" si="76"/>
        <v>0.14230000000000001</v>
      </c>
      <c r="T903" s="30">
        <f t="shared" ca="1" si="77"/>
        <v>0.80613777984464385</v>
      </c>
      <c r="U903" s="30">
        <f t="shared" ca="1" si="78"/>
        <v>9.0856489592410679</v>
      </c>
      <c r="V903" s="31">
        <v>902</v>
      </c>
    </row>
    <row r="904" spans="18:22" x14ac:dyDescent="0.25">
      <c r="R904" s="29">
        <f t="shared" ca="1" si="75"/>
        <v>0.17339093004459794</v>
      </c>
      <c r="S904" s="30">
        <f t="shared" ca="1" si="76"/>
        <v>0.14230000000000001</v>
      </c>
      <c r="T904" s="30">
        <f t="shared" ca="1" si="77"/>
        <v>0.11680932567988278</v>
      </c>
      <c r="U904" s="30">
        <f t="shared" ca="1" si="78"/>
        <v>1.4381908357454172</v>
      </c>
      <c r="V904" s="31">
        <v>903</v>
      </c>
    </row>
    <row r="905" spans="18:22" x14ac:dyDescent="0.25">
      <c r="R905" s="29">
        <f t="shared" ca="1" si="75"/>
        <v>0.50028750669512789</v>
      </c>
      <c r="S905" s="30">
        <f t="shared" ca="1" si="76"/>
        <v>0.14230000000000001</v>
      </c>
      <c r="T905" s="30">
        <f t="shared" ca="1" si="77"/>
        <v>0.21777269121483234</v>
      </c>
      <c r="U905" s="30">
        <f t="shared" ca="1" si="78"/>
        <v>2.5582854804257349</v>
      </c>
      <c r="V905" s="31">
        <v>904</v>
      </c>
    </row>
    <row r="906" spans="18:22" x14ac:dyDescent="0.25">
      <c r="R906" s="29">
        <f t="shared" ca="1" si="75"/>
        <v>0.69221258839436195</v>
      </c>
      <c r="S906" s="30">
        <f t="shared" ca="1" si="76"/>
        <v>0.14230000000000001</v>
      </c>
      <c r="T906" s="30">
        <f t="shared" ca="1" si="77"/>
        <v>0.39576498271431637</v>
      </c>
      <c r="U906" s="30">
        <f t="shared" ca="1" si="78"/>
        <v>4.5329444217814148</v>
      </c>
      <c r="V906" s="31">
        <v>905</v>
      </c>
    </row>
    <row r="907" spans="18:22" x14ac:dyDescent="0.25">
      <c r="R907" s="29">
        <f t="shared" ca="1" si="75"/>
        <v>0.74956308929546633</v>
      </c>
      <c r="S907" s="30">
        <f t="shared" ca="1" si="76"/>
        <v>0.14230000000000001</v>
      </c>
      <c r="T907" s="30">
        <f t="shared" ca="1" si="77"/>
        <v>0.82206967264426545</v>
      </c>
      <c r="U907" s="30">
        <f t="shared" ca="1" si="78"/>
        <v>9.2623984931925651</v>
      </c>
      <c r="V907" s="31">
        <v>906</v>
      </c>
    </row>
    <row r="908" spans="18:22" x14ac:dyDescent="0.25">
      <c r="R908" s="29">
        <f t="shared" ca="1" si="75"/>
        <v>0.15337813679466228</v>
      </c>
      <c r="S908" s="30">
        <f t="shared" ca="1" si="76"/>
        <v>0.14230000000000001</v>
      </c>
      <c r="T908" s="30">
        <f t="shared" ca="1" si="77"/>
        <v>0.97684599021165619</v>
      </c>
      <c r="U908" s="30">
        <f t="shared" ca="1" si="78"/>
        <v>10.979497794627427</v>
      </c>
      <c r="V908" s="31">
        <v>907</v>
      </c>
    </row>
    <row r="909" spans="18:22" x14ac:dyDescent="0.25">
      <c r="R909" s="29">
        <f t="shared" ca="1" si="75"/>
        <v>0.62649322228713533</v>
      </c>
      <c r="S909" s="30">
        <f t="shared" ca="1" si="76"/>
        <v>0.14230000000000001</v>
      </c>
      <c r="T909" s="30">
        <f t="shared" ca="1" si="77"/>
        <v>0.34658439410942143</v>
      </c>
      <c r="U909" s="30">
        <f t="shared" ca="1" si="78"/>
        <v>3.9873315291575087</v>
      </c>
      <c r="V909" s="31">
        <v>908</v>
      </c>
    </row>
    <row r="910" spans="18:22" x14ac:dyDescent="0.25">
      <c r="R910" s="29">
        <f t="shared" ca="1" si="75"/>
        <v>0.80173969808807588</v>
      </c>
      <c r="S910" s="30">
        <f t="shared" ca="1" si="76"/>
        <v>11.236369999999999</v>
      </c>
      <c r="T910" s="30">
        <f t="shared" ca="1" si="77"/>
        <v>1.530701278507407E-2</v>
      </c>
      <c r="U910" s="30">
        <f t="shared" ca="1" si="78"/>
        <v>11.406187071328505</v>
      </c>
      <c r="V910" s="31">
        <v>909</v>
      </c>
    </row>
    <row r="911" spans="18:22" x14ac:dyDescent="0.25">
      <c r="R911" s="29">
        <f t="shared" ca="1" si="75"/>
        <v>9.9100767492787956E-2</v>
      </c>
      <c r="S911" s="30">
        <f t="shared" ca="1" si="76"/>
        <v>0.14230000000000001</v>
      </c>
      <c r="T911" s="30">
        <f t="shared" ca="1" si="77"/>
        <v>0.38893736403586976</v>
      </c>
      <c r="U911" s="30">
        <f t="shared" ca="1" si="78"/>
        <v>4.4571983422294208</v>
      </c>
      <c r="V911" s="31">
        <v>910</v>
      </c>
    </row>
    <row r="912" spans="18:22" x14ac:dyDescent="0.25">
      <c r="R912" s="29">
        <f t="shared" ca="1" si="75"/>
        <v>0.18561443686325985</v>
      </c>
      <c r="S912" s="30">
        <f t="shared" ca="1" si="76"/>
        <v>0.14230000000000001</v>
      </c>
      <c r="T912" s="30">
        <f t="shared" ca="1" si="77"/>
        <v>0.73011179521668801</v>
      </c>
      <c r="U912" s="30">
        <f t="shared" ca="1" si="78"/>
        <v>8.2422113639596013</v>
      </c>
      <c r="V912" s="31">
        <v>911</v>
      </c>
    </row>
    <row r="913" spans="18:22" x14ac:dyDescent="0.25">
      <c r="R913" s="29">
        <f t="shared" ca="1" si="75"/>
        <v>1.0120656725302379E-2</v>
      </c>
      <c r="S913" s="30">
        <f t="shared" ca="1" si="76"/>
        <v>0.14230000000000001</v>
      </c>
      <c r="T913" s="30">
        <f t="shared" ca="1" si="77"/>
        <v>0.64657603850380596</v>
      </c>
      <c r="U913" s="30">
        <f t="shared" ca="1" si="78"/>
        <v>7.315459831483917</v>
      </c>
      <c r="V913" s="31">
        <v>912</v>
      </c>
    </row>
    <row r="914" spans="18:22" x14ac:dyDescent="0.25">
      <c r="R914" s="29">
        <f t="shared" ca="1" si="75"/>
        <v>0.17551600026101044</v>
      </c>
      <c r="S914" s="30">
        <f t="shared" ca="1" si="76"/>
        <v>0.14230000000000001</v>
      </c>
      <c r="T914" s="30">
        <f t="shared" ca="1" si="77"/>
        <v>0.55850904463595141</v>
      </c>
      <c r="U914" s="30">
        <f t="shared" ca="1" si="78"/>
        <v>6.3384384368243687</v>
      </c>
      <c r="V914" s="31">
        <v>913</v>
      </c>
    </row>
    <row r="915" spans="18:22" x14ac:dyDescent="0.25">
      <c r="R915" s="29">
        <f t="shared" ca="1" si="75"/>
        <v>0.18180952527806626</v>
      </c>
      <c r="S915" s="30">
        <f t="shared" ca="1" si="76"/>
        <v>0.14230000000000001</v>
      </c>
      <c r="T915" s="30">
        <f t="shared" ca="1" si="77"/>
        <v>0.12786329914260042</v>
      </c>
      <c r="U915" s="30">
        <f t="shared" ca="1" si="78"/>
        <v>1.560824391118949</v>
      </c>
      <c r="V915" s="31">
        <v>914</v>
      </c>
    </row>
    <row r="916" spans="18:22" x14ac:dyDescent="0.25">
      <c r="R916" s="29">
        <f t="shared" ca="1" si="75"/>
        <v>0.74109101710386927</v>
      </c>
      <c r="S916" s="30">
        <f t="shared" ca="1" si="76"/>
        <v>0.14230000000000001</v>
      </c>
      <c r="T916" s="30">
        <f t="shared" ca="1" si="77"/>
        <v>0.12089198533458012</v>
      </c>
      <c r="U916" s="30">
        <f t="shared" ca="1" si="78"/>
        <v>1.4834841477408052</v>
      </c>
      <c r="V916" s="31">
        <v>915</v>
      </c>
    </row>
    <row r="917" spans="18:22" x14ac:dyDescent="0.25">
      <c r="R917" s="29">
        <f t="shared" ca="1" si="75"/>
        <v>0.22419771738100569</v>
      </c>
      <c r="S917" s="30">
        <f t="shared" ca="1" si="76"/>
        <v>0.14230000000000001</v>
      </c>
      <c r="T917" s="30">
        <f t="shared" ca="1" si="77"/>
        <v>0.49787486733000685</v>
      </c>
      <c r="U917" s="30">
        <f t="shared" ca="1" si="78"/>
        <v>5.6657586293998081</v>
      </c>
      <c r="V917" s="31">
        <v>916</v>
      </c>
    </row>
    <row r="918" spans="18:22" x14ac:dyDescent="0.25">
      <c r="R918" s="29">
        <f t="shared" ca="1" si="75"/>
        <v>0.63848043310475278</v>
      </c>
      <c r="S918" s="30">
        <f t="shared" ca="1" si="76"/>
        <v>0.14230000000000001</v>
      </c>
      <c r="T918" s="30">
        <f t="shared" ca="1" si="77"/>
        <v>2.3165274781211664E-2</v>
      </c>
      <c r="U918" s="30">
        <f t="shared" ca="1" si="78"/>
        <v>0.39929717999199688</v>
      </c>
      <c r="V918" s="31">
        <v>917</v>
      </c>
    </row>
    <row r="919" spans="18:22" x14ac:dyDescent="0.25">
      <c r="R919" s="29">
        <f t="shared" ca="1" si="75"/>
        <v>0.43127734840675935</v>
      </c>
      <c r="S919" s="30">
        <f t="shared" ca="1" si="76"/>
        <v>0.14230000000000001</v>
      </c>
      <c r="T919" s="30">
        <f t="shared" ca="1" si="77"/>
        <v>0.50261998056479718</v>
      </c>
      <c r="U919" s="30">
        <f t="shared" ca="1" si="78"/>
        <v>5.7184012477844979</v>
      </c>
      <c r="V919" s="31">
        <v>918</v>
      </c>
    </row>
    <row r="920" spans="18:22" x14ac:dyDescent="0.25">
      <c r="R920" s="29">
        <f t="shared" ca="1" si="75"/>
        <v>0.16836990433552934</v>
      </c>
      <c r="S920" s="30">
        <f t="shared" ca="1" si="76"/>
        <v>0.14230000000000001</v>
      </c>
      <c r="T920" s="30">
        <f t="shared" ca="1" si="77"/>
        <v>0.65503618598586089</v>
      </c>
      <c r="U920" s="30">
        <f t="shared" ca="1" si="78"/>
        <v>7.4093172998601586</v>
      </c>
      <c r="V920" s="31">
        <v>919</v>
      </c>
    </row>
    <row r="921" spans="18:22" x14ac:dyDescent="0.25">
      <c r="R921" s="29">
        <f t="shared" ca="1" si="75"/>
        <v>0.5851634694686314</v>
      </c>
      <c r="S921" s="30">
        <f t="shared" ca="1" si="76"/>
        <v>0.14230000000000001</v>
      </c>
      <c r="T921" s="30">
        <f t="shared" ca="1" si="77"/>
        <v>0.85240086918867175</v>
      </c>
      <c r="U921" s="30">
        <f t="shared" ca="1" si="78"/>
        <v>9.5988949108399666</v>
      </c>
      <c r="V921" s="31">
        <v>920</v>
      </c>
    </row>
    <row r="922" spans="18:22" x14ac:dyDescent="0.25">
      <c r="R922" s="29">
        <f t="shared" ca="1" si="75"/>
        <v>4.3505335113061094E-2</v>
      </c>
      <c r="S922" s="30">
        <f t="shared" ca="1" si="76"/>
        <v>0.14230000000000001</v>
      </c>
      <c r="T922" s="30">
        <f t="shared" ca="1" si="77"/>
        <v>0.7995356649356955</v>
      </c>
      <c r="U922" s="30">
        <f t="shared" ca="1" si="78"/>
        <v>9.0124046342931514</v>
      </c>
      <c r="V922" s="31">
        <v>921</v>
      </c>
    </row>
    <row r="923" spans="18:22" x14ac:dyDescent="0.25">
      <c r="R923" s="29">
        <f t="shared" ca="1" si="75"/>
        <v>0.46516557524841884</v>
      </c>
      <c r="S923" s="30">
        <f t="shared" ca="1" si="76"/>
        <v>0.14230000000000001</v>
      </c>
      <c r="T923" s="30">
        <f t="shared" ca="1" si="77"/>
        <v>0.10174103340458907</v>
      </c>
      <c r="U923" s="30">
        <f t="shared" ca="1" si="78"/>
        <v>1.2710221464628493</v>
      </c>
      <c r="V923" s="31">
        <v>922</v>
      </c>
    </row>
    <row r="924" spans="18:22" x14ac:dyDescent="0.25">
      <c r="R924" s="29">
        <f t="shared" ca="1" si="75"/>
        <v>0.59806985754816833</v>
      </c>
      <c r="S924" s="30">
        <f t="shared" ca="1" si="76"/>
        <v>0.14230000000000001</v>
      </c>
      <c r="T924" s="30">
        <f t="shared" ca="1" si="77"/>
        <v>0.59880787543911973</v>
      </c>
      <c r="U924" s="30">
        <f t="shared" ca="1" si="78"/>
        <v>6.7855164866728739</v>
      </c>
      <c r="V924" s="31">
        <v>923</v>
      </c>
    </row>
    <row r="925" spans="18:22" x14ac:dyDescent="0.25">
      <c r="R925" s="29">
        <f t="shared" ca="1" si="75"/>
        <v>0.10104433980638727</v>
      </c>
      <c r="S925" s="30">
        <f t="shared" ca="1" si="76"/>
        <v>0.14230000000000001</v>
      </c>
      <c r="T925" s="30">
        <f t="shared" ca="1" si="77"/>
        <v>0.46896174239423405</v>
      </c>
      <c r="U925" s="30">
        <f t="shared" ca="1" si="78"/>
        <v>5.3449943974435987</v>
      </c>
      <c r="V925" s="31">
        <v>924</v>
      </c>
    </row>
    <row r="926" spans="18:22" x14ac:dyDescent="0.25">
      <c r="R926" s="29">
        <f t="shared" ca="1" si="75"/>
        <v>0.16158189683307522</v>
      </c>
      <c r="S926" s="30">
        <f t="shared" ca="1" si="76"/>
        <v>0.14230000000000001</v>
      </c>
      <c r="T926" s="30">
        <f t="shared" ca="1" si="77"/>
        <v>9.479392551212551E-2</v>
      </c>
      <c r="U926" s="30">
        <f t="shared" ca="1" si="78"/>
        <v>1.1939504452063061</v>
      </c>
      <c r="V926" s="31">
        <v>925</v>
      </c>
    </row>
    <row r="927" spans="18:22" x14ac:dyDescent="0.25">
      <c r="R927" s="29">
        <f t="shared" ca="1" si="75"/>
        <v>0.53791716676761892</v>
      </c>
      <c r="S927" s="30">
        <f t="shared" ca="1" si="76"/>
        <v>0.14230000000000001</v>
      </c>
      <c r="T927" s="30">
        <f t="shared" ca="1" si="77"/>
        <v>0.41798362454923943</v>
      </c>
      <c r="U927" s="30">
        <f t="shared" ca="1" si="78"/>
        <v>4.7794395896029798</v>
      </c>
      <c r="V927" s="31">
        <v>926</v>
      </c>
    </row>
    <row r="928" spans="18:22" x14ac:dyDescent="0.25">
      <c r="R928" s="29">
        <f t="shared" ca="1" si="75"/>
        <v>0.38598909098060097</v>
      </c>
      <c r="S928" s="30">
        <f t="shared" ca="1" si="76"/>
        <v>0.14230000000000001</v>
      </c>
      <c r="T928" s="30">
        <f t="shared" ca="1" si="77"/>
        <v>0.77629560086237293</v>
      </c>
      <c r="U928" s="30">
        <f t="shared" ca="1" si="78"/>
        <v>8.7545777366592255</v>
      </c>
      <c r="V928" s="31">
        <v>927</v>
      </c>
    </row>
    <row r="929" spans="18:22" x14ac:dyDescent="0.25">
      <c r="R929" s="29">
        <f t="shared" ca="1" si="75"/>
        <v>0.59511861871295213</v>
      </c>
      <c r="S929" s="30">
        <f t="shared" ca="1" si="76"/>
        <v>0.14230000000000001</v>
      </c>
      <c r="T929" s="30">
        <f t="shared" ca="1" si="77"/>
        <v>0.16858161700093821</v>
      </c>
      <c r="U929" s="30">
        <f t="shared" ca="1" si="78"/>
        <v>2.0125562597215985</v>
      </c>
      <c r="V929" s="31">
        <v>928</v>
      </c>
    </row>
    <row r="930" spans="18:22" x14ac:dyDescent="0.25">
      <c r="R930" s="29">
        <f t="shared" ca="1" si="75"/>
        <v>7.4984539007626028E-2</v>
      </c>
      <c r="S930" s="30">
        <f t="shared" ca="1" si="76"/>
        <v>0.14230000000000001</v>
      </c>
      <c r="T930" s="30">
        <f t="shared" ca="1" si="77"/>
        <v>0.36882132295819681</v>
      </c>
      <c r="U930" s="30">
        <f t="shared" ca="1" si="78"/>
        <v>4.2340295743908412</v>
      </c>
      <c r="V930" s="31">
        <v>929</v>
      </c>
    </row>
    <row r="931" spans="18:22" x14ac:dyDescent="0.25">
      <c r="R931" s="29">
        <f t="shared" ca="1" si="75"/>
        <v>0.57014032691023964</v>
      </c>
      <c r="S931" s="30">
        <f t="shared" ca="1" si="76"/>
        <v>0.14230000000000001</v>
      </c>
      <c r="T931" s="30">
        <f t="shared" ca="1" si="77"/>
        <v>0.57143664374801872</v>
      </c>
      <c r="U931" s="30">
        <f t="shared" ca="1" si="78"/>
        <v>6.481858126305581</v>
      </c>
      <c r="V931" s="31">
        <v>930</v>
      </c>
    </row>
    <row r="932" spans="18:22" x14ac:dyDescent="0.25">
      <c r="R932" s="29">
        <f t="shared" ca="1" si="75"/>
        <v>0.96851765930347644</v>
      </c>
      <c r="S932" s="30">
        <f t="shared" ca="1" si="76"/>
        <v>44.51858</v>
      </c>
      <c r="T932" s="30">
        <f t="shared" ca="1" si="77"/>
        <v>0.13685096855148782</v>
      </c>
      <c r="U932" s="30">
        <f t="shared" ca="1" si="78"/>
        <v>46.036814224678004</v>
      </c>
      <c r="V932" s="31">
        <v>931</v>
      </c>
    </row>
    <row r="933" spans="18:22" x14ac:dyDescent="0.25">
      <c r="R933" s="29">
        <f t="shared" ca="1" si="75"/>
        <v>0.53751812369622465</v>
      </c>
      <c r="S933" s="30">
        <f t="shared" ca="1" si="76"/>
        <v>0.14230000000000001</v>
      </c>
      <c r="T933" s="30">
        <f t="shared" ca="1" si="77"/>
        <v>0.89310456300903585</v>
      </c>
      <c r="U933" s="30">
        <f t="shared" ca="1" si="78"/>
        <v>10.050464539341654</v>
      </c>
      <c r="V933" s="31">
        <v>932</v>
      </c>
    </row>
    <row r="934" spans="18:22" x14ac:dyDescent="0.25">
      <c r="R934" s="29">
        <f t="shared" ca="1" si="75"/>
        <v>0.89194371453340993</v>
      </c>
      <c r="S934" s="30">
        <f t="shared" ca="1" si="76"/>
        <v>11.236369999999999</v>
      </c>
      <c r="T934" s="30">
        <f t="shared" ca="1" si="77"/>
        <v>0.27071958302174359</v>
      </c>
      <c r="U934" s="30">
        <f t="shared" ca="1" si="78"/>
        <v>14.239752004414033</v>
      </c>
      <c r="V934" s="31">
        <v>933</v>
      </c>
    </row>
    <row r="935" spans="18:22" x14ac:dyDescent="0.25">
      <c r="R935" s="29">
        <f t="shared" ca="1" si="75"/>
        <v>0.19050226561834105</v>
      </c>
      <c r="S935" s="30">
        <f t="shared" ca="1" si="76"/>
        <v>0.14230000000000001</v>
      </c>
      <c r="T935" s="30">
        <f t="shared" ca="1" si="77"/>
        <v>2.8720920690770146E-2</v>
      </c>
      <c r="U935" s="30">
        <f t="shared" ca="1" si="78"/>
        <v>0.46093190460785227</v>
      </c>
      <c r="V935" s="31">
        <v>934</v>
      </c>
    </row>
    <row r="936" spans="18:22" x14ac:dyDescent="0.25">
      <c r="R936" s="29">
        <f t="shared" ca="1" si="75"/>
        <v>0.15779473262546651</v>
      </c>
      <c r="S936" s="30">
        <f t="shared" ca="1" si="76"/>
        <v>0.14230000000000001</v>
      </c>
      <c r="T936" s="30">
        <f t="shared" ca="1" si="77"/>
        <v>0.55085564292926115</v>
      </c>
      <c r="U936" s="30">
        <f t="shared" ca="1" si="78"/>
        <v>6.2535310625522271</v>
      </c>
      <c r="V936" s="31">
        <v>935</v>
      </c>
    </row>
    <row r="937" spans="18:22" x14ac:dyDescent="0.25">
      <c r="R937" s="29">
        <f t="shared" ca="1" si="75"/>
        <v>0.74012908186806226</v>
      </c>
      <c r="S937" s="30">
        <f t="shared" ca="1" si="76"/>
        <v>0.14230000000000001</v>
      </c>
      <c r="T937" s="30">
        <f t="shared" ca="1" si="77"/>
        <v>7.5692809775987913E-3</v>
      </c>
      <c r="U937" s="30">
        <f t="shared" ca="1" si="78"/>
        <v>0.22627413301514943</v>
      </c>
      <c r="V937" s="31">
        <v>936</v>
      </c>
    </row>
    <row r="938" spans="18:22" x14ac:dyDescent="0.25">
      <c r="R938" s="29">
        <f t="shared" ca="1" si="75"/>
        <v>0.56758142435485082</v>
      </c>
      <c r="S938" s="30">
        <f t="shared" ca="1" si="76"/>
        <v>0.14230000000000001</v>
      </c>
      <c r="T938" s="30">
        <f t="shared" ca="1" si="77"/>
        <v>0.85996829729158808</v>
      </c>
      <c r="U938" s="30">
        <f t="shared" ca="1" si="78"/>
        <v>9.682848487933688</v>
      </c>
      <c r="V938" s="31">
        <v>937</v>
      </c>
    </row>
    <row r="939" spans="18:22" x14ac:dyDescent="0.25">
      <c r="R939" s="29">
        <f t="shared" ca="1" si="75"/>
        <v>0.25208158686610416</v>
      </c>
      <c r="S939" s="30">
        <f t="shared" ca="1" si="76"/>
        <v>0.14230000000000001</v>
      </c>
      <c r="T939" s="30">
        <f t="shared" ca="1" si="77"/>
        <v>0.63219421205828674</v>
      </c>
      <c r="U939" s="30">
        <f t="shared" ca="1" si="78"/>
        <v>7.1559068421694763</v>
      </c>
      <c r="V939" s="31">
        <v>938</v>
      </c>
    </row>
    <row r="940" spans="18:22" x14ac:dyDescent="0.25">
      <c r="R940" s="29">
        <f t="shared" ca="1" si="75"/>
        <v>0.12539305303746007</v>
      </c>
      <c r="S940" s="30">
        <f t="shared" ca="1" si="76"/>
        <v>0.14230000000000001</v>
      </c>
      <c r="T940" s="30">
        <f t="shared" ca="1" si="77"/>
        <v>0.32193184820558995</v>
      </c>
      <c r="U940" s="30">
        <f t="shared" ca="1" si="78"/>
        <v>3.713834459222189</v>
      </c>
      <c r="V940" s="31">
        <v>939</v>
      </c>
    </row>
    <row r="941" spans="18:22" x14ac:dyDescent="0.25">
      <c r="R941" s="29">
        <f t="shared" ca="1" si="75"/>
        <v>0.79812505799636713</v>
      </c>
      <c r="S941" s="30">
        <f t="shared" ca="1" si="76"/>
        <v>11.236369999999999</v>
      </c>
      <c r="T941" s="30">
        <f t="shared" ca="1" si="77"/>
        <v>0.83674397199093165</v>
      </c>
      <c r="U941" s="30">
        <f t="shared" ca="1" si="78"/>
        <v>20.519266197345431</v>
      </c>
      <c r="V941" s="31">
        <v>940</v>
      </c>
    </row>
    <row r="942" spans="18:22" x14ac:dyDescent="0.25">
      <c r="R942" s="29">
        <f t="shared" ca="1" si="75"/>
        <v>0.23504351704097692</v>
      </c>
      <c r="S942" s="30">
        <f t="shared" ca="1" si="76"/>
        <v>0.14230000000000001</v>
      </c>
      <c r="T942" s="30">
        <f t="shared" ca="1" si="77"/>
        <v>0.5600407534167241</v>
      </c>
      <c r="U942" s="30">
        <f t="shared" ca="1" si="78"/>
        <v>6.3554313212578748</v>
      </c>
      <c r="V942" s="31">
        <v>941</v>
      </c>
    </row>
    <row r="943" spans="18:22" x14ac:dyDescent="0.25">
      <c r="R943" s="29">
        <f t="shared" ca="1" si="75"/>
        <v>0.71936415973154844</v>
      </c>
      <c r="S943" s="30">
        <f t="shared" ca="1" si="76"/>
        <v>0.14230000000000001</v>
      </c>
      <c r="T943" s="30">
        <f t="shared" ca="1" si="77"/>
        <v>0.60711183595514195</v>
      </c>
      <c r="U943" s="30">
        <f t="shared" ca="1" si="78"/>
        <v>6.8776412059148608</v>
      </c>
      <c r="V943" s="31">
        <v>942</v>
      </c>
    </row>
    <row r="944" spans="18:22" x14ac:dyDescent="0.25">
      <c r="R944" s="29">
        <f t="shared" ca="1" si="75"/>
        <v>2.666981048893291E-5</v>
      </c>
      <c r="S944" s="30">
        <f t="shared" ca="1" si="76"/>
        <v>0.14230000000000001</v>
      </c>
      <c r="T944" s="30">
        <f t="shared" ca="1" si="77"/>
        <v>0.84419574966226496</v>
      </c>
      <c r="U944" s="30">
        <f t="shared" ca="1" si="78"/>
        <v>9.5078667404556434</v>
      </c>
      <c r="V944" s="31">
        <v>943</v>
      </c>
    </row>
    <row r="945" spans="18:22" x14ac:dyDescent="0.25">
      <c r="R945" s="29">
        <f t="shared" ca="1" si="75"/>
        <v>0.6618185584905375</v>
      </c>
      <c r="S945" s="30">
        <f t="shared" ca="1" si="76"/>
        <v>0.14230000000000001</v>
      </c>
      <c r="T945" s="30">
        <f t="shared" ca="1" si="77"/>
        <v>0.93458207925674874</v>
      </c>
      <c r="U945" s="30">
        <f t="shared" ca="1" si="78"/>
        <v>10.510619008019917</v>
      </c>
      <c r="V945" s="31">
        <v>944</v>
      </c>
    </row>
    <row r="946" spans="18:22" x14ac:dyDescent="0.25">
      <c r="R946" s="29">
        <f t="shared" ca="1" si="75"/>
        <v>0.83363429288577928</v>
      </c>
      <c r="S946" s="30">
        <f t="shared" ca="1" si="76"/>
        <v>11.236369999999999</v>
      </c>
      <c r="T946" s="30">
        <f t="shared" ca="1" si="77"/>
        <v>0.65218256195368385</v>
      </c>
      <c r="U946" s="30">
        <f t="shared" ca="1" si="78"/>
        <v>18.471728995093503</v>
      </c>
      <c r="V946" s="31">
        <v>945</v>
      </c>
    </row>
    <row r="947" spans="18:22" x14ac:dyDescent="0.25">
      <c r="R947" s="29">
        <f t="shared" ca="1" si="75"/>
        <v>0.92758878052419425</v>
      </c>
      <c r="S947" s="30">
        <f t="shared" ca="1" si="76"/>
        <v>22.330439999999996</v>
      </c>
      <c r="T947" s="30">
        <f t="shared" ca="1" si="77"/>
        <v>0.88746718897019872</v>
      </c>
      <c r="U947" s="30">
        <f t="shared" ca="1" si="78"/>
        <v>32.176063117138611</v>
      </c>
      <c r="V947" s="31">
        <v>946</v>
      </c>
    </row>
    <row r="948" spans="18:22" x14ac:dyDescent="0.25">
      <c r="R948" s="29">
        <f t="shared" ca="1" si="75"/>
        <v>0.37009849035338027</v>
      </c>
      <c r="S948" s="30">
        <f t="shared" ca="1" si="76"/>
        <v>0.14230000000000001</v>
      </c>
      <c r="T948" s="30">
        <f t="shared" ca="1" si="77"/>
        <v>0.20610849674019593</v>
      </c>
      <c r="U948" s="30">
        <f t="shared" ca="1" si="78"/>
        <v>2.4288820904305055</v>
      </c>
      <c r="V948" s="31">
        <v>947</v>
      </c>
    </row>
    <row r="949" spans="18:22" x14ac:dyDescent="0.25">
      <c r="R949" s="29">
        <f t="shared" ca="1" si="75"/>
        <v>0.67145188851791116</v>
      </c>
      <c r="S949" s="30">
        <f t="shared" ca="1" si="76"/>
        <v>0.14230000000000001</v>
      </c>
      <c r="T949" s="30">
        <f t="shared" ca="1" si="77"/>
        <v>0.4389357056965385</v>
      </c>
      <c r="U949" s="30">
        <f t="shared" ca="1" si="78"/>
        <v>5.0118834444967959</v>
      </c>
      <c r="V949" s="31">
        <v>948</v>
      </c>
    </row>
    <row r="950" spans="18:22" x14ac:dyDescent="0.25">
      <c r="R950" s="29">
        <f t="shared" ca="1" si="75"/>
        <v>0.14168475507935041</v>
      </c>
      <c r="S950" s="30">
        <f t="shared" ca="1" si="76"/>
        <v>0.14230000000000001</v>
      </c>
      <c r="T950" s="30">
        <f t="shared" ca="1" si="77"/>
        <v>0.61464521988466359</v>
      </c>
      <c r="U950" s="30">
        <f t="shared" ca="1" si="78"/>
        <v>6.9612170945658489</v>
      </c>
      <c r="V950" s="31">
        <v>949</v>
      </c>
    </row>
    <row r="951" spans="18:22" x14ac:dyDescent="0.25">
      <c r="R951" s="29">
        <f t="shared" ca="1" si="75"/>
        <v>0.88240978140916515</v>
      </c>
      <c r="S951" s="30">
        <f t="shared" ca="1" si="76"/>
        <v>11.236369999999999</v>
      </c>
      <c r="T951" s="30">
        <f t="shared" ca="1" si="77"/>
        <v>8.5558086208006312E-3</v>
      </c>
      <c r="U951" s="30">
        <f t="shared" ca="1" si="78"/>
        <v>11.331288739745764</v>
      </c>
      <c r="V951" s="31">
        <v>950</v>
      </c>
    </row>
    <row r="952" spans="18:22" x14ac:dyDescent="0.25">
      <c r="R952" s="29">
        <f t="shared" ca="1" si="75"/>
        <v>0.88900575253107816</v>
      </c>
      <c r="S952" s="30">
        <f t="shared" ca="1" si="76"/>
        <v>11.236369999999999</v>
      </c>
      <c r="T952" s="30">
        <f t="shared" ca="1" si="77"/>
        <v>0.39098976613139091</v>
      </c>
      <c r="U952" s="30">
        <f t="shared" ca="1" si="78"/>
        <v>15.57403783474528</v>
      </c>
      <c r="V952" s="31">
        <v>951</v>
      </c>
    </row>
    <row r="953" spans="18:22" x14ac:dyDescent="0.25">
      <c r="R953" s="29">
        <f t="shared" ca="1" si="75"/>
        <v>0.20219659072536955</v>
      </c>
      <c r="S953" s="30">
        <f t="shared" ca="1" si="76"/>
        <v>0.14230000000000001</v>
      </c>
      <c r="T953" s="30">
        <f t="shared" ca="1" si="77"/>
        <v>0.67769998737243797</v>
      </c>
      <c r="U953" s="30">
        <f t="shared" ca="1" si="78"/>
        <v>7.6607510989089418</v>
      </c>
      <c r="V953" s="31">
        <v>952</v>
      </c>
    </row>
    <row r="954" spans="18:22" x14ac:dyDescent="0.25">
      <c r="R954" s="29">
        <f t="shared" ca="1" si="75"/>
        <v>0.72118931555575783</v>
      </c>
      <c r="S954" s="30">
        <f t="shared" ca="1" si="76"/>
        <v>0.14230000000000001</v>
      </c>
      <c r="T954" s="30">
        <f t="shared" ca="1" si="77"/>
        <v>4.8751298894798567E-2</v>
      </c>
      <c r="U954" s="30">
        <f t="shared" ca="1" si="78"/>
        <v>0.68315032252981789</v>
      </c>
      <c r="V954" s="31">
        <v>953</v>
      </c>
    </row>
    <row r="955" spans="18:22" x14ac:dyDescent="0.25">
      <c r="R955" s="29">
        <f t="shared" ca="1" si="75"/>
        <v>0.69959855835712947</v>
      </c>
      <c r="S955" s="30">
        <f t="shared" ca="1" si="76"/>
        <v>0.14230000000000001</v>
      </c>
      <c r="T955" s="30">
        <f t="shared" ca="1" si="77"/>
        <v>0.92547992587191275</v>
      </c>
      <c r="U955" s="30">
        <f t="shared" ca="1" si="78"/>
        <v>10.40963908121781</v>
      </c>
      <c r="V955" s="31">
        <v>954</v>
      </c>
    </row>
    <row r="956" spans="18:22" x14ac:dyDescent="0.25">
      <c r="R956" s="29">
        <f t="shared" ca="1" si="75"/>
        <v>0.22278454214796928</v>
      </c>
      <c r="S956" s="30">
        <f t="shared" ca="1" si="76"/>
        <v>0.14230000000000001</v>
      </c>
      <c r="T956" s="30">
        <f t="shared" ca="1" si="77"/>
        <v>0.43422331888454224</v>
      </c>
      <c r="U956" s="30">
        <f t="shared" ca="1" si="78"/>
        <v>4.9596038953374322</v>
      </c>
      <c r="V956" s="31">
        <v>955</v>
      </c>
    </row>
    <row r="957" spans="18:22" x14ac:dyDescent="0.25">
      <c r="R957" s="29">
        <f t="shared" ca="1" si="75"/>
        <v>0.71312818011353563</v>
      </c>
      <c r="S957" s="30">
        <f t="shared" ca="1" si="76"/>
        <v>0.14230000000000001</v>
      </c>
      <c r="T957" s="30">
        <f t="shared" ca="1" si="77"/>
        <v>0.45015087381768859</v>
      </c>
      <c r="U957" s="30">
        <f t="shared" ca="1" si="78"/>
        <v>5.1363053046946039</v>
      </c>
      <c r="V957" s="31">
        <v>956</v>
      </c>
    </row>
    <row r="958" spans="18:22" x14ac:dyDescent="0.25">
      <c r="R958" s="29">
        <f t="shared" ca="1" si="75"/>
        <v>0.73728436717816515</v>
      </c>
      <c r="S958" s="30">
        <f t="shared" ca="1" si="76"/>
        <v>0.14230000000000001</v>
      </c>
      <c r="T958" s="30">
        <f t="shared" ca="1" si="77"/>
        <v>0.6382483919524139</v>
      </c>
      <c r="U958" s="30">
        <f t="shared" ca="1" si="78"/>
        <v>7.2230723377075154</v>
      </c>
      <c r="V958" s="31">
        <v>957</v>
      </c>
    </row>
    <row r="959" spans="18:22" x14ac:dyDescent="0.25">
      <c r="R959" s="29">
        <f t="shared" ca="1" si="75"/>
        <v>0.86924188076545361</v>
      </c>
      <c r="S959" s="30">
        <f t="shared" ca="1" si="76"/>
        <v>11.236369999999999</v>
      </c>
      <c r="T959" s="30">
        <f t="shared" ca="1" si="77"/>
        <v>0.68185929942901524</v>
      </c>
      <c r="U959" s="30">
        <f t="shared" ca="1" si="78"/>
        <v>18.800964798016452</v>
      </c>
      <c r="V959" s="31">
        <v>958</v>
      </c>
    </row>
    <row r="960" spans="18:22" x14ac:dyDescent="0.25">
      <c r="R960" s="29">
        <f t="shared" ca="1" si="75"/>
        <v>0.86792709503480669</v>
      </c>
      <c r="S960" s="30">
        <f t="shared" ca="1" si="76"/>
        <v>11.236369999999999</v>
      </c>
      <c r="T960" s="30">
        <f t="shared" ca="1" si="77"/>
        <v>0.30454307259139013</v>
      </c>
      <c r="U960" s="30">
        <f t="shared" ca="1" si="78"/>
        <v>14.614992165343962</v>
      </c>
      <c r="V960" s="31">
        <v>959</v>
      </c>
    </row>
    <row r="961" spans="18:22" x14ac:dyDescent="0.25">
      <c r="R961" s="29">
        <f t="shared" ca="1" si="75"/>
        <v>0.95121199131489942</v>
      </c>
      <c r="S961" s="30">
        <f t="shared" ca="1" si="76"/>
        <v>33.424509999999998</v>
      </c>
      <c r="T961" s="30">
        <f t="shared" ca="1" si="77"/>
        <v>0.28842936675145103</v>
      </c>
      <c r="U961" s="30">
        <f t="shared" ca="1" si="78"/>
        <v>36.624365584796266</v>
      </c>
      <c r="V961" s="31">
        <v>960</v>
      </c>
    </row>
    <row r="962" spans="18:22" x14ac:dyDescent="0.25">
      <c r="R962" s="29">
        <f t="shared" ca="1" si="75"/>
        <v>0.47221383912044712</v>
      </c>
      <c r="S962" s="30">
        <f t="shared" ca="1" si="76"/>
        <v>0.14230000000000001</v>
      </c>
      <c r="T962" s="30">
        <f t="shared" ca="1" si="77"/>
        <v>0.14348578897249353</v>
      </c>
      <c r="U962" s="30">
        <f t="shared" ca="1" si="78"/>
        <v>1.7341413868660711</v>
      </c>
      <c r="V962" s="31">
        <v>961</v>
      </c>
    </row>
    <row r="963" spans="18:22" x14ac:dyDescent="0.25">
      <c r="R963" s="29">
        <f t="shared" ca="1" si="75"/>
        <v>0.15875658530904146</v>
      </c>
      <c r="S963" s="30">
        <f t="shared" ca="1" si="76"/>
        <v>0.14230000000000001</v>
      </c>
      <c r="T963" s="30">
        <f t="shared" ca="1" si="77"/>
        <v>0.10082001182127909</v>
      </c>
      <c r="U963" s="30">
        <f t="shared" ca="1" si="78"/>
        <v>1.2608042685460976</v>
      </c>
      <c r="V963" s="31">
        <v>962</v>
      </c>
    </row>
    <row r="964" spans="18:22" x14ac:dyDescent="0.25">
      <c r="R964" s="29">
        <f t="shared" ref="R964:R1001" ca="1" si="79">+RAND()</f>
        <v>0.67764385992043963</v>
      </c>
      <c r="S964" s="30">
        <f t="shared" ref="S964:S1001" ca="1" si="80">VLOOKUP(R964,$P$2:$Q$11,2)</f>
        <v>0.14230000000000001</v>
      </c>
      <c r="T964" s="30">
        <f t="shared" ref="T964:T1001" ca="1" si="81">RAND()</f>
        <v>7.5884892108299073E-2</v>
      </c>
      <c r="U964" s="30">
        <f t="shared" ref="U964:U1001" ca="1" si="82">+S964+$F$6*T964</f>
        <v>0.98417230499191732</v>
      </c>
      <c r="V964" s="31">
        <v>963</v>
      </c>
    </row>
    <row r="965" spans="18:22" x14ac:dyDescent="0.25">
      <c r="R965" s="29">
        <f t="shared" ca="1" si="79"/>
        <v>0.96115158147004165</v>
      </c>
      <c r="S965" s="30">
        <f t="shared" ca="1" si="80"/>
        <v>33.424509999999998</v>
      </c>
      <c r="T965" s="30">
        <f t="shared" ca="1" si="81"/>
        <v>0.60775477184587767</v>
      </c>
      <c r="U965" s="30">
        <f t="shared" ca="1" si="82"/>
        <v>40.166983981692191</v>
      </c>
      <c r="V965" s="31">
        <v>964</v>
      </c>
    </row>
    <row r="966" spans="18:22" x14ac:dyDescent="0.25">
      <c r="R966" s="29">
        <f t="shared" ca="1" si="79"/>
        <v>6.9928503247971174E-2</v>
      </c>
      <c r="S966" s="30">
        <f t="shared" ca="1" si="80"/>
        <v>0.14230000000000001</v>
      </c>
      <c r="T966" s="30">
        <f t="shared" ca="1" si="81"/>
        <v>4.3634766702440597E-3</v>
      </c>
      <c r="U966" s="30">
        <f t="shared" ca="1" si="82"/>
        <v>0.19070871562305453</v>
      </c>
      <c r="V966" s="31">
        <v>965</v>
      </c>
    </row>
    <row r="967" spans="18:22" x14ac:dyDescent="0.25">
      <c r="R967" s="29">
        <f t="shared" ca="1" si="79"/>
        <v>0.44418569908870831</v>
      </c>
      <c r="S967" s="30">
        <f t="shared" ca="1" si="80"/>
        <v>0.14230000000000001</v>
      </c>
      <c r="T967" s="30">
        <f t="shared" ca="1" si="81"/>
        <v>0.47828438038736565</v>
      </c>
      <c r="U967" s="30">
        <f t="shared" ca="1" si="82"/>
        <v>5.4484203959240602</v>
      </c>
      <c r="V967" s="31">
        <v>966</v>
      </c>
    </row>
    <row r="968" spans="18:22" x14ac:dyDescent="0.25">
      <c r="R968" s="29">
        <f t="shared" ca="1" si="79"/>
        <v>0.14109005030686794</v>
      </c>
      <c r="S968" s="30">
        <f t="shared" ca="1" si="80"/>
        <v>0.14230000000000001</v>
      </c>
      <c r="T968" s="30">
        <f t="shared" ca="1" si="81"/>
        <v>0.1542515556680838</v>
      </c>
      <c r="U968" s="30">
        <f t="shared" ca="1" si="82"/>
        <v>1.8535775561906183</v>
      </c>
      <c r="V968" s="31">
        <v>967</v>
      </c>
    </row>
    <row r="969" spans="18:22" x14ac:dyDescent="0.25">
      <c r="R969" s="29">
        <f t="shared" ca="1" si="79"/>
        <v>0.36109971992523027</v>
      </c>
      <c r="S969" s="30">
        <f t="shared" ca="1" si="80"/>
        <v>0.14230000000000001</v>
      </c>
      <c r="T969" s="30">
        <f t="shared" ca="1" si="81"/>
        <v>3.9705223644549648E-2</v>
      </c>
      <c r="U969" s="30">
        <f t="shared" ca="1" si="82"/>
        <v>0.58279253047828883</v>
      </c>
      <c r="V969" s="31">
        <v>968</v>
      </c>
    </row>
    <row r="970" spans="18:22" x14ac:dyDescent="0.25">
      <c r="R970" s="29">
        <f t="shared" ca="1" si="79"/>
        <v>0.67576267351744868</v>
      </c>
      <c r="S970" s="30">
        <f t="shared" ca="1" si="80"/>
        <v>0.14230000000000001</v>
      </c>
      <c r="T970" s="30">
        <f t="shared" ca="1" si="81"/>
        <v>0.70747006077512908</v>
      </c>
      <c r="U970" s="30">
        <f t="shared" ca="1" si="82"/>
        <v>7.9910223771435351</v>
      </c>
      <c r="V970" s="31">
        <v>969</v>
      </c>
    </row>
    <row r="971" spans="18:22" x14ac:dyDescent="0.25">
      <c r="R971" s="29">
        <f t="shared" ca="1" si="79"/>
        <v>0.98860581735393294</v>
      </c>
      <c r="S971" s="30">
        <f t="shared" ca="1" si="80"/>
        <v>66.706720000000004</v>
      </c>
      <c r="T971" s="30">
        <f t="shared" ca="1" si="81"/>
        <v>0.3855977932199165</v>
      </c>
      <c r="U971" s="30">
        <f t="shared" ca="1" si="82"/>
        <v>70.984568909827289</v>
      </c>
      <c r="V971" s="31">
        <v>970</v>
      </c>
    </row>
    <row r="972" spans="18:22" x14ac:dyDescent="0.25">
      <c r="R972" s="29">
        <f t="shared" ca="1" si="79"/>
        <v>0.79619008284205839</v>
      </c>
      <c r="S972" s="30">
        <f t="shared" ca="1" si="80"/>
        <v>11.236369999999999</v>
      </c>
      <c r="T972" s="30">
        <f t="shared" ca="1" si="81"/>
        <v>0.10141457160142597</v>
      </c>
      <c r="U972" s="30">
        <f t="shared" ca="1" si="82"/>
        <v>12.361470356366231</v>
      </c>
      <c r="V972" s="31">
        <v>971</v>
      </c>
    </row>
    <row r="973" spans="18:22" x14ac:dyDescent="0.25">
      <c r="R973" s="29">
        <f t="shared" ca="1" si="79"/>
        <v>0.20077255156959051</v>
      </c>
      <c r="S973" s="30">
        <f t="shared" ca="1" si="80"/>
        <v>0.14230000000000001</v>
      </c>
      <c r="T973" s="30">
        <f t="shared" ca="1" si="81"/>
        <v>4.3232653085358508E-2</v>
      </c>
      <c r="U973" s="30">
        <f t="shared" ca="1" si="82"/>
        <v>0.62192607961468316</v>
      </c>
      <c r="V973" s="31">
        <v>972</v>
      </c>
    </row>
    <row r="974" spans="18:22" x14ac:dyDescent="0.25">
      <c r="R974" s="29">
        <f t="shared" ca="1" si="79"/>
        <v>0.32068013995756639</v>
      </c>
      <c r="S974" s="30">
        <f t="shared" ca="1" si="80"/>
        <v>0.14230000000000001</v>
      </c>
      <c r="T974" s="30">
        <f t="shared" ca="1" si="81"/>
        <v>0.7173578367426835</v>
      </c>
      <c r="U974" s="30">
        <f t="shared" ca="1" si="82"/>
        <v>8.1007180558719014</v>
      </c>
      <c r="V974" s="31">
        <v>973</v>
      </c>
    </row>
    <row r="975" spans="18:22" x14ac:dyDescent="0.25">
      <c r="R975" s="29">
        <f t="shared" ca="1" si="79"/>
        <v>0.24426367050847653</v>
      </c>
      <c r="S975" s="30">
        <f t="shared" ca="1" si="80"/>
        <v>0.14230000000000001</v>
      </c>
      <c r="T975" s="30">
        <f t="shared" ca="1" si="81"/>
        <v>0.21435695694647339</v>
      </c>
      <c r="U975" s="30">
        <f t="shared" ca="1" si="82"/>
        <v>2.5203910853511617</v>
      </c>
      <c r="V975" s="31">
        <v>974</v>
      </c>
    </row>
    <row r="976" spans="18:22" x14ac:dyDescent="0.25">
      <c r="R976" s="29">
        <f t="shared" ca="1" si="79"/>
        <v>0.60575213305915832</v>
      </c>
      <c r="S976" s="30">
        <f t="shared" ca="1" si="80"/>
        <v>0.14230000000000001</v>
      </c>
      <c r="T976" s="30">
        <f t="shared" ca="1" si="81"/>
        <v>0.61788809844470149</v>
      </c>
      <c r="U976" s="30">
        <f t="shared" ca="1" si="82"/>
        <v>6.9971938163124081</v>
      </c>
      <c r="V976" s="31">
        <v>975</v>
      </c>
    </row>
    <row r="977" spans="18:22" x14ac:dyDescent="0.25">
      <c r="R977" s="29">
        <f t="shared" ca="1" si="79"/>
        <v>0.13253928146035487</v>
      </c>
      <c r="S977" s="30">
        <f t="shared" ca="1" si="80"/>
        <v>0.14230000000000001</v>
      </c>
      <c r="T977" s="30">
        <f t="shared" ca="1" si="81"/>
        <v>0.17461540158005051</v>
      </c>
      <c r="U977" s="30">
        <f t="shared" ca="1" si="82"/>
        <v>2.0794954882071908</v>
      </c>
      <c r="V977" s="31">
        <v>976</v>
      </c>
    </row>
    <row r="978" spans="18:22" x14ac:dyDescent="0.25">
      <c r="R978" s="29">
        <f t="shared" ca="1" si="79"/>
        <v>0.61408815608886014</v>
      </c>
      <c r="S978" s="30">
        <f t="shared" ca="1" si="80"/>
        <v>0.14230000000000001</v>
      </c>
      <c r="T978" s="30">
        <f t="shared" ca="1" si="81"/>
        <v>0.96804728036759602</v>
      </c>
      <c r="U978" s="30">
        <f t="shared" ca="1" si="82"/>
        <v>10.881884291707735</v>
      </c>
      <c r="V978" s="31">
        <v>977</v>
      </c>
    </row>
    <row r="979" spans="18:22" x14ac:dyDescent="0.25">
      <c r="R979" s="29">
        <f t="shared" ca="1" si="79"/>
        <v>0.14943223094952607</v>
      </c>
      <c r="S979" s="30">
        <f t="shared" ca="1" si="80"/>
        <v>0.14230000000000001</v>
      </c>
      <c r="T979" s="30">
        <f t="shared" ca="1" si="81"/>
        <v>0.908786031371282</v>
      </c>
      <c r="U979" s="30">
        <f t="shared" ca="1" si="82"/>
        <v>10.224435847055197</v>
      </c>
      <c r="V979" s="31">
        <v>978</v>
      </c>
    </row>
    <row r="980" spans="18:22" x14ac:dyDescent="0.25">
      <c r="R980" s="29">
        <f t="shared" ca="1" si="79"/>
        <v>0.13719473095874712</v>
      </c>
      <c r="S980" s="30">
        <f t="shared" ca="1" si="80"/>
        <v>0.14230000000000001</v>
      </c>
      <c r="T980" s="30">
        <f t="shared" ca="1" si="81"/>
        <v>0.39668430715357261</v>
      </c>
      <c r="U980" s="30">
        <f t="shared" ca="1" si="82"/>
        <v>4.5431434714632344</v>
      </c>
      <c r="V980" s="31">
        <v>979</v>
      </c>
    </row>
    <row r="981" spans="18:22" x14ac:dyDescent="0.25">
      <c r="R981" s="29">
        <f t="shared" ca="1" si="79"/>
        <v>0.79829205449353446</v>
      </c>
      <c r="S981" s="30">
        <f t="shared" ca="1" si="80"/>
        <v>11.236369999999999</v>
      </c>
      <c r="T981" s="30">
        <f t="shared" ca="1" si="81"/>
        <v>0.48613249041666529</v>
      </c>
      <c r="U981" s="30">
        <f t="shared" ca="1" si="82"/>
        <v>16.629557877956813</v>
      </c>
      <c r="V981" s="31">
        <v>980</v>
      </c>
    </row>
    <row r="982" spans="18:22" x14ac:dyDescent="0.25">
      <c r="R982" s="29">
        <f t="shared" ca="1" si="79"/>
        <v>0.50013763685373114</v>
      </c>
      <c r="S982" s="30">
        <f t="shared" ca="1" si="80"/>
        <v>0.14230000000000001</v>
      </c>
      <c r="T982" s="30">
        <f t="shared" ca="1" si="81"/>
        <v>0.69174195517324788</v>
      </c>
      <c r="U982" s="30">
        <f t="shared" ca="1" si="82"/>
        <v>7.8165336726288723</v>
      </c>
      <c r="V982" s="31">
        <v>981</v>
      </c>
    </row>
    <row r="983" spans="18:22" x14ac:dyDescent="0.25">
      <c r="R983" s="29">
        <f t="shared" ca="1" si="79"/>
        <v>0.48571935983189418</v>
      </c>
      <c r="S983" s="30">
        <f t="shared" ca="1" si="80"/>
        <v>0.14230000000000001</v>
      </c>
      <c r="T983" s="30">
        <f t="shared" ca="1" si="81"/>
        <v>5.9689556131139465E-2</v>
      </c>
      <c r="U983" s="30">
        <f t="shared" ca="1" si="82"/>
        <v>0.80450011398779031</v>
      </c>
      <c r="V983" s="31">
        <v>982</v>
      </c>
    </row>
    <row r="984" spans="18:22" x14ac:dyDescent="0.25">
      <c r="R984" s="29">
        <f t="shared" ca="1" si="79"/>
        <v>0.12213237622526496</v>
      </c>
      <c r="S984" s="30">
        <f t="shared" ca="1" si="80"/>
        <v>0.14230000000000001</v>
      </c>
      <c r="T984" s="30">
        <f t="shared" ca="1" si="81"/>
        <v>0.21747160902760243</v>
      </c>
      <c r="U984" s="30">
        <f t="shared" ca="1" si="82"/>
        <v>2.5549452535648531</v>
      </c>
      <c r="V984" s="31">
        <v>983</v>
      </c>
    </row>
    <row r="985" spans="18:22" x14ac:dyDescent="0.25">
      <c r="R985" s="29">
        <f t="shared" ca="1" si="79"/>
        <v>0.16066741130856299</v>
      </c>
      <c r="S985" s="30">
        <f t="shared" ca="1" si="80"/>
        <v>0.14230000000000001</v>
      </c>
      <c r="T985" s="30">
        <f t="shared" ca="1" si="81"/>
        <v>0.76011225881458533</v>
      </c>
      <c r="U985" s="30">
        <f t="shared" ca="1" si="82"/>
        <v>8.5750386071471265</v>
      </c>
      <c r="V985" s="31">
        <v>984</v>
      </c>
    </row>
    <row r="986" spans="18:22" x14ac:dyDescent="0.25">
      <c r="R986" s="29">
        <f t="shared" ca="1" si="79"/>
        <v>0.72569753747168209</v>
      </c>
      <c r="S986" s="30">
        <f t="shared" ca="1" si="80"/>
        <v>0.14230000000000001</v>
      </c>
      <c r="T986" s="30">
        <f t="shared" ca="1" si="81"/>
        <v>0.62890507339600166</v>
      </c>
      <c r="U986" s="30">
        <f t="shared" ca="1" si="82"/>
        <v>7.119416907610379</v>
      </c>
      <c r="V986" s="31">
        <v>985</v>
      </c>
    </row>
    <row r="987" spans="18:22" x14ac:dyDescent="0.25">
      <c r="R987" s="29">
        <f t="shared" ca="1" si="79"/>
        <v>0.28925877350955931</v>
      </c>
      <c r="S987" s="30">
        <f t="shared" ca="1" si="80"/>
        <v>0.14230000000000001</v>
      </c>
      <c r="T987" s="30">
        <f t="shared" ca="1" si="81"/>
        <v>0.85738491255593019</v>
      </c>
      <c r="U987" s="30">
        <f t="shared" ca="1" si="82"/>
        <v>9.6541882368393672</v>
      </c>
      <c r="V987" s="31">
        <v>986</v>
      </c>
    </row>
    <row r="988" spans="18:22" x14ac:dyDescent="0.25">
      <c r="R988" s="29">
        <f t="shared" ca="1" si="79"/>
        <v>0.67046049623223447</v>
      </c>
      <c r="S988" s="30">
        <f t="shared" ca="1" si="80"/>
        <v>0.14230000000000001</v>
      </c>
      <c r="T988" s="30">
        <f t="shared" ca="1" si="81"/>
        <v>0.15703452537759388</v>
      </c>
      <c r="U988" s="30">
        <f t="shared" ca="1" si="82"/>
        <v>1.8844520169558028</v>
      </c>
      <c r="V988" s="31">
        <v>987</v>
      </c>
    </row>
    <row r="989" spans="18:22" x14ac:dyDescent="0.25">
      <c r="R989" s="29">
        <f t="shared" ca="1" si="79"/>
        <v>0.69360352889854704</v>
      </c>
      <c r="S989" s="30">
        <f t="shared" ca="1" si="80"/>
        <v>0.14230000000000001</v>
      </c>
      <c r="T989" s="30">
        <f t="shared" ca="1" si="81"/>
        <v>0.4624876829297021</v>
      </c>
      <c r="U989" s="30">
        <f t="shared" ca="1" si="82"/>
        <v>5.2731707285599194</v>
      </c>
      <c r="V989" s="31">
        <v>988</v>
      </c>
    </row>
    <row r="990" spans="18:22" x14ac:dyDescent="0.25">
      <c r="R990" s="29">
        <f t="shared" ca="1" si="79"/>
        <v>0.23021127340761827</v>
      </c>
      <c r="S990" s="30">
        <f t="shared" ca="1" si="80"/>
        <v>0.14230000000000001</v>
      </c>
      <c r="T990" s="30">
        <f t="shared" ca="1" si="81"/>
        <v>0.37372134102793431</v>
      </c>
      <c r="U990" s="30">
        <f t="shared" ca="1" si="82"/>
        <v>4.2883907178577738</v>
      </c>
      <c r="V990" s="31">
        <v>989</v>
      </c>
    </row>
    <row r="991" spans="18:22" x14ac:dyDescent="0.25">
      <c r="R991" s="29">
        <f t="shared" ca="1" si="79"/>
        <v>0.65113359941564763</v>
      </c>
      <c r="S991" s="30">
        <f t="shared" ca="1" si="80"/>
        <v>0.14230000000000001</v>
      </c>
      <c r="T991" s="30">
        <f t="shared" ca="1" si="81"/>
        <v>0.81057524466952702</v>
      </c>
      <c r="U991" s="30">
        <f t="shared" ca="1" si="82"/>
        <v>9.1348785046308585</v>
      </c>
      <c r="V991" s="31">
        <v>990</v>
      </c>
    </row>
    <row r="992" spans="18:22" x14ac:dyDescent="0.25">
      <c r="R992" s="29">
        <f t="shared" ca="1" si="79"/>
        <v>0.87582038096999659</v>
      </c>
      <c r="S992" s="30">
        <f t="shared" ca="1" si="80"/>
        <v>11.236369999999999</v>
      </c>
      <c r="T992" s="30">
        <f t="shared" ca="1" si="81"/>
        <v>0.1042748354905918</v>
      </c>
      <c r="U992" s="30">
        <f t="shared" ca="1" si="82"/>
        <v>12.393202324171108</v>
      </c>
      <c r="V992" s="31">
        <v>991</v>
      </c>
    </row>
    <row r="993" spans="18:22" x14ac:dyDescent="0.25">
      <c r="R993" s="29">
        <f t="shared" ca="1" si="79"/>
        <v>0.73091989771887023</v>
      </c>
      <c r="S993" s="30">
        <f t="shared" ca="1" si="80"/>
        <v>0.14230000000000001</v>
      </c>
      <c r="T993" s="30">
        <f t="shared" ca="1" si="81"/>
        <v>0.43885012922629407</v>
      </c>
      <c r="U993" s="30">
        <f t="shared" ca="1" si="82"/>
        <v>5.0109340531455508</v>
      </c>
      <c r="V993" s="31">
        <v>992</v>
      </c>
    </row>
    <row r="994" spans="18:22" x14ac:dyDescent="0.25">
      <c r="R994" s="29">
        <f t="shared" ca="1" si="79"/>
        <v>0.5684992024172062</v>
      </c>
      <c r="S994" s="30">
        <f t="shared" ca="1" si="80"/>
        <v>0.14230000000000001</v>
      </c>
      <c r="T994" s="30">
        <f t="shared" ca="1" si="81"/>
        <v>0.50844474406186824</v>
      </c>
      <c r="U994" s="30">
        <f t="shared" ca="1" si="82"/>
        <v>5.7830215817544497</v>
      </c>
      <c r="V994" s="31">
        <v>993</v>
      </c>
    </row>
    <row r="995" spans="18:22" x14ac:dyDescent="0.25">
      <c r="R995" s="29">
        <f t="shared" ca="1" si="79"/>
        <v>0.19496849005552519</v>
      </c>
      <c r="S995" s="30">
        <f t="shared" ca="1" si="80"/>
        <v>0.14230000000000001</v>
      </c>
      <c r="T995" s="30">
        <f t="shared" ca="1" si="81"/>
        <v>0.75903243553119837</v>
      </c>
      <c r="U995" s="30">
        <f t="shared" ca="1" si="82"/>
        <v>8.5630589720536019</v>
      </c>
      <c r="V995" s="31">
        <v>994</v>
      </c>
    </row>
    <row r="996" spans="18:22" x14ac:dyDescent="0.25">
      <c r="R996" s="29">
        <f t="shared" ca="1" si="79"/>
        <v>0.86634524338836028</v>
      </c>
      <c r="S996" s="30">
        <f t="shared" ca="1" si="80"/>
        <v>11.236369999999999</v>
      </c>
      <c r="T996" s="30">
        <f t="shared" ca="1" si="81"/>
        <v>0.97254882969834777</v>
      </c>
      <c r="U996" s="30">
        <f t="shared" ca="1" si="82"/>
        <v>22.025894795091546</v>
      </c>
      <c r="V996" s="31">
        <v>995</v>
      </c>
    </row>
    <row r="997" spans="18:22" x14ac:dyDescent="0.25">
      <c r="R997" s="29">
        <f t="shared" ca="1" si="79"/>
        <v>0.92533850681819785</v>
      </c>
      <c r="S997" s="30">
        <f t="shared" ca="1" si="80"/>
        <v>22.330439999999996</v>
      </c>
      <c r="T997" s="30">
        <f t="shared" ca="1" si="81"/>
        <v>7.0443670264520031E-2</v>
      </c>
      <c r="U997" s="30">
        <f t="shared" ca="1" si="82"/>
        <v>23.111947008971498</v>
      </c>
      <c r="V997" s="31">
        <v>996</v>
      </c>
    </row>
    <row r="998" spans="18:22" x14ac:dyDescent="0.25">
      <c r="R998" s="29">
        <f t="shared" ca="1" si="79"/>
        <v>5.770147451811225E-2</v>
      </c>
      <c r="S998" s="30">
        <f t="shared" ca="1" si="80"/>
        <v>0.14230000000000001</v>
      </c>
      <c r="T998" s="30">
        <f t="shared" ca="1" si="81"/>
        <v>0.94153317663521563</v>
      </c>
      <c r="U998" s="30">
        <f t="shared" ca="1" si="82"/>
        <v>10.587734968913447</v>
      </c>
      <c r="V998" s="31">
        <v>997</v>
      </c>
    </row>
    <row r="999" spans="18:22" x14ac:dyDescent="0.25">
      <c r="R999" s="29">
        <f t="shared" ca="1" si="79"/>
        <v>0.80061128516306934</v>
      </c>
      <c r="S999" s="30">
        <f t="shared" ca="1" si="80"/>
        <v>11.236369999999999</v>
      </c>
      <c r="T999" s="30">
        <f t="shared" ca="1" si="81"/>
        <v>5.8869422408890926E-2</v>
      </c>
      <c r="U999" s="30">
        <f t="shared" ca="1" si="82"/>
        <v>11.889471493063803</v>
      </c>
      <c r="V999" s="31">
        <v>998</v>
      </c>
    </row>
    <row r="1000" spans="18:22" x14ac:dyDescent="0.25">
      <c r="R1000" s="29">
        <f t="shared" ca="1" si="79"/>
        <v>0.68895627088989797</v>
      </c>
      <c r="S1000" s="30">
        <f t="shared" ca="1" si="80"/>
        <v>0.14230000000000001</v>
      </c>
      <c r="T1000" s="30">
        <f t="shared" ca="1" si="81"/>
        <v>0.58538250430104721</v>
      </c>
      <c r="U1000" s="30">
        <f t="shared" ca="1" si="82"/>
        <v>6.6365744794911175</v>
      </c>
      <c r="V1000" s="31">
        <v>999</v>
      </c>
    </row>
    <row r="1001" spans="18:22" ht="15.75" thickBot="1" x14ac:dyDescent="0.3">
      <c r="R1001" s="32">
        <f t="shared" ca="1" si="79"/>
        <v>0.22120807065220216</v>
      </c>
      <c r="S1001" s="33">
        <f t="shared" ca="1" si="80"/>
        <v>0.14230000000000001</v>
      </c>
      <c r="T1001" s="33">
        <f t="shared" ca="1" si="81"/>
        <v>0.93815659580623978</v>
      </c>
      <c r="U1001" s="33">
        <f t="shared" ca="1" si="82"/>
        <v>10.550274944836129</v>
      </c>
      <c r="V1001" s="34">
        <v>1000</v>
      </c>
    </row>
  </sheetData>
  <conditionalFormatting sqref="L1:L11">
    <cfRule type="dataBar" priority="1">
      <dataBar>
        <cfvo type="min"/>
        <cfvo type="max"/>
        <color rgb="FF638EC6"/>
      </dataBar>
      <extLst>
        <ext xmlns:x14="http://schemas.microsoft.com/office/spreadsheetml/2009/9/main" uri="{B025F937-C7B1-47D3-B67F-A62EFF666E3E}">
          <x14:id>{256EB207-F459-4D3E-8096-D72FAA151604}</x14:id>
        </ext>
      </extLst>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256EB207-F459-4D3E-8096-D72FAA151604}">
            <x14:dataBar minLength="0" maxLength="100" border="1" negativeBarBorderColorSameAsPositive="0">
              <x14:cfvo type="autoMin"/>
              <x14:cfvo type="autoMax"/>
              <x14:borderColor rgb="FF638EC6"/>
              <x14:negativeFillColor rgb="FFFF0000"/>
              <x14:negativeBorderColor rgb="FFFF0000"/>
              <x14:axisColor rgb="FF000000"/>
            </x14:dataBar>
          </x14:cfRule>
          <xm:sqref>L1:L11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Fallas Tecnológicas</vt:lpstr>
      <vt:lpstr>Riesgo Operacional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Peña Palacio</dc:creator>
  <cp:lastModifiedBy>pc</cp:lastModifiedBy>
  <dcterms:created xsi:type="dcterms:W3CDTF">2013-02-21T14:05:05Z</dcterms:created>
  <dcterms:modified xsi:type="dcterms:W3CDTF">2025-02-11T15:44:05Z</dcterms:modified>
</cp:coreProperties>
</file>