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Mac\Home\Documents\Relatorias\Excel\"/>
    </mc:Choice>
  </mc:AlternateContent>
  <xr:revisionPtr revIDLastSave="0" documentId="13_ncr:1_{A1A3F912-32D2-4D5B-8223-EF7C0BC58BBA}" xr6:coauthVersionLast="47" xr6:coauthVersionMax="47" xr10:uidLastSave="{00000000-0000-0000-0000-000000000000}"/>
  <bookViews>
    <workbookView xWindow="-120" yWindow="-120" windowWidth="25440" windowHeight="14700" activeTab="9" xr2:uid="{D425D257-4975-4662-9275-A17F5F694604}"/>
  </bookViews>
  <sheets>
    <sheet name="P1" sheetId="1" r:id="rId1"/>
    <sheet name="P2" sheetId="2" r:id="rId2"/>
    <sheet name="Registro diario" sheetId="3" r:id="rId3"/>
    <sheet name="P4" sheetId="4" r:id="rId4"/>
    <sheet name="P5" sheetId="5" r:id="rId5"/>
    <sheet name="P6" sheetId="6" r:id="rId6"/>
    <sheet name="P7" sheetId="7" r:id="rId7"/>
    <sheet name="P8" sheetId="8" r:id="rId8"/>
    <sheet name="Ejercicio" sheetId="9" r:id="rId9"/>
    <sheet name="Registro Semanal" sheetId="14" r:id="rId10"/>
    <sheet name="Ejercicio (2)" sheetId="13" state="hidden" r:id="rId11"/>
  </sheets>
  <definedNames>
    <definedName name="_xlnm._FilterDatabase" localSheetId="1" hidden="1">'P2'!$B$72:$F$79</definedName>
    <definedName name="_xlnm._FilterDatabase" localSheetId="6" hidden="1">'P7'!$A$1:$F$21</definedName>
    <definedName name="_xlnm.Print_Area" localSheetId="7">'P8'!$A$1:$J$6</definedName>
    <definedName name="Z_8604812A_736C_47AE_A298_3A6F79AFD00F_.wvu.FilterData" localSheetId="6" hidden="1">'P7'!$A$1:$F$21</definedName>
  </definedNames>
  <calcPr calcId="191029"/>
  <customWorkbookViews>
    <customWorkbookView name="1" guid="{8604812A-736C-47AE-A298-3A6F79AFD00F}" maximized="1" xWindow="-8" yWindow="-8" windowWidth="1696" windowHeight="980" activeSheetId="8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" i="6" l="1"/>
  <c r="F4" i="6"/>
  <c r="F3" i="6"/>
  <c r="F2" i="6"/>
  <c r="E4" i="5"/>
  <c r="E3" i="5"/>
  <c r="E2" i="5"/>
  <c r="E27" i="5"/>
  <c r="B74" i="2"/>
  <c r="B75" i="2" s="1"/>
  <c r="B76" i="2" s="1"/>
  <c r="B77" i="2" s="1"/>
  <c r="B78" i="2" s="1"/>
  <c r="B79" i="2" s="1"/>
  <c r="E76" i="2"/>
  <c r="E77" i="2" s="1"/>
  <c r="E78" i="2" s="1"/>
  <c r="E79" i="2" s="1"/>
</calcChain>
</file>

<file path=xl/sharedStrings.xml><?xml version="1.0" encoding="utf-8"?>
<sst xmlns="http://schemas.openxmlformats.org/spreadsheetml/2006/main" count="298" uniqueCount="70">
  <si>
    <t xml:space="preserve">Fecha </t>
  </si>
  <si>
    <t xml:space="preserve"> Turno </t>
  </si>
  <si>
    <t xml:space="preserve"> Equipo </t>
  </si>
  <si>
    <t xml:space="preserve"> Valor registrado </t>
  </si>
  <si>
    <t xml:space="preserve"> Observación</t>
  </si>
  <si>
    <t>Fecha</t>
  </si>
  <si>
    <t>Turno</t>
  </si>
  <si>
    <t>Equipo</t>
  </si>
  <si>
    <t>Temperatura</t>
  </si>
  <si>
    <t>Observación</t>
  </si>
  <si>
    <t>Mañana</t>
  </si>
  <si>
    <t>Caldera 1</t>
  </si>
  <si>
    <t>Normal</t>
  </si>
  <si>
    <t>Tarde</t>
  </si>
  <si>
    <t>Caldera 2</t>
  </si>
  <si>
    <t>fecha</t>
  </si>
  <si>
    <t>equipo</t>
  </si>
  <si>
    <t>temperatura</t>
  </si>
  <si>
    <t>cumplimiento</t>
  </si>
  <si>
    <t>observacion</t>
  </si>
  <si>
    <t>caldera 1</t>
  </si>
  <si>
    <t>operación normal</t>
  </si>
  <si>
    <t>caldera 2</t>
  </si>
  <si>
    <t>revisar durante turno</t>
  </si>
  <si>
    <t>verificar registro</t>
  </si>
  <si>
    <t>Lectura inicial</t>
  </si>
  <si>
    <t>Lectura final</t>
  </si>
  <si>
    <t>Diferencia</t>
  </si>
  <si>
    <t>Estado</t>
  </si>
  <si>
    <t>Responsable</t>
  </si>
  <si>
    <t>Carlos</t>
  </si>
  <si>
    <t>Sin observaciones</t>
  </si>
  <si>
    <t>Revisión</t>
  </si>
  <si>
    <t>Andrea</t>
  </si>
  <si>
    <t>Revisar registro</t>
  </si>
  <si>
    <t>Caldera 3</t>
  </si>
  <si>
    <t>Luis</t>
  </si>
  <si>
    <t>Control realizado</t>
  </si>
  <si>
    <t>Verificar información</t>
  </si>
  <si>
    <t>Informaciòn</t>
  </si>
  <si>
    <t>Lunes</t>
  </si>
  <si>
    <t>Martes</t>
  </si>
  <si>
    <t>Miercoles</t>
  </si>
  <si>
    <t>Jueves</t>
  </si>
  <si>
    <t>Viernes</t>
  </si>
  <si>
    <t>Sábado</t>
  </si>
  <si>
    <t>Domingo</t>
  </si>
  <si>
    <t>Miércoles</t>
  </si>
  <si>
    <t>ISG</t>
  </si>
  <si>
    <t>Temperatura (C º)</t>
  </si>
  <si>
    <t>Caldera 4</t>
  </si>
  <si>
    <t>Caldera 5</t>
  </si>
  <si>
    <t>c4</t>
  </si>
  <si>
    <t>yy</t>
  </si>
  <si>
    <t>A</t>
  </si>
  <si>
    <t>B</t>
  </si>
  <si>
    <t>C</t>
  </si>
  <si>
    <t>q</t>
  </si>
  <si>
    <t>w</t>
  </si>
  <si>
    <t>e</t>
  </si>
  <si>
    <t>r</t>
  </si>
  <si>
    <t>t</t>
  </si>
  <si>
    <t>y</t>
  </si>
  <si>
    <t>Cantidad</t>
  </si>
  <si>
    <t>Valor unitario</t>
  </si>
  <si>
    <t>Total</t>
  </si>
  <si>
    <t>Total de registros</t>
  </si>
  <si>
    <t>Temperatura promedio</t>
  </si>
  <si>
    <t>Temperatura maxima</t>
  </si>
  <si>
    <t>Temperatura minima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</si>
</sst>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8"/>
      <color rgb="FFFFFFFF"/>
      <name val="Arial"/>
      <family val="2"/>
    </font>
    <font>
      <sz val="8"/>
      <color theme="1"/>
      <name val="Arial"/>
      <family val="2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199A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3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1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4" fontId="6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" fillId="8" borderId="1" xfId="0" applyFont="1" applyFill="1" applyBorder="1" applyAlignment="1">
      <alignment horizontal="center" vertical="center"/>
    </xf>
    <xf numFmtId="0" fontId="8" fillId="0" borderId="1" xfId="0" applyFont="1" applyBorder="1"/>
    <xf numFmtId="14" fontId="8" fillId="0" borderId="1" xfId="0" applyNumberFormat="1" applyFont="1" applyBorder="1"/>
    <xf numFmtId="14" fontId="8" fillId="0" borderId="0" xfId="0" applyNumberFormat="1" applyFont="1" applyBorder="1"/>
    <xf numFmtId="0" fontId="9" fillId="9" borderId="1" xfId="0" applyFont="1" applyFill="1" applyBorder="1"/>
    <xf numFmtId="0" fontId="0" fillId="0" borderId="1" xfId="0" applyBorder="1"/>
    <xf numFmtId="1" fontId="0" fillId="0" borderId="1" xfId="0" applyNumberFormat="1" applyBorder="1"/>
    <xf numFmtId="0" fontId="7" fillId="8" borderId="1" xfId="0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9" fontId="3" fillId="0" borderId="1" xfId="1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609600</xdr:colOff>
      <xdr:row>0</xdr:row>
      <xdr:rowOff>0</xdr:rowOff>
    </xdr:from>
    <xdr:to>
      <xdr:col>12</xdr:col>
      <xdr:colOff>407670</xdr:colOff>
      <xdr:row>14</xdr:row>
      <xdr:rowOff>77140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DBFE4CF-2619-60B8-946A-DB1620BF2B1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835" t="37147" r="55604"/>
        <a:stretch>
          <a:fillRect/>
        </a:stretch>
      </xdr:blipFill>
      <xdr:spPr>
        <a:xfrm>
          <a:off x="6143625" y="0"/>
          <a:ext cx="3750945" cy="261079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209550</xdr:colOff>
      <xdr:row>0</xdr:row>
      <xdr:rowOff>160441</xdr:rowOff>
    </xdr:from>
    <xdr:to>
      <xdr:col>13</xdr:col>
      <xdr:colOff>351055</xdr:colOff>
      <xdr:row>10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59A97C-10F9-AFB7-DC2F-20C1861149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53000" y="160441"/>
          <a:ext cx="5678705" cy="1725509"/>
        </a:xfrm>
        <a:prstGeom prst="rect">
          <a:avLst/>
        </a:prstGeom>
      </xdr:spPr>
    </xdr:pic>
    <xdr:clientData/>
  </xdr:twoCellAnchor>
  <xdr:twoCellAnchor editAs="oneCell">
    <xdr:from>
      <xdr:col>7</xdr:col>
      <xdr:colOff>64770</xdr:colOff>
      <xdr:row>37</xdr:row>
      <xdr:rowOff>44627</xdr:rowOff>
    </xdr:from>
    <xdr:to>
      <xdr:col>13</xdr:col>
      <xdr:colOff>606425</xdr:colOff>
      <xdr:row>48</xdr:row>
      <xdr:rowOff>76200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F8961FB-A286-A9E8-0C7A-53638BCFF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674995" y="6740702"/>
          <a:ext cx="5113655" cy="2022298"/>
        </a:xfrm>
        <a:prstGeom prst="rect">
          <a:avLst/>
        </a:prstGeom>
      </xdr:spPr>
    </xdr:pic>
    <xdr:clientData/>
  </xdr:twoCellAnchor>
  <xdr:twoCellAnchor editAs="oneCell">
    <xdr:from>
      <xdr:col>7</xdr:col>
      <xdr:colOff>419101</xdr:colOff>
      <xdr:row>70</xdr:row>
      <xdr:rowOff>178963</xdr:rowOff>
    </xdr:from>
    <xdr:to>
      <xdr:col>16</xdr:col>
      <xdr:colOff>371476</xdr:colOff>
      <xdr:row>78</xdr:row>
      <xdr:rowOff>38100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0857DCD-0BB5-809C-3482-42C0288A4C7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r="9402" b="22410"/>
        <a:stretch>
          <a:fillRect/>
        </a:stretch>
      </xdr:blipFill>
      <xdr:spPr>
        <a:xfrm>
          <a:off x="5857876" y="12847213"/>
          <a:ext cx="6807200" cy="142123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9524</xdr:colOff>
      <xdr:row>0</xdr:row>
      <xdr:rowOff>0</xdr:rowOff>
    </xdr:from>
    <xdr:to>
      <xdr:col>12</xdr:col>
      <xdr:colOff>436245</xdr:colOff>
      <xdr:row>11</xdr:row>
      <xdr:rowOff>164577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8C30438-FB6E-BB8C-05D3-97E4ED360DD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04" t="5516" r="6303"/>
        <a:stretch>
          <a:fillRect/>
        </a:stretch>
      </xdr:blipFill>
      <xdr:spPr>
        <a:xfrm>
          <a:off x="5543549" y="0"/>
          <a:ext cx="4379596" cy="2446914"/>
        </a:xfrm>
        <a:prstGeom prst="rect">
          <a:avLst/>
        </a:prstGeom>
      </xdr:spPr>
    </xdr:pic>
    <xdr:clientData/>
  </xdr:twoCellAnchor>
  <xdr:twoCellAnchor editAs="oneCell">
    <xdr:from>
      <xdr:col>22</xdr:col>
      <xdr:colOff>7937</xdr:colOff>
      <xdr:row>0</xdr:row>
      <xdr:rowOff>86042</xdr:rowOff>
    </xdr:from>
    <xdr:to>
      <xdr:col>30</xdr:col>
      <xdr:colOff>611369</xdr:colOff>
      <xdr:row>6</xdr:row>
      <xdr:rowOff>172890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EF204D6-DC2F-6936-5381-0E1B8394D3E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871" t="6947" b="12018"/>
        <a:stretch>
          <a:fillRect/>
        </a:stretch>
      </xdr:blipFill>
      <xdr:spPr>
        <a:xfrm>
          <a:off x="16589375" y="86042"/>
          <a:ext cx="6699432" cy="1461134"/>
        </a:xfrm>
        <a:prstGeom prst="rect">
          <a:avLst/>
        </a:prstGeom>
      </xdr:spPr>
    </xdr:pic>
    <xdr:clientData/>
  </xdr:twoCellAnchor>
  <xdr:twoCellAnchor editAs="oneCell">
    <xdr:from>
      <xdr:col>21</xdr:col>
      <xdr:colOff>750887</xdr:colOff>
      <xdr:row>6</xdr:row>
      <xdr:rowOff>177801</xdr:rowOff>
    </xdr:from>
    <xdr:to>
      <xdr:col>29</xdr:col>
      <xdr:colOff>655637</xdr:colOff>
      <xdr:row>19</xdr:row>
      <xdr:rowOff>101657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E899B6D-CFE0-A146-A158-42023A4C3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736887" y="1590676"/>
          <a:ext cx="6000750" cy="22971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153124</xdr:colOff>
      <xdr:row>0</xdr:row>
      <xdr:rowOff>0</xdr:rowOff>
    </xdr:from>
    <xdr:to>
      <xdr:col>15</xdr:col>
      <xdr:colOff>657138</xdr:colOff>
      <xdr:row>9</xdr:row>
      <xdr:rowOff>160020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FA9F10D-E8B5-5D2C-48FC-187685FF5E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87149" y="0"/>
          <a:ext cx="6828614" cy="1924050"/>
        </a:xfrm>
        <a:prstGeom prst="rect">
          <a:avLst/>
        </a:prstGeom>
      </xdr:spPr>
    </xdr:pic>
    <xdr:clientData/>
  </xdr:twoCellAnchor>
  <xdr:twoCellAnchor editAs="oneCell">
    <xdr:from>
      <xdr:col>25</xdr:col>
      <xdr:colOff>17818</xdr:colOff>
      <xdr:row>0</xdr:row>
      <xdr:rowOff>19050</xdr:rowOff>
    </xdr:from>
    <xdr:to>
      <xdr:col>32</xdr:col>
      <xdr:colOff>294980</xdr:colOff>
      <xdr:row>12</xdr:row>
      <xdr:rowOff>17462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443C97B-2E42-F261-EFE4-AF35E0923F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734693" y="19050"/>
          <a:ext cx="5811187" cy="23050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666543</xdr:colOff>
      <xdr:row>0</xdr:row>
      <xdr:rowOff>0</xdr:rowOff>
    </xdr:from>
    <xdr:to>
      <xdr:col>16</xdr:col>
      <xdr:colOff>139700</xdr:colOff>
      <xdr:row>13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C8E9B30-055E-C24B-C0E0-B1B5F4EED6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00543" y="0"/>
          <a:ext cx="6331157" cy="24669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454025</xdr:colOff>
      <xdr:row>0</xdr:row>
      <xdr:rowOff>0</xdr:rowOff>
    </xdr:from>
    <xdr:to>
      <xdr:col>15</xdr:col>
      <xdr:colOff>581025</xdr:colOff>
      <xdr:row>12</xdr:row>
      <xdr:rowOff>97129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693D36D-7C25-7D12-74B0-49C1278E6F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50025" y="0"/>
          <a:ext cx="5457825" cy="226882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255587</xdr:colOff>
      <xdr:row>0</xdr:row>
      <xdr:rowOff>26988</xdr:rowOff>
    </xdr:from>
    <xdr:to>
      <xdr:col>15</xdr:col>
      <xdr:colOff>449262</xdr:colOff>
      <xdr:row>12</xdr:row>
      <xdr:rowOff>12087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FBEDA7D-92E6-9ACE-E1A6-AC261260796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1365" b="15623"/>
        <a:stretch>
          <a:fillRect/>
        </a:stretch>
      </xdr:blipFill>
      <xdr:spPr>
        <a:xfrm>
          <a:off x="6883400" y="26988"/>
          <a:ext cx="5524500" cy="21790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95249</xdr:colOff>
      <xdr:row>0</xdr:row>
      <xdr:rowOff>0</xdr:rowOff>
    </xdr:from>
    <xdr:to>
      <xdr:col>22</xdr:col>
      <xdr:colOff>133348</xdr:colOff>
      <xdr:row>6</xdr:row>
      <xdr:rowOff>63958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A30FD8-D8E6-80B5-8D04-7BA5F3259F2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870" b="7280"/>
        <a:stretch>
          <a:fillRect/>
        </a:stretch>
      </xdr:blipFill>
      <xdr:spPr>
        <a:xfrm>
          <a:off x="8498416" y="0"/>
          <a:ext cx="8420099" cy="2050368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657225</xdr:colOff>
      <xdr:row>0</xdr:row>
      <xdr:rowOff>0</xdr:rowOff>
    </xdr:from>
    <xdr:to>
      <xdr:col>26</xdr:col>
      <xdr:colOff>266700</xdr:colOff>
      <xdr:row>12</xdr:row>
      <xdr:rowOff>19585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C7BB894-493E-26B7-EB87-CDEC2775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53550" y="0"/>
          <a:ext cx="11468100" cy="365813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9524</xdr:colOff>
      <xdr:row>0</xdr:row>
      <xdr:rowOff>0</xdr:rowOff>
    </xdr:from>
    <xdr:to>
      <xdr:col>12</xdr:col>
      <xdr:colOff>436245</xdr:colOff>
      <xdr:row>12</xdr:row>
      <xdr:rowOff>68350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5D588DC-5B09-4C31-94F9-4AB3AECE857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04" t="5516" r="6303"/>
        <a:stretch>
          <a:fillRect/>
        </a:stretch>
      </xdr:blipFill>
      <xdr:spPr>
        <a:xfrm>
          <a:off x="5203824" y="0"/>
          <a:ext cx="4233546" cy="2466452"/>
        </a:xfrm>
        <a:prstGeom prst="rect">
          <a:avLst/>
        </a:prstGeom>
      </xdr:spPr>
    </xdr:pic>
    <xdr:clientData/>
  </xdr:twoCellAnchor>
  <xdr:twoCellAnchor editAs="oneCell">
    <xdr:from>
      <xdr:col>22</xdr:col>
      <xdr:colOff>7937</xdr:colOff>
      <xdr:row>0</xdr:row>
      <xdr:rowOff>86042</xdr:rowOff>
    </xdr:from>
    <xdr:to>
      <xdr:col>30</xdr:col>
      <xdr:colOff>611369</xdr:colOff>
      <xdr:row>7</xdr:row>
      <xdr:rowOff>67138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EEFA13B-936B-4409-8A9C-56C08106022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871" t="6947" b="12018"/>
        <a:stretch>
          <a:fillRect/>
        </a:stretch>
      </xdr:blipFill>
      <xdr:spPr>
        <a:xfrm>
          <a:off x="16003587" y="82867"/>
          <a:ext cx="6696257" cy="1490198"/>
        </a:xfrm>
        <a:prstGeom prst="rect">
          <a:avLst/>
        </a:prstGeom>
      </xdr:spPr>
    </xdr:pic>
    <xdr:clientData/>
  </xdr:twoCellAnchor>
  <xdr:twoCellAnchor editAs="oneCell">
    <xdr:from>
      <xdr:col>21</xdr:col>
      <xdr:colOff>750887</xdr:colOff>
      <xdr:row>6</xdr:row>
      <xdr:rowOff>177801</xdr:rowOff>
    </xdr:from>
    <xdr:to>
      <xdr:col>29</xdr:col>
      <xdr:colOff>655637</xdr:colOff>
      <xdr:row>19</xdr:row>
      <xdr:rowOff>101657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637618-E485-4246-94C5-DA49ABFE9B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984537" y="1581151"/>
          <a:ext cx="6000750" cy="2276531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657225</xdr:colOff>
      <xdr:row>0</xdr:row>
      <xdr:rowOff>0</xdr:rowOff>
    </xdr:from>
    <xdr:to>
      <xdr:col>26</xdr:col>
      <xdr:colOff>266700</xdr:colOff>
      <xdr:row>12</xdr:row>
      <xdr:rowOff>19585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51EC376-404C-450A-875C-14A53B0E0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36050" y="0"/>
          <a:ext cx="11042650" cy="36962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printerSettings" Target="../printerSettings/printerSettings9.bin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85B78-361D-4872-9F03-FDFBDE13B5A9}">
  <sheetPr codeName="Hoja1">
    <tabColor rgb="FF00B050"/>
  </sheetPr>
  <dimension ref="C4:E6"/>
  <sheetViews>
    <sheetView zoomScale="120" zoomScaleNormal="120" workbookViewId="0">
      <selection activeCell="E26" sqref="E26"/>
    </sheetView>
  </sheetViews>
  <sheetFormatPr baseColWidth="10" defaultRowHeight="14.5" x14ac:dyDescent="0.35"/>
  <cols>
    <col min="4" max="4" width="4.6328125" style="16" customWidth="1"/>
  </cols>
  <sheetData>
    <row r="4" spans="3:5" x14ac:dyDescent="0.35">
      <c r="C4" s="15" t="s">
        <v>52</v>
      </c>
    </row>
    <row r="5" spans="3:5" x14ac:dyDescent="0.35">
      <c r="E5" t="s">
        <v>53</v>
      </c>
    </row>
    <row r="6" spans="3:5" s="17" customFormat="1" x14ac:dyDescent="0.35"/>
  </sheetData>
  <customSheetViews>
    <customSheetView guid="{8604812A-736C-47AE-A298-3A6F79AFD00F}" scale="120">
      <selection activeCell="H17" sqref="H17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07D38-0D61-43BF-9933-D08267668A2F}">
  <sheetPr codeName="Hoja2">
    <tabColor rgb="FF00B050"/>
  </sheetPr>
  <dimension ref="B2:F79"/>
  <sheetViews>
    <sheetView topLeftCell="A61" workbookViewId="0">
      <selection activeCell="F84" sqref="F84"/>
    </sheetView>
  </sheetViews>
  <sheetFormatPr baseColWidth="10" defaultRowHeight="14.5" x14ac:dyDescent="0.35"/>
  <cols>
    <col min="2" max="2" width="11.26953125" customWidth="1"/>
    <col min="3" max="3" width="7.90625" bestFit="1" customWidth="1"/>
    <col min="4" max="4" width="7.7265625" customWidth="1"/>
    <col min="5" max="5" width="15.36328125" bestFit="1" customWidth="1"/>
    <col min="6" max="6" width="12" bestFit="1" customWidth="1"/>
  </cols>
  <sheetData>
    <row r="2" spans="2:6" x14ac:dyDescent="0.35">
      <c r="B2" t="s">
        <v>39</v>
      </c>
    </row>
    <row r="4" spans="2:6" x14ac:dyDescent="0.35">
      <c r="D4" t="s">
        <v>39</v>
      </c>
      <c r="F4" t="s">
        <v>39</v>
      </c>
    </row>
    <row r="40" spans="2:6" x14ac:dyDescent="0.35">
      <c r="B40">
        <v>1</v>
      </c>
      <c r="D40" t="s">
        <v>40</v>
      </c>
      <c r="F40" s="1">
        <v>46266</v>
      </c>
    </row>
    <row r="41" spans="2:6" x14ac:dyDescent="0.35">
      <c r="B41">
        <v>2</v>
      </c>
      <c r="D41" t="s">
        <v>41</v>
      </c>
      <c r="F41" s="1">
        <v>46267</v>
      </c>
    </row>
    <row r="42" spans="2:6" x14ac:dyDescent="0.35">
      <c r="B42">
        <v>3</v>
      </c>
      <c r="D42" t="s">
        <v>42</v>
      </c>
      <c r="F42" s="1">
        <v>46268</v>
      </c>
    </row>
    <row r="43" spans="2:6" x14ac:dyDescent="0.35">
      <c r="B43">
        <v>4</v>
      </c>
      <c r="D43" t="s">
        <v>43</v>
      </c>
      <c r="F43" s="1">
        <v>46269</v>
      </c>
    </row>
    <row r="44" spans="2:6" x14ac:dyDescent="0.35">
      <c r="B44">
        <v>5</v>
      </c>
      <c r="D44" t="s">
        <v>44</v>
      </c>
      <c r="F44" s="1">
        <v>46270</v>
      </c>
    </row>
    <row r="45" spans="2:6" x14ac:dyDescent="0.35">
      <c r="B45">
        <v>6</v>
      </c>
      <c r="D45" t="s">
        <v>45</v>
      </c>
      <c r="F45" s="1">
        <v>46271</v>
      </c>
    </row>
    <row r="46" spans="2:6" x14ac:dyDescent="0.35">
      <c r="B46">
        <v>7</v>
      </c>
      <c r="D46" t="s">
        <v>46</v>
      </c>
      <c r="F46" s="1">
        <v>46272</v>
      </c>
    </row>
    <row r="47" spans="2:6" x14ac:dyDescent="0.35">
      <c r="B47">
        <v>8</v>
      </c>
      <c r="D47" t="s">
        <v>40</v>
      </c>
      <c r="F47" s="1">
        <v>46273</v>
      </c>
    </row>
    <row r="48" spans="2:6" x14ac:dyDescent="0.35">
      <c r="B48">
        <v>9</v>
      </c>
      <c r="D48" t="s">
        <v>41</v>
      </c>
      <c r="F48" s="1">
        <v>46274</v>
      </c>
    </row>
    <row r="49" spans="2:6" x14ac:dyDescent="0.35">
      <c r="B49">
        <v>10</v>
      </c>
      <c r="D49" t="s">
        <v>47</v>
      </c>
      <c r="F49" s="1">
        <v>46275</v>
      </c>
    </row>
    <row r="50" spans="2:6" x14ac:dyDescent="0.35">
      <c r="B50">
        <v>11</v>
      </c>
      <c r="D50" t="s">
        <v>43</v>
      </c>
      <c r="F50" s="1">
        <v>46276</v>
      </c>
    </row>
    <row r="51" spans="2:6" x14ac:dyDescent="0.35">
      <c r="B51">
        <v>12</v>
      </c>
      <c r="D51" t="s">
        <v>44</v>
      </c>
      <c r="F51" s="1">
        <v>46277</v>
      </c>
    </row>
    <row r="52" spans="2:6" x14ac:dyDescent="0.35">
      <c r="B52">
        <v>13</v>
      </c>
      <c r="D52" t="s">
        <v>45</v>
      </c>
      <c r="F52" s="1">
        <v>46278</v>
      </c>
    </row>
    <row r="53" spans="2:6" x14ac:dyDescent="0.35">
      <c r="B53">
        <v>14</v>
      </c>
      <c r="D53" t="s">
        <v>46</v>
      </c>
      <c r="F53" s="1">
        <v>46279</v>
      </c>
    </row>
    <row r="72" spans="2:6" ht="23.5" customHeight="1" x14ac:dyDescent="0.35">
      <c r="B72" s="20" t="s">
        <v>0</v>
      </c>
      <c r="C72" s="20" t="s">
        <v>1</v>
      </c>
      <c r="D72" s="20" t="s">
        <v>2</v>
      </c>
      <c r="E72" s="20" t="s">
        <v>3</v>
      </c>
      <c r="F72" s="20" t="s">
        <v>4</v>
      </c>
    </row>
    <row r="73" spans="2:6" x14ac:dyDescent="0.35">
      <c r="B73" s="19">
        <v>46280</v>
      </c>
      <c r="C73" s="18" t="s">
        <v>10</v>
      </c>
      <c r="D73" s="18" t="s">
        <v>54</v>
      </c>
      <c r="E73" s="18">
        <v>80</v>
      </c>
      <c r="F73" s="18" t="s">
        <v>57</v>
      </c>
    </row>
    <row r="74" spans="2:6" x14ac:dyDescent="0.35">
      <c r="B74" s="19">
        <f>B73+7</f>
        <v>46287</v>
      </c>
      <c r="C74" s="18" t="s">
        <v>13</v>
      </c>
      <c r="D74" s="18" t="s">
        <v>55</v>
      </c>
      <c r="E74" s="18">
        <v>70</v>
      </c>
      <c r="F74" s="18" t="s">
        <v>58</v>
      </c>
    </row>
    <row r="75" spans="2:6" x14ac:dyDescent="0.35">
      <c r="B75" s="19">
        <f t="shared" ref="B75:B79" si="0">B74+7</f>
        <v>46294</v>
      </c>
      <c r="C75" s="18" t="s">
        <v>10</v>
      </c>
      <c r="D75" s="18" t="s">
        <v>56</v>
      </c>
      <c r="E75" s="18">
        <v>90</v>
      </c>
      <c r="F75" s="18" t="s">
        <v>59</v>
      </c>
    </row>
    <row r="76" spans="2:6" x14ac:dyDescent="0.35">
      <c r="B76" s="19">
        <f t="shared" si="0"/>
        <v>46301</v>
      </c>
      <c r="C76" s="18" t="s">
        <v>13</v>
      </c>
      <c r="D76" s="18" t="s">
        <v>54</v>
      </c>
      <c r="E76" s="18">
        <f>E75+10</f>
        <v>100</v>
      </c>
      <c r="F76" s="18" t="s">
        <v>60</v>
      </c>
    </row>
    <row r="77" spans="2:6" x14ac:dyDescent="0.35">
      <c r="B77" s="19">
        <f t="shared" si="0"/>
        <v>46308</v>
      </c>
      <c r="C77" s="18" t="s">
        <v>10</v>
      </c>
      <c r="D77" s="18" t="s">
        <v>55</v>
      </c>
      <c r="E77" s="18">
        <f t="shared" ref="E77:E78" si="1">E76+10</f>
        <v>110</v>
      </c>
      <c r="F77" s="18" t="s">
        <v>61</v>
      </c>
    </row>
    <row r="78" spans="2:6" x14ac:dyDescent="0.35">
      <c r="B78" s="19">
        <f t="shared" si="0"/>
        <v>46315</v>
      </c>
      <c r="C78" s="18" t="s">
        <v>13</v>
      </c>
      <c r="D78" s="18" t="s">
        <v>56</v>
      </c>
      <c r="E78" s="18">
        <f>E77+E73</f>
        <v>190</v>
      </c>
      <c r="F78" s="18" t="s">
        <v>62</v>
      </c>
    </row>
    <row r="79" spans="2:6" x14ac:dyDescent="0.35">
      <c r="B79" s="19">
        <f t="shared" si="0"/>
        <v>46322</v>
      </c>
      <c r="C79" s="18" t="s">
        <v>13</v>
      </c>
      <c r="D79" s="18" t="s">
        <v>56</v>
      </c>
      <c r="E79" s="18">
        <f>E78+E74</f>
        <v>260</v>
      </c>
      <c r="F79" s="18" t="s">
        <v>62</v>
      </c>
    </row>
  </sheetData>
  <autoFilter ref="B72:F79" xr:uid="{B6B07D38-0D61-43BF-9933-D08267668A2F}"/>
  <customSheetViews>
    <customSheetView guid="{8604812A-736C-47AE-A298-3A6F79AFD00F}">
      <selection activeCell="B73" sqref="B73"/>
      <pageMargins left="0.7" right="0.7" top="0.75" bottom="0.75" header="0.3" footer="0.3"/>
    </customSheetView>
  </customSheetViews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27FEF-26E0-439F-914B-EFBCE7FFCB8A}">
  <sheetPr codeName="Hoja3">
    <tabColor rgb="FF00B050"/>
  </sheetPr>
  <dimension ref="B2:U5"/>
  <sheetViews>
    <sheetView topLeftCell="O1" zoomScale="130" zoomScaleNormal="130" workbookViewId="0">
      <selection activeCell="S4" sqref="S4"/>
    </sheetView>
  </sheetViews>
  <sheetFormatPr baseColWidth="10" defaultRowHeight="14.5" x14ac:dyDescent="0.35"/>
  <cols>
    <col min="2" max="2" width="8.90625" customWidth="1"/>
    <col min="16" max="16" width="8.08984375" style="9" bestFit="1" customWidth="1"/>
    <col min="17" max="17" width="7.08984375" style="9" customWidth="1"/>
    <col min="18" max="18" width="7.90625" style="9" customWidth="1"/>
    <col min="19" max="19" width="11.7265625" style="9" customWidth="1"/>
    <col min="20" max="20" width="10.81640625" style="9" customWidth="1"/>
    <col min="21" max="21" width="10.90625" style="9"/>
  </cols>
  <sheetData>
    <row r="2" spans="2:21" ht="21" x14ac:dyDescent="0.35">
      <c r="P2" s="7" t="s">
        <v>5</v>
      </c>
      <c r="Q2" s="7" t="s">
        <v>6</v>
      </c>
      <c r="R2" s="7" t="s">
        <v>7</v>
      </c>
      <c r="S2" s="7" t="s">
        <v>29</v>
      </c>
      <c r="T2" s="7" t="s">
        <v>49</v>
      </c>
      <c r="U2" s="7" t="s">
        <v>9</v>
      </c>
    </row>
    <row r="3" spans="2:21" ht="20.5" customHeight="1" x14ac:dyDescent="0.35">
      <c r="B3" t="s">
        <v>61</v>
      </c>
      <c r="P3" s="10">
        <v>46276</v>
      </c>
      <c r="Q3" s="8" t="s">
        <v>10</v>
      </c>
      <c r="R3" s="8" t="s">
        <v>11</v>
      </c>
      <c r="S3" s="8" t="s">
        <v>48</v>
      </c>
      <c r="T3" s="8">
        <v>82</v>
      </c>
      <c r="U3" s="8" t="s">
        <v>12</v>
      </c>
    </row>
    <row r="4" spans="2:21" ht="20.5" customHeight="1" x14ac:dyDescent="0.35">
      <c r="B4" t="s">
        <v>61</v>
      </c>
    </row>
    <row r="5" spans="2:21" ht="20.5" customHeight="1" x14ac:dyDescent="0.35">
      <c r="B5" t="s">
        <v>61</v>
      </c>
    </row>
  </sheetData>
  <customSheetViews>
    <customSheetView guid="{8604812A-736C-47AE-A298-3A6F79AFD00F}" scale="120" topLeftCell="M1">
      <selection activeCell="S22" sqref="S22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8B4D3-C306-43D2-826A-31534B989FF2}">
  <sheetPr codeName="Hoja4">
    <tabColor rgb="FFFF0000"/>
  </sheetPr>
  <dimension ref="T1:X7"/>
  <sheetViews>
    <sheetView topLeftCell="Q1" zoomScale="120" zoomScaleNormal="120" workbookViewId="0">
      <selection activeCell="W10" sqref="W10"/>
    </sheetView>
  </sheetViews>
  <sheetFormatPr baseColWidth="10" defaultRowHeight="14.5" x14ac:dyDescent="0.35"/>
  <cols>
    <col min="20" max="20" width="9.26953125" bestFit="1" customWidth="1"/>
    <col min="21" max="21" width="9.453125" style="9" customWidth="1"/>
    <col min="22" max="22" width="10.26953125" style="9" bestFit="1" customWidth="1"/>
    <col min="23" max="23" width="11.36328125" bestFit="1" customWidth="1"/>
    <col min="24" max="24" width="16.08984375" bestFit="1" customWidth="1"/>
  </cols>
  <sheetData>
    <row r="1" spans="20:24" ht="24.5" customHeight="1" x14ac:dyDescent="0.35">
      <c r="T1" s="27" t="s">
        <v>15</v>
      </c>
      <c r="U1" s="27" t="s">
        <v>16</v>
      </c>
      <c r="V1" s="27" t="s">
        <v>17</v>
      </c>
      <c r="W1" s="27" t="s">
        <v>18</v>
      </c>
      <c r="X1" s="27" t="s">
        <v>19</v>
      </c>
    </row>
    <row r="2" spans="20:24" x14ac:dyDescent="0.35">
      <c r="T2" s="28">
        <v>46276</v>
      </c>
      <c r="U2" s="29" t="s">
        <v>20</v>
      </c>
      <c r="V2" s="30">
        <v>82</v>
      </c>
      <c r="W2" s="31">
        <v>0.95</v>
      </c>
      <c r="X2" s="29" t="s">
        <v>21</v>
      </c>
    </row>
    <row r="3" spans="20:24" x14ac:dyDescent="0.35">
      <c r="T3" s="28">
        <v>46276</v>
      </c>
      <c r="U3" s="29" t="s">
        <v>22</v>
      </c>
      <c r="V3" s="30">
        <v>78</v>
      </c>
      <c r="W3" s="31">
        <v>0.88</v>
      </c>
      <c r="X3" s="29" t="s">
        <v>23</v>
      </c>
    </row>
    <row r="4" spans="20:24" x14ac:dyDescent="0.35">
      <c r="T4" s="28">
        <v>46277</v>
      </c>
      <c r="U4" s="29" t="s">
        <v>20</v>
      </c>
      <c r="V4" s="30">
        <v>81</v>
      </c>
      <c r="W4" s="31">
        <v>0.91</v>
      </c>
      <c r="X4" s="29" t="s">
        <v>21</v>
      </c>
    </row>
    <row r="5" spans="20:24" x14ac:dyDescent="0.35">
      <c r="T5" s="28">
        <v>46277</v>
      </c>
      <c r="U5" s="29" t="s">
        <v>22</v>
      </c>
      <c r="V5" s="30">
        <v>79</v>
      </c>
      <c r="W5" s="31">
        <v>0.86</v>
      </c>
      <c r="X5" s="29" t="s">
        <v>24</v>
      </c>
    </row>
    <row r="6" spans="20:24" x14ac:dyDescent="0.35">
      <c r="T6" s="28">
        <v>46278</v>
      </c>
      <c r="U6" s="29" t="s">
        <v>20</v>
      </c>
      <c r="V6" s="30">
        <v>83</v>
      </c>
      <c r="W6" s="31">
        <v>0.97</v>
      </c>
      <c r="X6" s="29" t="s">
        <v>21</v>
      </c>
    </row>
    <row r="7" spans="20:24" x14ac:dyDescent="0.35">
      <c r="T7" s="1"/>
    </row>
  </sheetData>
  <customSheetViews>
    <customSheetView guid="{8604812A-736C-47AE-A298-3A6F79AFD00F}" topLeftCell="R1">
      <selection activeCell="AA26" sqref="AA26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86651-0814-4D21-9916-E30701F7F1E6}">
  <sheetPr codeName="Hoja5">
    <tabColor theme="8"/>
  </sheetPr>
  <dimension ref="B1:E27"/>
  <sheetViews>
    <sheetView zoomScale="130" zoomScaleNormal="130" workbookViewId="0">
      <selection activeCell="E5" sqref="E5"/>
    </sheetView>
  </sheetViews>
  <sheetFormatPr baseColWidth="10" defaultRowHeight="14.5" x14ac:dyDescent="0.35"/>
  <cols>
    <col min="2" max="5" width="13.54296875" customWidth="1"/>
  </cols>
  <sheetData>
    <row r="1" spans="2:5" x14ac:dyDescent="0.35">
      <c r="B1" t="s">
        <v>7</v>
      </c>
      <c r="C1" t="s">
        <v>25</v>
      </c>
      <c r="D1" t="s">
        <v>26</v>
      </c>
      <c r="E1" t="s">
        <v>27</v>
      </c>
    </row>
    <row r="2" spans="2:5" x14ac:dyDescent="0.35">
      <c r="B2" t="s">
        <v>11</v>
      </c>
      <c r="C2">
        <v>120</v>
      </c>
      <c r="D2">
        <v>135</v>
      </c>
      <c r="E2">
        <f>D2-C2</f>
        <v>15</v>
      </c>
    </row>
    <row r="3" spans="2:5" x14ac:dyDescent="0.35">
      <c r="B3" t="s">
        <v>14</v>
      </c>
      <c r="C3">
        <v>98</v>
      </c>
      <c r="D3">
        <v>110</v>
      </c>
      <c r="E3">
        <f t="shared" ref="E3:E4" si="0">D3-C3</f>
        <v>12</v>
      </c>
    </row>
    <row r="4" spans="2:5" x14ac:dyDescent="0.35">
      <c r="B4" t="s">
        <v>35</v>
      </c>
      <c r="C4">
        <v>140</v>
      </c>
      <c r="D4">
        <v>162</v>
      </c>
      <c r="E4">
        <f>D4-C4</f>
        <v>22</v>
      </c>
    </row>
    <row r="26" spans="3:5" x14ac:dyDescent="0.35">
      <c r="C26" t="s">
        <v>63</v>
      </c>
      <c r="D26" t="s">
        <v>64</v>
      </c>
      <c r="E26" t="s">
        <v>65</v>
      </c>
    </row>
    <row r="27" spans="3:5" x14ac:dyDescent="0.35">
      <c r="C27">
        <v>5</v>
      </c>
      <c r="D27">
        <v>2500</v>
      </c>
      <c r="E27">
        <f>C27*D27</f>
        <v>12500</v>
      </c>
    </row>
  </sheetData>
  <customSheetViews>
    <customSheetView guid="{8604812A-736C-47AE-A298-3A6F79AFD00F}">
      <selection activeCell="B1" sqref="B1:E4"/>
      <pageMargins left="0.7" right="0.7" top="0.75" bottom="0.75" header="0.3" footer="0.3"/>
    </customSheetView>
  </customSheetViews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F6E9-1710-4E1D-8554-30D1B795AF6B}">
  <sheetPr codeName="Hoja6"/>
  <dimension ref="B1:F6"/>
  <sheetViews>
    <sheetView zoomScale="120" zoomScaleNormal="120" workbookViewId="0">
      <selection activeCell="C9" sqref="C9"/>
    </sheetView>
  </sheetViews>
  <sheetFormatPr baseColWidth="10" defaultRowHeight="14.5" x14ac:dyDescent="0.35"/>
  <cols>
    <col min="3" max="3" width="11.7265625" bestFit="1" customWidth="1"/>
    <col min="5" max="5" width="20" customWidth="1"/>
    <col min="6" max="6" width="5.54296875" customWidth="1"/>
  </cols>
  <sheetData>
    <row r="1" spans="2:6" x14ac:dyDescent="0.35">
      <c r="B1" t="s">
        <v>7</v>
      </c>
      <c r="C1" t="s">
        <v>8</v>
      </c>
    </row>
    <row r="2" spans="2:6" x14ac:dyDescent="0.35">
      <c r="B2" t="s">
        <v>11</v>
      </c>
      <c r="C2">
        <v>82</v>
      </c>
      <c r="E2" s="25" t="s">
        <v>66</v>
      </c>
      <c r="F2" s="25">
        <f>COUNT(C2:C6)</f>
        <v>5</v>
      </c>
    </row>
    <row r="3" spans="2:6" x14ac:dyDescent="0.35">
      <c r="B3" t="s">
        <v>14</v>
      </c>
      <c r="C3">
        <v>79</v>
      </c>
      <c r="E3" s="25" t="s">
        <v>67</v>
      </c>
      <c r="F3" s="26">
        <f>AVERAGE(C2:C6)</f>
        <v>82</v>
      </c>
    </row>
    <row r="4" spans="2:6" x14ac:dyDescent="0.35">
      <c r="B4" t="s">
        <v>35</v>
      </c>
      <c r="C4">
        <v>85</v>
      </c>
      <c r="E4" s="25" t="s">
        <v>68</v>
      </c>
      <c r="F4" s="25">
        <f>MAX(C2:C6)</f>
        <v>85</v>
      </c>
    </row>
    <row r="5" spans="2:6" x14ac:dyDescent="0.35">
      <c r="B5" t="s">
        <v>50</v>
      </c>
      <c r="C5">
        <v>81</v>
      </c>
      <c r="E5" s="25" t="s">
        <v>69</v>
      </c>
      <c r="F5" s="25">
        <f>MIN(C2:C6)</f>
        <v>79</v>
      </c>
    </row>
    <row r="6" spans="2:6" x14ac:dyDescent="0.35">
      <c r="B6" t="s">
        <v>51</v>
      </c>
      <c r="C6">
        <v>83</v>
      </c>
    </row>
  </sheetData>
  <customSheetViews>
    <customSheetView guid="{8604812A-736C-47AE-A298-3A6F79AFD00F}">
      <selection activeCell="F6" sqref="F6"/>
      <pageMargins left="0.7" right="0.7" top="0.75" bottom="0.75" header="0.3" footer="0.3"/>
    </customSheetView>
  </customSheetViews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7829A-3788-432D-B9D3-0C993DB4373F}">
  <sheetPr codeName="Hoja7"/>
  <dimension ref="A1:F21"/>
  <sheetViews>
    <sheetView zoomScale="120" zoomScaleNormal="120" workbookViewId="0">
      <selection activeCell="G13" sqref="G13"/>
    </sheetView>
  </sheetViews>
  <sheetFormatPr baseColWidth="10" defaultRowHeight="14.5" x14ac:dyDescent="0.35"/>
  <cols>
    <col min="1" max="5" width="11.453125" style="5" customWidth="1"/>
    <col min="6" max="6" width="15.6328125" style="5" customWidth="1"/>
    <col min="7" max="16384" width="10.90625" style="5"/>
  </cols>
  <sheetData>
    <row r="1" spans="1:6" x14ac:dyDescent="0.35">
      <c r="A1" s="11" t="s">
        <v>5</v>
      </c>
      <c r="B1" s="11" t="s">
        <v>6</v>
      </c>
      <c r="C1" s="11" t="s">
        <v>7</v>
      </c>
      <c r="D1" s="11" t="s">
        <v>8</v>
      </c>
      <c r="E1" s="11" t="s">
        <v>28</v>
      </c>
      <c r="F1" s="11" t="s">
        <v>29</v>
      </c>
    </row>
    <row r="2" spans="1:6" x14ac:dyDescent="0.35">
      <c r="A2" s="12">
        <v>46266</v>
      </c>
      <c r="B2" s="11" t="s">
        <v>13</v>
      </c>
      <c r="C2" s="11" t="s">
        <v>14</v>
      </c>
      <c r="D2" s="11">
        <v>79</v>
      </c>
      <c r="E2" s="11" t="s">
        <v>32</v>
      </c>
      <c r="F2" s="11" t="s">
        <v>33</v>
      </c>
    </row>
    <row r="3" spans="1:6" x14ac:dyDescent="0.35">
      <c r="A3" s="12">
        <v>46266</v>
      </c>
      <c r="B3" s="11" t="s">
        <v>10</v>
      </c>
      <c r="C3" s="11" t="s">
        <v>11</v>
      </c>
      <c r="D3" s="11">
        <v>82</v>
      </c>
      <c r="E3" s="11" t="s">
        <v>12</v>
      </c>
      <c r="F3" s="11" t="s">
        <v>30</v>
      </c>
    </row>
    <row r="4" spans="1:6" x14ac:dyDescent="0.35">
      <c r="A4" s="12">
        <v>46267</v>
      </c>
      <c r="B4" s="11" t="s">
        <v>13</v>
      </c>
      <c r="C4" s="11" t="s">
        <v>11</v>
      </c>
      <c r="D4" s="11">
        <v>81</v>
      </c>
      <c r="E4" s="11" t="s">
        <v>12</v>
      </c>
      <c r="F4" s="11" t="s">
        <v>30</v>
      </c>
    </row>
    <row r="5" spans="1:6" x14ac:dyDescent="0.35">
      <c r="A5" s="12">
        <v>46267</v>
      </c>
      <c r="B5" s="11" t="s">
        <v>10</v>
      </c>
      <c r="C5" s="11" t="s">
        <v>35</v>
      </c>
      <c r="D5" s="11">
        <v>85</v>
      </c>
      <c r="E5" s="11" t="s">
        <v>12</v>
      </c>
      <c r="F5" s="11" t="s">
        <v>36</v>
      </c>
    </row>
    <row r="6" spans="1:6" x14ac:dyDescent="0.35">
      <c r="A6" s="12">
        <v>46268</v>
      </c>
      <c r="B6" s="11" t="s">
        <v>10</v>
      </c>
      <c r="C6" s="11" t="s">
        <v>14</v>
      </c>
      <c r="D6" s="11">
        <v>78</v>
      </c>
      <c r="E6" s="11" t="s">
        <v>32</v>
      </c>
      <c r="F6" s="11" t="s">
        <v>33</v>
      </c>
    </row>
    <row r="7" spans="1:6" x14ac:dyDescent="0.35">
      <c r="A7" s="12">
        <v>46268</v>
      </c>
      <c r="B7" s="11" t="s">
        <v>13</v>
      </c>
      <c r="C7" s="11" t="s">
        <v>35</v>
      </c>
      <c r="D7" s="11">
        <v>84</v>
      </c>
      <c r="E7" s="11" t="s">
        <v>12</v>
      </c>
      <c r="F7" s="11" t="s">
        <v>36</v>
      </c>
    </row>
    <row r="8" spans="1:6" x14ac:dyDescent="0.35">
      <c r="A8" s="12">
        <v>46269</v>
      </c>
      <c r="B8" s="11" t="s">
        <v>13</v>
      </c>
      <c r="C8" s="11" t="s">
        <v>14</v>
      </c>
      <c r="D8" s="11">
        <v>80</v>
      </c>
      <c r="E8" s="11" t="s">
        <v>12</v>
      </c>
      <c r="F8" s="11" t="s">
        <v>33</v>
      </c>
    </row>
    <row r="9" spans="1:6" x14ac:dyDescent="0.35">
      <c r="A9" s="12">
        <v>46269</v>
      </c>
      <c r="B9" s="11" t="s">
        <v>10</v>
      </c>
      <c r="C9" s="11" t="s">
        <v>11</v>
      </c>
      <c r="D9" s="11">
        <v>83</v>
      </c>
      <c r="E9" s="11" t="s">
        <v>12</v>
      </c>
      <c r="F9" s="11" t="s">
        <v>30</v>
      </c>
    </row>
    <row r="10" spans="1:6" x14ac:dyDescent="0.35">
      <c r="A10" s="12">
        <v>46270</v>
      </c>
      <c r="B10" s="11" t="s">
        <v>13</v>
      </c>
      <c r="C10" s="11" t="s">
        <v>11</v>
      </c>
      <c r="D10" s="11">
        <v>82</v>
      </c>
      <c r="E10" s="11" t="s">
        <v>12</v>
      </c>
      <c r="F10" s="11" t="s">
        <v>30</v>
      </c>
    </row>
    <row r="11" spans="1:6" x14ac:dyDescent="0.35">
      <c r="A11" s="12">
        <v>46270</v>
      </c>
      <c r="B11" s="11" t="s">
        <v>10</v>
      </c>
      <c r="C11" s="11" t="s">
        <v>35</v>
      </c>
      <c r="D11" s="11">
        <v>86</v>
      </c>
      <c r="E11" s="11" t="s">
        <v>32</v>
      </c>
      <c r="F11" s="11" t="s">
        <v>36</v>
      </c>
    </row>
    <row r="12" spans="1:6" x14ac:dyDescent="0.35">
      <c r="A12" s="12">
        <v>46271</v>
      </c>
      <c r="B12" s="11" t="s">
        <v>10</v>
      </c>
      <c r="C12" s="11" t="s">
        <v>14</v>
      </c>
      <c r="D12" s="11">
        <v>77</v>
      </c>
      <c r="E12" s="11" t="s">
        <v>32</v>
      </c>
      <c r="F12" s="11" t="s">
        <v>33</v>
      </c>
    </row>
    <row r="13" spans="1:6" x14ac:dyDescent="0.35">
      <c r="A13" s="12">
        <v>46271</v>
      </c>
      <c r="B13" s="11" t="s">
        <v>13</v>
      </c>
      <c r="C13" s="11" t="s">
        <v>35</v>
      </c>
      <c r="D13" s="11">
        <v>84</v>
      </c>
      <c r="E13" s="11" t="s">
        <v>12</v>
      </c>
      <c r="F13" s="11" t="s">
        <v>36</v>
      </c>
    </row>
    <row r="14" spans="1:6" x14ac:dyDescent="0.35">
      <c r="A14" s="12">
        <v>46272</v>
      </c>
      <c r="B14" s="11" t="s">
        <v>13</v>
      </c>
      <c r="C14" s="11" t="s">
        <v>14</v>
      </c>
      <c r="D14" s="11">
        <v>79</v>
      </c>
      <c r="E14" s="11" t="s">
        <v>12</v>
      </c>
      <c r="F14" s="11" t="s">
        <v>33</v>
      </c>
    </row>
    <row r="15" spans="1:6" x14ac:dyDescent="0.35">
      <c r="A15" s="12">
        <v>46272</v>
      </c>
      <c r="B15" s="11" t="s">
        <v>10</v>
      </c>
      <c r="C15" s="11" t="s">
        <v>11</v>
      </c>
      <c r="D15" s="11">
        <v>81</v>
      </c>
      <c r="E15" s="11" t="s">
        <v>12</v>
      </c>
      <c r="F15" s="11" t="s">
        <v>30</v>
      </c>
    </row>
    <row r="16" spans="1:6" x14ac:dyDescent="0.35">
      <c r="A16" s="12">
        <v>46273</v>
      </c>
      <c r="B16" s="11" t="s">
        <v>13</v>
      </c>
      <c r="C16" s="11" t="s">
        <v>11</v>
      </c>
      <c r="D16" s="11">
        <v>83</v>
      </c>
      <c r="E16" s="11" t="s">
        <v>12</v>
      </c>
      <c r="F16" s="11" t="s">
        <v>30</v>
      </c>
    </row>
    <row r="17" spans="1:6" x14ac:dyDescent="0.35">
      <c r="A17" s="12">
        <v>46273</v>
      </c>
      <c r="B17" s="11" t="s">
        <v>10</v>
      </c>
      <c r="C17" s="11" t="s">
        <v>35</v>
      </c>
      <c r="D17" s="11">
        <v>87</v>
      </c>
      <c r="E17" s="11" t="s">
        <v>32</v>
      </c>
      <c r="F17" s="11" t="s">
        <v>36</v>
      </c>
    </row>
    <row r="18" spans="1:6" x14ac:dyDescent="0.35">
      <c r="A18" s="12">
        <v>46274</v>
      </c>
      <c r="B18" s="11" t="s">
        <v>10</v>
      </c>
      <c r="C18" s="11" t="s">
        <v>14</v>
      </c>
      <c r="D18" s="11">
        <v>78</v>
      </c>
      <c r="E18" s="11" t="s">
        <v>32</v>
      </c>
      <c r="F18" s="11" t="s">
        <v>33</v>
      </c>
    </row>
    <row r="19" spans="1:6" x14ac:dyDescent="0.35">
      <c r="A19" s="12">
        <v>46274</v>
      </c>
      <c r="B19" s="11" t="s">
        <v>13</v>
      </c>
      <c r="C19" s="11" t="s">
        <v>35</v>
      </c>
      <c r="D19" s="11">
        <v>85</v>
      </c>
      <c r="E19" s="11" t="s">
        <v>12</v>
      </c>
      <c r="F19" s="11" t="s">
        <v>36</v>
      </c>
    </row>
    <row r="20" spans="1:6" x14ac:dyDescent="0.35">
      <c r="A20" s="12">
        <v>46275</v>
      </c>
      <c r="B20" s="11" t="s">
        <v>13</v>
      </c>
      <c r="C20" s="11" t="s">
        <v>14</v>
      </c>
      <c r="D20" s="11">
        <v>80</v>
      </c>
      <c r="E20" s="11" t="s">
        <v>32</v>
      </c>
      <c r="F20" s="11" t="s">
        <v>33</v>
      </c>
    </row>
    <row r="21" spans="1:6" x14ac:dyDescent="0.35">
      <c r="A21" s="12">
        <v>46275</v>
      </c>
      <c r="B21" s="11" t="s">
        <v>10</v>
      </c>
      <c r="C21" s="11" t="s">
        <v>11</v>
      </c>
      <c r="D21" s="11">
        <v>82</v>
      </c>
      <c r="E21" s="11" t="s">
        <v>12</v>
      </c>
      <c r="F21" s="11" t="s">
        <v>30</v>
      </c>
    </row>
  </sheetData>
  <autoFilter ref="A1:F21" xr:uid="{5717829A-3788-432D-B9D3-0C993DB4373F}"/>
  <sortState xmlns:xlrd2="http://schemas.microsoft.com/office/spreadsheetml/2017/richdata2" ref="A2:F21">
    <sortCondition ref="A2:A21"/>
    <sortCondition ref="D2:D21"/>
  </sortState>
  <customSheetViews>
    <customSheetView guid="{8604812A-736C-47AE-A298-3A6F79AFD00F}">
      <selection activeCell="H14" sqref="H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B4355-CC4F-4B65-9B96-DC462D50CC43}">
  <sheetPr codeName="Hoja8">
    <pageSetUpPr fitToPage="1"/>
  </sheetPr>
  <dimension ref="A1:J6"/>
  <sheetViews>
    <sheetView zoomScale="130" zoomScaleNormal="130" zoomScaleSheetLayoutView="90" workbookViewId="0">
      <selection activeCell="D8" sqref="D8"/>
    </sheetView>
  </sheetViews>
  <sheetFormatPr baseColWidth="10" defaultRowHeight="14.5" x14ac:dyDescent="0.35"/>
  <cols>
    <col min="1" max="1" width="11.26953125" customWidth="1"/>
    <col min="2" max="2" width="8.54296875" customWidth="1"/>
    <col min="3" max="3" width="8.7265625" customWidth="1"/>
    <col min="4" max="4" width="11.54296875" bestFit="1" customWidth="1"/>
    <col min="5" max="5" width="10.26953125" bestFit="1" customWidth="1"/>
    <col min="6" max="6" width="8.7265625" bestFit="1" customWidth="1"/>
    <col min="7" max="7" width="10.54296875" bestFit="1" customWidth="1"/>
    <col min="8" max="8" width="9.54296875" customWidth="1"/>
    <col min="9" max="9" width="10.6328125" bestFit="1" customWidth="1"/>
    <col min="10" max="10" width="19.26953125" customWidth="1"/>
  </cols>
  <sheetData>
    <row r="1" spans="1:10" ht="26.5" customHeight="1" x14ac:dyDescent="0.35">
      <c r="A1" s="32" t="s">
        <v>5</v>
      </c>
      <c r="B1" s="32" t="s">
        <v>6</v>
      </c>
      <c r="C1" s="32" t="s">
        <v>7</v>
      </c>
      <c r="D1" s="32" t="s">
        <v>25</v>
      </c>
      <c r="E1" s="32" t="s">
        <v>26</v>
      </c>
      <c r="F1" s="32" t="s">
        <v>27</v>
      </c>
      <c r="G1" s="32" t="s">
        <v>8</v>
      </c>
      <c r="H1" s="32" t="s">
        <v>28</v>
      </c>
      <c r="I1" s="32" t="s">
        <v>29</v>
      </c>
      <c r="J1" s="32" t="s">
        <v>9</v>
      </c>
    </row>
    <row r="2" spans="1:10" ht="26.5" customHeight="1" x14ac:dyDescent="0.35">
      <c r="A2" s="13">
        <v>46266</v>
      </c>
      <c r="B2" s="14" t="s">
        <v>10</v>
      </c>
      <c r="C2" s="14" t="s">
        <v>11</v>
      </c>
      <c r="D2" s="14">
        <v>120</v>
      </c>
      <c r="E2" s="14">
        <v>135</v>
      </c>
      <c r="F2" s="14">
        <v>15</v>
      </c>
      <c r="G2" s="14">
        <v>82</v>
      </c>
      <c r="H2" s="14" t="s">
        <v>12</v>
      </c>
      <c r="I2" s="14" t="s">
        <v>30</v>
      </c>
      <c r="J2" s="14" t="s">
        <v>31</v>
      </c>
    </row>
    <row r="3" spans="1:10" ht="26.5" customHeight="1" x14ac:dyDescent="0.35">
      <c r="A3" s="13">
        <v>46266</v>
      </c>
      <c r="B3" s="14" t="s">
        <v>13</v>
      </c>
      <c r="C3" s="14" t="s">
        <v>14</v>
      </c>
      <c r="D3" s="14">
        <v>98</v>
      </c>
      <c r="E3" s="14">
        <v>110</v>
      </c>
      <c r="F3" s="14">
        <v>12</v>
      </c>
      <c r="G3" s="14">
        <v>79</v>
      </c>
      <c r="H3" s="14" t="s">
        <v>32</v>
      </c>
      <c r="I3" s="14" t="s">
        <v>33</v>
      </c>
      <c r="J3" s="14" t="s">
        <v>34</v>
      </c>
    </row>
    <row r="4" spans="1:10" ht="26.5" customHeight="1" x14ac:dyDescent="0.35">
      <c r="A4" s="13">
        <v>46267</v>
      </c>
      <c r="B4" s="14" t="s">
        <v>10</v>
      </c>
      <c r="C4" s="14" t="s">
        <v>35</v>
      </c>
      <c r="D4" s="14">
        <v>150</v>
      </c>
      <c r="E4" s="14">
        <v>162</v>
      </c>
      <c r="F4" s="14">
        <v>12</v>
      </c>
      <c r="G4" s="14">
        <v>85</v>
      </c>
      <c r="H4" s="14" t="s">
        <v>12</v>
      </c>
      <c r="I4" s="14" t="s">
        <v>36</v>
      </c>
      <c r="J4" s="14" t="s">
        <v>31</v>
      </c>
    </row>
    <row r="5" spans="1:10" ht="26.5" customHeight="1" x14ac:dyDescent="0.35">
      <c r="A5" s="13">
        <v>46267</v>
      </c>
      <c r="B5" s="14" t="s">
        <v>13</v>
      </c>
      <c r="C5" s="14" t="s">
        <v>11</v>
      </c>
      <c r="D5" s="14">
        <v>130</v>
      </c>
      <c r="E5" s="14">
        <v>142</v>
      </c>
      <c r="F5" s="14">
        <v>12</v>
      </c>
      <c r="G5" s="14">
        <v>81</v>
      </c>
      <c r="H5" s="14" t="s">
        <v>12</v>
      </c>
      <c r="I5" s="14" t="s">
        <v>30</v>
      </c>
      <c r="J5" s="14" t="s">
        <v>37</v>
      </c>
    </row>
    <row r="6" spans="1:10" ht="26.5" customHeight="1" x14ac:dyDescent="0.35">
      <c r="A6" s="13">
        <v>46268</v>
      </c>
      <c r="B6" s="14" t="s">
        <v>10</v>
      </c>
      <c r="C6" s="14" t="s">
        <v>14</v>
      </c>
      <c r="D6" s="14">
        <v>105</v>
      </c>
      <c r="E6" s="14">
        <v>121</v>
      </c>
      <c r="F6" s="14">
        <v>16</v>
      </c>
      <c r="G6" s="14">
        <v>78</v>
      </c>
      <c r="H6" s="14" t="s">
        <v>32</v>
      </c>
      <c r="I6" s="14" t="s">
        <v>33</v>
      </c>
      <c r="J6" s="14" t="s">
        <v>38</v>
      </c>
    </row>
  </sheetData>
  <customSheetViews>
    <customSheetView guid="{8604812A-736C-47AE-A298-3A6F79AFD00F}" showPageBreaks="1">
      <selection activeCell="I23" sqref="I22:I23"/>
      <colBreaks count="1" manualBreakCount="1">
        <brk id="10" max="1048575" man="1"/>
      </colBreaks>
      <pageMargins left="0.7" right="0.7" top="0.75" bottom="0.75" header="0.3" footer="0.3"/>
      <pageSetup paperSize="9" scale="83" orientation="portrait" r:id="rId1"/>
    </customSheetView>
  </customSheetViews>
  <pageMargins left="0.70866141732283472" right="0.70866141732283472" top="0.74803149606299213" bottom="0.74803149606299213" header="0.31496062992125984" footer="0.31496062992125984"/>
  <pageSetup orientation="landscape" r:id="rId2"/>
  <headerFooter>
    <oddHeader>&amp;L&amp;"-,Negrita"Documento confidencial&amp;C&amp;D&amp;RPágina &amp;P</oddHeader>
    <oddFooter>Página &amp;P</oddFooter>
  </headerFooter>
  <colBreaks count="1" manualBreakCount="1">
    <brk id="10" max="1048575" man="1"/>
  </colBreaks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A488C-201B-4A92-B3EE-8F7988E3E450}">
  <sheetPr codeName="Hoja10"/>
  <dimension ref="A1:J6"/>
  <sheetViews>
    <sheetView workbookViewId="0">
      <selection activeCell="F5" sqref="F5"/>
    </sheetView>
  </sheetViews>
  <sheetFormatPr baseColWidth="10" defaultRowHeight="14.5" x14ac:dyDescent="0.35"/>
  <sheetData>
    <row r="1" spans="1:10" ht="29" x14ac:dyDescent="0.35">
      <c r="A1" s="2" t="s">
        <v>5</v>
      </c>
      <c r="B1" s="2" t="s">
        <v>6</v>
      </c>
      <c r="C1" s="2" t="s">
        <v>7</v>
      </c>
      <c r="D1" s="3" t="s">
        <v>25</v>
      </c>
      <c r="E1" s="3" t="s">
        <v>26</v>
      </c>
      <c r="F1" s="3" t="s">
        <v>27</v>
      </c>
      <c r="G1" s="3" t="s">
        <v>8</v>
      </c>
      <c r="H1" s="2" t="s">
        <v>28</v>
      </c>
      <c r="I1" s="2" t="s">
        <v>29</v>
      </c>
      <c r="J1" s="2" t="s">
        <v>9</v>
      </c>
    </row>
    <row r="2" spans="1:10" ht="43.5" x14ac:dyDescent="0.35">
      <c r="A2" s="4">
        <v>46266</v>
      </c>
      <c r="B2" s="5" t="s">
        <v>10</v>
      </c>
      <c r="C2" s="5" t="s">
        <v>11</v>
      </c>
      <c r="D2" s="6">
        <v>120</v>
      </c>
      <c r="E2" s="6">
        <v>135</v>
      </c>
      <c r="F2" s="6">
        <v>15</v>
      </c>
      <c r="G2" s="6">
        <v>82</v>
      </c>
      <c r="H2" s="5" t="s">
        <v>12</v>
      </c>
      <c r="I2" s="5" t="s">
        <v>30</v>
      </c>
      <c r="J2" s="5" t="s">
        <v>31</v>
      </c>
    </row>
    <row r="3" spans="1:10" ht="29" x14ac:dyDescent="0.35">
      <c r="A3" s="4">
        <v>46266</v>
      </c>
      <c r="B3" s="5" t="s">
        <v>13</v>
      </c>
      <c r="C3" s="5" t="s">
        <v>14</v>
      </c>
      <c r="D3" s="6">
        <v>98</v>
      </c>
      <c r="E3" s="6">
        <v>110</v>
      </c>
      <c r="F3" s="6">
        <v>12</v>
      </c>
      <c r="G3" s="6">
        <v>79</v>
      </c>
      <c r="H3" s="5" t="s">
        <v>32</v>
      </c>
      <c r="I3" s="5" t="s">
        <v>33</v>
      </c>
      <c r="J3" s="5" t="s">
        <v>34</v>
      </c>
    </row>
    <row r="4" spans="1:10" ht="43.5" x14ac:dyDescent="0.35">
      <c r="A4" s="4">
        <v>46267</v>
      </c>
      <c r="B4" s="5" t="s">
        <v>10</v>
      </c>
      <c r="C4" s="5" t="s">
        <v>35</v>
      </c>
      <c r="D4" s="6">
        <v>150</v>
      </c>
      <c r="E4" s="6">
        <v>162</v>
      </c>
      <c r="F4" s="6">
        <v>12</v>
      </c>
      <c r="G4" s="6">
        <v>85</v>
      </c>
      <c r="H4" s="5" t="s">
        <v>12</v>
      </c>
      <c r="I4" s="5" t="s">
        <v>36</v>
      </c>
      <c r="J4" s="5" t="s">
        <v>31</v>
      </c>
    </row>
    <row r="5" spans="1:10" ht="29" x14ac:dyDescent="0.35">
      <c r="A5" s="4">
        <v>46267</v>
      </c>
      <c r="B5" s="5" t="s">
        <v>13</v>
      </c>
      <c r="C5" s="5" t="s">
        <v>11</v>
      </c>
      <c r="D5" s="6">
        <v>130</v>
      </c>
      <c r="E5" s="6">
        <v>142</v>
      </c>
      <c r="F5" s="6">
        <v>12</v>
      </c>
      <c r="G5" s="6">
        <v>81</v>
      </c>
      <c r="H5" s="5" t="s">
        <v>12</v>
      </c>
      <c r="I5" s="5" t="s">
        <v>30</v>
      </c>
      <c r="J5" s="5" t="s">
        <v>37</v>
      </c>
    </row>
    <row r="6" spans="1:10" ht="29" x14ac:dyDescent="0.35">
      <c r="A6" s="4">
        <v>46268</v>
      </c>
      <c r="B6" s="5" t="s">
        <v>10</v>
      </c>
      <c r="C6" s="5" t="s">
        <v>14</v>
      </c>
      <c r="D6" s="6">
        <v>105</v>
      </c>
      <c r="E6" s="6">
        <v>121</v>
      </c>
      <c r="F6" s="6">
        <v>16</v>
      </c>
      <c r="G6" s="6">
        <v>78</v>
      </c>
      <c r="H6" s="5" t="s">
        <v>32</v>
      </c>
      <c r="I6" s="5" t="s">
        <v>33</v>
      </c>
      <c r="J6" s="5" t="s">
        <v>38</v>
      </c>
    </row>
  </sheetData>
  <customSheetViews>
    <customSheetView guid="{8604812A-736C-47AE-A298-3A6F79AFD00F}">
      <selection activeCell="K8" sqref="K8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291D4-3D80-4027-B0E7-BE86B33D0B37}">
  <sheetPr codeName="Hoja9"/>
  <dimension ref="B2:U15"/>
  <sheetViews>
    <sheetView tabSelected="1" topLeftCell="O1" zoomScale="130" zoomScaleNormal="130" workbookViewId="0">
      <selection activeCell="T11" sqref="T11"/>
    </sheetView>
  </sheetViews>
  <sheetFormatPr baseColWidth="10" defaultRowHeight="14.5" x14ac:dyDescent="0.35"/>
  <cols>
    <col min="2" max="2" width="8.90625" customWidth="1"/>
    <col min="16" max="16" width="7.453125" style="9" bestFit="1" customWidth="1"/>
    <col min="17" max="17" width="5.453125" style="9" bestFit="1" customWidth="1"/>
    <col min="18" max="18" width="6.36328125" style="9" bestFit="1" customWidth="1"/>
    <col min="19" max="19" width="8.453125" style="9" bestFit="1" customWidth="1"/>
    <col min="20" max="20" width="11.453125" style="9" bestFit="1" customWidth="1"/>
    <col min="21" max="21" width="8.26953125" style="9" bestFit="1" customWidth="1"/>
  </cols>
  <sheetData>
    <row r="2" spans="2:21" x14ac:dyDescent="0.35">
      <c r="P2" s="24" t="s">
        <v>5</v>
      </c>
      <c r="Q2" s="24" t="s">
        <v>6</v>
      </c>
      <c r="R2" s="24" t="s">
        <v>7</v>
      </c>
      <c r="S2" s="24" t="s">
        <v>29</v>
      </c>
      <c r="T2" s="24" t="s">
        <v>49</v>
      </c>
      <c r="U2" s="24" t="s">
        <v>9</v>
      </c>
    </row>
    <row r="3" spans="2:21" ht="20.5" customHeight="1" x14ac:dyDescent="0.35">
      <c r="B3" t="s">
        <v>61</v>
      </c>
      <c r="P3" s="22">
        <v>46276</v>
      </c>
      <c r="Q3" s="21" t="s">
        <v>10</v>
      </c>
      <c r="R3" s="21" t="s">
        <v>11</v>
      </c>
      <c r="S3" s="21" t="s">
        <v>48</v>
      </c>
      <c r="T3" s="21">
        <v>82</v>
      </c>
      <c r="U3" s="21" t="s">
        <v>12</v>
      </c>
    </row>
    <row r="4" spans="2:21" ht="20.5" customHeight="1" x14ac:dyDescent="0.35">
      <c r="B4" t="s">
        <v>61</v>
      </c>
      <c r="P4" s="23">
        <v>46276</v>
      </c>
    </row>
    <row r="5" spans="2:21" ht="20.5" customHeight="1" x14ac:dyDescent="0.35">
      <c r="B5" t="s">
        <v>61</v>
      </c>
      <c r="P5" s="23"/>
    </row>
    <row r="6" spans="2:21" x14ac:dyDescent="0.35">
      <c r="P6" s="23"/>
    </row>
    <row r="7" spans="2:21" x14ac:dyDescent="0.35">
      <c r="P7" s="23"/>
    </row>
    <row r="8" spans="2:21" x14ac:dyDescent="0.35">
      <c r="P8" s="23"/>
    </row>
    <row r="9" spans="2:21" x14ac:dyDescent="0.35">
      <c r="P9" s="23"/>
    </row>
    <row r="10" spans="2:21" x14ac:dyDescent="0.35">
      <c r="P10" s="23"/>
    </row>
    <row r="11" spans="2:21" x14ac:dyDescent="0.35">
      <c r="P11" s="23"/>
    </row>
    <row r="12" spans="2:21" x14ac:dyDescent="0.35">
      <c r="P12" s="23"/>
    </row>
    <row r="13" spans="2:21" x14ac:dyDescent="0.35">
      <c r="P13" s="23"/>
    </row>
    <row r="14" spans="2:21" x14ac:dyDescent="0.35">
      <c r="P14" s="23"/>
    </row>
    <row r="15" spans="2:21" x14ac:dyDescent="0.35">
      <c r="P15" s="23"/>
    </row>
  </sheetData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6A503-1E96-4F04-8FD8-7356BBBF9F73}">
  <sheetPr codeName="Hoja11"/>
  <dimension ref="A1:J6"/>
  <sheetViews>
    <sheetView workbookViewId="0">
      <selection activeCell="F5" sqref="F5"/>
    </sheetView>
  </sheetViews>
  <sheetFormatPr baseColWidth="10" defaultRowHeight="14.5" x14ac:dyDescent="0.35"/>
  <sheetData>
    <row r="1" spans="1:10" ht="29" x14ac:dyDescent="0.35">
      <c r="A1" s="2" t="s">
        <v>5</v>
      </c>
      <c r="B1" s="2" t="s">
        <v>6</v>
      </c>
      <c r="C1" s="2" t="s">
        <v>7</v>
      </c>
      <c r="D1" s="3" t="s">
        <v>25</v>
      </c>
      <c r="E1" s="3" t="s">
        <v>26</v>
      </c>
      <c r="F1" s="3" t="s">
        <v>27</v>
      </c>
      <c r="G1" s="3" t="s">
        <v>8</v>
      </c>
      <c r="H1" s="2" t="s">
        <v>28</v>
      </c>
      <c r="I1" s="2" t="s">
        <v>29</v>
      </c>
      <c r="J1" s="2" t="s">
        <v>9</v>
      </c>
    </row>
    <row r="2" spans="1:10" ht="43.5" x14ac:dyDescent="0.35">
      <c r="A2" s="4">
        <v>46266</v>
      </c>
      <c r="B2" s="5" t="s">
        <v>10</v>
      </c>
      <c r="C2" s="5" t="s">
        <v>11</v>
      </c>
      <c r="D2" s="6">
        <v>120</v>
      </c>
      <c r="E2" s="6">
        <v>135</v>
      </c>
      <c r="F2" s="6">
        <v>15</v>
      </c>
      <c r="G2" s="6">
        <v>82</v>
      </c>
      <c r="H2" s="5" t="s">
        <v>12</v>
      </c>
      <c r="I2" s="5" t="s">
        <v>30</v>
      </c>
      <c r="J2" s="5" t="s">
        <v>31</v>
      </c>
    </row>
    <row r="3" spans="1:10" ht="29" x14ac:dyDescent="0.35">
      <c r="A3" s="4">
        <v>46266</v>
      </c>
      <c r="B3" s="5" t="s">
        <v>13</v>
      </c>
      <c r="C3" s="5" t="s">
        <v>14</v>
      </c>
      <c r="D3" s="6">
        <v>98</v>
      </c>
      <c r="E3" s="6">
        <v>110</v>
      </c>
      <c r="F3" s="6">
        <v>12</v>
      </c>
      <c r="G3" s="6">
        <v>79</v>
      </c>
      <c r="H3" s="5" t="s">
        <v>32</v>
      </c>
      <c r="I3" s="5" t="s">
        <v>33</v>
      </c>
      <c r="J3" s="5" t="s">
        <v>34</v>
      </c>
    </row>
    <row r="4" spans="1:10" ht="43.5" x14ac:dyDescent="0.35">
      <c r="A4" s="4">
        <v>46267</v>
      </c>
      <c r="B4" s="5" t="s">
        <v>10</v>
      </c>
      <c r="C4" s="5" t="s">
        <v>35</v>
      </c>
      <c r="D4" s="6">
        <v>150</v>
      </c>
      <c r="E4" s="6">
        <v>162</v>
      </c>
      <c r="F4" s="6">
        <v>12</v>
      </c>
      <c r="G4" s="6">
        <v>85</v>
      </c>
      <c r="H4" s="5" t="s">
        <v>12</v>
      </c>
      <c r="I4" s="5" t="s">
        <v>36</v>
      </c>
      <c r="J4" s="5" t="s">
        <v>31</v>
      </c>
    </row>
    <row r="5" spans="1:10" ht="29" x14ac:dyDescent="0.35">
      <c r="A5" s="4">
        <v>46267</v>
      </c>
      <c r="B5" s="5" t="s">
        <v>13</v>
      </c>
      <c r="C5" s="5" t="s">
        <v>11</v>
      </c>
      <c r="D5" s="6">
        <v>130</v>
      </c>
      <c r="E5" s="6">
        <v>142</v>
      </c>
      <c r="F5" s="6">
        <v>12</v>
      </c>
      <c r="G5" s="6">
        <v>81</v>
      </c>
      <c r="H5" s="5" t="s">
        <v>12</v>
      </c>
      <c r="I5" s="5" t="s">
        <v>30</v>
      </c>
      <c r="J5" s="5" t="s">
        <v>37</v>
      </c>
    </row>
    <row r="6" spans="1:10" ht="29" x14ac:dyDescent="0.35">
      <c r="A6" s="4">
        <v>46268</v>
      </c>
      <c r="B6" s="5" t="s">
        <v>10</v>
      </c>
      <c r="C6" s="5" t="s">
        <v>14</v>
      </c>
      <c r="D6" s="6">
        <v>105</v>
      </c>
      <c r="E6" s="6">
        <v>121</v>
      </c>
      <c r="F6" s="6">
        <v>16</v>
      </c>
      <c r="G6" s="6">
        <v>78</v>
      </c>
      <c r="H6" s="5" t="s">
        <v>32</v>
      </c>
      <c r="I6" s="5" t="s">
        <v>33</v>
      </c>
      <c r="J6" s="5" t="s">
        <v>38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1</vt:i4>
      </vt:variant>
    </vt:vector>
  </HeadingPairs>
  <TitlesOfParts>
    <vt:vector size="12" baseType="lpstr">
      <vt:lpstr>P1</vt:lpstr>
      <vt:lpstr>P2</vt:lpstr>
      <vt:lpstr>Registro diario</vt:lpstr>
      <vt:lpstr>P4</vt:lpstr>
      <vt:lpstr>P5</vt:lpstr>
      <vt:lpstr>P6</vt:lpstr>
      <vt:lpstr>P7</vt:lpstr>
      <vt:lpstr>P8</vt:lpstr>
      <vt:lpstr>Ejercicio</vt:lpstr>
      <vt:lpstr>Registro Semanal</vt:lpstr>
      <vt:lpstr>Ejercicio (2)</vt:lpstr>
      <vt:lpstr>'P8'!Área_de_impresión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Ingrid Marina Solís</dc:creator>
  <cp:lastModifiedBy>Ingrid Marina Solís</cp:lastModifiedBy>
  <cp:lastPrinted>2026-09-12T16:55:09Z</cp:lastPrinted>
  <dcterms:created xsi:type="dcterms:W3CDTF">2026-09-11T21:48:55Z</dcterms:created>
  <dcterms:modified xsi:type="dcterms:W3CDTF">2026-09-12T16:59:56Z</dcterms:modified>
</cp:coreProperties>
</file>