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planvitalafp-my.sharepoint.com/personal/jorge_guzman_planvital_cl/Documents/Escritorio/formato material QA (1)/4. FORMATO/4/"/>
    </mc:Choice>
  </mc:AlternateContent>
  <xr:revisionPtr revIDLastSave="105" documentId="8_{1E360F6D-1535-480F-9007-C70D67D66AE9}" xr6:coauthVersionLast="47" xr6:coauthVersionMax="47" xr10:uidLastSave="{8B525988-0EE9-4FA6-835D-5E68CA0F3979}"/>
  <bookViews>
    <workbookView xWindow="-108" yWindow="-108" windowWidth="23256" windowHeight="12576" activeTab="2" xr2:uid="{00000000-000D-0000-FFFF-FFFF00000000}"/>
  </bookViews>
  <sheets>
    <sheet name="Portada" sheetId="1" r:id="rId1"/>
    <sheet name="Identificación Casos" sheetId="3" r:id="rId2"/>
    <sheet name="Control" sheetId="2" r:id="rId3"/>
    <sheet name="Datos del plan" sheetId="5" state="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" l="1"/>
  <c r="G38" i="2"/>
  <c r="G39" i="2"/>
  <c r="G36" i="2"/>
  <c r="D13" i="2"/>
  <c r="D7" i="2"/>
  <c r="D6" i="2"/>
  <c r="D10" i="2"/>
  <c r="D9" i="2"/>
  <c r="D8" i="2"/>
  <c r="G41" i="2" l="1"/>
  <c r="D16" i="2"/>
</calcChain>
</file>

<file path=xl/sharedStrings.xml><?xml version="1.0" encoding="utf-8"?>
<sst xmlns="http://schemas.openxmlformats.org/spreadsheetml/2006/main" count="112" uniqueCount="52">
  <si>
    <t xml:space="preserve">Plan de prueba proyecto </t>
  </si>
  <si>
    <t>ID</t>
  </si>
  <si>
    <t>Nombre de la prueba</t>
  </si>
  <si>
    <t>Tipo</t>
  </si>
  <si>
    <t>Resultado esperado</t>
  </si>
  <si>
    <t>Modulo a probar</t>
  </si>
  <si>
    <t>Resultado</t>
  </si>
  <si>
    <t>Candidato a automatizar</t>
  </si>
  <si>
    <t>Observación</t>
  </si>
  <si>
    <t>Responsable ejecución</t>
  </si>
  <si>
    <t>Complejidad</t>
  </si>
  <si>
    <t>Funcional</t>
  </si>
  <si>
    <t>OK</t>
  </si>
  <si>
    <t>NO</t>
  </si>
  <si>
    <t>NOK</t>
  </si>
  <si>
    <t>No ejecutado</t>
  </si>
  <si>
    <t>No Funcional</t>
  </si>
  <si>
    <t>SI</t>
  </si>
  <si>
    <t>Casos</t>
  </si>
  <si>
    <t>Bloqueado</t>
  </si>
  <si>
    <t>Obsoleto</t>
  </si>
  <si>
    <t>Total de casos</t>
  </si>
  <si>
    <t>% de  avance</t>
  </si>
  <si>
    <t>Total casos que ejecuto cada integrante del equipo</t>
  </si>
  <si>
    <t>UAT</t>
  </si>
  <si>
    <t>Código</t>
  </si>
  <si>
    <t>End to End</t>
  </si>
  <si>
    <t>Stress</t>
  </si>
  <si>
    <t>Rendimiento</t>
  </si>
  <si>
    <t>Carga</t>
  </si>
  <si>
    <t>MTC_010</t>
  </si>
  <si>
    <t>MTC_020</t>
  </si>
  <si>
    <t>MTC_030</t>
  </si>
  <si>
    <t>MTC_040</t>
  </si>
  <si>
    <t>MTC_050</t>
  </si>
  <si>
    <t>MTC_060</t>
  </si>
  <si>
    <t>MTC_070</t>
  </si>
  <si>
    <t>MTC_080</t>
  </si>
  <si>
    <t>MTC_090</t>
  </si>
  <si>
    <t>MTC_0100</t>
  </si>
  <si>
    <t>MTC_0110</t>
  </si>
  <si>
    <t>Nombre alumno 1</t>
  </si>
  <si>
    <t>Nombre alumno 2</t>
  </si>
  <si>
    <t>Nombre alumno 3</t>
  </si>
  <si>
    <t>Nombre alumno 4</t>
  </si>
  <si>
    <t>Media</t>
  </si>
  <si>
    <t>Baja</t>
  </si>
  <si>
    <t>Alta</t>
  </si>
  <si>
    <t>Total Casos</t>
  </si>
  <si>
    <t>Integrantes:
Alumno 1, Jefe de proyecto
Alumno 2, Analista QA
Alumno 3, Tester QA
Alumno 4, Tester QA</t>
  </si>
  <si>
    <t>Resultado obtenido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</si>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</sst>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>
    <font>
      <sz val="11"/>
      <color theme="1"/>
      <name val="Calibri"/>
      <scheme val="minor"/>
    </font>
    <font>
      <sz val="11"/>
      <color theme="1"/>
      <name val="Calibri"/>
    </font>
    <font>
      <sz val="24"/>
      <color theme="1"/>
      <name val="Calibri"/>
    </font>
    <font>
      <sz val="11"/>
      <name val="Calibri"/>
    </font>
    <font>
      <sz val="11"/>
      <color rgb="FF000000"/>
      <name val="Inconsolata"/>
    </font>
    <font>
      <sz val="20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4" fillId="3" borderId="0" xfId="0" applyFont="1" applyFill="1"/>
    <xf numFmtId="0" fontId="1" fillId="2" borderId="10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6" fillId="3" borderId="0" xfId="0" applyFont="1" applyFill="1"/>
    <xf numFmtId="0" fontId="1" fillId="2" borderId="19" xfId="0" applyFont="1" applyFill="1" applyBorder="1"/>
    <xf numFmtId="0" fontId="6" fillId="0" borderId="0" xfId="0" applyFont="1"/>
    <xf numFmtId="0" fontId="1" fillId="3" borderId="0" xfId="0" applyFont="1" applyFill="1"/>
    <xf numFmtId="0" fontId="1" fillId="2" borderId="19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19" xfId="0" applyBorder="1"/>
    <xf numFmtId="0" fontId="1" fillId="3" borderId="9" xfId="0" quotePrefix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9" xfId="0" applyFont="1" applyFill="1" applyBorder="1"/>
    <xf numFmtId="0" fontId="1" fillId="0" borderId="9" xfId="0" applyFont="1" applyBorder="1"/>
    <xf numFmtId="1" fontId="1" fillId="4" borderId="10" xfId="0" applyNumberFormat="1" applyFont="1" applyFill="1" applyBorder="1" applyAlignment="1">
      <alignment vertical="center" wrapText="1"/>
    </xf>
    <xf numFmtId="0" fontId="7" fillId="4" borderId="10" xfId="0" applyFont="1" applyFill="1" applyBorder="1"/>
    <xf numFmtId="0" fontId="1" fillId="4" borderId="10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/>
    </xf>
    <xf numFmtId="0" fontId="7" fillId="4" borderId="10" xfId="0" applyFont="1" applyFill="1" applyBorder="1" applyAlignment="1">
      <alignment vertical="center"/>
    </xf>
    <xf numFmtId="0" fontId="6" fillId="0" borderId="10" xfId="0" applyFont="1" applyBorder="1"/>
    <xf numFmtId="0" fontId="6" fillId="3" borderId="10" xfId="0" applyFont="1" applyFill="1" applyBorder="1"/>
    <xf numFmtId="0" fontId="1" fillId="0" borderId="15" xfId="0" applyFont="1" applyBorder="1"/>
    <xf numFmtId="0" fontId="1" fillId="4" borderId="13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top" wrapText="1"/>
    </xf>
    <xf numFmtId="0" fontId="7" fillId="4" borderId="10" xfId="0" applyFont="1" applyFill="1" applyBorder="1" applyAlignment="1">
      <alignment vertical="top" wrapText="1"/>
    </xf>
    <xf numFmtId="0" fontId="6" fillId="0" borderId="19" xfId="0" applyFont="1" applyBorder="1"/>
    <xf numFmtId="0" fontId="1" fillId="2" borderId="9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24" xfId="0" applyFont="1" applyFill="1" applyBorder="1"/>
    <xf numFmtId="0" fontId="2" fillId="2" borderId="19" xfId="0" applyFont="1" applyFill="1" applyBorder="1" applyAlignment="1">
      <alignment horizontal="center" vertical="center"/>
    </xf>
    <xf numFmtId="0" fontId="3" fillId="0" borderId="19" xfId="0" applyFont="1" applyBorder="1"/>
    <xf numFmtId="0" fontId="0" fillId="0" borderId="0" xfId="0"/>
    <xf numFmtId="0" fontId="1" fillId="2" borderId="19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9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1" fillId="2" borderId="13" xfId="0" applyFont="1" applyFill="1" applyBorder="1" applyAlignment="1">
      <alignment vertical="center"/>
    </xf>
    <xf numFmtId="0" fontId="3" fillId="0" borderId="14" xfId="0" applyFont="1" applyBorder="1"/>
    <xf numFmtId="164" fontId="5" fillId="2" borderId="15" xfId="0" applyNumberFormat="1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9" fontId="5" fillId="2" borderId="9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Avance del proceso de ejecución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2E62-4C6E-9FD0-4DC35179024B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2E62-4C6E-9FD0-4DC35179024B}"/>
              </c:ext>
            </c:extLst>
          </c:dPt>
          <c:cat>
            <c:strRef>
              <c:f>Control!$C$6:$C$10</c:f>
              <c:strCache>
                <c:ptCount val="5"/>
                <c:pt idx="0">
                  <c:v>OK</c:v>
                </c:pt>
                <c:pt idx="1">
                  <c:v>NOK</c:v>
                </c:pt>
                <c:pt idx="2">
                  <c:v>No ejecutado</c:v>
                </c:pt>
                <c:pt idx="3">
                  <c:v>Bloqueado</c:v>
                </c:pt>
                <c:pt idx="4">
                  <c:v>Obsoleto</c:v>
                </c:pt>
              </c:strCache>
            </c:strRef>
          </c:cat>
          <c:val>
            <c:numRef>
              <c:f>Control!$D$6:$D$10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E62-4C6E-9FD0-4DC35179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724018"/>
        <c:axId val="1090365461"/>
      </c:barChart>
      <c:catAx>
        <c:axId val="16057240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090365461"/>
        <c:crosses val="autoZero"/>
        <c:auto val="1"/>
        <c:lblAlgn val="ctr"/>
        <c:lblOffset val="100"/>
        <c:noMultiLvlLbl val="1"/>
      </c:catAx>
      <c:valAx>
        <c:axId val="10903654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605724018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Total casos que ejecuto cada integrante del equipo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6B26B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48D-4E89-BE1E-1BBE5DA29640}"/>
              </c:ext>
            </c:extLst>
          </c:dPt>
          <c:dPt>
            <c:idx val="1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48D-4E89-BE1E-1BBE5DA29640}"/>
              </c:ext>
            </c:extLst>
          </c:dPt>
          <c:dPt>
            <c:idx val="2"/>
            <c:invertIfNegative val="1"/>
            <c:bubble3D val="0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48D-4E89-BE1E-1BBE5DA29640}"/>
              </c:ext>
            </c:extLst>
          </c:dPt>
          <c:dPt>
            <c:idx val="3"/>
            <c:invertIfNegative val="1"/>
            <c:bubble3D val="0"/>
            <c:spPr>
              <a:solidFill>
                <a:srgbClr val="76A5A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48D-4E89-BE1E-1BBE5DA29640}"/>
              </c:ext>
            </c:extLst>
          </c:dPt>
          <c:dLbls>
            <c:delete val="1"/>
          </c:dLbls>
          <c:cat>
            <c:strRef>
              <c:f>Control!$E$36:$E$39</c:f>
              <c:strCache>
                <c:ptCount val="4"/>
                <c:pt idx="0">
                  <c:v>Nombre alumno 1</c:v>
                </c:pt>
                <c:pt idx="1">
                  <c:v>Nombre alumno 2</c:v>
                </c:pt>
                <c:pt idx="2">
                  <c:v>Nombre alumno 3</c:v>
                </c:pt>
                <c:pt idx="3">
                  <c:v>Nombre alumno 4</c:v>
                </c:pt>
              </c:strCache>
            </c:strRef>
          </c:cat>
          <c:val>
            <c:numRef>
              <c:f>Control!$F$36:$F$39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648D-4E89-BE1E-1BBE5DA29640}"/>
            </c:ext>
          </c:extLst>
        </c:ser>
        <c:ser>
          <c:idx val="1"/>
          <c:order val="1"/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Control!$E$36:$E$39</c:f>
              <c:strCache>
                <c:ptCount val="4"/>
                <c:pt idx="0">
                  <c:v>Nombre alumno 1</c:v>
                </c:pt>
                <c:pt idx="1">
                  <c:v>Nombre alumno 2</c:v>
                </c:pt>
                <c:pt idx="2">
                  <c:v>Nombre alumno 3</c:v>
                </c:pt>
                <c:pt idx="3">
                  <c:v>Nombre alumno 4</c:v>
                </c:pt>
              </c:strCache>
            </c:strRef>
          </c:cat>
          <c:val>
            <c:numRef>
              <c:f>Control!$G$36:$G$39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8D-4E89-BE1E-1BBE5DA296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2907393"/>
        <c:axId val="1805100073"/>
      </c:barChart>
      <c:catAx>
        <c:axId val="13929073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805100073"/>
        <c:crosses val="autoZero"/>
        <c:auto val="1"/>
        <c:lblAlgn val="ctr"/>
        <c:lblOffset val="100"/>
        <c:noMultiLvlLbl val="1"/>
      </c:catAx>
      <c:valAx>
        <c:axId val="1805100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39290739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266700</xdr:colOff>
      <xdr:row>3</xdr:row>
      <xdr:rowOff>30480</xdr:rowOff>
    </xdr:from>
    <xdr:ext cx="4314825" cy="27146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762000</xdr:colOff>
      <xdr:row>19</xdr:row>
      <xdr:rowOff>171450</xdr:rowOff>
    </xdr:from>
    <xdr:ext cx="4429125" cy="257175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23" workbookViewId="0">
      <selection activeCell="E35" sqref="E35:I39"/>
    </sheetView>
  </sheetViews>
  <sheetFormatPr baseColWidth="10" defaultColWidth="14.44140625" defaultRowHeight="15" customHeight="1"/>
  <cols>
    <col min="1" max="3" width="3.33203125" customWidth="1"/>
    <col min="4" max="10" width="9.44140625" customWidth="1"/>
    <col min="11" max="12" width="3.33203125" customWidth="1"/>
    <col min="13" max="26" width="10.6640625" customWidth="1"/>
  </cols>
  <sheetData>
    <row r="1" spans="1:26" ht="14.25" customHeight="1">
      <c r="A1" s="13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>
      <c r="A2" s="13"/>
      <c r="B2" s="1"/>
      <c r="C2" s="2"/>
      <c r="D2" s="2"/>
      <c r="E2" s="2"/>
      <c r="F2" s="2"/>
      <c r="G2" s="2"/>
      <c r="H2" s="2"/>
      <c r="I2" s="2"/>
      <c r="J2" s="2"/>
      <c r="K2" s="2"/>
      <c r="L2" s="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4.25" customHeight="1">
      <c r="A3" s="13"/>
      <c r="B3" s="4"/>
      <c r="C3" s="1"/>
      <c r="D3" s="2"/>
      <c r="E3" s="2"/>
      <c r="F3" s="2"/>
      <c r="G3" s="2"/>
      <c r="H3" s="2"/>
      <c r="I3" s="2"/>
      <c r="J3" s="2"/>
      <c r="K3" s="3"/>
      <c r="L3" s="5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4.25" customHeight="1">
      <c r="A4" s="13"/>
      <c r="B4" s="4"/>
      <c r="C4" s="4"/>
      <c r="D4" s="13"/>
      <c r="E4" s="13"/>
      <c r="F4" s="13"/>
      <c r="G4" s="13"/>
      <c r="H4" s="13"/>
      <c r="I4" s="13"/>
      <c r="J4" s="13"/>
      <c r="K4" s="5"/>
      <c r="L4" s="5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4.25" customHeight="1">
      <c r="A5" s="13"/>
      <c r="B5" s="4"/>
      <c r="C5" s="4"/>
      <c r="D5" s="13"/>
      <c r="E5" s="13"/>
      <c r="F5" s="13"/>
      <c r="G5" s="13"/>
      <c r="H5" s="13"/>
      <c r="I5" s="13"/>
      <c r="J5" s="13"/>
      <c r="K5" s="5"/>
      <c r="L5" s="5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>
      <c r="A6" s="13"/>
      <c r="B6" s="4"/>
      <c r="C6" s="4"/>
      <c r="D6" s="13"/>
      <c r="E6" s="38" t="s">
        <v>0</v>
      </c>
      <c r="F6" s="39"/>
      <c r="G6" s="39"/>
      <c r="H6" s="39"/>
      <c r="I6" s="39"/>
      <c r="J6" s="13"/>
      <c r="K6" s="5"/>
      <c r="L6" s="5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4.25" customHeight="1">
      <c r="A7" s="13"/>
      <c r="B7" s="4"/>
      <c r="C7" s="4"/>
      <c r="D7" s="13"/>
      <c r="E7" s="39"/>
      <c r="F7" s="40"/>
      <c r="G7" s="40"/>
      <c r="H7" s="40"/>
      <c r="I7" s="39"/>
      <c r="J7" s="13"/>
      <c r="K7" s="5"/>
      <c r="L7" s="5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4.25" customHeight="1">
      <c r="A8" s="13"/>
      <c r="B8" s="4"/>
      <c r="C8" s="4"/>
      <c r="D8" s="13"/>
      <c r="E8" s="39"/>
      <c r="F8" s="40"/>
      <c r="G8" s="40"/>
      <c r="H8" s="40"/>
      <c r="I8" s="39"/>
      <c r="J8" s="13"/>
      <c r="K8" s="5"/>
      <c r="L8" s="5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4.25" customHeight="1">
      <c r="A9" s="13"/>
      <c r="B9" s="4"/>
      <c r="C9" s="4"/>
      <c r="D9" s="13"/>
      <c r="E9" s="39"/>
      <c r="F9" s="40"/>
      <c r="G9" s="40"/>
      <c r="H9" s="40"/>
      <c r="I9" s="39"/>
      <c r="J9" s="13"/>
      <c r="K9" s="5"/>
      <c r="L9" s="5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4.25" customHeight="1">
      <c r="A10" s="13"/>
      <c r="B10" s="4"/>
      <c r="C10" s="4"/>
      <c r="D10" s="13"/>
      <c r="E10" s="39"/>
      <c r="F10" s="39"/>
      <c r="G10" s="39"/>
      <c r="H10" s="39"/>
      <c r="I10" s="39"/>
      <c r="J10" s="13"/>
      <c r="K10" s="5"/>
      <c r="L10" s="5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4.25" customHeight="1">
      <c r="A11" s="13"/>
      <c r="B11" s="4"/>
      <c r="C11" s="4"/>
      <c r="D11" s="13"/>
      <c r="E11" s="13"/>
      <c r="F11" s="13"/>
      <c r="G11" s="13"/>
      <c r="H11" s="13"/>
      <c r="I11" s="13"/>
      <c r="J11" s="13"/>
      <c r="K11" s="5"/>
      <c r="L11" s="5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4.25" customHeight="1">
      <c r="A12" s="13"/>
      <c r="B12" s="4"/>
      <c r="C12" s="4"/>
      <c r="D12" s="13"/>
      <c r="E12" s="13"/>
      <c r="F12" s="13"/>
      <c r="G12" s="13"/>
      <c r="H12" s="13"/>
      <c r="I12" s="13"/>
      <c r="J12" s="13"/>
      <c r="K12" s="5"/>
      <c r="L12" s="5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4.25" customHeight="1">
      <c r="A13" s="13"/>
      <c r="B13" s="4"/>
      <c r="C13" s="4"/>
      <c r="D13" s="13"/>
      <c r="E13" s="13"/>
      <c r="F13" s="13"/>
      <c r="G13" s="13"/>
      <c r="H13" s="13"/>
      <c r="I13" s="13"/>
      <c r="J13" s="13"/>
      <c r="K13" s="5"/>
      <c r="L13" s="5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4.25" customHeight="1">
      <c r="A14" s="13"/>
      <c r="B14" s="4"/>
      <c r="C14" s="4"/>
      <c r="D14" s="13"/>
      <c r="E14" s="13"/>
      <c r="F14" s="13"/>
      <c r="G14" s="13"/>
      <c r="H14" s="13"/>
      <c r="I14" s="13"/>
      <c r="J14" s="13"/>
      <c r="K14" s="5"/>
      <c r="L14" s="5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4.25" customHeight="1">
      <c r="A15" s="13"/>
      <c r="B15" s="4"/>
      <c r="C15" s="4"/>
      <c r="D15" s="13"/>
      <c r="E15" s="13"/>
      <c r="F15" s="13"/>
      <c r="G15" s="13"/>
      <c r="H15" s="13"/>
      <c r="I15" s="13"/>
      <c r="J15" s="13"/>
      <c r="K15" s="5"/>
      <c r="L15" s="5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4.25" customHeight="1">
      <c r="A16" s="13"/>
      <c r="B16" s="4"/>
      <c r="C16" s="4"/>
      <c r="D16" s="13"/>
      <c r="E16" s="13"/>
      <c r="F16" s="13"/>
      <c r="G16" s="13"/>
      <c r="H16" s="13"/>
      <c r="I16" s="13"/>
      <c r="J16" s="13"/>
      <c r="K16" s="5"/>
      <c r="L16" s="5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25" customHeight="1">
      <c r="A17" s="13"/>
      <c r="B17" s="4"/>
      <c r="C17" s="4"/>
      <c r="D17" s="13"/>
      <c r="E17" s="13"/>
      <c r="F17" s="13"/>
      <c r="G17" s="13"/>
      <c r="H17" s="13"/>
      <c r="I17" s="13"/>
      <c r="J17" s="13"/>
      <c r="K17" s="5"/>
      <c r="L17" s="5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25" customHeight="1">
      <c r="A18" s="13"/>
      <c r="B18" s="4"/>
      <c r="C18" s="4"/>
      <c r="D18" s="13"/>
      <c r="E18" s="13"/>
      <c r="F18" s="13"/>
      <c r="G18" s="13"/>
      <c r="H18" s="13"/>
      <c r="I18" s="13"/>
      <c r="J18" s="13"/>
      <c r="K18" s="5"/>
      <c r="L18" s="5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4.25" customHeight="1">
      <c r="A19" s="13"/>
      <c r="B19" s="4"/>
      <c r="C19" s="4"/>
      <c r="D19" s="13"/>
      <c r="E19" s="13"/>
      <c r="F19" s="13"/>
      <c r="G19" s="13"/>
      <c r="H19" s="13"/>
      <c r="I19" s="13"/>
      <c r="J19" s="13"/>
      <c r="K19" s="5"/>
      <c r="L19" s="5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4.25" customHeight="1">
      <c r="A20" s="13"/>
      <c r="B20" s="4"/>
      <c r="C20" s="4"/>
      <c r="D20" s="13"/>
      <c r="E20" s="13"/>
      <c r="F20" s="13"/>
      <c r="G20" s="13"/>
      <c r="H20" s="13"/>
      <c r="I20" s="13"/>
      <c r="J20" s="13"/>
      <c r="K20" s="5"/>
      <c r="L20" s="5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4.25" customHeight="1">
      <c r="A21" s="13"/>
      <c r="B21" s="4"/>
      <c r="C21" s="4"/>
      <c r="D21" s="13"/>
      <c r="E21" s="13"/>
      <c r="F21" s="13"/>
      <c r="G21" s="13"/>
      <c r="H21" s="13"/>
      <c r="I21" s="13"/>
      <c r="J21" s="13"/>
      <c r="K21" s="5"/>
      <c r="L21" s="5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4.25" customHeight="1">
      <c r="A22" s="13"/>
      <c r="B22" s="4"/>
      <c r="C22" s="4"/>
      <c r="D22" s="13"/>
      <c r="E22" s="13"/>
      <c r="F22" s="13"/>
      <c r="G22" s="13"/>
      <c r="H22" s="13"/>
      <c r="I22" s="13"/>
      <c r="J22" s="13"/>
      <c r="K22" s="5"/>
      <c r="L22" s="5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4.25" customHeight="1">
      <c r="A23" s="13"/>
      <c r="B23" s="4"/>
      <c r="C23" s="4"/>
      <c r="D23" s="13"/>
      <c r="E23" s="13"/>
      <c r="F23" s="13"/>
      <c r="G23" s="13"/>
      <c r="H23" s="13"/>
      <c r="I23" s="13"/>
      <c r="J23" s="13"/>
      <c r="K23" s="5"/>
      <c r="L23" s="5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4.25" customHeight="1">
      <c r="A24" s="13"/>
      <c r="B24" s="4"/>
      <c r="C24" s="4"/>
      <c r="D24" s="13"/>
      <c r="E24" s="13"/>
      <c r="F24" s="13"/>
      <c r="G24" s="13"/>
      <c r="H24" s="13"/>
      <c r="I24" s="13"/>
      <c r="J24" s="13"/>
      <c r="K24" s="5"/>
      <c r="L24" s="5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4.25" customHeight="1">
      <c r="A25" s="13"/>
      <c r="B25" s="4"/>
      <c r="C25" s="4"/>
      <c r="D25" s="13"/>
      <c r="E25" s="13"/>
      <c r="F25" s="13"/>
      <c r="G25" s="13"/>
      <c r="H25" s="13"/>
      <c r="I25" s="13"/>
      <c r="J25" s="13"/>
      <c r="K25" s="5"/>
      <c r="L25" s="5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4.25" customHeight="1">
      <c r="A26" s="13"/>
      <c r="B26" s="4"/>
      <c r="C26" s="4"/>
      <c r="D26" s="13"/>
      <c r="E26" s="13"/>
      <c r="F26" s="13"/>
      <c r="G26" s="13"/>
      <c r="H26" s="13"/>
      <c r="I26" s="13"/>
      <c r="J26" s="13"/>
      <c r="K26" s="5"/>
      <c r="L26" s="5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4.25" customHeight="1">
      <c r="A27" s="13"/>
      <c r="B27" s="4"/>
      <c r="C27" s="4"/>
      <c r="D27" s="13"/>
      <c r="E27" s="13"/>
      <c r="F27" s="13"/>
      <c r="G27" s="13"/>
      <c r="H27" s="13"/>
      <c r="I27" s="13"/>
      <c r="J27" s="13"/>
      <c r="K27" s="5"/>
      <c r="L27" s="5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4.25" customHeight="1">
      <c r="A28" s="13"/>
      <c r="B28" s="4"/>
      <c r="C28" s="4"/>
      <c r="D28" s="13"/>
      <c r="E28" s="13"/>
      <c r="F28" s="13"/>
      <c r="G28" s="13"/>
      <c r="H28" s="13"/>
      <c r="I28" s="13"/>
      <c r="J28" s="13"/>
      <c r="K28" s="5"/>
      <c r="L28" s="5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4.25" customHeight="1">
      <c r="A29" s="13"/>
      <c r="B29" s="4"/>
      <c r="C29" s="4"/>
      <c r="D29" s="13"/>
      <c r="E29" s="13"/>
      <c r="F29" s="13"/>
      <c r="G29" s="13"/>
      <c r="H29" s="13"/>
      <c r="I29" s="13"/>
      <c r="J29" s="13"/>
      <c r="K29" s="5"/>
      <c r="L29" s="5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4.25" customHeight="1">
      <c r="A30" s="13"/>
      <c r="B30" s="4"/>
      <c r="C30" s="4"/>
      <c r="D30" s="13"/>
      <c r="E30" s="13"/>
      <c r="F30" s="13"/>
      <c r="G30" s="13"/>
      <c r="H30" s="13"/>
      <c r="I30" s="13"/>
      <c r="J30" s="13"/>
      <c r="K30" s="5"/>
      <c r="L30" s="5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4.25" customHeight="1">
      <c r="A31" s="13"/>
      <c r="B31" s="4"/>
      <c r="C31" s="4"/>
      <c r="D31" s="13"/>
      <c r="E31" s="13"/>
      <c r="F31" s="13"/>
      <c r="G31" s="13"/>
      <c r="H31" s="13"/>
      <c r="I31" s="13"/>
      <c r="J31" s="13"/>
      <c r="K31" s="5"/>
      <c r="L31" s="5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4.25" customHeight="1">
      <c r="A32" s="13"/>
      <c r="B32" s="4"/>
      <c r="C32" s="4"/>
      <c r="D32" s="13"/>
      <c r="E32" s="13"/>
      <c r="F32" s="13"/>
      <c r="G32" s="13"/>
      <c r="H32" s="13"/>
      <c r="I32" s="13"/>
      <c r="J32" s="13"/>
      <c r="K32" s="5"/>
      <c r="L32" s="5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4.25" customHeight="1">
      <c r="A33" s="13"/>
      <c r="B33" s="4"/>
      <c r="C33" s="4"/>
      <c r="D33" s="13"/>
      <c r="E33" s="13"/>
      <c r="F33" s="13"/>
      <c r="G33" s="13"/>
      <c r="H33" s="13"/>
      <c r="I33" s="13"/>
      <c r="J33" s="13"/>
      <c r="K33" s="5"/>
      <c r="L33" s="5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4.25" customHeight="1">
      <c r="A34" s="13"/>
      <c r="B34" s="4"/>
      <c r="C34" s="4"/>
      <c r="D34" s="13"/>
      <c r="E34" s="13"/>
      <c r="F34" s="13"/>
      <c r="G34" s="13"/>
      <c r="H34" s="13"/>
      <c r="I34" s="13"/>
      <c r="J34" s="13"/>
      <c r="K34" s="5"/>
      <c r="L34" s="5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6.8" customHeight="1">
      <c r="A35" s="13"/>
      <c r="B35" s="4"/>
      <c r="C35" s="4"/>
      <c r="D35" s="13"/>
      <c r="E35" s="41" t="s">
        <v>49</v>
      </c>
      <c r="F35" s="39"/>
      <c r="G35" s="39"/>
      <c r="H35" s="39"/>
      <c r="I35" s="39"/>
      <c r="J35" s="13"/>
      <c r="K35" s="5"/>
      <c r="L35" s="5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6.8" customHeight="1">
      <c r="A36" s="13"/>
      <c r="B36" s="4"/>
      <c r="C36" s="4"/>
      <c r="D36" s="13"/>
      <c r="E36" s="39"/>
      <c r="F36" s="40"/>
      <c r="G36" s="40"/>
      <c r="H36" s="40"/>
      <c r="I36" s="39"/>
      <c r="J36" s="13"/>
      <c r="K36" s="5"/>
      <c r="L36" s="5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6.8" customHeight="1">
      <c r="A37" s="13"/>
      <c r="B37" s="4"/>
      <c r="C37" s="4"/>
      <c r="D37" s="13"/>
      <c r="E37" s="39"/>
      <c r="F37" s="40"/>
      <c r="G37" s="40"/>
      <c r="H37" s="40"/>
      <c r="I37" s="39"/>
      <c r="J37" s="13"/>
      <c r="K37" s="5"/>
      <c r="L37" s="5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6.8" customHeight="1">
      <c r="A38" s="13"/>
      <c r="B38" s="4"/>
      <c r="C38" s="4"/>
      <c r="D38" s="13"/>
      <c r="E38" s="39"/>
      <c r="F38" s="40"/>
      <c r="G38" s="40"/>
      <c r="H38" s="40"/>
      <c r="I38" s="39"/>
      <c r="J38" s="13"/>
      <c r="K38" s="5"/>
      <c r="L38" s="5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6.8" customHeight="1">
      <c r="A39" s="13"/>
      <c r="B39" s="4"/>
      <c r="C39" s="4"/>
      <c r="D39" s="13"/>
      <c r="E39" s="39"/>
      <c r="F39" s="39"/>
      <c r="G39" s="39"/>
      <c r="H39" s="39"/>
      <c r="I39" s="39"/>
      <c r="J39" s="13"/>
      <c r="K39" s="5"/>
      <c r="L39" s="5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6.8" customHeight="1">
      <c r="A40" s="13"/>
      <c r="B40" s="4"/>
      <c r="C40" s="4"/>
      <c r="D40" s="13"/>
      <c r="E40" s="13"/>
      <c r="F40" s="13"/>
      <c r="G40" s="13"/>
      <c r="H40" s="13"/>
      <c r="I40" s="13"/>
      <c r="J40" s="13"/>
      <c r="K40" s="5"/>
      <c r="L40" s="5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4.25" customHeight="1">
      <c r="A41" s="13"/>
      <c r="B41" s="4"/>
      <c r="C41" s="4"/>
      <c r="D41" s="13"/>
      <c r="E41" s="13"/>
      <c r="F41" s="13"/>
      <c r="G41" s="13"/>
      <c r="H41" s="13"/>
      <c r="I41" s="13"/>
      <c r="J41" s="13"/>
      <c r="K41" s="5"/>
      <c r="L41" s="5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4.25" customHeight="1">
      <c r="A42" s="13"/>
      <c r="B42" s="4"/>
      <c r="C42" s="4"/>
      <c r="D42" s="13"/>
      <c r="E42" s="13"/>
      <c r="F42" s="13"/>
      <c r="G42" s="13"/>
      <c r="H42" s="13"/>
      <c r="I42" s="13"/>
      <c r="J42" s="13"/>
      <c r="K42" s="5"/>
      <c r="L42" s="5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4.25" customHeight="1">
      <c r="A43" s="13"/>
      <c r="B43" s="4"/>
      <c r="C43" s="6"/>
      <c r="D43" s="7"/>
      <c r="E43" s="7"/>
      <c r="F43" s="7"/>
      <c r="G43" s="7"/>
      <c r="H43" s="7"/>
      <c r="I43" s="7"/>
      <c r="J43" s="7"/>
      <c r="K43" s="8"/>
      <c r="L43" s="5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4.25" customHeight="1">
      <c r="A44" s="13"/>
      <c r="B44" s="6"/>
      <c r="C44" s="7"/>
      <c r="D44" s="7"/>
      <c r="E44" s="7"/>
      <c r="F44" s="7"/>
      <c r="G44" s="7"/>
      <c r="H44" s="7"/>
      <c r="I44" s="7"/>
      <c r="J44" s="7"/>
      <c r="K44" s="7"/>
      <c r="L44" s="8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4.2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4.2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4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4.2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4.2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4.2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4.2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4.2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4.2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4.2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4.2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4.2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4.2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4.2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4.2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4.2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4.2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4.2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4.2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4.2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4.2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4.2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4.2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4.2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4.2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4.2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4.2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4.2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4.2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4.2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4.2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4.2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4.2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4.2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4.2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4.2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4.2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4.2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4.2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4.2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4.2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4.2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4.2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4.2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4.2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4.2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4.2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4.2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4.2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2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2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2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2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2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2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2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2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2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2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2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2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2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2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2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2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2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2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2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2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2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2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2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2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2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2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2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2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2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2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2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2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2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2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2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2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2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2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2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2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2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2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2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2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2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2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2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2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2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2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2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2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2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2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2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2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2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2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2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2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2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2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2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2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2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2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2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2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2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2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2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2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2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2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2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2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2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2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2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2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2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2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2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2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2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2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2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2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2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2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2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2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2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2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2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2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2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2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2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2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2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2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2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2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2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2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2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2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2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2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2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2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2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2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2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2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2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2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2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2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2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2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2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2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2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2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2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2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2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2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2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2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2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2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2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2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2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2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2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2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2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2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2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2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2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2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2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2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2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2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2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2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2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2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2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2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2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2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2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2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2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2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2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2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2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2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2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2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2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2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2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2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2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2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2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2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2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2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2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2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2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2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2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2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2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2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2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2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2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2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2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2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2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2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2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2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2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2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2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2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2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2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2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2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2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2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2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2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2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2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2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2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2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2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2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2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2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2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2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2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2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2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2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2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2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2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2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2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2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2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2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2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2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2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2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2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2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2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2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2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2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2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2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2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2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2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2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2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2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2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2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2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2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2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2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2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2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2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2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2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2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2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2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2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2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2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2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2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2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2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2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2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2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2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2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2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2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2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2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2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2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2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2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2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2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2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2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2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2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2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2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2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2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2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2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2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2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2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2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2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2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2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2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2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2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2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2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2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2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2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2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2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2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2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2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2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2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2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2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2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2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2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2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2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2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2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2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2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2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2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2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2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2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2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2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2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2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2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2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2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2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2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2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2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2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2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2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2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2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2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2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2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2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2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2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2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2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2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2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2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2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2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2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2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2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2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2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2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2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2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2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2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2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2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2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2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2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2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2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2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2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2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2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2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2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2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2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2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2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2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2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2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2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2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2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2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2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2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2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2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2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2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2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2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2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2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2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2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2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2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2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2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2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2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2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2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2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2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2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2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2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2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2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2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2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2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2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2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2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2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2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2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2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2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2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2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2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2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2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2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2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2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2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2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2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2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2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2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2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2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2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2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2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2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2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2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2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2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2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2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2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2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2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2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2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2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2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2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2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2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2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2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2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2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2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2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2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2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2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2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2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2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2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2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2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2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2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2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2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2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2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2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2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2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2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2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2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2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2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2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2">
    <mergeCell ref="E6:I10"/>
    <mergeCell ref="E35:I39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62"/>
  <sheetViews>
    <sheetView workbookViewId="0">
      <selection activeCell="F2" sqref="F2"/>
    </sheetView>
  </sheetViews>
  <sheetFormatPr baseColWidth="10" defaultColWidth="14.44140625" defaultRowHeight="15" customHeight="1"/>
  <cols>
    <col min="1" max="1" width="14.44140625" customWidth="1"/>
    <col min="2" max="2" width="24" customWidth="1"/>
    <col min="3" max="3" width="14.44140625" customWidth="1"/>
    <col min="4" max="4" width="18.21875" bestFit="1" customWidth="1"/>
    <col min="5" max="5" width="18.21875" customWidth="1"/>
    <col min="6" max="6" width="24.6640625" customWidth="1"/>
    <col min="7" max="7" width="14.44140625" customWidth="1"/>
    <col min="8" max="8" width="24.109375" customWidth="1"/>
    <col min="9" max="9" width="23.21875" customWidth="1"/>
    <col min="10" max="10" width="22.44140625" customWidth="1"/>
    <col min="11" max="16380" width="14.44140625" customWidth="1"/>
  </cols>
  <sheetData>
    <row r="1" spans="1:26" ht="14.25" customHeight="1">
      <c r="A1" s="19" t="s">
        <v>1</v>
      </c>
      <c r="B1" s="20" t="s">
        <v>2</v>
      </c>
      <c r="C1" s="20" t="s">
        <v>3</v>
      </c>
      <c r="D1" s="20" t="s">
        <v>4</v>
      </c>
      <c r="E1" s="20" t="s">
        <v>50</v>
      </c>
      <c r="F1" s="21" t="s">
        <v>5</v>
      </c>
      <c r="G1" s="21" t="s">
        <v>6</v>
      </c>
      <c r="H1" s="22" t="s">
        <v>7</v>
      </c>
      <c r="I1" s="22" t="s">
        <v>8</v>
      </c>
      <c r="J1" s="30" t="s">
        <v>9</v>
      </c>
      <c r="K1" s="28" t="s">
        <v>10</v>
      </c>
      <c r="L1" s="18"/>
    </row>
    <row r="2" spans="1:26" ht="14.25" customHeight="1">
      <c r="A2" s="23" t="s">
        <v>30</v>
      </c>
      <c r="B2" s="24"/>
      <c r="C2" s="25" t="s">
        <v>11</v>
      </c>
      <c r="D2" s="26"/>
      <c r="E2" s="26" t="s">
        <v>51</v>
      </c>
      <c r="F2" s="25"/>
      <c r="G2" s="25" t="s">
        <v>15</v>
      </c>
      <c r="H2" s="25" t="s">
        <v>17</v>
      </c>
      <c r="I2" s="32"/>
      <c r="J2" s="31" t="s">
        <v>41</v>
      </c>
      <c r="K2" s="29" t="s">
        <v>46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25" customHeight="1">
      <c r="A3" s="23" t="s">
        <v>31</v>
      </c>
      <c r="B3" s="24"/>
      <c r="C3" s="25" t="s">
        <v>11</v>
      </c>
      <c r="D3" s="26"/>
      <c r="E3" s="26"/>
      <c r="F3" s="25"/>
      <c r="G3" s="25" t="s">
        <v>15</v>
      </c>
      <c r="H3" s="25" t="s">
        <v>17</v>
      </c>
      <c r="I3" s="32"/>
      <c r="J3" s="31" t="s">
        <v>42</v>
      </c>
      <c r="K3" s="29" t="s">
        <v>46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25" customHeight="1">
      <c r="A4" s="23" t="s">
        <v>32</v>
      </c>
      <c r="B4" s="24"/>
      <c r="C4" s="25" t="s">
        <v>11</v>
      </c>
      <c r="D4" s="26"/>
      <c r="E4" s="26"/>
      <c r="F4" s="25"/>
      <c r="G4" s="25" t="s">
        <v>15</v>
      </c>
      <c r="H4" s="25" t="s">
        <v>17</v>
      </c>
      <c r="I4" s="32"/>
      <c r="J4" s="31" t="s">
        <v>43</v>
      </c>
      <c r="K4" s="29" t="s">
        <v>46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>
      <c r="A5" s="23" t="s">
        <v>33</v>
      </c>
      <c r="B5" s="24"/>
      <c r="C5" s="25" t="s">
        <v>11</v>
      </c>
      <c r="D5" s="26"/>
      <c r="E5" s="26"/>
      <c r="F5" s="25"/>
      <c r="G5" s="25" t="s">
        <v>15</v>
      </c>
      <c r="H5" s="25" t="s">
        <v>17</v>
      </c>
      <c r="I5" s="32"/>
      <c r="J5" s="31" t="s">
        <v>44</v>
      </c>
      <c r="K5" s="29" t="s">
        <v>46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>
      <c r="A6" s="23" t="s">
        <v>34</v>
      </c>
      <c r="B6" s="24"/>
      <c r="C6" s="25" t="s">
        <v>11</v>
      </c>
      <c r="D6" s="27"/>
      <c r="E6" s="27"/>
      <c r="F6" s="25"/>
      <c r="G6" s="25" t="s">
        <v>15</v>
      </c>
      <c r="H6" s="25" t="s">
        <v>17</v>
      </c>
      <c r="I6" s="32"/>
      <c r="J6" s="31" t="s">
        <v>41</v>
      </c>
      <c r="K6" s="29" t="s">
        <v>46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>
      <c r="A7" s="23" t="s">
        <v>35</v>
      </c>
      <c r="B7" s="24"/>
      <c r="C7" s="25" t="s">
        <v>11</v>
      </c>
      <c r="D7" s="27"/>
      <c r="E7" s="27"/>
      <c r="F7" s="25"/>
      <c r="G7" s="25" t="s">
        <v>15</v>
      </c>
      <c r="H7" s="25" t="s">
        <v>17</v>
      </c>
      <c r="I7" s="32"/>
      <c r="J7" s="31" t="s">
        <v>42</v>
      </c>
      <c r="K7" s="29" t="s">
        <v>46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>
      <c r="A8" s="23" t="s">
        <v>36</v>
      </c>
      <c r="B8" s="24"/>
      <c r="C8" s="25" t="s">
        <v>11</v>
      </c>
      <c r="D8" s="26"/>
      <c r="E8" s="26"/>
      <c r="F8" s="25"/>
      <c r="G8" s="25" t="s">
        <v>15</v>
      </c>
      <c r="H8" s="25" t="s">
        <v>17</v>
      </c>
      <c r="I8" s="32"/>
      <c r="J8" s="31" t="s">
        <v>43</v>
      </c>
      <c r="K8" s="29" t="s">
        <v>46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23" t="s">
        <v>37</v>
      </c>
      <c r="B9" s="24"/>
      <c r="C9" s="25" t="s">
        <v>11</v>
      </c>
      <c r="D9" s="26"/>
      <c r="E9" s="26"/>
      <c r="F9" s="25"/>
      <c r="G9" s="25" t="s">
        <v>15</v>
      </c>
      <c r="H9" s="25" t="s">
        <v>17</v>
      </c>
      <c r="I9" s="32"/>
      <c r="J9" s="31" t="s">
        <v>44</v>
      </c>
      <c r="K9" s="29" t="s">
        <v>46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4.25" customHeight="1">
      <c r="A10" s="23" t="s">
        <v>38</v>
      </c>
      <c r="B10" s="24"/>
      <c r="C10" s="25" t="s">
        <v>11</v>
      </c>
      <c r="D10" s="26"/>
      <c r="E10" s="26"/>
      <c r="F10" s="25"/>
      <c r="G10" s="25" t="s">
        <v>15</v>
      </c>
      <c r="H10" s="25" t="s">
        <v>17</v>
      </c>
      <c r="I10" s="32"/>
      <c r="J10" s="31" t="s">
        <v>41</v>
      </c>
      <c r="K10" s="29" t="s">
        <v>46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2.75" customHeight="1">
      <c r="A11" s="23" t="s">
        <v>39</v>
      </c>
      <c r="B11" s="24"/>
      <c r="C11" s="25" t="s">
        <v>11</v>
      </c>
      <c r="D11" s="26"/>
      <c r="E11" s="26"/>
      <c r="F11" s="25"/>
      <c r="G11" s="25" t="s">
        <v>15</v>
      </c>
      <c r="H11" s="25" t="s">
        <v>17</v>
      </c>
      <c r="I11" s="33"/>
      <c r="J11" s="31" t="s">
        <v>42</v>
      </c>
      <c r="K11" s="29" t="s">
        <v>46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3.5" customHeight="1">
      <c r="A12" s="23" t="s">
        <v>40</v>
      </c>
      <c r="B12" s="24"/>
      <c r="C12" s="25" t="s">
        <v>11</v>
      </c>
      <c r="D12" s="26"/>
      <c r="E12" s="26"/>
      <c r="F12" s="25"/>
      <c r="G12" s="25" t="s">
        <v>15</v>
      </c>
      <c r="H12" s="25" t="s">
        <v>17</v>
      </c>
      <c r="I12" s="33"/>
      <c r="J12" s="31" t="s">
        <v>43</v>
      </c>
      <c r="K12" s="29" t="s">
        <v>46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</sheetData>
  <phoneticPr fontId="8" type="noConversion"/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ErrorMessage="1" xr:uid="{00000000-0002-0000-0200-000001000000}">
          <x14:formula1>
            <xm:f>'Datos del plan'!$B$1:$B$5</xm:f>
          </x14:formula1>
          <xm:sqref>G2:G12</xm:sqref>
        </x14:dataValidation>
        <x14:dataValidation type="list" allowBlank="1" showErrorMessage="1" xr:uid="{00000000-0002-0000-0200-000000000000}">
          <x14:formula1>
            <xm:f>'Datos del plan'!$A$1:$A$8</xm:f>
          </x14:formula1>
          <xm:sqref>C2:C12</xm:sqref>
        </x14:dataValidation>
        <x14:dataValidation type="list" allowBlank="1" showInputMessage="1" showErrorMessage="1" xr:uid="{7C18833F-99B8-4AC8-819D-BF856BB87B12}">
          <x14:formula1>
            <xm:f>'Datos del plan'!$C$1:$C$3</xm:f>
          </x14:formula1>
          <xm:sqref>K2:K12</xm:sqref>
        </x14:dataValidation>
        <x14:dataValidation type="list" allowBlank="1" showInputMessage="1" showErrorMessage="1" xr:uid="{30B97F1B-6A27-4128-A5B4-37BDFDA8887D}">
          <x14:formula1>
            <xm:f>'Datos del plan'!$D$1:$D$2</xm:f>
          </x14:formula1>
          <xm:sqref>H2:H12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3"/>
  <sheetViews>
    <sheetView tabSelected="1" workbookViewId="0">
      <selection activeCell="K28" sqref="K28"/>
    </sheetView>
  </sheetViews>
  <sheetFormatPr baseColWidth="10" defaultColWidth="14.44140625" defaultRowHeight="15" customHeight="1"/>
  <cols>
    <col min="1" max="2" width="11.5546875" customWidth="1"/>
    <col min="3" max="3" width="16.109375" customWidth="1"/>
    <col min="4" max="4" width="11.5546875" customWidth="1"/>
    <col min="5" max="5" width="4.88671875" customWidth="1"/>
    <col min="6" max="6" width="17" customWidth="1"/>
    <col min="7" max="11" width="10.6640625" customWidth="1"/>
    <col min="12" max="12" width="5.44140625" customWidth="1"/>
    <col min="13" max="26" width="10.6640625" customWidth="1"/>
  </cols>
  <sheetData>
    <row r="1" spans="1:26" ht="14.2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W1" s="13"/>
    </row>
    <row r="2" spans="1:26" ht="14.25" customHeight="1">
      <c r="A2" s="13"/>
      <c r="B2" s="36"/>
      <c r="C2" s="36"/>
      <c r="D2" s="36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Z2" s="13"/>
    </row>
    <row r="3" spans="1:26" ht="14.25" customHeight="1">
      <c r="A3" s="13"/>
      <c r="B3" s="36"/>
      <c r="C3" s="36"/>
      <c r="D3" s="36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Z3" s="13"/>
    </row>
    <row r="4" spans="1:26" ht="14.25" customHeight="1">
      <c r="A4" s="13"/>
      <c r="B4" s="36"/>
      <c r="C4" s="36"/>
      <c r="D4" s="36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Z4" s="13"/>
    </row>
    <row r="5" spans="1:26" ht="14.2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9"/>
      <c r="Q5" s="13"/>
      <c r="R5" s="13"/>
      <c r="Z5" s="13"/>
    </row>
    <row r="6" spans="1:26" ht="14.25" customHeight="1">
      <c r="A6" s="13"/>
      <c r="B6" s="53" t="s">
        <v>18</v>
      </c>
      <c r="C6" s="10" t="s">
        <v>12</v>
      </c>
      <c r="D6" s="11">
        <f>COUNTIF('Identificación Casos'!G2:G12,Control!C6)</f>
        <v>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9"/>
      <c r="Q6" s="13"/>
      <c r="R6" s="13"/>
      <c r="Z6" s="13"/>
    </row>
    <row r="7" spans="1:26" ht="14.25" customHeight="1">
      <c r="A7" s="13"/>
      <c r="B7" s="54"/>
      <c r="C7" s="10" t="s">
        <v>14</v>
      </c>
      <c r="D7" s="11">
        <f>COUNTIF('Identificación Casos'!G2:G12,Control!C7)</f>
        <v>0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Z7" s="13"/>
    </row>
    <row r="8" spans="1:26" ht="14.25" customHeight="1">
      <c r="A8" s="13"/>
      <c r="B8" s="54"/>
      <c r="C8" s="10" t="s">
        <v>15</v>
      </c>
      <c r="D8" s="11">
        <f>COUNTIF('Identificación Casos'!$G$2:G36,C8)</f>
        <v>11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Z8" s="13"/>
    </row>
    <row r="9" spans="1:26" ht="14.25" customHeight="1">
      <c r="A9" s="13"/>
      <c r="B9" s="54"/>
      <c r="C9" s="10" t="s">
        <v>19</v>
      </c>
      <c r="D9" s="11">
        <f>COUNTIF('Identificación Casos'!$G$2:G37,C9)</f>
        <v>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9"/>
      <c r="P9" s="13"/>
      <c r="Q9" s="13"/>
      <c r="R9" s="13"/>
      <c r="Z9" s="13"/>
    </row>
    <row r="10" spans="1:26" ht="14.25" customHeight="1">
      <c r="A10" s="13"/>
      <c r="B10" s="55"/>
      <c r="C10" s="10" t="s">
        <v>20</v>
      </c>
      <c r="D10" s="11">
        <f>COUNTIF('Identificación Casos'!$G$2:G38,C10)</f>
        <v>0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Z10" s="13"/>
    </row>
    <row r="11" spans="1:26" ht="14.25" customHeight="1">
      <c r="A11" s="13"/>
      <c r="B11" s="16"/>
      <c r="C11" s="16"/>
      <c r="D11" s="17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Z11" s="13"/>
    </row>
    <row r="12" spans="1:26" ht="14.25" customHeight="1">
      <c r="A12" s="13"/>
      <c r="B12" s="16"/>
      <c r="C12" s="16"/>
      <c r="D12" s="17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Z12" s="13"/>
    </row>
    <row r="13" spans="1:26" ht="14.25" customHeight="1">
      <c r="A13" s="13"/>
      <c r="B13" s="56" t="s">
        <v>21</v>
      </c>
      <c r="C13" s="57"/>
      <c r="D13" s="11">
        <f>COUNTIF('Identificación Casos'!A2:A34,"*")</f>
        <v>11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Z13" s="13"/>
    </row>
    <row r="14" spans="1:26" ht="14.25" customHeight="1">
      <c r="A14" s="13"/>
      <c r="B14" s="16"/>
      <c r="C14" s="16"/>
      <c r="D14" s="16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Z14" s="13"/>
    </row>
    <row r="15" spans="1:26" ht="14.25" customHeight="1">
      <c r="A15" s="13"/>
      <c r="B15" s="16"/>
      <c r="C15" s="16"/>
      <c r="D15" s="16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Z15" s="13"/>
    </row>
    <row r="16" spans="1:26" ht="14.25" customHeight="1">
      <c r="A16" s="13"/>
      <c r="B16" s="58" t="s">
        <v>22</v>
      </c>
      <c r="C16" s="59"/>
      <c r="D16" s="62">
        <f>SUM(D6+D7+D9+D10)/D13</f>
        <v>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Z16" s="13"/>
    </row>
    <row r="17" spans="1:26" ht="14.25" customHeight="1">
      <c r="A17" s="13"/>
      <c r="B17" s="60"/>
      <c r="C17" s="61"/>
      <c r="D17" s="55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Z17" s="13"/>
    </row>
    <row r="18" spans="1:26" ht="14.2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Z18" s="13"/>
    </row>
    <row r="19" spans="1:26" ht="14.2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Z19" s="13"/>
    </row>
    <row r="20" spans="1:26" ht="14.2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63"/>
      <c r="N20" s="39"/>
      <c r="O20" s="13"/>
      <c r="P20" s="13"/>
      <c r="Q20" s="13"/>
      <c r="R20" s="13"/>
      <c r="Z20" s="13"/>
    </row>
    <row r="21" spans="1:26" ht="14.25" customHeight="1">
      <c r="A21" s="13"/>
      <c r="B21" s="9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39"/>
      <c r="N21" s="39"/>
      <c r="O21" s="13"/>
      <c r="P21" s="13"/>
      <c r="Q21" s="13"/>
      <c r="R21" s="13"/>
      <c r="Z21" s="13"/>
    </row>
    <row r="22" spans="1:26" ht="14.2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R22" s="13"/>
    </row>
    <row r="23" spans="1:26" ht="14.2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R23" s="13"/>
    </row>
    <row r="24" spans="1:26" ht="14.25" customHeight="1">
      <c r="A24" s="13"/>
      <c r="D24" s="13"/>
      <c r="E24" s="13"/>
      <c r="F24" s="13"/>
      <c r="G24" s="13"/>
      <c r="H24" s="13"/>
      <c r="I24" s="13"/>
      <c r="J24" s="13"/>
      <c r="R24" s="13"/>
    </row>
    <row r="25" spans="1:26" ht="14.25" customHeight="1">
      <c r="A25" s="13"/>
      <c r="D25" s="13"/>
      <c r="E25" s="13"/>
      <c r="F25" s="13"/>
      <c r="G25" s="13"/>
      <c r="H25" s="13"/>
      <c r="I25" s="13"/>
      <c r="J25" s="13"/>
      <c r="R25" s="13"/>
    </row>
    <row r="26" spans="1:26" ht="14.25" customHeight="1">
      <c r="A26" s="13"/>
      <c r="D26" s="13"/>
      <c r="E26" s="13"/>
      <c r="F26" s="13"/>
      <c r="G26" s="13"/>
      <c r="H26" s="13"/>
      <c r="I26" s="13"/>
      <c r="J26" s="13"/>
      <c r="R26" s="13"/>
    </row>
    <row r="27" spans="1:26" ht="14.2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26" ht="14.2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26" ht="14.2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26" ht="14.2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26" ht="14.2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26" ht="14.2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4.2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4.2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4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4.25" customHeight="1">
      <c r="A36" s="13"/>
      <c r="B36" s="42" t="s">
        <v>23</v>
      </c>
      <c r="C36" s="43"/>
      <c r="D36" s="44"/>
      <c r="E36" s="51" t="s">
        <v>41</v>
      </c>
      <c r="F36" s="52"/>
      <c r="G36" s="35">
        <f>COUNTIF('Identificación Casos'!J2:J1002,E36)</f>
        <v>3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4.25" customHeight="1">
      <c r="A37" s="13"/>
      <c r="B37" s="45"/>
      <c r="C37" s="46"/>
      <c r="D37" s="47"/>
      <c r="E37" s="51" t="s">
        <v>42</v>
      </c>
      <c r="F37" s="52"/>
      <c r="G37" s="35">
        <f>COUNTIF('Identificación Casos'!J3:J1003,E37)</f>
        <v>3</v>
      </c>
      <c r="H37" s="34"/>
      <c r="I37" s="18"/>
      <c r="J37" s="18"/>
      <c r="K37" s="18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4.25" customHeight="1">
      <c r="A38" s="13"/>
      <c r="B38" s="45"/>
      <c r="C38" s="46"/>
      <c r="D38" s="47"/>
      <c r="E38" s="51" t="s">
        <v>43</v>
      </c>
      <c r="F38" s="52"/>
      <c r="G38" s="35">
        <f>COUNTIF('Identificación Casos'!J4:J1004,E38)</f>
        <v>3</v>
      </c>
      <c r="H38" s="18"/>
      <c r="I38" s="18"/>
      <c r="J38" s="18"/>
      <c r="K38" s="18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4.25" customHeight="1">
      <c r="A39" s="13"/>
      <c r="B39" s="48"/>
      <c r="C39" s="49"/>
      <c r="D39" s="50"/>
      <c r="E39" s="51" t="s">
        <v>44</v>
      </c>
      <c r="F39" s="52"/>
      <c r="G39" s="37">
        <f>COUNTIF('Identificación Casos'!J5:J1005,E39)</f>
        <v>2</v>
      </c>
      <c r="H39" s="18"/>
      <c r="I39" s="18"/>
      <c r="J39" s="18"/>
      <c r="K39" s="18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4.25" customHeight="1">
      <c r="A40" s="13"/>
      <c r="B40" s="13"/>
      <c r="C40" s="13"/>
      <c r="D40" s="13"/>
      <c r="H40" s="18"/>
      <c r="I40" s="18"/>
      <c r="J40" s="18"/>
      <c r="K40" s="18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4.25" customHeight="1">
      <c r="A41" s="13"/>
      <c r="B41" s="13"/>
      <c r="C41" s="13"/>
      <c r="D41" s="13"/>
      <c r="F41" t="s">
        <v>48</v>
      </c>
      <c r="G41" s="18">
        <f>SUM(G36:G39)</f>
        <v>11</v>
      </c>
      <c r="H41" s="18"/>
      <c r="I41" s="18"/>
      <c r="J41" s="18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4.25" customHeight="1">
      <c r="A42" s="13"/>
      <c r="B42" s="13"/>
      <c r="C42" s="13"/>
      <c r="D42" s="13"/>
      <c r="E42" s="13"/>
      <c r="F42" s="13"/>
      <c r="G42" s="13"/>
      <c r="H42" s="18"/>
      <c r="I42" s="18"/>
      <c r="J42" s="18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4.2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4.2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4.2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4.2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4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4.2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4.2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4.2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4.2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4.2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4.2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4.2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4.2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4.2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4.2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4.2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4.2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4.2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4.2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4.2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4.2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4.2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4.2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4.2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4.2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4.2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4.2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4.2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4.2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4.2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4.2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4.2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4.2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4.2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4.2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4.2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4.2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4.2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4.2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4.2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4.2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4.2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4.2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4.2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4.2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4.2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4.2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4.2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4.2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4.2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4.2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2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2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2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2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2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2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2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2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2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2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2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2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2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2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2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2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2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2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2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2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2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2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2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2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2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2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2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2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2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2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2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2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2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2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2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2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2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2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2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2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2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2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2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2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2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2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2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2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2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2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2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2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2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2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2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2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2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2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2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2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2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2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2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2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2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2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2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2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2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2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2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2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2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2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2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2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2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2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2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2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2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2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2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2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2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2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2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2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2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2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2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2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2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2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2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2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2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2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2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2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2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2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2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2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2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2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2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2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2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2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2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2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2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2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2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2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2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2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2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2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2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2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2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2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2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2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2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2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2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2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2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2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2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2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2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2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2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2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2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2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2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2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2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2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2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2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2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2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2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2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2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2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2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2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2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2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2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2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2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2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2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2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2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2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2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2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2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2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2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2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2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2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2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2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2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2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2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2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2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2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2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2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2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2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2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2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2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2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2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2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2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2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2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2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2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2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2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2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2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2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2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2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2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2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2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2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2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2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2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2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2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2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2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2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2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2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2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2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2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2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2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2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2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2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2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2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2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2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2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2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2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2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2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2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2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2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2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2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2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2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2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2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2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2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2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2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2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2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2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2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2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2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2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2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2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2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2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2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2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2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2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2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2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2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2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2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2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2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2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2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2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2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2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2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2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2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2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2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2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2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2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2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2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2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2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2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2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2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2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2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2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2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2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2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2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2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2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2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2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2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2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2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2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2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2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2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2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2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2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2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2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2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2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2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2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2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2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2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2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2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2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2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2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2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2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2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2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2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2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2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2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2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2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2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2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2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2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2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2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2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2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2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2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2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2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2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2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2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2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2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2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2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2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2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2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2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2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2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2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2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2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2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2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2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2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2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2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2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2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2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2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2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2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2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2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2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2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2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2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2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2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2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2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2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2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2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2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2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2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2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2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2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2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2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2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2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2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2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2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2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2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2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2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2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2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2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2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2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2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2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2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2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2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2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2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2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2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2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2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2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2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2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2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2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2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2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2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2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2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2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2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2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2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2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2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2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2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2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2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2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2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2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2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2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2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2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2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2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2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2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2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2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2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2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2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2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2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2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2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2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2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2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2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2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2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2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2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2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2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2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2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2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2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2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2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2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2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2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2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2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2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2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2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2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2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2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2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2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2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2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2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2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2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2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2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2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2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2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2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2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4.2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4.25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4.25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</sheetData>
  <mergeCells count="10">
    <mergeCell ref="B6:B10"/>
    <mergeCell ref="B13:C13"/>
    <mergeCell ref="B16:C17"/>
    <mergeCell ref="D16:D17"/>
    <mergeCell ref="M20:N21"/>
    <mergeCell ref="B36:D39"/>
    <mergeCell ref="E36:F36"/>
    <mergeCell ref="E37:F37"/>
    <mergeCell ref="E39:F39"/>
    <mergeCell ref="E38:F38"/>
  </mergeCells>
  <phoneticPr fontId="8" type="noConversion"/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selection activeCell="D3" sqref="D3"/>
    </sheetView>
  </sheetViews>
  <sheetFormatPr baseColWidth="10" defaultColWidth="14.44140625" defaultRowHeight="15" customHeight="1"/>
  <cols>
    <col min="1" max="1" width="12.21875" bestFit="1" customWidth="1"/>
    <col min="2" max="2" width="12.44140625" bestFit="1" customWidth="1"/>
    <col min="3" max="3" width="6.33203125" bestFit="1" customWidth="1"/>
    <col min="4" max="26" width="10.6640625" customWidth="1"/>
  </cols>
  <sheetData>
    <row r="1" spans="1:4" ht="14.25" customHeight="1">
      <c r="A1" s="14" t="s">
        <v>11</v>
      </c>
      <c r="B1" s="14" t="s">
        <v>12</v>
      </c>
      <c r="C1" t="s">
        <v>46</v>
      </c>
      <c r="D1" t="s">
        <v>17</v>
      </c>
    </row>
    <row r="2" spans="1:4" ht="14.25" customHeight="1">
      <c r="A2" s="14" t="s">
        <v>16</v>
      </c>
      <c r="B2" s="14" t="s">
        <v>14</v>
      </c>
      <c r="C2" t="s">
        <v>45</v>
      </c>
      <c r="D2" t="s">
        <v>13</v>
      </c>
    </row>
    <row r="3" spans="1:4" ht="14.25" customHeight="1">
      <c r="A3" s="14" t="s">
        <v>24</v>
      </c>
      <c r="B3" s="14" t="s">
        <v>15</v>
      </c>
      <c r="C3" t="s">
        <v>47</v>
      </c>
    </row>
    <row r="4" spans="1:4" ht="14.25" customHeight="1">
      <c r="A4" s="14" t="s">
        <v>25</v>
      </c>
      <c r="B4" s="14" t="s">
        <v>19</v>
      </c>
    </row>
    <row r="5" spans="1:4" ht="14.25" customHeight="1">
      <c r="A5" s="14" t="s">
        <v>26</v>
      </c>
      <c r="B5" s="14" t="s">
        <v>20</v>
      </c>
    </row>
    <row r="6" spans="1:4" ht="14.25" customHeight="1">
      <c r="A6" s="14" t="s">
        <v>27</v>
      </c>
    </row>
    <row r="7" spans="1:4" ht="14.25" customHeight="1">
      <c r="A7" s="14" t="s">
        <v>28</v>
      </c>
    </row>
    <row r="8" spans="1:4" ht="14.25" customHeight="1">
      <c r="A8" s="14" t="s">
        <v>29</v>
      </c>
    </row>
    <row r="9" spans="1:4" ht="14.25" customHeight="1"/>
    <row r="10" spans="1:4" ht="14.25" customHeight="1"/>
    <row r="11" spans="1:4" ht="14.25" customHeight="1"/>
    <row r="12" spans="1:4" ht="14.25" customHeight="1"/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Identificación Casos</vt:lpstr>
      <vt:lpstr>Control</vt:lpstr>
      <vt:lpstr>Datos del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Guzman Bozo, Jorge</dc:creator>
  <cp:keywords/>
  <dc:description/>
  <cp:lastModifiedBy>Guzman Bozo, Jorge</cp:lastModifiedBy>
  <cp:revision/>
  <dcterms:created xsi:type="dcterms:W3CDTF">2022-11-12T13:19:55Z</dcterms:created>
  <dcterms:modified xsi:type="dcterms:W3CDTF">2023-06-30T23:18:50Z</dcterms:modified>
  <cp:category/>
  <cp:contentStatus/>
</cp:coreProperties>
</file>