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EGO\Documents\DIEGO\ESPE\TERCER SEMESTRE\METODOLOGÍA DEL DESARROLLO SOFTWARE\"/>
    </mc:Choice>
  </mc:AlternateContent>
  <xr:revisionPtr revIDLastSave="0" documentId="13_ncr:1_{BCFAC8D7-FB08-43DE-BC53-BE37EA0CFC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<sst xmlns="http://schemas.openxmlformats.org/spreadsheetml/2006/main" count="153" uniqueCount="111">
  <si>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</si>
  <si>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</si>
  <si>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</si>
  <si>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</si>
  <si>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</si>
  <si>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</si>
  <si>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</si>
  <si>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</si>
  <si>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</si>
  <si>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</si>
  <si>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</si>
  <si>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</si>
  <si>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</si>
  <si>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</si>
  <si>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</si>
  <si>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</si>
  <si>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</si>
  <si>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</si>
  <si>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</si>
  <si>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</si>
  <si>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</si>
  <si>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</si>
  <si>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</si>
  <si>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</si>
  <si>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</si>
  <si>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</si>
  <si>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</si>
  <si>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</si>
  <si>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</si>
  <si>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</si>
  <si>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</si>
  <si>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</si>
  <si>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</si>
  <si>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</si>
  <si>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</si>
  <si>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</si>
  <si>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</si>
  <si>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</si>
  <si>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</si>
  <si>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</si>
  <si>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</si>
  <si>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</si>
  <si>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</si>
  <si>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</si>
  <si>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</si>
  <si>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</si>
  <si>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</si>
  <si>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</si>
  <si>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</si>
  <si>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</si>
  <si>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</si>
  <si>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</si>
  <si>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</si>
  <si>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</si>
  <si>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</si>
  <si>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</si>
  <si>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</si>
  <si>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</si>
  <si>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Asegurar que solo usuarios autorizados accedan al sistema facilitanto así la administración de perfiles y permisos garantizando así la integridad y confidencialidad de la información gestionada dentro de la aplicación</t>
  </si>
  <si>
    <t xml:space="preserve">Enlace del Mapa de Procesos </t>
  </si>
  <si>
    <t>•	Registro de información del grupo: Se registrarán los documentos y avances por jefe de grupo.
•	 Mediante el menú de operaciones se agregaran, actualizaran y/o eliminaran documentos del grupo.</t>
  </si>
  <si>
    <t>Enlace de mapa de procesos con documentos informativos</t>
  </si>
  <si>
    <t>El programa debe almacenar documentos proporcionados por los clientes</t>
  </si>
  <si>
    <t xml:space="preserve">El programa deberá presentar el mapa de procesos con sus respectivos hipervinculos </t>
  </si>
  <si>
    <t>Simplificar la cosulta y seguimiento de información gracias a los hipervinculos en el mapa de procesos</t>
  </si>
  <si>
    <t>Se verificará que el mapa de procesos se visualice de forma interactiva dentro de la aplicación, que los hipervínculos funcionen correctamente, y que los usuarios autorizados puedan acceder y realizar actualizaciones sin errores ni complicaciones.</t>
  </si>
  <si>
    <t xml:space="preserve"> Se utilizará una base de datos para almacenar y organizar la información de la empresa, lo que permitirá consultar y hacer seguimiento de su estado durante el proceso de certificación, garantizando  acceso en tiempo real y apoyo en la toma de decisiones.</t>
  </si>
  <si>
    <t xml:space="preserve">El programa deberá mostrar la tabla de control </t>
  </si>
  <si>
    <t>Facilitar la revisión y control en la presentación de documentos</t>
  </si>
  <si>
    <t>Elaboración de la tabla de control de documentos</t>
  </si>
  <si>
    <t>Se verificará que la tabla de control se visualice de forma interactiva dentro de la aplicación. Que los usuarios autorizados puedan acceder y realizar actualizaciones sin errores ni complicaciones.</t>
  </si>
  <si>
    <t>Tabla de Control de Datos</t>
  </si>
  <si>
    <t>•	Mapa de procesos general que tenga acceso a la información necesaria para cumplir con cada requisito.
•	Acceso a visualización de cada proceso enfocado a los lideres de grupo.</t>
  </si>
  <si>
    <t>•	Tabla de control que muestre la fecha de presentación del documento y el tipo de documento además del acceso al mismo.</t>
  </si>
  <si>
    <t>REQ006</t>
  </si>
  <si>
    <t>•	Registro de Usuarios validos: Creación de usuarios, donde se permita seleccionar el Rol que este ocupará.
•	Validación de ingreso al programa: Inicio de sesión en base a los permisos de usuario.</t>
  </si>
  <si>
    <t>Modificar las credenciales del usuario y la contraseña</t>
  </si>
  <si>
    <t>El programa debe permitir la modificación de usuario y contraseña</t>
  </si>
  <si>
    <t>Asegurarse que los usuarios realicen las modificaciones en sus credenciales por seguridad</t>
  </si>
  <si>
    <t>Se verifica la modificación de credenciales en la base de datos y se valida nuevamente el ingreso al programa con las credenciales cambiadas.</t>
  </si>
  <si>
    <t>Modificación de Credenciales</t>
  </si>
  <si>
    <t>•	Mediante una interfaz gráfica; se comprueban las credenciales y se autoriza la modificación tanto de usuario como de contraseña.</t>
  </si>
  <si>
    <t xml:space="preserve">Implementar recordatorios en la tabla de control </t>
  </si>
  <si>
    <t>Asegurarse que los usuarios realicen las modificaciones, actualizaciones o cambios en sus documentos gracias a recordatorios</t>
  </si>
  <si>
    <t>•	Mediante un correo al usuario encargado de subir los documentos que se enviará 10 días antes de que la actividad se cierre o el documento expire.</t>
  </si>
  <si>
    <t>Verificar que se envíen correctamente los correos recordando a los usuarios las modificaciones necesarias mediante un mensaje predeterminado.</t>
  </si>
  <si>
    <t xml:space="preserve">Correos de Recordatorios </t>
  </si>
  <si>
    <t>El programa debe generar y enviar diferentes recordatorios</t>
  </si>
  <si>
    <t xml:space="preserve">Recuperar Contraseña </t>
  </si>
  <si>
    <t>El programa debe permitir la recuperación de contraseñas</t>
  </si>
  <si>
    <t xml:space="preserve">Permitir que los usuarios puedan recuperar la contraseña de acceso en caso de olvido </t>
  </si>
  <si>
    <t>Verificar que se generen los códigos correctamente y que se envien los correos a cada uno de los usuarios asociados.</t>
  </si>
  <si>
    <t xml:space="preserve">Correos Personalizados </t>
  </si>
  <si>
    <t>El programa debe enviar correos personalizados al cliente seleccionado</t>
  </si>
  <si>
    <t>Permitir la retroalimentación personalizada a cada cliente</t>
  </si>
  <si>
    <t>Verificar que se envíen correctamente los correos al cliente con el mensaje personalizado</t>
  </si>
  <si>
    <t>Modificación de Formularios</t>
  </si>
  <si>
    <t>El programa debe definir nuevas especificaciones en la presentación de archivos</t>
  </si>
  <si>
    <t>Indentificar de manera correcta los documentos subidos por los clientes</t>
  </si>
  <si>
    <t>Comrpobar que los archivos tengan esta nueva información en la base de datos y en los correos</t>
  </si>
  <si>
    <t>Especificacón de Documentos</t>
  </si>
  <si>
    <t>Elaboración de la tabla de Requisitos legales</t>
  </si>
  <si>
    <t>El programa deberá mostrar la tabla de requisitos legales</t>
  </si>
  <si>
    <t xml:space="preserve">•	Tabla de requisitos legales que muestre la fecha de aprovación del Documento, Fecha de Vencimiento, una opción para subir documentos </t>
  </si>
  <si>
    <t>Se verificará que la tabla de requisitos legales se visualice de forma interactiva dentro de la aplicación. Que los usuarios autorizados puedan acceder y realizar actualizaciones sin errores ni complicaciones.</t>
  </si>
  <si>
    <t>Tabla de Requisitos Legales</t>
  </si>
  <si>
    <t>•	Implementación de un botón para la verificación del correo electrónico del usuario, luego la creación de un código de acceso único y finalmente mostrar la contraseña antigua</t>
  </si>
  <si>
    <t>•	Validación y el ingreso de una dirección de correo electrónico válida. Posteriormente, la entrada del asunto del mensaje y finalmente el envío del correo</t>
  </si>
  <si>
    <t>•	El proceso amplía los campos de texto en los formularios para capturar más información, que se almacenará en la base de datos, lo que permitirá actualizar la descripción de los correos.</t>
  </si>
  <si>
    <t>Personalización de Correos-Mensajes</t>
  </si>
  <si>
    <t>Recuperación de 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</si>
</sst>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2" fillId="3" borderId="11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9" xfId="0" applyFont="1" applyFill="1" applyBorder="1"/>
    <xf numFmtId="0" fontId="2" fillId="3" borderId="30" xfId="0" applyFont="1" applyFill="1" applyBorder="1"/>
    <xf numFmtId="0" fontId="2" fillId="3" borderId="31" xfId="0" applyFont="1" applyFill="1" applyBorder="1"/>
    <xf numFmtId="0" fontId="1" fillId="0" borderId="32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 wrapText="1"/>
    </xf>
    <xf numFmtId="164" fontId="6" fillId="0" borderId="32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6" fillId="0" borderId="32" xfId="0" applyFont="1" applyBorder="1" applyAlignment="1">
      <alignment vertical="top" wrapText="1"/>
    </xf>
    <xf numFmtId="0" fontId="15" fillId="0" borderId="32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vertical="center"/>
    </xf>
    <xf numFmtId="0" fontId="16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left" vertical="center" wrapText="1"/>
    </xf>
    <xf numFmtId="0" fontId="1" fillId="0" borderId="32" xfId="0" applyFont="1" applyBorder="1" applyAlignment="1">
      <alignment wrapText="1"/>
    </xf>
    <xf numFmtId="0" fontId="15" fillId="0" borderId="32" xfId="0" applyFont="1" applyBorder="1" applyAlignment="1">
      <alignment vertical="center"/>
    </xf>
    <xf numFmtId="164" fontId="15" fillId="0" borderId="32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164" fontId="15" fillId="0" borderId="1" xfId="0" applyNumberFormat="1" applyFont="1" applyBorder="1" applyAlignment="1">
      <alignment horizontal="left" vertical="center" wrapText="1"/>
    </xf>
    <xf numFmtId="0" fontId="6" fillId="0" borderId="33" xfId="0" applyFont="1" applyBorder="1" applyAlignment="1">
      <alignment vertical="center" wrapText="1"/>
    </xf>
    <xf numFmtId="0" fontId="6" fillId="0" borderId="33" xfId="0" applyFont="1" applyBorder="1" applyAlignment="1">
      <alignment horizontal="center" vertical="center" wrapText="1"/>
    </xf>
    <xf numFmtId="164" fontId="6" fillId="0" borderId="33" xfId="0" applyNumberFormat="1" applyFont="1" applyBorder="1" applyAlignment="1">
      <alignment horizontal="center" vertical="center" wrapText="1"/>
    </xf>
    <xf numFmtId="0" fontId="0" fillId="0" borderId="32" xfId="0" applyBorder="1"/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0" fillId="0" borderId="14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20" xfId="0" applyFont="1" applyBorder="1"/>
    <xf numFmtId="0" fontId="10" fillId="0" borderId="21" xfId="0" applyFont="1" applyBorder="1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0" fillId="0" borderId="15" xfId="0" applyFont="1" applyBorder="1"/>
    <xf numFmtId="0" fontId="10" fillId="0" borderId="22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/>
    </xf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4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9" workbookViewId="0">
      <selection activeCell="L12" sqref="L12"/>
    </sheetView>
  </sheetViews>
  <sheetFormatPr defaultColWidth="12.59765625" defaultRowHeight="15" customHeight="1" x14ac:dyDescent="0.25"/>
  <cols>
    <col min="1" max="1" width="2" customWidth="1"/>
    <col min="2" max="2" width="6.59765625" customWidth="1"/>
    <col min="3" max="3" width="20.8984375" customWidth="1"/>
    <col min="4" max="4" width="23.5" customWidth="1"/>
    <col min="5" max="5" width="25.5" customWidth="1"/>
    <col min="6" max="6" width="15" customWidth="1"/>
    <col min="7" max="7" width="40.59765625" customWidth="1"/>
    <col min="8" max="8" width="12" customWidth="1"/>
    <col min="9" max="12" width="10.59765625" customWidth="1"/>
    <col min="13" max="13" width="36.3984375" customWidth="1"/>
    <col min="14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56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6" ht="14.4" x14ac:dyDescent="0.3">
      <c r="H4" s="4"/>
      <c r="I4" s="1"/>
      <c r="J4" s="1"/>
      <c r="K4" s="2"/>
      <c r="L4" s="3"/>
    </row>
    <row r="5" spans="2:16" ht="42.75" customHeight="1" x14ac:dyDescent="0.25">
      <c r="B5" s="39" t="s">
        <v>1</v>
      </c>
      <c r="C5" s="39" t="s">
        <v>2</v>
      </c>
      <c r="D5" s="40" t="s">
        <v>3</v>
      </c>
      <c r="E5" s="39" t="s">
        <v>4</v>
      </c>
      <c r="F5" s="39" t="s">
        <v>5</v>
      </c>
      <c r="G5" s="39" t="s">
        <v>6</v>
      </c>
      <c r="H5" s="39" t="s">
        <v>7</v>
      </c>
      <c r="I5" s="39" t="s">
        <v>8</v>
      </c>
      <c r="J5" s="39" t="s">
        <v>9</v>
      </c>
      <c r="K5" s="39" t="s">
        <v>10</v>
      </c>
      <c r="L5" s="39" t="s">
        <v>11</v>
      </c>
      <c r="M5" s="39" t="s">
        <v>12</v>
      </c>
      <c r="N5" s="39" t="s">
        <v>13</v>
      </c>
      <c r="O5" s="39" t="s">
        <v>14</v>
      </c>
    </row>
    <row r="6" spans="2:16" ht="156" customHeight="1" x14ac:dyDescent="0.3">
      <c r="B6" s="41" t="s">
        <v>15</v>
      </c>
      <c r="C6" s="37" t="s">
        <v>51</v>
      </c>
      <c r="D6" s="32" t="s">
        <v>55</v>
      </c>
      <c r="E6" s="32" t="s">
        <v>58</v>
      </c>
      <c r="F6" s="31" t="s">
        <v>46</v>
      </c>
      <c r="G6" s="42" t="s">
        <v>75</v>
      </c>
      <c r="H6" s="38" t="s">
        <v>47</v>
      </c>
      <c r="I6" s="33">
        <v>8</v>
      </c>
      <c r="J6" s="34">
        <v>45834</v>
      </c>
      <c r="K6" s="33" t="s">
        <v>16</v>
      </c>
      <c r="L6" s="38" t="s">
        <v>34</v>
      </c>
      <c r="M6" s="43" t="s">
        <v>56</v>
      </c>
      <c r="N6" s="44"/>
      <c r="O6" s="38" t="s">
        <v>57</v>
      </c>
    </row>
    <row r="7" spans="2:16" ht="131.25" customHeight="1" x14ac:dyDescent="0.25">
      <c r="B7" s="45" t="s">
        <v>18</v>
      </c>
      <c r="C7" s="37" t="s">
        <v>50</v>
      </c>
      <c r="D7" s="37" t="s">
        <v>62</v>
      </c>
      <c r="E7" s="37" t="s">
        <v>66</v>
      </c>
      <c r="F7" s="42" t="s">
        <v>52</v>
      </c>
      <c r="G7" s="42" t="s">
        <v>60</v>
      </c>
      <c r="H7" s="38" t="s">
        <v>48</v>
      </c>
      <c r="I7" s="33">
        <v>8</v>
      </c>
      <c r="J7" s="34">
        <v>45843</v>
      </c>
      <c r="K7" s="33" t="s">
        <v>16</v>
      </c>
      <c r="L7" s="38" t="s">
        <v>34</v>
      </c>
      <c r="M7" s="43" t="s">
        <v>49</v>
      </c>
      <c r="N7" s="32"/>
      <c r="O7" s="38" t="s">
        <v>53</v>
      </c>
    </row>
    <row r="8" spans="2:16" ht="99.75" customHeight="1" x14ac:dyDescent="0.25">
      <c r="B8" s="45" t="s">
        <v>20</v>
      </c>
      <c r="C8" s="37" t="s">
        <v>61</v>
      </c>
      <c r="D8" s="37" t="s">
        <v>63</v>
      </c>
      <c r="E8" s="37" t="s">
        <v>64</v>
      </c>
      <c r="F8" s="31" t="s">
        <v>52</v>
      </c>
      <c r="G8" s="36" t="s">
        <v>72</v>
      </c>
      <c r="H8" s="38" t="s">
        <v>54</v>
      </c>
      <c r="I8" s="33">
        <v>8</v>
      </c>
      <c r="J8" s="34">
        <v>45834</v>
      </c>
      <c r="K8" s="33" t="s">
        <v>16</v>
      </c>
      <c r="L8" s="35" t="s">
        <v>34</v>
      </c>
      <c r="M8" s="43" t="s">
        <v>65</v>
      </c>
      <c r="N8" s="32"/>
      <c r="O8" s="38" t="s">
        <v>59</v>
      </c>
      <c r="P8" s="8"/>
    </row>
    <row r="9" spans="2:16" ht="68.25" customHeight="1" x14ac:dyDescent="0.25">
      <c r="B9" s="45" t="s">
        <v>21</v>
      </c>
      <c r="C9" s="37" t="s">
        <v>69</v>
      </c>
      <c r="D9" s="32" t="s">
        <v>67</v>
      </c>
      <c r="E9" s="32" t="s">
        <v>68</v>
      </c>
      <c r="F9" s="31" t="s">
        <v>52</v>
      </c>
      <c r="G9" s="36" t="s">
        <v>73</v>
      </c>
      <c r="H9" s="42" t="s">
        <v>48</v>
      </c>
      <c r="I9" s="35">
        <v>7</v>
      </c>
      <c r="J9" s="46">
        <v>45843</v>
      </c>
      <c r="K9" s="33" t="s">
        <v>16</v>
      </c>
      <c r="L9" s="33" t="s">
        <v>34</v>
      </c>
      <c r="M9" s="43" t="s">
        <v>70</v>
      </c>
      <c r="N9" s="32"/>
      <c r="O9" s="38" t="s">
        <v>71</v>
      </c>
    </row>
    <row r="10" spans="2:16" ht="78.75" customHeight="1" x14ac:dyDescent="0.25">
      <c r="B10" s="45" t="s">
        <v>22</v>
      </c>
      <c r="C10" s="37" t="s">
        <v>76</v>
      </c>
      <c r="D10" s="37" t="s">
        <v>77</v>
      </c>
      <c r="E10" s="37" t="s">
        <v>78</v>
      </c>
      <c r="F10" s="42" t="s">
        <v>52</v>
      </c>
      <c r="G10" s="36" t="s">
        <v>81</v>
      </c>
      <c r="H10" s="42" t="s">
        <v>47</v>
      </c>
      <c r="I10" s="33">
        <v>8</v>
      </c>
      <c r="J10" s="34">
        <v>45843</v>
      </c>
      <c r="K10" s="33" t="s">
        <v>16</v>
      </c>
      <c r="L10" s="33" t="s">
        <v>34</v>
      </c>
      <c r="M10" s="43" t="s">
        <v>79</v>
      </c>
      <c r="N10" s="32"/>
      <c r="O10" s="37" t="s">
        <v>80</v>
      </c>
    </row>
    <row r="11" spans="2:16" ht="68.25" customHeight="1" x14ac:dyDescent="0.25">
      <c r="B11" s="45" t="s">
        <v>74</v>
      </c>
      <c r="C11" s="37" t="s">
        <v>82</v>
      </c>
      <c r="D11" s="37" t="s">
        <v>87</v>
      </c>
      <c r="E11" s="37" t="s">
        <v>83</v>
      </c>
      <c r="F11" s="31" t="s">
        <v>52</v>
      </c>
      <c r="G11" s="36" t="s">
        <v>84</v>
      </c>
      <c r="H11" s="37" t="s">
        <v>48</v>
      </c>
      <c r="I11" s="33">
        <v>4</v>
      </c>
      <c r="J11" s="34">
        <v>45843</v>
      </c>
      <c r="K11" s="33" t="s">
        <v>16</v>
      </c>
      <c r="L11" s="33" t="s">
        <v>34</v>
      </c>
      <c r="M11" s="43" t="s">
        <v>85</v>
      </c>
      <c r="N11" s="32"/>
      <c r="O11" s="32" t="s">
        <v>86</v>
      </c>
    </row>
    <row r="12" spans="2:16" ht="78" customHeight="1" x14ac:dyDescent="0.25">
      <c r="B12" s="45" t="s">
        <v>23</v>
      </c>
      <c r="C12" s="5" t="s">
        <v>88</v>
      </c>
      <c r="D12" s="5" t="s">
        <v>89</v>
      </c>
      <c r="E12" s="5" t="s">
        <v>90</v>
      </c>
      <c r="F12" s="5" t="s">
        <v>52</v>
      </c>
      <c r="G12" s="48" t="s">
        <v>106</v>
      </c>
      <c r="H12" s="5" t="s">
        <v>47</v>
      </c>
      <c r="I12" s="6">
        <v>8</v>
      </c>
      <c r="J12" s="47">
        <v>45863</v>
      </c>
      <c r="K12" s="6" t="s">
        <v>16</v>
      </c>
      <c r="L12" s="6" t="s">
        <v>32</v>
      </c>
      <c r="M12" s="7" t="s">
        <v>91</v>
      </c>
      <c r="N12" s="7"/>
      <c r="O12" s="49" t="s">
        <v>110</v>
      </c>
    </row>
    <row r="13" spans="2:16" ht="79.05" customHeight="1" x14ac:dyDescent="0.25">
      <c r="B13" s="45" t="s">
        <v>24</v>
      </c>
      <c r="C13" s="5" t="s">
        <v>109</v>
      </c>
      <c r="D13" s="5" t="s">
        <v>93</v>
      </c>
      <c r="E13" s="5" t="s">
        <v>94</v>
      </c>
      <c r="F13" s="5" t="s">
        <v>46</v>
      </c>
      <c r="G13" s="48" t="s">
        <v>107</v>
      </c>
      <c r="H13" s="5" t="s">
        <v>47</v>
      </c>
      <c r="I13" s="6">
        <v>4</v>
      </c>
      <c r="J13" s="47">
        <v>45863</v>
      </c>
      <c r="K13" s="6" t="s">
        <v>16</v>
      </c>
      <c r="L13" s="6" t="s">
        <v>32</v>
      </c>
      <c r="M13" s="5" t="s">
        <v>95</v>
      </c>
      <c r="N13" s="5"/>
      <c r="O13" s="48" t="s">
        <v>92</v>
      </c>
    </row>
    <row r="14" spans="2:16" ht="79.05" customHeight="1" x14ac:dyDescent="0.25">
      <c r="B14" s="45" t="s">
        <v>25</v>
      </c>
      <c r="C14" s="5" t="s">
        <v>96</v>
      </c>
      <c r="D14" s="48" t="s">
        <v>97</v>
      </c>
      <c r="E14" s="5" t="s">
        <v>98</v>
      </c>
      <c r="F14" s="5" t="s">
        <v>52</v>
      </c>
      <c r="G14" s="48" t="s">
        <v>108</v>
      </c>
      <c r="H14" s="48" t="s">
        <v>54</v>
      </c>
      <c r="I14" s="6">
        <v>3</v>
      </c>
      <c r="J14" s="47">
        <v>45863</v>
      </c>
      <c r="K14" s="6" t="s">
        <v>16</v>
      </c>
      <c r="L14" s="6" t="s">
        <v>32</v>
      </c>
      <c r="M14" s="48" t="s">
        <v>99</v>
      </c>
      <c r="N14" s="5"/>
      <c r="O14" s="48" t="s">
        <v>100</v>
      </c>
    </row>
    <row r="15" spans="2:16" ht="79.05" customHeight="1" x14ac:dyDescent="0.25">
      <c r="B15" s="45" t="s">
        <v>26</v>
      </c>
      <c r="C15" s="37" t="s">
        <v>101</v>
      </c>
      <c r="D15" s="37" t="s">
        <v>102</v>
      </c>
      <c r="E15" s="32" t="s">
        <v>68</v>
      </c>
      <c r="F15" s="31" t="s">
        <v>52</v>
      </c>
      <c r="G15" s="36" t="s">
        <v>103</v>
      </c>
      <c r="H15" s="42" t="s">
        <v>48</v>
      </c>
      <c r="I15" s="35">
        <v>8</v>
      </c>
      <c r="J15" s="46">
        <v>45863</v>
      </c>
      <c r="K15" s="33" t="s">
        <v>16</v>
      </c>
      <c r="L15" s="6" t="s">
        <v>32</v>
      </c>
      <c r="M15" s="43" t="s">
        <v>104</v>
      </c>
      <c r="N15" s="32"/>
      <c r="O15" s="38" t="s">
        <v>105</v>
      </c>
    </row>
    <row r="16" spans="2:16" ht="39.75" customHeight="1" x14ac:dyDescent="0.25">
      <c r="B16" s="45" t="s">
        <v>27</v>
      </c>
      <c r="C16" s="5"/>
      <c r="D16" s="5"/>
      <c r="E16" s="5"/>
      <c r="F16" s="5"/>
      <c r="G16" s="5"/>
      <c r="H16" s="5"/>
      <c r="I16" s="6"/>
      <c r="J16" s="7"/>
      <c r="K16" s="6"/>
      <c r="L16" s="6"/>
      <c r="M16" s="5"/>
      <c r="N16" s="5"/>
      <c r="O16" s="5"/>
    </row>
    <row r="17" spans="2:15" ht="39.75" customHeight="1" x14ac:dyDescent="0.25">
      <c r="B17" s="45" t="s">
        <v>28</v>
      </c>
      <c r="C17" s="5"/>
      <c r="D17" s="5"/>
      <c r="E17" s="5"/>
      <c r="F17" s="5"/>
      <c r="G17" s="5"/>
      <c r="H17" s="5"/>
      <c r="I17" s="6"/>
      <c r="J17" s="7"/>
      <c r="K17" s="6"/>
      <c r="L17" s="6"/>
      <c r="M17" s="5"/>
      <c r="N17" s="5"/>
      <c r="O17" s="5"/>
    </row>
    <row r="18" spans="2:15" ht="39.75" customHeight="1" x14ac:dyDescent="0.25">
      <c r="B18" s="45" t="s">
        <v>29</v>
      </c>
      <c r="C18" s="50"/>
      <c r="D18" s="50"/>
      <c r="E18" s="50"/>
      <c r="F18" s="50"/>
      <c r="G18" s="50"/>
      <c r="H18" s="50"/>
      <c r="I18" s="51"/>
      <c r="J18" s="52"/>
      <c r="K18" s="51"/>
      <c r="L18" s="51"/>
      <c r="M18" s="50"/>
      <c r="N18" s="50"/>
      <c r="O18" s="50"/>
    </row>
    <row r="19" spans="2:15" ht="39.75" customHeight="1" x14ac:dyDescent="0.25">
      <c r="B19" s="45" t="s">
        <v>30</v>
      </c>
      <c r="C19" s="53"/>
      <c r="D19" s="32"/>
      <c r="E19" s="32"/>
      <c r="F19" s="32"/>
      <c r="G19" s="32"/>
      <c r="H19" s="32"/>
      <c r="I19" s="33"/>
      <c r="J19" s="34"/>
      <c r="K19" s="33"/>
      <c r="L19" s="33"/>
      <c r="M19" s="32"/>
      <c r="N19" s="32"/>
      <c r="O19" s="32"/>
    </row>
    <row r="20" spans="2:15" ht="39.75" customHeight="1" x14ac:dyDescent="0.25">
      <c r="B20" s="45" t="s">
        <v>31</v>
      </c>
      <c r="C20" s="53"/>
      <c r="D20" s="53"/>
      <c r="E20" s="53"/>
      <c r="F20" s="53"/>
      <c r="G20" s="53"/>
      <c r="H20" s="53"/>
      <c r="I20" s="54"/>
      <c r="J20" s="54"/>
      <c r="K20" s="55"/>
      <c r="L20" s="54"/>
      <c r="M20" s="53"/>
      <c r="N20" s="53"/>
      <c r="O20" s="53"/>
    </row>
    <row r="21" spans="2:15" ht="19.5" customHeight="1" x14ac:dyDescent="0.3">
      <c r="I21" s="1"/>
      <c r="J21" s="1"/>
      <c r="K21" s="2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25">
      <c r="I24" s="1"/>
      <c r="J24" s="1"/>
      <c r="K24" s="10"/>
      <c r="L24" s="3"/>
    </row>
    <row r="25" spans="2:15" ht="19.5" customHeight="1" x14ac:dyDescent="0.25">
      <c r="I25" s="1"/>
      <c r="J25" s="1"/>
      <c r="K25" s="10"/>
      <c r="L25" s="3"/>
    </row>
    <row r="26" spans="2:15" ht="19.5" customHeight="1" x14ac:dyDescent="0.3">
      <c r="I26" s="1"/>
      <c r="J26" s="1"/>
      <c r="K26" s="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 t="s">
        <v>16</v>
      </c>
      <c r="L29" s="1" t="s">
        <v>17</v>
      </c>
      <c r="M29" s="4"/>
    </row>
    <row r="30" spans="2:15" ht="19.5" customHeight="1" x14ac:dyDescent="0.3">
      <c r="I30" s="1"/>
      <c r="J30" s="1"/>
      <c r="K30" s="2" t="s">
        <v>19</v>
      </c>
      <c r="L30" s="1" t="s">
        <v>32</v>
      </c>
      <c r="M30" s="4"/>
    </row>
    <row r="31" spans="2:15" ht="19.5" customHeight="1" x14ac:dyDescent="0.3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3">
      <c r="I32" s="1"/>
      <c r="J32" s="1"/>
      <c r="K32" s="2"/>
      <c r="L32" s="1" t="s">
        <v>35</v>
      </c>
      <c r="M32" s="4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25">
      <c r="I999" s="3"/>
      <c r="J999" s="3"/>
      <c r="K999" s="9"/>
      <c r="L999" s="3"/>
    </row>
    <row r="1000" spans="9:12" ht="15.75" customHeight="1" x14ac:dyDescent="0.25">
      <c r="I1000" s="3"/>
      <c r="J1000" s="3"/>
      <c r="K1000" s="9"/>
      <c r="L1000" s="3"/>
    </row>
    <row r="1001" spans="9:12" ht="15.75" customHeight="1" x14ac:dyDescent="0.25"/>
  </sheetData>
  <mergeCells count="1">
    <mergeCell ref="B3:O3"/>
  </mergeCells>
  <phoneticPr fontId="18" type="noConversion"/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15" sqref="D15:E17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1"/>
      <c r="D4" s="11"/>
      <c r="E4" s="11"/>
      <c r="F4" s="4"/>
    </row>
    <row r="5" spans="2:16" ht="14.4" hidden="1" x14ac:dyDescent="0.3">
      <c r="C5" s="11"/>
      <c r="D5" s="11"/>
      <c r="E5" s="11"/>
      <c r="F5" s="4"/>
    </row>
    <row r="6" spans="2:16" ht="39.75" customHeight="1" x14ac:dyDescent="0.25">
      <c r="B6" s="58" t="s">
        <v>36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19.8" customHeight="1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1</v>
      </c>
      <c r="D9" s="20"/>
      <c r="E9" s="61" t="s">
        <v>37</v>
      </c>
      <c r="F9" s="60"/>
      <c r="G9" s="20"/>
      <c r="H9" s="61" t="s">
        <v>11</v>
      </c>
      <c r="I9" s="60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15</v>
      </c>
      <c r="D10" s="24"/>
      <c r="E10" s="62" t="str">
        <f>VLOOKUP(C10,'Formato descripción HU'!B6:O20,5,0)</f>
        <v>Administradora</v>
      </c>
      <c r="F10" s="60"/>
      <c r="G10" s="25"/>
      <c r="H10" s="62" t="str">
        <f>VLOOKUP(C10,'Formato descripción HU'!B6:O20,11,0)</f>
        <v>Terminado</v>
      </c>
      <c r="I10" s="60"/>
      <c r="J10" s="25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25">
      <c r="B12" s="18"/>
      <c r="C12" s="19" t="s">
        <v>38</v>
      </c>
      <c r="D12" s="24"/>
      <c r="E12" s="61" t="s">
        <v>10</v>
      </c>
      <c r="F12" s="60"/>
      <c r="G12" s="25"/>
      <c r="H12" s="61" t="s">
        <v>39</v>
      </c>
      <c r="I12" s="60"/>
      <c r="J12" s="25"/>
      <c r="K12" s="27"/>
      <c r="L12" s="27"/>
      <c r="M12" s="21"/>
      <c r="N12" s="27"/>
      <c r="O12" s="27"/>
      <c r="P12" s="22"/>
    </row>
    <row r="13" spans="2:16" ht="30" customHeight="1" x14ac:dyDescent="0.25">
      <c r="B13" s="18"/>
      <c r="C13" s="23">
        <f>VLOOKUP('Historia de Usuario'!C10,'Formato descripción HU'!B6:O20,8,0)</f>
        <v>8</v>
      </c>
      <c r="D13" s="24"/>
      <c r="E13" s="62" t="str">
        <f>VLOOKUP(C10,'Formato descripción HU'!B6:O20,10,0)</f>
        <v>Alta</v>
      </c>
      <c r="F13" s="60"/>
      <c r="G13" s="25"/>
      <c r="H13" s="62" t="str">
        <f>VLOOKUP(C10,'Formato descripción HU'!B6:O20,7,0)</f>
        <v xml:space="preserve">Jhaldry Peñaherrera </v>
      </c>
      <c r="I13" s="60"/>
      <c r="J13" s="25"/>
      <c r="K13" s="27"/>
      <c r="L13" s="27"/>
      <c r="M13" s="21"/>
      <c r="N13" s="27"/>
      <c r="O13" s="27"/>
      <c r="P13" s="22"/>
    </row>
    <row r="14" spans="2:16" ht="9.75" customHeight="1" x14ac:dyDescent="0.25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25">
      <c r="B15" s="18"/>
      <c r="C15" s="69" t="s">
        <v>40</v>
      </c>
      <c r="D15" s="63" t="str">
        <f>VLOOKUP(C10,'Formato descripción HU'!B6:O20,3,0)</f>
        <v xml:space="preserve">El programa debe permitir el ingreso de usuario y contraseña </v>
      </c>
      <c r="E15" s="64"/>
      <c r="F15" s="21"/>
      <c r="G15" s="69" t="s">
        <v>41</v>
      </c>
      <c r="H15" s="63" t="str">
        <f>VLOOKUP(C10,'Formato descripción HU'!B6:O20,4,0)</f>
        <v>Asegurar que solo usuarios autorizados accedan al sistema facilitanto así la administración de perfiles y permisos garantizando así la integridad y confidencialidad de la información gestionada dentro de la aplicación</v>
      </c>
      <c r="I15" s="72"/>
      <c r="J15" s="64"/>
      <c r="K15" s="21"/>
      <c r="L15" s="69" t="s">
        <v>42</v>
      </c>
      <c r="M15" s="63" t="str">
        <f>VLOOKUP(C10,'Formato descripción HU'!B6:O20,6,0)</f>
        <v>•	Registro de Usuarios validos: Creación de usuarios, donde se permita seleccionar el Rol que este ocupará.
•	Validación de ingreso al programa: Inicio de sesión en base a los permisos de usuario.</v>
      </c>
      <c r="N15" s="74"/>
      <c r="O15" s="75"/>
      <c r="P15" s="22"/>
    </row>
    <row r="16" spans="2:16" ht="19.5" customHeight="1" x14ac:dyDescent="0.25">
      <c r="B16" s="18"/>
      <c r="C16" s="70"/>
      <c r="D16" s="65"/>
      <c r="E16" s="66"/>
      <c r="F16" s="21"/>
      <c r="G16" s="70"/>
      <c r="H16" s="65"/>
      <c r="I16" s="57"/>
      <c r="J16" s="66"/>
      <c r="K16" s="21"/>
      <c r="L16" s="70"/>
      <c r="M16" s="76"/>
      <c r="N16" s="77"/>
      <c r="O16" s="78"/>
      <c r="P16" s="22"/>
    </row>
    <row r="17" spans="2:16" ht="19.5" customHeight="1" x14ac:dyDescent="0.25">
      <c r="B17" s="18"/>
      <c r="C17" s="71"/>
      <c r="D17" s="67"/>
      <c r="E17" s="68"/>
      <c r="F17" s="21"/>
      <c r="G17" s="71"/>
      <c r="H17" s="67"/>
      <c r="I17" s="73"/>
      <c r="J17" s="68"/>
      <c r="K17" s="21"/>
      <c r="L17" s="71"/>
      <c r="M17" s="79"/>
      <c r="N17" s="80"/>
      <c r="O17" s="81"/>
      <c r="P17" s="22"/>
    </row>
    <row r="18" spans="2:16" ht="9.75" customHeight="1" x14ac:dyDescent="0.25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25">
      <c r="B19" s="18"/>
      <c r="C19" s="88" t="s">
        <v>43</v>
      </c>
      <c r="D19" s="64"/>
      <c r="E19" s="82" t="s">
        <v>44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22"/>
    </row>
    <row r="20" spans="2:16" ht="19.5" customHeight="1" x14ac:dyDescent="0.25">
      <c r="B20" s="18"/>
      <c r="C20" s="67"/>
      <c r="D20" s="68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22"/>
    </row>
    <row r="21" spans="2:16" ht="9.75" customHeight="1" x14ac:dyDescent="0.25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25">
      <c r="B22" s="18"/>
      <c r="C22" s="89" t="s">
        <v>45</v>
      </c>
      <c r="D22" s="64"/>
      <c r="E22" s="90" t="str">
        <f>VLOOKUP(C10,'Formato descripción HU'!B6:O20,12,0)</f>
        <v>Mediante un módulo de autenticación que permita registrar nuevos usuarios, validar sus datos y gestionar roles y permisos. Este módulo será probado mediante registros con datos válidos e inválidos.</v>
      </c>
      <c r="F22" s="72"/>
      <c r="G22" s="72"/>
      <c r="H22" s="64"/>
      <c r="I22" s="21"/>
      <c r="J22" s="89" t="s">
        <v>13</v>
      </c>
      <c r="K22" s="64"/>
      <c r="L22" s="90">
        <f>VLOOKUP(C10,'Formato descripción HU'!B6:O20,13,0)</f>
        <v>0</v>
      </c>
      <c r="M22" s="72"/>
      <c r="N22" s="72"/>
      <c r="O22" s="64"/>
      <c r="P22" s="22"/>
    </row>
    <row r="23" spans="2:16" ht="19.5" customHeight="1" x14ac:dyDescent="0.25">
      <c r="B23" s="18"/>
      <c r="C23" s="65"/>
      <c r="D23" s="66"/>
      <c r="E23" s="65"/>
      <c r="F23" s="57"/>
      <c r="G23" s="57"/>
      <c r="H23" s="66"/>
      <c r="I23" s="21"/>
      <c r="J23" s="65"/>
      <c r="K23" s="66"/>
      <c r="L23" s="65"/>
      <c r="M23" s="57"/>
      <c r="N23" s="57"/>
      <c r="O23" s="66"/>
      <c r="P23" s="22"/>
    </row>
    <row r="24" spans="2:16" ht="19.5" customHeight="1" x14ac:dyDescent="0.25">
      <c r="B24" s="18"/>
      <c r="C24" s="67"/>
      <c r="D24" s="68"/>
      <c r="E24" s="67"/>
      <c r="F24" s="73"/>
      <c r="G24" s="73"/>
      <c r="H24" s="68"/>
      <c r="I24" s="21"/>
      <c r="J24" s="67"/>
      <c r="K24" s="68"/>
      <c r="L24" s="67"/>
      <c r="M24" s="73"/>
      <c r="N24" s="73"/>
      <c r="O24" s="68"/>
      <c r="P24" s="22"/>
    </row>
    <row r="25" spans="2:16" ht="9.75" customHeight="1" x14ac:dyDescent="0.2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25"/>
    <row r="27" spans="2:16" ht="27" customHeight="1" x14ac:dyDescent="0.25">
      <c r="B27" s="58" t="s">
        <v>36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0"/>
    </row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2">
    <mergeCell ref="L22:O24"/>
    <mergeCell ref="B6:P6"/>
    <mergeCell ref="E9:F9"/>
    <mergeCell ref="H9:I9"/>
    <mergeCell ref="E10:F10"/>
    <mergeCell ref="H10:I10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2025-07-25T01:45:39Z</dcterms:modified>
</cp:coreProperties>
</file>