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DIEGO\Documents\DIEGO\ESPE\TERCER SEMESTRE\METODOLOGÍA DEL DESARROLLO SOFTWARE\"/>
    </mc:Choice>
  </mc:AlternateContent>
  <xr:revisionPtr revIDLastSave="0" documentId="13_ncr:1_{5A295F77-81A0-4075-A2C2-81778E44AC2C}" xr6:coauthVersionLast="47" xr6:coauthVersionMax="47" xr10:uidLastSave="{00000000-0000-0000-0000-000000000000}"/>
  <bookViews>
    <workbookView xWindow="-108" yWindow="-108" windowWidth="23256" windowHeight="12456" activeTab="2"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D31" i="3" l="1"/>
  <c r="F30" i="3"/>
  <c r="E30" i="3"/>
  <c r="D30" i="3"/>
  <c r="G30" i="3" s="1"/>
  <c r="H30" i="3" s="1"/>
  <c r="I30" i="3" s="1"/>
  <c r="J30" i="3" s="1"/>
  <c r="K30" i="3" s="1"/>
  <c r="L30" i="3" s="1"/>
  <c r="M30" i="3" s="1"/>
  <c r="N30" i="3" s="1"/>
  <c r="O30" i="3" s="1"/>
  <c r="P30" i="3" s="1"/>
  <c r="Q30" i="3" s="1"/>
  <c r="R30" i="3" s="1"/>
  <c r="S30" i="3" s="1"/>
  <c r="E31" i="3" l="1"/>
  <c r="F31" i="3" s="1"/>
  <c r="G31" i="3" s="1"/>
  <c r="H31" i="3" s="1"/>
  <c r="I31" i="3" s="1"/>
  <c r="J31" i="3" s="1"/>
  <c r="K31" i="3" s="1"/>
  <c r="L31" i="3" s="1"/>
  <c r="M31" i="3" s="1"/>
  <c r="N31" i="3" s="1"/>
  <c r="O31" i="3" s="1"/>
  <c r="P31" i="3" s="1"/>
  <c r="Q31" i="3" s="1"/>
  <c r="R31" i="3" s="1"/>
  <c r="S31" i="3" s="1"/>
  <c r="S18" i="3" l="1"/>
  <c r="S17" i="3"/>
  <c r="S16" i="3"/>
  <c r="S15" i="3"/>
  <c r="S14" i="3"/>
  <c r="S13" i="3"/>
  <c r="S12" i="3"/>
  <c r="S11" i="3"/>
  <c r="S10" i="3"/>
  <c r="S9" i="3"/>
  <c r="S8" i="3"/>
  <c r="S7" i="3"/>
  <c r="S6" i="3"/>
  <c r="S5" i="3"/>
  <c r="S4" i="3"/>
</calcChain>
</file>

<file path=xl/sharedStrings.xml><?xml version="1.0" encoding="utf-8"?>
<sst xmlns="http://schemas.openxmlformats.org/spreadsheetml/2006/main" count="199" uniqueCount="104">
  <si>
    <t>t</t>
  </si>
  <si>
    <t>Tema</t>
  </si>
  <si>
    <t>Como un..</t>
  </si>
  <si>
    <t>necesito</t>
  </si>
  <si>
    <t>asi podre...</t>
  </si>
  <si>
    <t>notas</t>
  </si>
  <si>
    <t>prioridad</t>
  </si>
  <si>
    <t>estatus</t>
  </si>
  <si>
    <t>REQ001</t>
  </si>
  <si>
    <t>Alta</t>
  </si>
  <si>
    <t>ID</t>
  </si>
  <si>
    <t>Necesito</t>
  </si>
  <si>
    <t>así podre...</t>
  </si>
  <si>
    <t>Prioridad</t>
  </si>
  <si>
    <t>Status</t>
  </si>
  <si>
    <t>Tareas</t>
  </si>
  <si>
    <t>Asignado</t>
  </si>
  <si>
    <t>Estimado</t>
  </si>
  <si>
    <t>REQ001-1</t>
  </si>
  <si>
    <t>Dia 5</t>
  </si>
  <si>
    <t>Dia 4</t>
  </si>
  <si>
    <t>Dia 3</t>
  </si>
  <si>
    <t>Dia 2</t>
  </si>
  <si>
    <t>Dia 1</t>
  </si>
  <si>
    <t>Total de Horas</t>
  </si>
  <si>
    <t>Horas Estimadas</t>
  </si>
  <si>
    <t>Horas Estimadas
Restantes</t>
  </si>
  <si>
    <t>Administradora-Jefes de Grupo</t>
  </si>
  <si>
    <t>Registro de usuarios validos</t>
  </si>
  <si>
    <t>Jefes de Grupos</t>
  </si>
  <si>
    <t>Validación de ingreso al programa</t>
  </si>
  <si>
    <t>Jhaldry Peñaherrera</t>
  </si>
  <si>
    <t>Ingreso al programa</t>
  </si>
  <si>
    <t>Administradora-Jefes de grupo</t>
  </si>
  <si>
    <t>Jefes de grupos</t>
  </si>
  <si>
    <t>REQ003</t>
  </si>
  <si>
    <t>Mapas de procesos-Acceso a Información</t>
  </si>
  <si>
    <t>Acceso a la visualización</t>
  </si>
  <si>
    <t>Diego Pinto</t>
  </si>
  <si>
    <t xml:space="preserve">Crear usuarios que puedan acceder ya sea como administradores o jefes de grupo </t>
  </si>
  <si>
    <t>Ingresar usuarios al programa</t>
  </si>
  <si>
    <t>Creación de Usuarios</t>
  </si>
  <si>
    <t>Enlace del Mapa de Procesos</t>
  </si>
  <si>
    <t>Enlace de mapa de procesos</t>
  </si>
  <si>
    <t>REQ003-1</t>
  </si>
  <si>
    <t>REQ003-2</t>
  </si>
  <si>
    <t>El programa deberá presentar el mapa de procesos con sus respectivos hipervinculos.</t>
  </si>
  <si>
    <t>Simplificar la cosulta y seguimiento de información gracias a los hipervinculos en el mapa de procesos.</t>
  </si>
  <si>
    <t>REQ001-2</t>
  </si>
  <si>
    <t>REQ002</t>
  </si>
  <si>
    <t>REQ004</t>
  </si>
  <si>
    <t>REQ005</t>
  </si>
  <si>
    <t>REQ002-1</t>
  </si>
  <si>
    <t>REQ002-2</t>
  </si>
  <si>
    <t>REQ004-1</t>
  </si>
  <si>
    <t>REQ004-2</t>
  </si>
  <si>
    <t>REQ005-1</t>
  </si>
  <si>
    <t>REQ005-2</t>
  </si>
  <si>
    <t>Terminado</t>
  </si>
  <si>
    <t>Almacenamiento de Información</t>
  </si>
  <si>
    <t>Almacenar documentos proporcionados por los clientes</t>
  </si>
  <si>
    <t>Organizar los documentos en una base de datos</t>
  </si>
  <si>
    <t>Tabla de Control de Datos</t>
  </si>
  <si>
    <t xml:space="preserve">Mostrar en pantalla la tabla de control </t>
  </si>
  <si>
    <t>Observar la información de un documento junto con su fecha de publicación, actualización y expiración</t>
  </si>
  <si>
    <t xml:space="preserve">Crear usuarios que puedan acceder ya sea como administradores o jefes de grupo. </t>
  </si>
  <si>
    <t>José María Sadoval</t>
  </si>
  <si>
    <t>Maquetado de la interfáz grafica de la tabla de control</t>
  </si>
  <si>
    <t>Creación de botones, campos de texto y calendario</t>
  </si>
  <si>
    <t>REQ004-3</t>
  </si>
  <si>
    <t>Validación de ingreso de fechas</t>
  </si>
  <si>
    <t>Configuración de la base de datos al IDE</t>
  </si>
  <si>
    <t>Almacenamiento de documentos con la información de la tabla de control</t>
  </si>
  <si>
    <t>Acceso y visualización a los documentos de la base de datos</t>
  </si>
  <si>
    <t>REQ002-3</t>
  </si>
  <si>
    <t>Modificación de Credenciales</t>
  </si>
  <si>
    <t>Permitir la modificación de usuario y contraseña</t>
  </si>
  <si>
    <t>Modificar las credenciales de los usuarios creados a fin de aumentar la seguridad de los mismo.</t>
  </si>
  <si>
    <t>Modificar de usuario y contraseña</t>
  </si>
  <si>
    <t>Validación de la contraseña actual para que se ejecute el cambio de credenciales</t>
  </si>
  <si>
    <t>Modificación de las credenciales en la base de datos</t>
  </si>
  <si>
    <t>REQ005-3</t>
  </si>
  <si>
    <t>Con lo que se ha realizado del proyecto hasta el momento, es decir, el cumplimiento de dos sprints; al analizar la gráfica y observar que la línea azul se encuentra por debajo de la línea roja, hasta un punto en el que la sobrepasa, se puede concluir que el trabajo está dentro del cronograma para el sprint0 y para el sprint1 levemente atrasado.</t>
  </si>
  <si>
    <t>Creación de formularios que permita la modificación de usuario y contraseña</t>
  </si>
  <si>
    <t>REQ006</t>
  </si>
  <si>
    <t xml:space="preserve">Correos de Recordatorios </t>
  </si>
  <si>
    <t xml:space="preserve">Generar y enviar diferentes recordatorios </t>
  </si>
  <si>
    <t>Realizar  modificaciones, actualizaciones o cambios en los documentos gracias a recordatorios</t>
  </si>
  <si>
    <t>Correos de Recordatorios</t>
  </si>
  <si>
    <t>REQ006-1</t>
  </si>
  <si>
    <t>REQ006-2</t>
  </si>
  <si>
    <t>Acceso a la base de datos para comprobar fechas</t>
  </si>
  <si>
    <t>Enviar correos si los documentos se encuentran dentro del plazo de tiempo de renovación</t>
  </si>
  <si>
    <t>Dia 13</t>
  </si>
  <si>
    <t>Dia 12</t>
  </si>
  <si>
    <t>Dia 11</t>
  </si>
  <si>
    <t>Dia 10</t>
  </si>
  <si>
    <t>Dia 9</t>
  </si>
  <si>
    <t>Dia 8</t>
  </si>
  <si>
    <t>Dia 7</t>
  </si>
  <si>
    <t>Dia 6</t>
  </si>
  <si>
    <t>Dia 14</t>
  </si>
  <si>
    <t>Dia 15</t>
  </si>
  <si>
    <t>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</si>
</sst>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1" x14ac:knownFonts="1">
    <font>
      <sz val="10"/>
      <color rgb="FF000000"/>
      <name val="Arial"/>
      <scheme val="minor"/>
    </font>
    <font>
      <b/>
      <sz val="10"/>
      <color theme="1"/>
      <name val="Arial"/>
      <family val="2"/>
    </font>
    <font>
      <sz val="10"/>
      <color rgb="FF0000FF"/>
      <name val="Arial"/>
      <family val="2"/>
    </font>
    <font>
      <sz val="10"/>
      <color theme="1"/>
      <name val="Arial"/>
      <family val="2"/>
    </font>
    <font>
      <sz val="8"/>
      <name val="Arial"/>
      <family val="2"/>
      <scheme val="minor"/>
    </font>
    <font>
      <b/>
      <sz val="12"/>
      <color rgb="FFFF0000"/>
      <name val="Arial"/>
      <family val="2"/>
    </font>
    <font>
      <sz val="12"/>
      <color rgb="FFFF0000"/>
      <name val="Arial"/>
      <family val="2"/>
      <scheme val="minor"/>
    </font>
    <font>
      <sz val="10"/>
      <color theme="4" tint="-0.249977111117893"/>
      <name val="Arial"/>
      <family val="2"/>
    </font>
    <font>
      <sz val="10"/>
      <color theme="4" tint="-0.249977111117893"/>
      <name val="Arial"/>
      <family val="2"/>
      <scheme val="minor"/>
    </font>
    <font>
      <b/>
      <sz val="10"/>
      <color theme="4" tint="-0.249977111117893"/>
      <name val="Arial"/>
      <family val="2"/>
    </font>
    <font>
      <sz val="10"/>
      <color rgb="FF000000"/>
      <name val="Arial"/>
      <family val="2"/>
      <scheme val="minor"/>
    </font>
  </fonts>
  <fills count="6">
    <fill>
      <patternFill patternType="none"/>
    </fill>
    <fill>
      <patternFill patternType="gray125"/>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1" fillId="0" borderId="0" xfId="0" applyFont="1" applyAlignment="1">
      <alignment horizontal="center"/>
    </xf>
    <xf numFmtId="0" fontId="2" fillId="0" borderId="0" xfId="0" applyFont="1"/>
    <xf numFmtId="0" fontId="3" fillId="0" borderId="0" xfId="0" applyFont="1"/>
    <xf numFmtId="0" fontId="3" fillId="0" borderId="0" xfId="0" applyFont="1" applyAlignment="1">
      <alignment horizontal="right"/>
    </xf>
    <xf numFmtId="0" fontId="3" fillId="3" borderId="1" xfId="0" applyFont="1" applyFill="1" applyBorder="1" applyAlignment="1">
      <alignment horizontal="right"/>
    </xf>
    <xf numFmtId="0" fontId="3" fillId="4" borderId="1" xfId="0" applyFont="1" applyFill="1" applyBorder="1" applyAlignment="1">
      <alignment horizontal="right"/>
    </xf>
    <xf numFmtId="0" fontId="5" fillId="0" borderId="0" xfId="0" applyFont="1" applyAlignment="1">
      <alignment horizontal="center"/>
    </xf>
    <xf numFmtId="0" fontId="6" fillId="0" borderId="0" xfId="0" applyFont="1"/>
    <xf numFmtId="0" fontId="7" fillId="0" borderId="0" xfId="0" applyFont="1"/>
    <xf numFmtId="0" fontId="8" fillId="0" borderId="0" xfId="0" applyFont="1"/>
    <xf numFmtId="0" fontId="9" fillId="0" borderId="0" xfId="0" applyFont="1"/>
    <xf numFmtId="0" fontId="7" fillId="0" borderId="0" xfId="0" applyFont="1" applyAlignment="1">
      <alignment horizontal="right"/>
    </xf>
    <xf numFmtId="0" fontId="7" fillId="0" borderId="0" xfId="0" applyFont="1" applyAlignment="1">
      <alignment wrapText="1"/>
    </xf>
    <xf numFmtId="0" fontId="7" fillId="0" borderId="1" xfId="0" applyFont="1" applyBorder="1"/>
    <xf numFmtId="0" fontId="8" fillId="0" borderId="0" xfId="0" applyFont="1" applyAlignment="1">
      <alignment horizontal="left"/>
    </xf>
    <xf numFmtId="0" fontId="3" fillId="0" borderId="2" xfId="0" applyFont="1" applyBorder="1"/>
    <xf numFmtId="0" fontId="7" fillId="0" borderId="0" xfId="0" applyFont="1" applyAlignment="1">
      <alignment horizontal="left" wrapText="1"/>
    </xf>
    <xf numFmtId="0" fontId="7" fillId="0" borderId="0" xfId="0" applyFont="1" applyAlignment="1">
      <alignment horizontal="left" vertical="center"/>
    </xf>
    <xf numFmtId="0" fontId="10" fillId="0" borderId="0" xfId="0" applyFont="1"/>
    <xf numFmtId="0" fontId="7" fillId="2" borderId="2" xfId="0" applyFont="1" applyFill="1" applyBorder="1"/>
    <xf numFmtId="0" fontId="7" fillId="2" borderId="2" xfId="0" applyFont="1" applyFill="1" applyBorder="1" applyAlignment="1">
      <alignment wrapText="1"/>
    </xf>
    <xf numFmtId="0" fontId="7" fillId="2" borderId="2" xfId="0" applyFont="1" applyFill="1" applyBorder="1" applyAlignment="1">
      <alignment horizontal="center" vertical="center" wrapText="1"/>
    </xf>
    <xf numFmtId="0" fontId="7" fillId="2" borderId="2" xfId="0" applyFont="1" applyFill="1" applyBorder="1" applyAlignment="1">
      <alignment horizontal="left" vertical="center"/>
    </xf>
    <xf numFmtId="0" fontId="7" fillId="2" borderId="2" xfId="0" applyFont="1" applyFill="1" applyBorder="1" applyAlignment="1">
      <alignment horizontal="left" vertical="center" wrapText="1"/>
    </xf>
    <xf numFmtId="0" fontId="8" fillId="0" borderId="1" xfId="0" applyFont="1" applyBorder="1"/>
    <xf numFmtId="0" fontId="7" fillId="2" borderId="2" xfId="0" applyFont="1" applyFill="1" applyBorder="1" applyAlignment="1">
      <alignment vertical="center"/>
    </xf>
    <xf numFmtId="0" fontId="3" fillId="0" borderId="1" xfId="0" applyFont="1" applyBorder="1" applyAlignment="1">
      <alignment horizontal="right"/>
    </xf>
    <xf numFmtId="0" fontId="0" fillId="0" borderId="2" xfId="0" applyBorder="1"/>
    <xf numFmtId="164" fontId="0" fillId="0" borderId="2" xfId="0" applyNumberFormat="1" applyBorder="1"/>
    <xf numFmtId="0" fontId="8" fillId="0" borderId="0" xfId="0" applyFont="1" applyAlignment="1">
      <alignment horizontal="left"/>
    </xf>
    <xf numFmtId="0" fontId="7" fillId="0" borderId="0" xfId="0" applyFont="1"/>
    <xf numFmtId="0" fontId="8" fillId="0" borderId="0" xfId="0" applyFont="1"/>
    <xf numFmtId="0" fontId="7" fillId="0" borderId="0" xfId="0" applyFont="1" applyAlignment="1">
      <alignment horizontal="left"/>
    </xf>
    <xf numFmtId="0" fontId="8" fillId="0" borderId="0" xfId="0" applyFont="1" applyAlignment="1">
      <alignment horizontal="left" vertical="center" wrapText="1"/>
    </xf>
    <xf numFmtId="0" fontId="3" fillId="5" borderId="1" xfId="0" applyFont="1" applyFill="1" applyBorder="1" applyAlignment="1">
      <alignment horizontal="center"/>
    </xf>
  </cellXfs>
  <cellStyles count="1">
    <cellStyle name="Normal" xfId="0" builtinId="0"/>
  </cellStyles>
  <dxfs count="4">
    <dxf>
      <font>
        <b val="0"/>
        <i val="0"/>
        <strike val="0"/>
        <condense val="0"/>
        <extend val="0"/>
        <outline val="0"/>
        <shadow val="0"/>
        <u val="none"/>
        <vertAlign val="baseline"/>
        <sz val="10"/>
        <color theme="1"/>
        <name val="Arial"/>
        <family val="2"/>
        <scheme val="none"/>
      </font>
      <fill>
        <patternFill patternType="solid">
          <fgColor rgb="FF00FF00"/>
          <bgColor rgb="FF00FF00"/>
        </patternFill>
      </fill>
      <alignment horizontal="right" vertical="bottom" textRotation="0" wrapText="0" indent="0" justifyLastLine="0" shrinkToFit="0" readingOrder="0"/>
      <border diagonalUp="0" diagonalDown="0" outline="0">
        <left/>
        <right/>
        <top/>
        <bottom/>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a:t>
            </a:r>
            <a:r>
              <a:rPr lang="en-US" baseline="0"/>
              <a:t>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burdonchart!$B$30</c:f>
              <c:strCache>
                <c:ptCount val="1"/>
                <c:pt idx="0">
                  <c:v>Horas Estimadas</c:v>
                </c:pt>
              </c:strCache>
            </c:strRef>
          </c:tx>
          <c:spPr>
            <a:ln w="28575" cap="rnd">
              <a:solidFill>
                <a:schemeClr val="accent1"/>
              </a:solidFill>
              <a:round/>
            </a:ln>
            <a:effectLst/>
          </c:spPr>
          <c:marker>
            <c:symbol val="none"/>
          </c:marker>
          <c:val>
            <c:numRef>
              <c:f>burdonchart!$C$30:$S$30</c:f>
              <c:numCache>
                <c:formatCode>General</c:formatCode>
                <c:ptCount val="17"/>
                <c:pt idx="1">
                  <c:v>43</c:v>
                </c:pt>
                <c:pt idx="2">
                  <c:v>41.5</c:v>
                </c:pt>
                <c:pt idx="3">
                  <c:v>35</c:v>
                </c:pt>
                <c:pt idx="4">
                  <c:v>30.5</c:v>
                </c:pt>
                <c:pt idx="5">
                  <c:v>29</c:v>
                </c:pt>
                <c:pt idx="6">
                  <c:v>29</c:v>
                </c:pt>
                <c:pt idx="7">
                  <c:v>25</c:v>
                </c:pt>
                <c:pt idx="8">
                  <c:v>23</c:v>
                </c:pt>
                <c:pt idx="9">
                  <c:v>21.5</c:v>
                </c:pt>
                <c:pt idx="10">
                  <c:v>19.25</c:v>
                </c:pt>
                <c:pt idx="11">
                  <c:v>19.25</c:v>
                </c:pt>
                <c:pt idx="12">
                  <c:v>15.25</c:v>
                </c:pt>
                <c:pt idx="13">
                  <c:v>9.75</c:v>
                </c:pt>
                <c:pt idx="14">
                  <c:v>7.75</c:v>
                </c:pt>
                <c:pt idx="15">
                  <c:v>6.25</c:v>
                </c:pt>
                <c:pt idx="16">
                  <c:v>4.75</c:v>
                </c:pt>
              </c:numCache>
            </c:numRef>
          </c:val>
          <c:smooth val="0"/>
          <c:extLst>
            <c:ext xmlns:c16="http://schemas.microsoft.com/office/drawing/2014/chart" uri="{C3380CC4-5D6E-409C-BE32-E72D297353CC}">
              <c16:uniqueId val="{00000000-4E3B-4CE4-95EE-A79744A7B97E}"/>
            </c:ext>
          </c:extLst>
        </c:ser>
        <c:ser>
          <c:idx val="1"/>
          <c:order val="1"/>
          <c:tx>
            <c:strRef>
              <c:f>burdonchart!$B$31</c:f>
              <c:strCache>
                <c:ptCount val="1"/>
                <c:pt idx="0">
                  <c:v>Horas Estimadas
Restantes</c:v>
                </c:pt>
              </c:strCache>
            </c:strRef>
          </c:tx>
          <c:spPr>
            <a:ln w="28575" cap="rnd">
              <a:solidFill>
                <a:schemeClr val="accent2"/>
              </a:solidFill>
              <a:round/>
            </a:ln>
            <a:effectLst/>
          </c:spPr>
          <c:marker>
            <c:symbol val="none"/>
          </c:marker>
          <c:val>
            <c:numRef>
              <c:f>burdonchart!$C$31:$S$31</c:f>
              <c:numCache>
                <c:formatCode>General</c:formatCode>
                <c:ptCount val="17"/>
                <c:pt idx="1">
                  <c:v>43</c:v>
                </c:pt>
                <c:pt idx="2" formatCode="0.0">
                  <c:v>40.133333333333333</c:v>
                </c:pt>
                <c:pt idx="3" formatCode="0.0">
                  <c:v>37.266666666666666</c:v>
                </c:pt>
                <c:pt idx="4" formatCode="0.0">
                  <c:v>34.4</c:v>
                </c:pt>
                <c:pt idx="5" formatCode="0.0">
                  <c:v>31.533333333333331</c:v>
                </c:pt>
                <c:pt idx="6" formatCode="0.0">
                  <c:v>28.666666666666664</c:v>
                </c:pt>
                <c:pt idx="7" formatCode="0.0">
                  <c:v>25.799999999999997</c:v>
                </c:pt>
                <c:pt idx="8" formatCode="0.0">
                  <c:v>22.93333333333333</c:v>
                </c:pt>
                <c:pt idx="9" formatCode="0.0">
                  <c:v>20.066666666666663</c:v>
                </c:pt>
                <c:pt idx="10" formatCode="0.0">
                  <c:v>17.199999999999996</c:v>
                </c:pt>
                <c:pt idx="11" formatCode="0.0">
                  <c:v>14.333333333333329</c:v>
                </c:pt>
                <c:pt idx="12" formatCode="0.0">
                  <c:v>11.466666666666661</c:v>
                </c:pt>
                <c:pt idx="13" formatCode="0.0">
                  <c:v>8.5999999999999943</c:v>
                </c:pt>
                <c:pt idx="14" formatCode="0.0">
                  <c:v>5.7333333333333272</c:v>
                </c:pt>
                <c:pt idx="15" formatCode="0.0">
                  <c:v>2.8666666666666605</c:v>
                </c:pt>
                <c:pt idx="16" formatCode="0.0">
                  <c:v>-6.2172489379008766E-15</c:v>
                </c:pt>
              </c:numCache>
            </c:numRef>
          </c:val>
          <c:smooth val="0"/>
          <c:extLst>
            <c:ext xmlns:c16="http://schemas.microsoft.com/office/drawing/2014/chart" uri="{C3380CC4-5D6E-409C-BE32-E72D297353CC}">
              <c16:uniqueId val="{00000001-4E3B-4CE4-95EE-A79744A7B97E}"/>
            </c:ext>
          </c:extLst>
        </c:ser>
        <c:dLbls>
          <c:showLegendKey val="0"/>
          <c:showVal val="0"/>
          <c:showCatName val="0"/>
          <c:showSerName val="0"/>
          <c:showPercent val="0"/>
          <c:showBubbleSize val="0"/>
        </c:dLbls>
        <c:smooth val="0"/>
        <c:axId val="1220398352"/>
        <c:axId val="1220408912"/>
      </c:lineChart>
      <c:catAx>
        <c:axId val="12203983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08912"/>
        <c:crosses val="autoZero"/>
        <c:auto val="1"/>
        <c:lblAlgn val="ctr"/>
        <c:lblOffset val="100"/>
        <c:noMultiLvlLbl val="0"/>
      </c:catAx>
      <c:valAx>
        <c:axId val="122040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9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842433</xdr:colOff>
      <xdr:row>33</xdr:row>
      <xdr:rowOff>8467</xdr:rowOff>
    </xdr:from>
    <xdr:to>
      <xdr:col>10</xdr:col>
      <xdr:colOff>283633</xdr:colOff>
      <xdr:row>47</xdr:row>
      <xdr:rowOff>25400</xdr:rowOff>
    </xdr:to>
    <xdr:graphicFrame macro="">
      <xdr:nvGraphicFramePr>
        <xdr:cNvPr id="5" name="Chart 4">
          <a:extLst>
            <a:ext uri="{FF2B5EF4-FFF2-40B4-BE49-F238E27FC236}">
              <a16:creationId xmlns:a16="http://schemas.microsoft.com/office/drawing/2014/main" id="{2FB54728-E129-143B-AB46-68B4A380F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S4:S12" headerRowCount="0" totalsRowCount="1">
  <tableColumns count="1">
    <tableColumn id="1" xr3:uid="{00000000-0010-0000-0000-000001000000}" name="Column1" totalsRowFunction="custom" totalsRowDxfId="0">
      <calculatedColumnFormula>SUM(N4:R4)</calculatedColumnFormula>
      <totalsRowFormula>SUM(D12:R12)</totalsRow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1000"/>
  <sheetViews>
    <sheetView workbookViewId="0">
      <selection activeCell="F16" sqref="F16"/>
    </sheetView>
  </sheetViews>
  <sheetFormatPr defaultColWidth="12.5546875" defaultRowHeight="15" customHeight="1" x14ac:dyDescent="0.25"/>
  <cols>
    <col min="2" max="2" width="12.44140625" customWidth="1"/>
    <col min="3" max="3" width="32.44140625" customWidth="1"/>
    <col min="4" max="4" width="36" customWidth="1"/>
    <col min="5" max="5" width="47.88671875" customWidth="1"/>
    <col min="6" max="6" width="54.44140625" customWidth="1"/>
    <col min="7" max="27" width="12.44140625" customWidth="1"/>
  </cols>
  <sheetData>
    <row r="2" spans="2:9" s="8" customFormat="1" ht="15.75" customHeight="1" x14ac:dyDescent="0.3">
      <c r="B2" s="7" t="s">
        <v>0</v>
      </c>
      <c r="C2" s="7" t="s">
        <v>1</v>
      </c>
      <c r="D2" s="7" t="s">
        <v>2</v>
      </c>
      <c r="E2" s="7" t="s">
        <v>3</v>
      </c>
      <c r="F2" s="7" t="s">
        <v>4</v>
      </c>
      <c r="G2" s="7" t="s">
        <v>5</v>
      </c>
      <c r="H2" s="7" t="s">
        <v>6</v>
      </c>
      <c r="I2" s="7" t="s">
        <v>7</v>
      </c>
    </row>
    <row r="3" spans="2:9" s="10" customFormat="1" ht="29.25" customHeight="1" x14ac:dyDescent="0.25">
      <c r="B3" s="9" t="s">
        <v>8</v>
      </c>
      <c r="C3" s="9" t="s">
        <v>41</v>
      </c>
      <c r="D3" s="9" t="s">
        <v>27</v>
      </c>
      <c r="E3" s="9" t="s">
        <v>40</v>
      </c>
      <c r="F3" s="13" t="s">
        <v>39</v>
      </c>
      <c r="H3" s="9" t="s">
        <v>9</v>
      </c>
      <c r="I3" s="9" t="s">
        <v>58</v>
      </c>
    </row>
    <row r="4" spans="2:9" s="10" customFormat="1" ht="29.25" customHeight="1" x14ac:dyDescent="0.25">
      <c r="B4" s="9" t="s">
        <v>49</v>
      </c>
      <c r="C4" s="9" t="s">
        <v>59</v>
      </c>
      <c r="D4" s="9" t="s">
        <v>29</v>
      </c>
      <c r="E4" s="9" t="s">
        <v>60</v>
      </c>
      <c r="F4" s="13" t="s">
        <v>61</v>
      </c>
      <c r="H4" s="9" t="s">
        <v>9</v>
      </c>
      <c r="I4" s="9" t="s">
        <v>58</v>
      </c>
    </row>
    <row r="5" spans="2:9" ht="42" customHeight="1" x14ac:dyDescent="0.25">
      <c r="B5" s="18" t="s">
        <v>35</v>
      </c>
      <c r="C5" s="18" t="s">
        <v>42</v>
      </c>
      <c r="D5" s="9" t="s">
        <v>29</v>
      </c>
      <c r="E5" s="13" t="s">
        <v>46</v>
      </c>
      <c r="F5" s="13" t="s">
        <v>47</v>
      </c>
      <c r="G5" s="9"/>
      <c r="H5" s="9" t="s">
        <v>9</v>
      </c>
      <c r="I5" s="9" t="s">
        <v>58</v>
      </c>
    </row>
    <row r="6" spans="2:9" ht="28.8" customHeight="1" x14ac:dyDescent="0.25">
      <c r="B6" s="9" t="s">
        <v>50</v>
      </c>
      <c r="C6" s="9" t="s">
        <v>62</v>
      </c>
      <c r="D6" s="9" t="s">
        <v>29</v>
      </c>
      <c r="E6" s="10" t="s">
        <v>63</v>
      </c>
      <c r="F6" s="17" t="s">
        <v>64</v>
      </c>
      <c r="G6" s="10"/>
      <c r="H6" s="9" t="s">
        <v>9</v>
      </c>
      <c r="I6" s="9" t="s">
        <v>58</v>
      </c>
    </row>
    <row r="7" spans="2:9" ht="31.2" customHeight="1" x14ac:dyDescent="0.25">
      <c r="B7" s="9" t="s">
        <v>51</v>
      </c>
      <c r="C7" s="9" t="s">
        <v>75</v>
      </c>
      <c r="D7" s="9" t="s">
        <v>29</v>
      </c>
      <c r="E7" s="9" t="s">
        <v>76</v>
      </c>
      <c r="F7" s="13" t="s">
        <v>77</v>
      </c>
      <c r="G7" s="10"/>
      <c r="H7" s="9" t="s">
        <v>9</v>
      </c>
      <c r="I7" s="9" t="s">
        <v>58</v>
      </c>
    </row>
    <row r="8" spans="2:9" ht="30.6" customHeight="1" x14ac:dyDescent="0.25">
      <c r="B8" s="9" t="s">
        <v>84</v>
      </c>
      <c r="C8" s="10" t="s">
        <v>85</v>
      </c>
      <c r="D8" s="9" t="s">
        <v>29</v>
      </c>
      <c r="E8" s="9" t="s">
        <v>86</v>
      </c>
      <c r="F8" s="13" t="s">
        <v>87</v>
      </c>
      <c r="H8" s="9" t="s">
        <v>9</v>
      </c>
      <c r="I8" s="9" t="s">
        <v>58</v>
      </c>
    </row>
    <row r="9" spans="2:9" ht="15.75" customHeight="1" x14ac:dyDescent="0.25"/>
    <row r="10" spans="2:9" ht="15.75" customHeight="1" x14ac:dyDescent="0.25"/>
    <row r="11" spans="2:9" ht="15.75" customHeight="1" x14ac:dyDescent="0.25"/>
    <row r="12" spans="2:9" ht="15.75" customHeight="1" x14ac:dyDescent="0.25"/>
    <row r="13" spans="2:9" ht="15.75" customHeight="1" x14ac:dyDescent="0.25"/>
    <row r="14" spans="2:9" ht="15.75" customHeight="1" x14ac:dyDescent="0.25"/>
    <row r="15" spans="2:9" ht="15.75" customHeight="1" x14ac:dyDescent="0.25"/>
    <row r="16" spans="2: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73"/>
  <sheetViews>
    <sheetView topLeftCell="A17" workbookViewId="0">
      <selection activeCell="J24" sqref="J24"/>
    </sheetView>
  </sheetViews>
  <sheetFormatPr defaultColWidth="12.5546875" defaultRowHeight="15" customHeight="1" x14ac:dyDescent="0.25"/>
  <cols>
    <col min="1" max="1" width="12.44140625" customWidth="1"/>
    <col min="2" max="9" width="27.77734375" customWidth="1"/>
    <col min="10" max="26" width="12.44140625" customWidth="1"/>
  </cols>
  <sheetData>
    <row r="1" spans="1:9" ht="15.75" customHeight="1" x14ac:dyDescent="0.25"/>
    <row r="2" spans="1:9" ht="15.75" customHeight="1" x14ac:dyDescent="0.25">
      <c r="A2" s="19" t="s">
        <v>103</v>
      </c>
    </row>
    <row r="3" spans="1:9" ht="15.75" customHeight="1" x14ac:dyDescent="0.25">
      <c r="B3" s="1" t="s">
        <v>10</v>
      </c>
      <c r="C3" s="1" t="s">
        <v>1</v>
      </c>
      <c r="D3" s="1" t="s">
        <v>2</v>
      </c>
      <c r="E3" s="1" t="s">
        <v>11</v>
      </c>
      <c r="F3" s="1" t="s">
        <v>12</v>
      </c>
      <c r="G3" s="1" t="s">
        <v>5</v>
      </c>
      <c r="H3" s="1" t="s">
        <v>13</v>
      </c>
      <c r="I3" s="1" t="s">
        <v>14</v>
      </c>
    </row>
    <row r="4" spans="1:9" s="10" customFormat="1" ht="32.25" customHeight="1" x14ac:dyDescent="0.25">
      <c r="B4" s="20" t="s">
        <v>8</v>
      </c>
      <c r="C4" s="26" t="s">
        <v>41</v>
      </c>
      <c r="D4" s="21" t="s">
        <v>33</v>
      </c>
      <c r="E4" s="20" t="s">
        <v>32</v>
      </c>
      <c r="F4" s="21" t="s">
        <v>65</v>
      </c>
      <c r="G4" s="20"/>
      <c r="H4" s="20" t="s">
        <v>9</v>
      </c>
      <c r="I4" s="20" t="s">
        <v>58</v>
      </c>
    </row>
    <row r="5" spans="1:9" s="10" customFormat="1" ht="15.75" customHeight="1" x14ac:dyDescent="0.25">
      <c r="B5" s="9"/>
      <c r="C5" s="11" t="s">
        <v>15</v>
      </c>
      <c r="D5" s="9"/>
      <c r="E5" s="9"/>
      <c r="F5" s="9"/>
      <c r="G5" s="11" t="s">
        <v>16</v>
      </c>
      <c r="H5" s="9"/>
      <c r="I5" s="11" t="s">
        <v>17</v>
      </c>
    </row>
    <row r="6" spans="1:9" s="10" customFormat="1" ht="15.75" customHeight="1" x14ac:dyDescent="0.25">
      <c r="B6" s="9" t="s">
        <v>18</v>
      </c>
      <c r="C6" s="31" t="s">
        <v>28</v>
      </c>
      <c r="D6" s="32"/>
      <c r="E6" s="32"/>
      <c r="F6" s="32"/>
      <c r="G6" s="9" t="s">
        <v>31</v>
      </c>
      <c r="H6" s="9"/>
      <c r="I6" s="12">
        <v>5</v>
      </c>
    </row>
    <row r="7" spans="1:9" ht="15.75" customHeight="1" x14ac:dyDescent="0.25">
      <c r="B7" s="9" t="s">
        <v>48</v>
      </c>
      <c r="C7" s="31" t="s">
        <v>30</v>
      </c>
      <c r="D7" s="32"/>
      <c r="E7" s="32"/>
      <c r="F7" s="32"/>
      <c r="G7" s="9" t="s">
        <v>31</v>
      </c>
      <c r="H7" s="9"/>
      <c r="I7" s="12">
        <v>3</v>
      </c>
    </row>
    <row r="8" spans="1:9" ht="40.049999999999997" customHeight="1" x14ac:dyDescent="0.25">
      <c r="B8" s="20" t="s">
        <v>49</v>
      </c>
      <c r="C8" s="21" t="s">
        <v>59</v>
      </c>
      <c r="D8" s="21" t="s">
        <v>34</v>
      </c>
      <c r="E8" s="21" t="s">
        <v>60</v>
      </c>
      <c r="F8" s="21" t="s">
        <v>61</v>
      </c>
      <c r="G8" s="20"/>
      <c r="H8" s="20" t="s">
        <v>9</v>
      </c>
      <c r="I8" s="20" t="s">
        <v>58</v>
      </c>
    </row>
    <row r="9" spans="1:9" ht="15.75" customHeight="1" x14ac:dyDescent="0.25">
      <c r="B9" s="9"/>
      <c r="C9" s="11" t="s">
        <v>15</v>
      </c>
      <c r="D9" s="9"/>
      <c r="E9" s="9"/>
      <c r="F9" s="9"/>
      <c r="G9" s="11" t="s">
        <v>16</v>
      </c>
      <c r="H9" s="9"/>
      <c r="I9" s="11" t="s">
        <v>17</v>
      </c>
    </row>
    <row r="10" spans="1:9" ht="15.75" customHeight="1" x14ac:dyDescent="0.25">
      <c r="B10" s="9" t="s">
        <v>52</v>
      </c>
      <c r="C10" s="31" t="s">
        <v>71</v>
      </c>
      <c r="D10" s="32"/>
      <c r="E10" s="32"/>
      <c r="F10" s="32"/>
      <c r="G10" s="9" t="s">
        <v>66</v>
      </c>
      <c r="H10" s="9"/>
      <c r="I10" s="12">
        <v>2</v>
      </c>
    </row>
    <row r="11" spans="1:9" ht="15.75" customHeight="1" x14ac:dyDescent="0.25">
      <c r="B11" s="9" t="s">
        <v>53</v>
      </c>
      <c r="C11" s="33" t="s">
        <v>72</v>
      </c>
      <c r="D11" s="33"/>
      <c r="E11" s="33"/>
      <c r="F11" s="33"/>
      <c r="G11" s="9" t="s">
        <v>66</v>
      </c>
      <c r="H11" s="9"/>
      <c r="I11" s="12">
        <v>3</v>
      </c>
    </row>
    <row r="12" spans="1:9" ht="15.75" customHeight="1" x14ac:dyDescent="0.25">
      <c r="B12" s="9" t="s">
        <v>74</v>
      </c>
      <c r="C12" s="33" t="s">
        <v>73</v>
      </c>
      <c r="D12" s="33"/>
      <c r="E12" s="33"/>
      <c r="F12" s="33"/>
      <c r="G12" s="9" t="s">
        <v>66</v>
      </c>
      <c r="H12" s="9"/>
      <c r="I12" s="12">
        <v>3</v>
      </c>
    </row>
    <row r="13" spans="1:9" ht="62.4" customHeight="1" x14ac:dyDescent="0.25">
      <c r="B13" s="20" t="s">
        <v>35</v>
      </c>
      <c r="C13" s="22" t="s">
        <v>43</v>
      </c>
      <c r="D13" s="23" t="s">
        <v>34</v>
      </c>
      <c r="E13" s="24" t="s">
        <v>46</v>
      </c>
      <c r="F13" s="22" t="s">
        <v>47</v>
      </c>
      <c r="G13" s="20"/>
      <c r="H13" s="20" t="s">
        <v>9</v>
      </c>
      <c r="I13" s="20" t="s">
        <v>58</v>
      </c>
    </row>
    <row r="14" spans="1:9" s="10" customFormat="1" ht="20.25" customHeight="1" x14ac:dyDescent="0.25">
      <c r="B14" s="14"/>
      <c r="C14" s="11" t="s">
        <v>15</v>
      </c>
      <c r="D14" s="14"/>
      <c r="E14" s="14"/>
      <c r="F14" s="14"/>
      <c r="G14" s="11" t="s">
        <v>16</v>
      </c>
      <c r="H14" s="14"/>
      <c r="I14" s="11" t="s">
        <v>17</v>
      </c>
    </row>
    <row r="15" spans="1:9" ht="15.75" customHeight="1" x14ac:dyDescent="0.25">
      <c r="B15" s="9" t="s">
        <v>44</v>
      </c>
      <c r="C15" s="15" t="s">
        <v>36</v>
      </c>
      <c r="D15" s="15"/>
      <c r="E15" s="15"/>
      <c r="F15" s="15"/>
      <c r="G15" s="10" t="s">
        <v>38</v>
      </c>
      <c r="H15" s="10"/>
      <c r="I15" s="10">
        <v>4</v>
      </c>
    </row>
    <row r="16" spans="1:9" ht="22.5" customHeight="1" x14ac:dyDescent="0.25">
      <c r="B16" s="9" t="s">
        <v>45</v>
      </c>
      <c r="C16" s="15" t="s">
        <v>37</v>
      </c>
      <c r="D16" s="15"/>
      <c r="E16" s="15"/>
      <c r="F16" s="15"/>
      <c r="G16" s="10" t="s">
        <v>38</v>
      </c>
      <c r="H16" s="10"/>
      <c r="I16" s="10">
        <v>4</v>
      </c>
    </row>
    <row r="17" spans="2:9" ht="40.049999999999997" customHeight="1" x14ac:dyDescent="0.25">
      <c r="B17" s="20" t="s">
        <v>50</v>
      </c>
      <c r="C17" s="22" t="s">
        <v>62</v>
      </c>
      <c r="D17" s="23" t="s">
        <v>34</v>
      </c>
      <c r="E17" s="24" t="s">
        <v>63</v>
      </c>
      <c r="F17" s="22" t="s">
        <v>64</v>
      </c>
      <c r="G17" s="20"/>
      <c r="H17" s="20" t="s">
        <v>9</v>
      </c>
      <c r="I17" s="20" t="s">
        <v>58</v>
      </c>
    </row>
    <row r="18" spans="2:9" ht="15.75" customHeight="1" x14ac:dyDescent="0.25">
      <c r="B18" s="14"/>
      <c r="C18" s="11" t="s">
        <v>15</v>
      </c>
      <c r="D18" s="14"/>
      <c r="E18" s="14"/>
      <c r="F18" s="14"/>
      <c r="G18" s="11" t="s">
        <v>16</v>
      </c>
      <c r="H18" s="14"/>
      <c r="I18" s="11" t="s">
        <v>17</v>
      </c>
    </row>
    <row r="19" spans="2:9" ht="15.75" customHeight="1" x14ac:dyDescent="0.25">
      <c r="B19" s="9" t="s">
        <v>54</v>
      </c>
      <c r="C19" s="30" t="s">
        <v>67</v>
      </c>
      <c r="D19" s="30"/>
      <c r="E19" s="30"/>
      <c r="F19" s="30"/>
      <c r="G19" s="10" t="s">
        <v>66</v>
      </c>
      <c r="H19" s="10"/>
      <c r="I19" s="10">
        <v>3</v>
      </c>
    </row>
    <row r="20" spans="2:9" ht="15" customHeight="1" x14ac:dyDescent="0.25">
      <c r="B20" s="9" t="s">
        <v>55</v>
      </c>
      <c r="C20" s="30" t="s">
        <v>68</v>
      </c>
      <c r="D20" s="30"/>
      <c r="E20" s="30"/>
      <c r="F20" s="30"/>
      <c r="G20" s="10" t="s">
        <v>66</v>
      </c>
      <c r="H20" s="10"/>
      <c r="I20" s="10">
        <v>2</v>
      </c>
    </row>
    <row r="21" spans="2:9" ht="15.75" customHeight="1" x14ac:dyDescent="0.25">
      <c r="B21" s="14" t="s">
        <v>69</v>
      </c>
      <c r="C21" s="10" t="s">
        <v>70</v>
      </c>
      <c r="G21" s="25" t="s">
        <v>66</v>
      </c>
      <c r="I21" s="10">
        <v>2</v>
      </c>
    </row>
    <row r="22" spans="2:9" ht="40.049999999999997" customHeight="1" x14ac:dyDescent="0.25">
      <c r="B22" s="20" t="s">
        <v>51</v>
      </c>
      <c r="C22" s="22" t="s">
        <v>75</v>
      </c>
      <c r="D22" s="23" t="s">
        <v>34</v>
      </c>
      <c r="E22" s="24" t="s">
        <v>78</v>
      </c>
      <c r="F22" s="22" t="s">
        <v>77</v>
      </c>
      <c r="G22" s="20"/>
      <c r="H22" s="20" t="s">
        <v>9</v>
      </c>
      <c r="I22" s="20" t="s">
        <v>58</v>
      </c>
    </row>
    <row r="23" spans="2:9" ht="15.75" customHeight="1" x14ac:dyDescent="0.25">
      <c r="B23" s="14"/>
      <c r="C23" s="11" t="s">
        <v>15</v>
      </c>
      <c r="D23" s="14"/>
      <c r="E23" s="14"/>
      <c r="F23" s="14"/>
      <c r="G23" s="11" t="s">
        <v>16</v>
      </c>
      <c r="H23" s="14"/>
      <c r="I23" s="11" t="s">
        <v>17</v>
      </c>
    </row>
    <row r="24" spans="2:9" ht="15.75" customHeight="1" x14ac:dyDescent="0.25">
      <c r="B24" s="9" t="s">
        <v>56</v>
      </c>
      <c r="C24" s="30" t="s">
        <v>83</v>
      </c>
      <c r="D24" s="30"/>
      <c r="E24" s="30"/>
      <c r="F24" s="30"/>
      <c r="G24" s="10" t="s">
        <v>31</v>
      </c>
      <c r="H24" s="10"/>
      <c r="I24" s="10">
        <v>2</v>
      </c>
    </row>
    <row r="25" spans="2:9" ht="15.75" customHeight="1" x14ac:dyDescent="0.25">
      <c r="B25" s="9" t="s">
        <v>57</v>
      </c>
      <c r="C25" s="30" t="s">
        <v>79</v>
      </c>
      <c r="D25" s="30"/>
      <c r="E25" s="30"/>
      <c r="F25" s="30"/>
      <c r="G25" s="10" t="s">
        <v>31</v>
      </c>
      <c r="H25" s="10"/>
      <c r="I25" s="10">
        <v>2</v>
      </c>
    </row>
    <row r="26" spans="2:9" ht="15.75" customHeight="1" x14ac:dyDescent="0.25">
      <c r="B26" s="14" t="s">
        <v>81</v>
      </c>
      <c r="C26" s="30" t="s">
        <v>80</v>
      </c>
      <c r="D26" s="30"/>
      <c r="E26" s="30"/>
      <c r="F26" s="30"/>
      <c r="G26" s="10" t="s">
        <v>31</v>
      </c>
      <c r="I26" s="10">
        <v>4</v>
      </c>
    </row>
    <row r="27" spans="2:9" ht="40.049999999999997" customHeight="1" x14ac:dyDescent="0.25">
      <c r="B27" s="20" t="s">
        <v>84</v>
      </c>
      <c r="C27" s="22" t="s">
        <v>88</v>
      </c>
      <c r="D27" s="23" t="s">
        <v>34</v>
      </c>
      <c r="E27" s="24" t="s">
        <v>86</v>
      </c>
      <c r="F27" s="22" t="s">
        <v>87</v>
      </c>
      <c r="G27" s="20"/>
      <c r="H27" s="20" t="s">
        <v>9</v>
      </c>
      <c r="I27" s="20" t="s">
        <v>58</v>
      </c>
    </row>
    <row r="28" spans="2:9" ht="15.75" customHeight="1" x14ac:dyDescent="0.25">
      <c r="B28" s="14"/>
      <c r="C28" s="11" t="s">
        <v>15</v>
      </c>
      <c r="D28" s="14"/>
      <c r="E28" s="14"/>
      <c r="F28" s="14"/>
      <c r="G28" s="11" t="s">
        <v>16</v>
      </c>
      <c r="H28" s="14"/>
      <c r="I28" s="11" t="s">
        <v>17</v>
      </c>
    </row>
    <row r="29" spans="2:9" ht="15.75" customHeight="1" x14ac:dyDescent="0.25">
      <c r="B29" s="9" t="s">
        <v>89</v>
      </c>
      <c r="C29" s="30" t="s">
        <v>91</v>
      </c>
      <c r="D29" s="30"/>
      <c r="E29" s="30"/>
      <c r="F29" s="30"/>
      <c r="G29" s="10" t="s">
        <v>66</v>
      </c>
      <c r="H29" s="10"/>
      <c r="I29" s="10">
        <v>2</v>
      </c>
    </row>
    <row r="30" spans="2:9" ht="15.75" customHeight="1" x14ac:dyDescent="0.25">
      <c r="B30" s="9" t="s">
        <v>90</v>
      </c>
      <c r="C30" s="30" t="s">
        <v>92</v>
      </c>
      <c r="D30" s="30"/>
      <c r="E30" s="30"/>
      <c r="F30" s="30"/>
      <c r="G30" s="10" t="s">
        <v>66</v>
      </c>
      <c r="H30" s="10"/>
      <c r="I30" s="10">
        <v>2</v>
      </c>
    </row>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sheetData>
  <mergeCells count="12">
    <mergeCell ref="C6:F6"/>
    <mergeCell ref="C7:F7"/>
    <mergeCell ref="C10:F10"/>
    <mergeCell ref="C11:F11"/>
    <mergeCell ref="C12:F12"/>
    <mergeCell ref="C29:F29"/>
    <mergeCell ref="C30:F30"/>
    <mergeCell ref="C19:F19"/>
    <mergeCell ref="C20:F20"/>
    <mergeCell ref="C24:F24"/>
    <mergeCell ref="C25:F25"/>
    <mergeCell ref="C26:F26"/>
  </mergeCells>
  <phoneticPr fontId="4"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991"/>
  <sheetViews>
    <sheetView tabSelected="1" topLeftCell="A27" zoomScale="90" zoomScaleNormal="90" workbookViewId="0">
      <selection activeCell="F31" sqref="F31"/>
    </sheetView>
  </sheetViews>
  <sheetFormatPr defaultColWidth="12.5546875" defaultRowHeight="15" customHeight="1" x14ac:dyDescent="0.25"/>
  <cols>
    <col min="1" max="1" width="12.44140625" customWidth="1"/>
    <col min="2" max="2" width="24.5546875" customWidth="1"/>
    <col min="3" max="35" width="12.44140625" customWidth="1"/>
    <col min="39" max="39" width="13.109375" bestFit="1" customWidth="1"/>
  </cols>
  <sheetData>
    <row r="1" spans="1:19" ht="15.75" customHeight="1" x14ac:dyDescent="0.25"/>
    <row r="2" spans="1:19" ht="15.75" customHeight="1" x14ac:dyDescent="0.25"/>
    <row r="3" spans="1:19" ht="15.75" customHeight="1" x14ac:dyDescent="0.25">
      <c r="B3" s="3"/>
      <c r="C3" s="3" t="s">
        <v>17</v>
      </c>
      <c r="D3" s="3" t="s">
        <v>102</v>
      </c>
      <c r="E3" s="3" t="s">
        <v>101</v>
      </c>
      <c r="F3" s="3" t="s">
        <v>93</v>
      </c>
      <c r="G3" s="3" t="s">
        <v>94</v>
      </c>
      <c r="H3" s="3" t="s">
        <v>95</v>
      </c>
      <c r="I3" s="3" t="s">
        <v>96</v>
      </c>
      <c r="J3" s="3" t="s">
        <v>97</v>
      </c>
      <c r="K3" s="3" t="s">
        <v>98</v>
      </c>
      <c r="L3" s="3" t="s">
        <v>99</v>
      </c>
      <c r="M3" s="3" t="s">
        <v>100</v>
      </c>
      <c r="N3" s="3" t="s">
        <v>19</v>
      </c>
      <c r="O3" s="3" t="s">
        <v>20</v>
      </c>
      <c r="P3" s="3" t="s">
        <v>21</v>
      </c>
      <c r="Q3" s="3" t="s">
        <v>22</v>
      </c>
      <c r="R3" s="3" t="s">
        <v>23</v>
      </c>
      <c r="S3" s="3" t="s">
        <v>24</v>
      </c>
    </row>
    <row r="4" spans="1:19" ht="15.75" customHeight="1" x14ac:dyDescent="0.25">
      <c r="B4" s="2" t="s">
        <v>18</v>
      </c>
      <c r="C4" s="5">
        <v>5</v>
      </c>
      <c r="D4">
        <v>0</v>
      </c>
      <c r="E4">
        <v>0</v>
      </c>
      <c r="F4">
        <v>0</v>
      </c>
      <c r="G4">
        <v>0</v>
      </c>
      <c r="H4">
        <v>0</v>
      </c>
      <c r="I4">
        <v>0</v>
      </c>
      <c r="J4">
        <v>0</v>
      </c>
      <c r="K4">
        <v>0</v>
      </c>
      <c r="L4">
        <v>0</v>
      </c>
      <c r="M4">
        <v>0</v>
      </c>
      <c r="N4" s="4">
        <v>1</v>
      </c>
      <c r="O4" s="4">
        <v>1.5</v>
      </c>
      <c r="P4" s="4">
        <v>1</v>
      </c>
      <c r="Q4" s="4">
        <v>1</v>
      </c>
      <c r="R4" s="4">
        <v>1.5</v>
      </c>
      <c r="S4" s="6">
        <f t="shared" ref="S4:S18" si="0">SUM(D4:R4)</f>
        <v>6</v>
      </c>
    </row>
    <row r="5" spans="1:19" ht="15.75" customHeight="1" x14ac:dyDescent="0.25">
      <c r="B5" s="2" t="s">
        <v>48</v>
      </c>
      <c r="C5" s="5">
        <v>3</v>
      </c>
      <c r="D5">
        <v>0</v>
      </c>
      <c r="E5">
        <v>0</v>
      </c>
      <c r="F5">
        <v>0</v>
      </c>
      <c r="G5">
        <v>0</v>
      </c>
      <c r="H5">
        <v>0</v>
      </c>
      <c r="I5">
        <v>0</v>
      </c>
      <c r="J5">
        <v>0</v>
      </c>
      <c r="K5">
        <v>0</v>
      </c>
      <c r="L5">
        <v>0</v>
      </c>
      <c r="M5">
        <v>0</v>
      </c>
      <c r="N5" s="4">
        <v>1</v>
      </c>
      <c r="O5" s="4">
        <v>1</v>
      </c>
      <c r="P5" s="4">
        <v>1</v>
      </c>
      <c r="Q5" s="4">
        <v>0.5</v>
      </c>
      <c r="R5" s="4">
        <v>0</v>
      </c>
      <c r="S5" s="6">
        <f t="shared" si="0"/>
        <v>3.5</v>
      </c>
    </row>
    <row r="6" spans="1:19" ht="15.75" customHeight="1" x14ac:dyDescent="0.25">
      <c r="B6" s="2" t="s">
        <v>52</v>
      </c>
      <c r="C6" s="5">
        <v>2</v>
      </c>
      <c r="D6" s="4">
        <v>0.5</v>
      </c>
      <c r="E6" s="27">
        <v>0</v>
      </c>
      <c r="F6">
        <v>0</v>
      </c>
      <c r="G6" s="4">
        <v>0.5</v>
      </c>
      <c r="H6" s="4">
        <v>0</v>
      </c>
      <c r="I6">
        <v>0</v>
      </c>
      <c r="J6" s="4">
        <v>1</v>
      </c>
      <c r="K6">
        <v>0</v>
      </c>
      <c r="L6">
        <v>0</v>
      </c>
      <c r="M6">
        <v>0</v>
      </c>
      <c r="N6">
        <v>0</v>
      </c>
      <c r="O6">
        <v>0</v>
      </c>
      <c r="P6">
        <v>0</v>
      </c>
      <c r="Q6" s="4">
        <v>0</v>
      </c>
      <c r="R6" s="4">
        <v>0</v>
      </c>
      <c r="S6" s="6">
        <f t="shared" si="0"/>
        <v>2</v>
      </c>
    </row>
    <row r="7" spans="1:19" ht="15.75" customHeight="1" x14ac:dyDescent="0.25">
      <c r="B7" s="2" t="s">
        <v>53</v>
      </c>
      <c r="C7" s="5">
        <v>3</v>
      </c>
      <c r="D7" s="27">
        <v>0</v>
      </c>
      <c r="E7" s="27">
        <v>0</v>
      </c>
      <c r="F7" s="4">
        <v>0.5</v>
      </c>
      <c r="G7">
        <v>0</v>
      </c>
      <c r="H7">
        <v>0</v>
      </c>
      <c r="I7">
        <v>0</v>
      </c>
      <c r="J7">
        <v>0</v>
      </c>
      <c r="K7">
        <v>0</v>
      </c>
      <c r="L7" s="4">
        <v>0.5</v>
      </c>
      <c r="M7">
        <v>0</v>
      </c>
      <c r="N7">
        <v>0</v>
      </c>
      <c r="O7">
        <v>0</v>
      </c>
      <c r="P7" s="4">
        <v>0</v>
      </c>
      <c r="Q7" s="4">
        <v>0</v>
      </c>
      <c r="R7" s="4">
        <v>0</v>
      </c>
      <c r="S7" s="6">
        <f t="shared" si="0"/>
        <v>1</v>
      </c>
    </row>
    <row r="8" spans="1:19" ht="15.75" customHeight="1" x14ac:dyDescent="0.25">
      <c r="A8" s="3"/>
      <c r="B8" s="2" t="s">
        <v>74</v>
      </c>
      <c r="C8" s="5">
        <v>3</v>
      </c>
      <c r="D8" s="27">
        <v>0</v>
      </c>
      <c r="E8" s="4">
        <v>2</v>
      </c>
      <c r="F8">
        <v>0</v>
      </c>
      <c r="G8">
        <v>0</v>
      </c>
      <c r="H8">
        <v>0</v>
      </c>
      <c r="I8">
        <v>0</v>
      </c>
      <c r="J8">
        <v>0</v>
      </c>
      <c r="K8">
        <v>0</v>
      </c>
      <c r="L8" s="4">
        <v>0.75</v>
      </c>
      <c r="M8">
        <v>0</v>
      </c>
      <c r="N8">
        <v>0</v>
      </c>
      <c r="O8">
        <v>0</v>
      </c>
      <c r="P8" s="4">
        <v>0</v>
      </c>
      <c r="Q8" s="4">
        <v>0</v>
      </c>
      <c r="R8" s="4">
        <v>0</v>
      </c>
      <c r="S8" s="6">
        <f t="shared" si="0"/>
        <v>2.75</v>
      </c>
    </row>
    <row r="9" spans="1:19" ht="15.75" customHeight="1" x14ac:dyDescent="0.25">
      <c r="B9" s="2" t="s">
        <v>44</v>
      </c>
      <c r="C9" s="5">
        <v>4</v>
      </c>
      <c r="D9" s="27">
        <v>0</v>
      </c>
      <c r="E9" s="27">
        <v>0</v>
      </c>
      <c r="F9" s="27">
        <v>0</v>
      </c>
      <c r="G9" s="27">
        <v>0</v>
      </c>
      <c r="H9" s="27">
        <v>0</v>
      </c>
      <c r="I9" s="27">
        <v>0</v>
      </c>
      <c r="J9" s="27">
        <v>0</v>
      </c>
      <c r="K9" s="27">
        <v>0</v>
      </c>
      <c r="L9" s="27">
        <v>0</v>
      </c>
      <c r="M9" s="27">
        <v>0</v>
      </c>
      <c r="N9" s="4">
        <v>1</v>
      </c>
      <c r="O9" s="4">
        <v>1</v>
      </c>
      <c r="P9" s="4">
        <v>0</v>
      </c>
      <c r="Q9" s="4">
        <v>0</v>
      </c>
      <c r="R9" s="4">
        <v>0</v>
      </c>
      <c r="S9" s="6">
        <f t="shared" si="0"/>
        <v>2</v>
      </c>
    </row>
    <row r="10" spans="1:19" ht="15.75" customHeight="1" x14ac:dyDescent="0.25">
      <c r="B10" s="2" t="s">
        <v>45</v>
      </c>
      <c r="C10" s="5">
        <v>4</v>
      </c>
      <c r="D10" s="27">
        <v>0</v>
      </c>
      <c r="E10" s="27">
        <v>0</v>
      </c>
      <c r="F10" s="27">
        <v>0</v>
      </c>
      <c r="G10" s="27">
        <v>0</v>
      </c>
      <c r="H10" s="27">
        <v>0</v>
      </c>
      <c r="I10" s="27">
        <v>0</v>
      </c>
      <c r="J10" s="27">
        <v>0</v>
      </c>
      <c r="K10" s="27">
        <v>0</v>
      </c>
      <c r="L10" s="27">
        <v>0</v>
      </c>
      <c r="M10" s="27">
        <v>0</v>
      </c>
      <c r="N10" s="4">
        <v>1</v>
      </c>
      <c r="O10" s="4">
        <v>2</v>
      </c>
      <c r="P10" s="4">
        <v>0</v>
      </c>
      <c r="Q10" s="4">
        <v>0</v>
      </c>
      <c r="R10" s="4">
        <v>0</v>
      </c>
      <c r="S10" s="6">
        <f t="shared" si="0"/>
        <v>3</v>
      </c>
    </row>
    <row r="11" spans="1:19" ht="15.75" customHeight="1" x14ac:dyDescent="0.25">
      <c r="B11" s="2" t="s">
        <v>54</v>
      </c>
      <c r="C11" s="5">
        <v>3</v>
      </c>
      <c r="D11" s="27">
        <v>0</v>
      </c>
      <c r="E11" s="4">
        <v>2</v>
      </c>
      <c r="F11" s="27">
        <v>0</v>
      </c>
      <c r="G11" s="27">
        <v>0</v>
      </c>
      <c r="H11" s="27">
        <v>0</v>
      </c>
      <c r="I11" s="4">
        <v>1</v>
      </c>
      <c r="J11" s="4">
        <v>0</v>
      </c>
      <c r="K11" s="4">
        <v>0</v>
      </c>
      <c r="L11" s="4">
        <v>0</v>
      </c>
      <c r="M11" s="4">
        <v>0</v>
      </c>
      <c r="N11" s="4">
        <v>0</v>
      </c>
      <c r="O11" s="4">
        <v>0</v>
      </c>
      <c r="P11" s="4">
        <v>0</v>
      </c>
      <c r="Q11" s="4">
        <v>0</v>
      </c>
      <c r="R11" s="4">
        <v>0</v>
      </c>
      <c r="S11" s="6">
        <f t="shared" si="0"/>
        <v>3</v>
      </c>
    </row>
    <row r="12" spans="1:19" ht="15.75" customHeight="1" x14ac:dyDescent="0.25">
      <c r="B12" s="2" t="s">
        <v>55</v>
      </c>
      <c r="C12" s="5">
        <v>2</v>
      </c>
      <c r="D12" s="4">
        <v>1</v>
      </c>
      <c r="E12" s="27">
        <v>0</v>
      </c>
      <c r="F12" s="4">
        <v>2</v>
      </c>
      <c r="G12" s="4">
        <v>0</v>
      </c>
      <c r="H12" s="4">
        <v>0</v>
      </c>
      <c r="I12" s="4">
        <v>0</v>
      </c>
      <c r="J12" s="4">
        <v>0</v>
      </c>
      <c r="K12" s="4">
        <v>0</v>
      </c>
      <c r="L12" s="4">
        <v>0</v>
      </c>
      <c r="M12" s="4">
        <v>0</v>
      </c>
      <c r="N12" s="4">
        <v>0</v>
      </c>
      <c r="O12" s="4">
        <v>0</v>
      </c>
      <c r="P12" s="4">
        <v>0</v>
      </c>
      <c r="Q12" s="4">
        <v>0</v>
      </c>
      <c r="R12" s="4">
        <v>0</v>
      </c>
      <c r="S12" s="6">
        <f t="shared" si="0"/>
        <v>3</v>
      </c>
    </row>
    <row r="13" spans="1:19" ht="15.75" customHeight="1" x14ac:dyDescent="0.25">
      <c r="B13" s="2" t="s">
        <v>69</v>
      </c>
      <c r="C13" s="5">
        <v>2</v>
      </c>
      <c r="D13" s="27">
        <v>0</v>
      </c>
      <c r="E13" s="4">
        <v>1.5</v>
      </c>
      <c r="F13" s="4">
        <v>0</v>
      </c>
      <c r="G13" s="4">
        <v>0</v>
      </c>
      <c r="H13" s="4">
        <v>0</v>
      </c>
      <c r="I13" s="4">
        <v>0</v>
      </c>
      <c r="J13" s="4">
        <v>0</v>
      </c>
      <c r="K13" s="4">
        <v>0</v>
      </c>
      <c r="L13" s="4">
        <v>0</v>
      </c>
      <c r="M13" s="4">
        <v>0</v>
      </c>
      <c r="N13" s="4">
        <v>0</v>
      </c>
      <c r="O13" s="4">
        <v>0</v>
      </c>
      <c r="P13" s="4">
        <v>0</v>
      </c>
      <c r="Q13" s="4">
        <v>0</v>
      </c>
      <c r="R13" s="4">
        <v>0</v>
      </c>
      <c r="S13" s="6">
        <f t="shared" si="0"/>
        <v>1.5</v>
      </c>
    </row>
    <row r="14" spans="1:19" ht="15.75" customHeight="1" x14ac:dyDescent="0.25">
      <c r="B14" s="2" t="s">
        <v>56</v>
      </c>
      <c r="C14" s="5">
        <v>2</v>
      </c>
      <c r="D14" s="27">
        <v>0</v>
      </c>
      <c r="E14" s="4">
        <v>1</v>
      </c>
      <c r="F14" s="4">
        <v>0</v>
      </c>
      <c r="G14" s="4">
        <v>1</v>
      </c>
      <c r="H14" s="4">
        <v>0</v>
      </c>
      <c r="I14" s="4">
        <v>0</v>
      </c>
      <c r="J14" s="4">
        <v>0</v>
      </c>
      <c r="K14" s="4">
        <v>0</v>
      </c>
      <c r="L14" s="4">
        <v>1</v>
      </c>
      <c r="M14" s="4">
        <v>0</v>
      </c>
      <c r="N14" s="4">
        <v>0</v>
      </c>
      <c r="O14" s="4">
        <v>0</v>
      </c>
      <c r="P14" s="4">
        <v>0</v>
      </c>
      <c r="Q14" s="4">
        <v>0</v>
      </c>
      <c r="R14" s="4">
        <v>0</v>
      </c>
      <c r="S14" s="6">
        <f t="shared" si="0"/>
        <v>3</v>
      </c>
    </row>
    <row r="15" spans="1:19" ht="15.75" customHeight="1" x14ac:dyDescent="0.25">
      <c r="B15" s="2" t="s">
        <v>57</v>
      </c>
      <c r="C15" s="5">
        <v>2</v>
      </c>
      <c r="D15" s="4">
        <v>0</v>
      </c>
      <c r="E15" s="4">
        <v>0</v>
      </c>
      <c r="F15" s="4">
        <v>0</v>
      </c>
      <c r="G15" s="4">
        <v>0</v>
      </c>
      <c r="H15" s="4">
        <v>0</v>
      </c>
      <c r="I15" s="4">
        <v>1.5</v>
      </c>
      <c r="J15" s="4">
        <v>0</v>
      </c>
      <c r="K15" s="4">
        <v>0</v>
      </c>
      <c r="L15" s="4">
        <v>0</v>
      </c>
      <c r="M15" s="4">
        <v>0</v>
      </c>
      <c r="N15" s="4">
        <v>0</v>
      </c>
      <c r="O15" s="4">
        <v>0</v>
      </c>
      <c r="P15" s="4">
        <v>0</v>
      </c>
      <c r="Q15" s="4">
        <v>0</v>
      </c>
      <c r="R15" s="4">
        <v>0</v>
      </c>
      <c r="S15" s="6">
        <f t="shared" si="0"/>
        <v>1.5</v>
      </c>
    </row>
    <row r="16" spans="1:19" ht="15.75" customHeight="1" x14ac:dyDescent="0.25">
      <c r="B16" s="2" t="s">
        <v>81</v>
      </c>
      <c r="C16" s="5">
        <v>4</v>
      </c>
      <c r="D16" s="27">
        <v>0</v>
      </c>
      <c r="E16" s="27">
        <v>0</v>
      </c>
      <c r="F16" s="3">
        <v>2</v>
      </c>
      <c r="G16" s="4">
        <v>0</v>
      </c>
      <c r="H16" s="4">
        <v>0</v>
      </c>
      <c r="I16" s="4">
        <v>0</v>
      </c>
      <c r="J16" s="4">
        <v>0</v>
      </c>
      <c r="K16" s="3">
        <v>1.5</v>
      </c>
      <c r="L16" s="3">
        <v>0</v>
      </c>
      <c r="M16" s="3">
        <v>0</v>
      </c>
      <c r="N16" s="3">
        <v>0</v>
      </c>
      <c r="O16" s="3">
        <v>0</v>
      </c>
      <c r="P16" s="3">
        <v>0</v>
      </c>
      <c r="Q16" s="3">
        <v>0</v>
      </c>
      <c r="R16" s="3">
        <v>0</v>
      </c>
      <c r="S16" s="6">
        <f t="shared" si="0"/>
        <v>3.5</v>
      </c>
    </row>
    <row r="17" spans="2:19" ht="15.75" customHeight="1" x14ac:dyDescent="0.25">
      <c r="B17" s="2" t="s">
        <v>89</v>
      </c>
      <c r="C17" s="5">
        <v>2</v>
      </c>
      <c r="D17" s="27">
        <v>0</v>
      </c>
      <c r="E17" s="3">
        <v>0</v>
      </c>
      <c r="F17" s="3">
        <v>0</v>
      </c>
      <c r="G17" s="3">
        <v>0</v>
      </c>
      <c r="H17" s="3">
        <v>0</v>
      </c>
      <c r="I17" s="3">
        <v>0</v>
      </c>
      <c r="J17" s="3">
        <v>1</v>
      </c>
      <c r="K17" s="3">
        <v>0</v>
      </c>
      <c r="L17" s="3">
        <v>0</v>
      </c>
      <c r="M17" s="3">
        <v>0</v>
      </c>
      <c r="N17" s="3">
        <v>0</v>
      </c>
      <c r="O17" s="3">
        <v>0</v>
      </c>
      <c r="P17" s="3">
        <v>0</v>
      </c>
      <c r="Q17" s="3">
        <v>0</v>
      </c>
      <c r="R17" s="3">
        <v>0</v>
      </c>
      <c r="S17" s="6">
        <f t="shared" si="0"/>
        <v>1</v>
      </c>
    </row>
    <row r="18" spans="2:19" ht="15.75" customHeight="1" x14ac:dyDescent="0.25">
      <c r="B18" s="2" t="s">
        <v>90</v>
      </c>
      <c r="C18" s="5">
        <v>2</v>
      </c>
      <c r="D18" s="27">
        <v>0</v>
      </c>
      <c r="E18" s="27">
        <v>0</v>
      </c>
      <c r="F18" s="4">
        <v>0</v>
      </c>
      <c r="G18" s="4">
        <v>0</v>
      </c>
      <c r="H18" s="4">
        <v>0</v>
      </c>
      <c r="I18" s="4">
        <v>1.5</v>
      </c>
      <c r="J18" s="4">
        <v>0</v>
      </c>
      <c r="K18" s="4">
        <v>0</v>
      </c>
      <c r="L18" s="4">
        <v>0</v>
      </c>
      <c r="M18" s="4">
        <v>0</v>
      </c>
      <c r="N18" s="4">
        <v>0</v>
      </c>
      <c r="O18" s="4">
        <v>0</v>
      </c>
      <c r="P18" s="4">
        <v>0</v>
      </c>
      <c r="Q18" s="4">
        <v>0</v>
      </c>
      <c r="R18" s="4">
        <v>0</v>
      </c>
      <c r="S18" s="6">
        <f t="shared" si="0"/>
        <v>1.5</v>
      </c>
    </row>
    <row r="19" spans="2:19" ht="15.75" customHeight="1" x14ac:dyDescent="0.25"/>
    <row r="20" spans="2:19" ht="15.75" customHeight="1" x14ac:dyDescent="0.25">
      <c r="B20" s="34" t="s">
        <v>82</v>
      </c>
      <c r="C20" s="34"/>
      <c r="D20" s="34"/>
      <c r="E20" s="34"/>
      <c r="F20" s="34"/>
      <c r="G20" s="34"/>
      <c r="H20" s="34"/>
      <c r="I20" s="34"/>
    </row>
    <row r="21" spans="2:19" ht="15.75" customHeight="1" x14ac:dyDescent="0.25">
      <c r="B21" s="34"/>
      <c r="C21" s="34"/>
      <c r="D21" s="34"/>
      <c r="E21" s="34"/>
      <c r="F21" s="34"/>
      <c r="G21" s="34"/>
      <c r="H21" s="34"/>
      <c r="I21" s="34"/>
    </row>
    <row r="22" spans="2:19" ht="15.75" customHeight="1" x14ac:dyDescent="0.25">
      <c r="B22" s="34"/>
      <c r="C22" s="34"/>
      <c r="D22" s="34"/>
      <c r="E22" s="34"/>
      <c r="F22" s="34"/>
      <c r="G22" s="34"/>
      <c r="H22" s="34"/>
      <c r="I22" s="34"/>
    </row>
    <row r="23" spans="2:19" ht="15.75" customHeight="1" x14ac:dyDescent="0.25">
      <c r="B23" s="34"/>
      <c r="C23" s="34"/>
      <c r="D23" s="34"/>
      <c r="E23" s="34"/>
      <c r="F23" s="34"/>
      <c r="G23" s="34"/>
      <c r="H23" s="34"/>
      <c r="I23" s="34"/>
    </row>
    <row r="24" spans="2:19" ht="15.75" customHeight="1" x14ac:dyDescent="0.25">
      <c r="B24" s="34"/>
      <c r="C24" s="34"/>
      <c r="D24" s="34"/>
      <c r="E24" s="34"/>
      <c r="F24" s="34"/>
      <c r="G24" s="34"/>
      <c r="H24" s="34"/>
      <c r="I24" s="34"/>
    </row>
    <row r="25" spans="2:19" ht="15.75" customHeight="1" x14ac:dyDescent="0.25">
      <c r="B25" s="34"/>
      <c r="C25" s="34"/>
      <c r="D25" s="34"/>
      <c r="E25" s="34"/>
      <c r="F25" s="34"/>
      <c r="G25" s="34"/>
      <c r="H25" s="34"/>
      <c r="I25" s="34"/>
    </row>
    <row r="26" spans="2:19" ht="15.75" customHeight="1" x14ac:dyDescent="0.25">
      <c r="B26" s="34"/>
      <c r="C26" s="34"/>
      <c r="D26" s="34"/>
      <c r="E26" s="34"/>
      <c r="F26" s="34"/>
      <c r="G26" s="34"/>
      <c r="H26" s="34"/>
      <c r="I26" s="34"/>
    </row>
    <row r="27" spans="2:19" ht="15.75" customHeight="1" x14ac:dyDescent="0.25">
      <c r="B27" s="34"/>
      <c r="C27" s="34"/>
      <c r="D27" s="34"/>
      <c r="E27" s="34"/>
      <c r="F27" s="34"/>
      <c r="G27" s="34"/>
      <c r="H27" s="34"/>
      <c r="I27" s="34"/>
    </row>
    <row r="28" spans="2:19" ht="15.75" customHeight="1" x14ac:dyDescent="0.25"/>
    <row r="29" spans="2:19" ht="15.75" customHeight="1" x14ac:dyDescent="0.25"/>
    <row r="30" spans="2:19" ht="15.75" customHeight="1" x14ac:dyDescent="0.25">
      <c r="B30" s="35" t="s">
        <v>25</v>
      </c>
      <c r="C30" s="35"/>
      <c r="D30" s="16">
        <f>SUM(C4:C18)</f>
        <v>43</v>
      </c>
      <c r="E30" s="28">
        <f>D30-SUM(D4:D18)</f>
        <v>41.5</v>
      </c>
      <c r="F30" s="28">
        <f>E30-SUM(E4:E18)</f>
        <v>35</v>
      </c>
      <c r="G30" s="28">
        <f t="shared" ref="E30:S30" si="1">F30-SUM(F4:F18)</f>
        <v>30.5</v>
      </c>
      <c r="H30" s="28">
        <f t="shared" si="1"/>
        <v>29</v>
      </c>
      <c r="I30" s="28">
        <f t="shared" si="1"/>
        <v>29</v>
      </c>
      <c r="J30" s="28">
        <f t="shared" si="1"/>
        <v>25</v>
      </c>
      <c r="K30" s="28">
        <f t="shared" si="1"/>
        <v>23</v>
      </c>
      <c r="L30" s="28">
        <f t="shared" si="1"/>
        <v>21.5</v>
      </c>
      <c r="M30" s="28">
        <f t="shared" si="1"/>
        <v>19.25</v>
      </c>
      <c r="N30" s="28">
        <f t="shared" si="1"/>
        <v>19.25</v>
      </c>
      <c r="O30" s="28">
        <f t="shared" si="1"/>
        <v>15.25</v>
      </c>
      <c r="P30" s="28">
        <f t="shared" si="1"/>
        <v>9.75</v>
      </c>
      <c r="Q30" s="28">
        <f t="shared" si="1"/>
        <v>7.75</v>
      </c>
      <c r="R30" s="28">
        <f t="shared" si="1"/>
        <v>6.25</v>
      </c>
      <c r="S30" s="28">
        <f t="shared" si="1"/>
        <v>4.75</v>
      </c>
    </row>
    <row r="31" spans="2:19" ht="15.75" customHeight="1" x14ac:dyDescent="0.25">
      <c r="B31" s="35" t="s">
        <v>26</v>
      </c>
      <c r="C31" s="35"/>
      <c r="D31" s="16">
        <f>SUM(C4:C18)</f>
        <v>43</v>
      </c>
      <c r="E31" s="29">
        <f>D31-(SUM(C4:C18)/15)</f>
        <v>40.133333333333333</v>
      </c>
      <c r="F31" s="29">
        <f>E31-(SUM(C4:C18)/15)</f>
        <v>37.266666666666666</v>
      </c>
      <c r="G31" s="29">
        <f>F31-(SUM(C4:C18)/15)</f>
        <v>34.4</v>
      </c>
      <c r="H31" s="29">
        <f>G31-(SUM(C4:C18)/15)</f>
        <v>31.533333333333331</v>
      </c>
      <c r="I31" s="29">
        <f>H31-(SUM(C4:C18)/15)</f>
        <v>28.666666666666664</v>
      </c>
      <c r="J31" s="29">
        <f>I31-(SUM(C4:C18)/15)</f>
        <v>25.799999999999997</v>
      </c>
      <c r="K31" s="29">
        <f>J31-(SUM(C4:C18)/15)</f>
        <v>22.93333333333333</v>
      </c>
      <c r="L31" s="29">
        <f>K31-(SUM(C4:C18)/15)</f>
        <v>20.066666666666663</v>
      </c>
      <c r="M31" s="29">
        <f>L31-(SUM(C4:C18)/15)</f>
        <v>17.199999999999996</v>
      </c>
      <c r="N31" s="29">
        <f>M31-(SUM(C4:C18)/15)</f>
        <v>14.333333333333329</v>
      </c>
      <c r="O31" s="29">
        <f>N31-(SUM(C4:C18)/15)</f>
        <v>11.466666666666661</v>
      </c>
      <c r="P31" s="29">
        <f>O31-(SUM(C4:C18)/15)</f>
        <v>8.5999999999999943</v>
      </c>
      <c r="Q31" s="29">
        <f>P31-(SUM(C4:C18)/15)</f>
        <v>5.7333333333333272</v>
      </c>
      <c r="R31" s="29">
        <f>Q31-(SUM(C4:C18)/15)</f>
        <v>2.8666666666666605</v>
      </c>
      <c r="S31" s="29">
        <f>R31-(SUM(C4:C18)/15)</f>
        <v>-6.2172489379008766E-15</v>
      </c>
    </row>
    <row r="32" spans="2: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sheetData>
  <mergeCells count="3">
    <mergeCell ref="B20:I27"/>
    <mergeCell ref="B30:C30"/>
    <mergeCell ref="B31:C31"/>
  </mergeCells>
  <phoneticPr fontId="4"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DIEGO XAVIER PINTO SEGOVIA</cp:lastModifiedBy>
  <dcterms:created xsi:type="dcterms:W3CDTF">2023-06-05T13:12:31Z</dcterms:created>
  <dcterms:modified xsi:type="dcterms:W3CDTF">2025-07-21T17:11:48Z</dcterms:modified>
</cp:coreProperties>
</file>