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13_ncr:1_{E13FF8F0-4B3B-4541-8141-FC6B5D98001D}" xr6:coauthVersionLast="47" xr6:coauthVersionMax="47" xr10:uidLastSave="{00000000-0000-0000-0000-000000000000}"/>
  <bookViews>
    <workbookView xWindow="-108" yWindow="-108" windowWidth="23256" windowHeight="12456"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30" i="3" l="1"/>
  <c r="E30" i="3" s="1"/>
  <c r="F30" i="3" s="1"/>
  <c r="G30" i="3" s="1"/>
  <c r="H30" i="3" s="1"/>
  <c r="I30" i="3" s="1"/>
  <c r="J30" i="3" s="1"/>
  <c r="K30" i="3" s="1"/>
  <c r="L30" i="3" s="1"/>
  <c r="M30" i="3" s="1"/>
  <c r="N30" i="3" s="1"/>
  <c r="O30" i="3" s="1"/>
  <c r="P30" i="3" s="1"/>
  <c r="Q30" i="3" s="1"/>
  <c r="R30" i="3" s="1"/>
  <c r="S30" i="3" s="1"/>
  <c r="D31" i="3" l="1"/>
  <c r="E31" i="3" s="1"/>
  <c r="F31" i="3" s="1"/>
  <c r="G31" i="3" s="1"/>
  <c r="H31" i="3" s="1"/>
  <c r="I31" i="3" s="1"/>
  <c r="J31" i="3" s="1"/>
  <c r="K31" i="3" s="1"/>
  <c r="L31" i="3" s="1"/>
  <c r="M31" i="3" s="1"/>
  <c r="N31" i="3" s="1"/>
  <c r="O31" i="3" s="1"/>
  <c r="P31" i="3" s="1"/>
  <c r="Q31" i="3" s="1"/>
  <c r="R31" i="3" s="1"/>
  <c r="S31" i="3" s="1"/>
  <c r="S18" i="3" l="1"/>
  <c r="S17" i="3"/>
  <c r="S16" i="3"/>
  <c r="S15" i="3"/>
  <c r="S14" i="3"/>
  <c r="S13" i="3"/>
  <c r="S12" i="3"/>
  <c r="S11" i="3"/>
  <c r="S10" i="3"/>
  <c r="S9" i="3"/>
  <c r="S8" i="3"/>
  <c r="S7" i="3"/>
  <c r="S6" i="3"/>
  <c r="S5" i="3"/>
  <c r="S4" i="3"/>
</calcChain>
</file>

<file path=xl/sharedStrings.xml><?xml version="1.0" encoding="utf-8"?>
<sst xmlns="http://schemas.openxmlformats.org/spreadsheetml/2006/main" count="306" uniqueCount="148">
  <si>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</si>
  <si>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</si>
  <si>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</si>
  <si>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</si>
  <si>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</si>
  <si>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</si>
  <si>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</si>
  <si>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</si>
  <si>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</si>
  <si>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</si>
  <si>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</si>
  <si>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</si>
  <si>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</si>
  <si>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</si>
  <si>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</si>
  <si>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</si>
  <si>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</si>
  <si>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</si>
  <si>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</si>
  <si>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</si>
  <si>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</si>
  <si>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</si>
  <si>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</si>
  <si>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</si>
  <si>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</si>
  <si>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</si>
  <si>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</si>
  <si>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</si>
  <si>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</si>
  <si>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</si>
  <si>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</si>
  <si>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</si>
  <si>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</si>
  <si>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</si>
  <si>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</si>
  <si>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</si>
  <si>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</si>
  <si>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</si>
  <si>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</si>
  <si>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</si>
  <si>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</si>
  <si>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</si>
  <si>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</si>
  <si>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</si>
  <si>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</si>
  <si>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</si>
  <si>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</si>
  <si>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</si>
  <si>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</si>
  <si>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</si>
  <si>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</si>
  <si>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</si>
  <si>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</si>
  <si>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</si>
  <si>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</si>
  <si>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</si>
  <si>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</si>
  <si>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</si>
  <si>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</si>
  <si>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</si>
  <si>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</si>
  <si>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</si>
  <si>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</si>
  <si>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</si>
  <si>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</si>
  <si>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</si>
  <si>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</si>
  <si>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</si>
  <si>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</si>
  <si>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</si>
  <si>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</si>
  <si>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</si>
  <si>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</si>
  <si>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</si>
  <si>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</si>
  <si>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</si>
  <si>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</si>
  <si>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</si>
  <si>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</si>
  <si>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</si>
  <si>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</si>
  <si>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</si>
  <si>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</si>
  <si>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</si>
  <si>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</si>
  <si>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</si>
  <si>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</si>
  <si>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</si>
  <si>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</si>
  <si>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</si>
  <si>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</si>
  <si>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</si>
  <si>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</si>
  <si>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</si>
  <si>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</si>
  <si>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</si>
  <si>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</si>
  <si>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</si>
  <si>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</si>
  <si>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</si>
  <si>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</si>
  <si>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</si>
  <si>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</si>
  <si>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</si>
  <si>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</si>
  <si>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</si>
  <si>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</si>
  <si>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</si>
  <si>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</si>
  <si>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</si>
  <si>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</si>
  <si>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</si>
  <si>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</si>
  <si>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</si>
  <si>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</si>
  <si>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</si>
  <si>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</si>
  <si>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</si>
  <si>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</si>
  <si>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</si>
  <si>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</si>
  <si>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 xml:space="preserve">Observar la información de un documento junto con la fecha de aprovación del Documento, Fecha de Vencimiento, una opción para subir documentos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</si>
  <si>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</si>
  <si>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</si>
  <si>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</si>
  <si>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</si>
  <si>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</si>
  <si>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</si>
  <si>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</si>
  <si>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</si>
  <si>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</si>
  <si>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</si>
  <si>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</si>
  <si>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</si>
  <si>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</si>
  <si>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</si>
  <si>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</si>
  <si>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</si>
  <si>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</si>
  <si>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</si>
  <si>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</si>
  <si>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</si>
  <si>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Validar que la información nueva se agregue a la base de datos</t>
  </si>
  <si>
    <t>REQ0010-4</t>
  </si>
  <si>
    <t>Enviar correos recordatorios a fin de alertar si un documento esta por vencer o necesita modificaciones</t>
  </si>
  <si>
    <t>Agregar el campo de "código de la certificación" en la tabla de control de documentos y registros</t>
  </si>
  <si>
    <t>Agregar los campos de "versión" y "motivo de la modificación"  en la tabla de control de documentos y registros</t>
  </si>
  <si>
    <t>Maquetado de la interfáz grafica de la tabla de Requisitos Legales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</si>
</sst>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7" fillId="0" borderId="0" xfId="0" applyFont="1" applyAlignment="1">
      <alignment horizontal="left" vertical="center" wrapText="1"/>
    </xf>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5" borderId="1"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a:t>
            </a:r>
            <a:r>
              <a:rPr lang="en-US" baseline="0"/>
              <a:t>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burdonchart!$B$30</c:f>
              <c:strCache>
                <c:ptCount val="1"/>
                <c:pt idx="0">
                  <c:v>Horas Estimadas</c:v>
                </c:pt>
              </c:strCache>
            </c:strRef>
          </c:tx>
          <c:spPr>
            <a:ln w="28575" cap="rnd">
              <a:solidFill>
                <a:schemeClr val="accent1"/>
              </a:solidFill>
              <a:round/>
            </a:ln>
            <a:effectLst/>
          </c:spPr>
          <c:marker>
            <c:symbol val="none"/>
          </c:marker>
          <c:val>
            <c:numRef>
              <c:f>burdonchart!$C$30:$S$30</c:f>
              <c:numCache>
                <c:formatCode>General</c:formatCode>
                <c:ptCount val="17"/>
                <c:pt idx="1">
                  <c:v>43</c:v>
                </c:pt>
                <c:pt idx="2">
                  <c:v>41.5</c:v>
                </c:pt>
                <c:pt idx="3">
                  <c:v>35</c:v>
                </c:pt>
                <c:pt idx="4">
                  <c:v>30.5</c:v>
                </c:pt>
                <c:pt idx="5">
                  <c:v>29</c:v>
                </c:pt>
                <c:pt idx="6">
                  <c:v>29</c:v>
                </c:pt>
                <c:pt idx="7">
                  <c:v>25</c:v>
                </c:pt>
                <c:pt idx="8">
                  <c:v>23</c:v>
                </c:pt>
                <c:pt idx="9">
                  <c:v>21.5</c:v>
                </c:pt>
                <c:pt idx="10">
                  <c:v>19.25</c:v>
                </c:pt>
                <c:pt idx="11">
                  <c:v>19.25</c:v>
                </c:pt>
                <c:pt idx="12">
                  <c:v>15.25</c:v>
                </c:pt>
                <c:pt idx="13">
                  <c:v>9.75</c:v>
                </c:pt>
                <c:pt idx="14">
                  <c:v>7.75</c:v>
                </c:pt>
                <c:pt idx="15">
                  <c:v>6.25</c:v>
                </c:pt>
                <c:pt idx="16">
                  <c:v>4.75</c:v>
                </c:pt>
              </c:numCache>
            </c:numRef>
          </c:val>
          <c:smooth val="0"/>
          <c:extLst>
            <c:ext xmlns:c16="http://schemas.microsoft.com/office/drawing/2014/chart" uri="{C3380CC4-5D6E-409C-BE32-E72D297353CC}">
              <c16:uniqueId val="{00000000-4E3B-4CE4-95EE-A79744A7B97E}"/>
            </c:ext>
          </c:extLst>
        </c:ser>
        <c:ser>
          <c:idx val="1"/>
          <c:order val="1"/>
          <c:tx>
            <c:strRef>
              <c:f>burdonchart!$B$31</c:f>
              <c:strCache>
                <c:ptCount val="1"/>
                <c:pt idx="0">
                  <c:v>Horas Estimadas
Restantes</c:v>
                </c:pt>
              </c:strCache>
            </c:strRef>
          </c:tx>
          <c:spPr>
            <a:ln w="28575" cap="rnd">
              <a:solidFill>
                <a:schemeClr val="accent2"/>
              </a:solidFill>
              <a:round/>
            </a:ln>
            <a:effectLst/>
          </c:spPr>
          <c:marker>
            <c:symbol val="none"/>
          </c:marker>
          <c:val>
            <c:numRef>
              <c:f>burdonchart!$C$31:$S$31</c:f>
              <c:numCache>
                <c:formatCode>General</c:formatCode>
                <c:ptCount val="17"/>
                <c:pt idx="1">
                  <c:v>43</c:v>
                </c:pt>
                <c:pt idx="2" formatCode="0.0">
                  <c:v>40.133333333333333</c:v>
                </c:pt>
                <c:pt idx="3" formatCode="0.0">
                  <c:v>37.266666666666666</c:v>
                </c:pt>
                <c:pt idx="4" formatCode="0.0">
                  <c:v>34.4</c:v>
                </c:pt>
                <c:pt idx="5" formatCode="0.0">
                  <c:v>31.533333333333331</c:v>
                </c:pt>
                <c:pt idx="6" formatCode="0.0">
                  <c:v>28.666666666666664</c:v>
                </c:pt>
                <c:pt idx="7" formatCode="0.0">
                  <c:v>25.799999999999997</c:v>
                </c:pt>
                <c:pt idx="8" formatCode="0.0">
                  <c:v>22.93333333333333</c:v>
                </c:pt>
                <c:pt idx="9" formatCode="0.0">
                  <c:v>20.066666666666663</c:v>
                </c:pt>
                <c:pt idx="10" formatCode="0.0">
                  <c:v>17.199999999999996</c:v>
                </c:pt>
                <c:pt idx="11" formatCode="0.0">
                  <c:v>14.333333333333329</c:v>
                </c:pt>
                <c:pt idx="12" formatCode="0.0">
                  <c:v>11.466666666666661</c:v>
                </c:pt>
                <c:pt idx="13" formatCode="0.0">
                  <c:v>8.5999999999999943</c:v>
                </c:pt>
                <c:pt idx="14" formatCode="0.0">
                  <c:v>5.7333333333333272</c:v>
                </c:pt>
                <c:pt idx="15" formatCode="0.0">
                  <c:v>2.8666666666666605</c:v>
                </c:pt>
                <c:pt idx="16" formatCode="0.0">
                  <c:v>-6.2172489379008766E-15</c:v>
                </c:pt>
              </c:numCache>
            </c:numRef>
          </c:val>
          <c:smooth val="0"/>
          <c:extLst>
            <c:ext xmlns:c16="http://schemas.microsoft.com/office/drawing/2014/chart" uri="{C3380CC4-5D6E-409C-BE32-E72D297353CC}">
              <c16:uniqueId val="{00000001-4E3B-4CE4-95EE-A79744A7B97E}"/>
            </c:ext>
          </c:extLst>
        </c:ser>
        <c:dLbls>
          <c:showLegendKey val="0"/>
          <c:showVal val="0"/>
          <c:showCatName val="0"/>
          <c:showSerName val="0"/>
          <c:showPercent val="0"/>
          <c:showBubbleSize val="0"/>
        </c:dLbls>
        <c:smooth val="0"/>
        <c:axId val="1220398352"/>
        <c:axId val="1220408912"/>
      </c:lineChart>
      <c:catAx>
        <c:axId val="1220398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8912"/>
        <c:crosses val="autoZero"/>
        <c:auto val="1"/>
        <c:lblAlgn val="ctr"/>
        <c:lblOffset val="100"/>
        <c:noMultiLvlLbl val="0"/>
      </c:catAx>
      <c:valAx>
        <c:axId val="1220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9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842433</xdr:colOff>
      <xdr:row>33</xdr:row>
      <xdr:rowOff>8467</xdr:rowOff>
    </xdr:from>
    <xdr:to>
      <xdr:col>10</xdr:col>
      <xdr:colOff>283633</xdr:colOff>
      <xdr:row>47</xdr:row>
      <xdr:rowOff>25400</xdr:rowOff>
    </xdr:to>
    <xdr:graphicFrame macro="">
      <xdr:nvGraphicFramePr>
        <xdr:cNvPr id="5" name="Chart 4">
          <a:extLst>
            <a:ext uri="{FF2B5EF4-FFF2-40B4-BE49-F238E27FC236}">
              <a16:creationId xmlns:a16="http://schemas.microsoft.com/office/drawing/2014/main" id="{2FB54728-E129-143B-AB46-68B4A380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S4:S12" headerRowCount="0" totalsRowCount="1">
  <tableColumns count="1">
    <tableColumn id="1" xr3:uid="{00000000-0010-0000-0000-000001000000}" name="Column1" totalsRowFunction="custom" totalsRowDxfId="0">
      <calculatedColumnFormula>SUM(N4:R4)</calculatedColumnFormula>
      <totalsRowFormula>SUM(D12:R12)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opLeftCell="A5" workbookViewId="0">
      <selection activeCell="D10" sqref="D10"/>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114</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84</v>
      </c>
      <c r="C8" s="10" t="s">
        <v>85</v>
      </c>
      <c r="D8" s="9" t="s">
        <v>29</v>
      </c>
      <c r="E8" s="9" t="s">
        <v>86</v>
      </c>
      <c r="F8" s="13" t="s">
        <v>87</v>
      </c>
      <c r="H8" s="9" t="s">
        <v>9</v>
      </c>
      <c r="I8" s="9" t="s">
        <v>58</v>
      </c>
    </row>
    <row r="9" spans="2:9" ht="41.4" customHeight="1" x14ac:dyDescent="0.25">
      <c r="B9" s="9" t="s">
        <v>104</v>
      </c>
      <c r="C9" s="10" t="s">
        <v>108</v>
      </c>
      <c r="D9" s="9" t="s">
        <v>29</v>
      </c>
      <c r="E9" s="9" t="s">
        <v>113</v>
      </c>
      <c r="F9" s="13" t="s">
        <v>118</v>
      </c>
      <c r="H9" s="9" t="s">
        <v>9</v>
      </c>
      <c r="I9" s="9" t="s">
        <v>122</v>
      </c>
    </row>
    <row r="10" spans="2:9" ht="31.95" customHeight="1" x14ac:dyDescent="0.25">
      <c r="B10" s="9" t="s">
        <v>105</v>
      </c>
      <c r="C10" s="10" t="s">
        <v>109</v>
      </c>
      <c r="D10" s="9" t="s">
        <v>112</v>
      </c>
      <c r="E10" s="9" t="s">
        <v>115</v>
      </c>
      <c r="F10" s="13" t="s">
        <v>119</v>
      </c>
      <c r="H10" s="9" t="s">
        <v>9</v>
      </c>
      <c r="I10" s="9" t="s">
        <v>122</v>
      </c>
    </row>
    <row r="11" spans="2:9" ht="43.8" customHeight="1" x14ac:dyDescent="0.25">
      <c r="B11" s="9" t="s">
        <v>106</v>
      </c>
      <c r="C11" s="10" t="s">
        <v>110</v>
      </c>
      <c r="D11" s="9" t="s">
        <v>29</v>
      </c>
      <c r="E11" s="30" t="s">
        <v>116</v>
      </c>
      <c r="F11" s="13" t="s">
        <v>120</v>
      </c>
      <c r="H11" s="9" t="s">
        <v>9</v>
      </c>
      <c r="I11" s="9" t="s">
        <v>122</v>
      </c>
    </row>
    <row r="12" spans="2:9" ht="40.200000000000003" customHeight="1" x14ac:dyDescent="0.25">
      <c r="B12" s="9" t="s">
        <v>107</v>
      </c>
      <c r="C12" s="10" t="s">
        <v>111</v>
      </c>
      <c r="D12" s="9" t="s">
        <v>29</v>
      </c>
      <c r="E12" s="10" t="s">
        <v>117</v>
      </c>
      <c r="F12" s="13" t="s">
        <v>121</v>
      </c>
      <c r="H12" s="9" t="s">
        <v>9</v>
      </c>
      <c r="I12" s="9" t="s">
        <v>122</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abSelected="1" zoomScaleNormal="100" workbookViewId="0">
      <selection activeCell="C49" sqref="C49:F49"/>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103</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2" t="s">
        <v>28</v>
      </c>
      <c r="D6" s="33"/>
      <c r="E6" s="33"/>
      <c r="F6" s="33"/>
      <c r="G6" s="9" t="s">
        <v>31</v>
      </c>
      <c r="H6" s="9"/>
      <c r="I6" s="12">
        <v>5</v>
      </c>
    </row>
    <row r="7" spans="1:9" ht="15.75" customHeight="1" x14ac:dyDescent="0.25">
      <c r="B7" s="9" t="s">
        <v>48</v>
      </c>
      <c r="C7" s="32" t="s">
        <v>30</v>
      </c>
      <c r="D7" s="33"/>
      <c r="E7" s="33"/>
      <c r="F7" s="33"/>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2" t="s">
        <v>71</v>
      </c>
      <c r="D10" s="33"/>
      <c r="E10" s="33"/>
      <c r="F10" s="33"/>
      <c r="G10" s="9" t="s">
        <v>66</v>
      </c>
      <c r="H10" s="9"/>
      <c r="I10" s="12">
        <v>2</v>
      </c>
    </row>
    <row r="11" spans="1:9" ht="15.75" customHeight="1" x14ac:dyDescent="0.25">
      <c r="B11" s="9" t="s">
        <v>53</v>
      </c>
      <c r="C11" s="34" t="s">
        <v>72</v>
      </c>
      <c r="D11" s="34"/>
      <c r="E11" s="34"/>
      <c r="F11" s="34"/>
      <c r="G11" s="9" t="s">
        <v>66</v>
      </c>
      <c r="H11" s="9"/>
      <c r="I11" s="12">
        <v>3</v>
      </c>
    </row>
    <row r="12" spans="1:9" ht="15.75" customHeight="1" x14ac:dyDescent="0.25">
      <c r="B12" s="9" t="s">
        <v>74</v>
      </c>
      <c r="C12" s="34" t="s">
        <v>73</v>
      </c>
      <c r="D12" s="34"/>
      <c r="E12" s="34"/>
      <c r="F12" s="34"/>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1" t="s">
        <v>67</v>
      </c>
      <c r="D19" s="31"/>
      <c r="E19" s="31"/>
      <c r="F19" s="31"/>
      <c r="G19" s="10" t="s">
        <v>66</v>
      </c>
      <c r="H19" s="10"/>
      <c r="I19" s="10">
        <v>3</v>
      </c>
    </row>
    <row r="20" spans="2:9" ht="15" customHeight="1" x14ac:dyDescent="0.25">
      <c r="B20" s="9" t="s">
        <v>55</v>
      </c>
      <c r="C20" s="31" t="s">
        <v>68</v>
      </c>
      <c r="D20" s="31"/>
      <c r="E20" s="31"/>
      <c r="F20" s="31"/>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1" t="s">
        <v>83</v>
      </c>
      <c r="D24" s="31"/>
      <c r="E24" s="31"/>
      <c r="F24" s="31"/>
      <c r="G24" s="10" t="s">
        <v>31</v>
      </c>
      <c r="H24" s="10"/>
      <c r="I24" s="10">
        <v>2</v>
      </c>
    </row>
    <row r="25" spans="2:9" ht="15.75" customHeight="1" x14ac:dyDescent="0.25">
      <c r="B25" s="9" t="s">
        <v>57</v>
      </c>
      <c r="C25" s="31" t="s">
        <v>79</v>
      </c>
      <c r="D25" s="31"/>
      <c r="E25" s="31"/>
      <c r="F25" s="31"/>
      <c r="G25" s="10" t="s">
        <v>31</v>
      </c>
      <c r="H25" s="10"/>
      <c r="I25" s="10">
        <v>2</v>
      </c>
    </row>
    <row r="26" spans="2:9" ht="15.75" customHeight="1" x14ac:dyDescent="0.25">
      <c r="B26" s="14" t="s">
        <v>81</v>
      </c>
      <c r="C26" s="31" t="s">
        <v>80</v>
      </c>
      <c r="D26" s="31"/>
      <c r="E26" s="31"/>
      <c r="F26" s="31"/>
      <c r="G26" s="10" t="s">
        <v>31</v>
      </c>
      <c r="I26" s="10">
        <v>4</v>
      </c>
    </row>
    <row r="27" spans="2:9" ht="40.049999999999997" customHeight="1" x14ac:dyDescent="0.25">
      <c r="B27" s="20" t="s">
        <v>84</v>
      </c>
      <c r="C27" s="22" t="s">
        <v>88</v>
      </c>
      <c r="D27" s="23" t="s">
        <v>34</v>
      </c>
      <c r="E27" s="24" t="s">
        <v>86</v>
      </c>
      <c r="F27" s="22" t="s">
        <v>87</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89</v>
      </c>
      <c r="C29" s="31" t="s">
        <v>91</v>
      </c>
      <c r="D29" s="31"/>
      <c r="E29" s="31"/>
      <c r="F29" s="31"/>
      <c r="G29" s="10" t="s">
        <v>66</v>
      </c>
      <c r="H29" s="10"/>
      <c r="I29" s="10">
        <v>2</v>
      </c>
    </row>
    <row r="30" spans="2:9" ht="15.75" customHeight="1" x14ac:dyDescent="0.25">
      <c r="B30" s="9" t="s">
        <v>90</v>
      </c>
      <c r="C30" s="31" t="s">
        <v>92</v>
      </c>
      <c r="D30" s="31"/>
      <c r="E30" s="31"/>
      <c r="F30" s="31"/>
      <c r="G30" s="10" t="s">
        <v>66</v>
      </c>
      <c r="H30" s="10"/>
      <c r="I30" s="10">
        <v>2</v>
      </c>
    </row>
    <row r="31" spans="2:9" ht="56.4" customHeight="1" x14ac:dyDescent="0.25">
      <c r="B31" s="20" t="s">
        <v>104</v>
      </c>
      <c r="C31" s="22" t="s">
        <v>108</v>
      </c>
      <c r="D31" s="23" t="s">
        <v>34</v>
      </c>
      <c r="E31" s="24" t="s">
        <v>113</v>
      </c>
      <c r="F31" s="22" t="s">
        <v>118</v>
      </c>
      <c r="G31" s="20"/>
      <c r="H31" s="20" t="s">
        <v>9</v>
      </c>
      <c r="I31" s="20" t="s">
        <v>122</v>
      </c>
    </row>
    <row r="32" spans="2:9" ht="15.75" customHeight="1" x14ac:dyDescent="0.25">
      <c r="B32" s="14"/>
      <c r="C32" s="11" t="s">
        <v>15</v>
      </c>
      <c r="D32" s="14"/>
      <c r="E32" s="14"/>
      <c r="F32" s="14"/>
      <c r="G32" s="11" t="s">
        <v>16</v>
      </c>
      <c r="H32" s="14"/>
      <c r="I32" s="11" t="s">
        <v>17</v>
      </c>
    </row>
    <row r="33" spans="2:9" ht="15.75" customHeight="1" x14ac:dyDescent="0.25">
      <c r="B33" s="9" t="s">
        <v>124</v>
      </c>
      <c r="C33" s="31" t="s">
        <v>136</v>
      </c>
      <c r="D33" s="31"/>
      <c r="E33" s="31"/>
      <c r="F33" s="31"/>
      <c r="G33" s="10" t="s">
        <v>31</v>
      </c>
      <c r="H33" s="10"/>
      <c r="I33" s="10">
        <v>2</v>
      </c>
    </row>
    <row r="34" spans="2:9" ht="15.75" customHeight="1" x14ac:dyDescent="0.25">
      <c r="B34" s="9" t="s">
        <v>125</v>
      </c>
      <c r="C34" s="31" t="s">
        <v>137</v>
      </c>
      <c r="D34" s="31"/>
      <c r="E34" s="31"/>
      <c r="F34" s="31"/>
      <c r="G34" s="10" t="s">
        <v>31</v>
      </c>
      <c r="H34" s="10"/>
      <c r="I34" s="10">
        <v>3</v>
      </c>
    </row>
    <row r="35" spans="2:9" ht="15.75" customHeight="1" x14ac:dyDescent="0.25">
      <c r="B35" s="9" t="s">
        <v>126</v>
      </c>
      <c r="C35" s="31" t="s">
        <v>138</v>
      </c>
      <c r="D35" s="31"/>
      <c r="E35" s="31"/>
      <c r="F35" s="31"/>
      <c r="G35" s="10" t="s">
        <v>31</v>
      </c>
      <c r="I35" s="25">
        <v>3</v>
      </c>
    </row>
    <row r="36" spans="2:9" ht="40.049999999999997" customHeight="1" x14ac:dyDescent="0.25">
      <c r="B36" s="20" t="s">
        <v>105</v>
      </c>
      <c r="C36" s="22" t="s">
        <v>109</v>
      </c>
      <c r="D36" s="23" t="s">
        <v>112</v>
      </c>
      <c r="E36" s="24" t="s">
        <v>115</v>
      </c>
      <c r="F36" s="22" t="s">
        <v>119</v>
      </c>
      <c r="G36" s="20"/>
      <c r="H36" s="20" t="s">
        <v>9</v>
      </c>
      <c r="I36" s="20" t="s">
        <v>122</v>
      </c>
    </row>
    <row r="37" spans="2:9" ht="15.75" customHeight="1" x14ac:dyDescent="0.25">
      <c r="B37" s="14"/>
      <c r="C37" s="11" t="s">
        <v>15</v>
      </c>
      <c r="D37" s="14"/>
      <c r="E37" s="14"/>
      <c r="F37" s="14"/>
      <c r="G37" s="11" t="s">
        <v>16</v>
      </c>
      <c r="H37" s="14"/>
      <c r="I37" s="11" t="s">
        <v>17</v>
      </c>
    </row>
    <row r="38" spans="2:9" ht="15.75" customHeight="1" x14ac:dyDescent="0.25">
      <c r="B38" s="9" t="s">
        <v>127</v>
      </c>
      <c r="C38" s="31" t="s">
        <v>139</v>
      </c>
      <c r="D38" s="31"/>
      <c r="E38" s="31"/>
      <c r="F38" s="31"/>
      <c r="G38" s="10" t="s">
        <v>31</v>
      </c>
      <c r="H38" s="10"/>
      <c r="I38" s="10">
        <v>1</v>
      </c>
    </row>
    <row r="39" spans="2:9" ht="15.75" customHeight="1" x14ac:dyDescent="0.25">
      <c r="B39" s="9" t="s">
        <v>128</v>
      </c>
      <c r="C39" s="31" t="s">
        <v>140</v>
      </c>
      <c r="D39" s="31"/>
      <c r="E39" s="31"/>
      <c r="F39" s="31"/>
      <c r="G39" s="10" t="s">
        <v>31</v>
      </c>
      <c r="H39" s="10"/>
      <c r="I39" s="10">
        <v>1</v>
      </c>
    </row>
    <row r="40" spans="2:9" ht="15.75" customHeight="1" x14ac:dyDescent="0.25">
      <c r="B40" s="9" t="s">
        <v>129</v>
      </c>
      <c r="C40" s="31" t="s">
        <v>141</v>
      </c>
      <c r="D40" s="31"/>
      <c r="E40" s="31"/>
      <c r="F40" s="31"/>
      <c r="G40" s="10" t="s">
        <v>31</v>
      </c>
      <c r="I40" s="25">
        <v>2</v>
      </c>
    </row>
    <row r="41" spans="2:9" ht="55.8" customHeight="1" x14ac:dyDescent="0.25">
      <c r="B41" s="20" t="s">
        <v>106</v>
      </c>
      <c r="C41" s="22" t="s">
        <v>110</v>
      </c>
      <c r="D41" s="23" t="s">
        <v>34</v>
      </c>
      <c r="E41" s="24" t="s">
        <v>116</v>
      </c>
      <c r="F41" s="22" t="s">
        <v>120</v>
      </c>
      <c r="G41" s="20"/>
      <c r="H41" s="20" t="s">
        <v>9</v>
      </c>
      <c r="I41" s="20" t="s">
        <v>122</v>
      </c>
    </row>
    <row r="42" spans="2:9" ht="15.75" customHeight="1" x14ac:dyDescent="0.25">
      <c r="B42" s="14"/>
      <c r="C42" s="11" t="s">
        <v>15</v>
      </c>
      <c r="D42" s="14"/>
      <c r="E42" s="14"/>
      <c r="F42" s="14"/>
      <c r="G42" s="11" t="s">
        <v>16</v>
      </c>
      <c r="H42" s="14"/>
      <c r="I42" s="11" t="s">
        <v>17</v>
      </c>
    </row>
    <row r="43" spans="2:9" ht="15.75" customHeight="1" x14ac:dyDescent="0.25">
      <c r="B43" s="9" t="s">
        <v>130</v>
      </c>
      <c r="C43" s="31" t="s">
        <v>145</v>
      </c>
      <c r="D43" s="31"/>
      <c r="E43" s="31"/>
      <c r="F43" s="31"/>
      <c r="G43" s="10" t="s">
        <v>38</v>
      </c>
      <c r="H43" s="10"/>
      <c r="I43" s="10">
        <v>1</v>
      </c>
    </row>
    <row r="44" spans="2:9" ht="15.75" customHeight="1" x14ac:dyDescent="0.25">
      <c r="B44" s="9" t="s">
        <v>131</v>
      </c>
      <c r="C44" s="31" t="s">
        <v>146</v>
      </c>
      <c r="D44" s="31"/>
      <c r="E44" s="31"/>
      <c r="F44" s="31"/>
      <c r="G44" s="10" t="s">
        <v>38</v>
      </c>
      <c r="H44" s="10"/>
      <c r="I44" s="10">
        <v>1</v>
      </c>
    </row>
    <row r="45" spans="2:9" ht="15.75" customHeight="1" x14ac:dyDescent="0.25">
      <c r="B45" s="9" t="s">
        <v>132</v>
      </c>
      <c r="C45" s="31" t="s">
        <v>142</v>
      </c>
      <c r="D45" s="31"/>
      <c r="E45" s="31"/>
      <c r="F45" s="31"/>
      <c r="G45" s="10" t="s">
        <v>38</v>
      </c>
      <c r="I45" s="25">
        <v>1</v>
      </c>
    </row>
    <row r="46" spans="2:9" ht="55.2" customHeight="1" x14ac:dyDescent="0.25">
      <c r="B46" s="20" t="s">
        <v>123</v>
      </c>
      <c r="C46" s="22" t="s">
        <v>111</v>
      </c>
      <c r="D46" s="23" t="s">
        <v>34</v>
      </c>
      <c r="E46" s="24" t="s">
        <v>117</v>
      </c>
      <c r="F46" s="22" t="s">
        <v>121</v>
      </c>
      <c r="G46" s="20"/>
      <c r="H46" s="20" t="s">
        <v>9</v>
      </c>
      <c r="I46" s="20" t="s">
        <v>122</v>
      </c>
    </row>
    <row r="47" spans="2:9" ht="15.75" customHeight="1" x14ac:dyDescent="0.25">
      <c r="B47" s="14"/>
      <c r="C47" s="11" t="s">
        <v>15</v>
      </c>
      <c r="D47" s="14"/>
      <c r="E47" s="14"/>
      <c r="F47" s="14"/>
      <c r="G47" s="11" t="s">
        <v>16</v>
      </c>
      <c r="H47" s="14"/>
      <c r="I47" s="11" t="s">
        <v>17</v>
      </c>
    </row>
    <row r="48" spans="2:9" ht="15.75" customHeight="1" x14ac:dyDescent="0.25">
      <c r="B48" s="9" t="s">
        <v>133</v>
      </c>
      <c r="C48" s="31" t="s">
        <v>147</v>
      </c>
      <c r="D48" s="31"/>
      <c r="E48" s="31"/>
      <c r="F48" s="31"/>
      <c r="G48" s="10" t="s">
        <v>66</v>
      </c>
      <c r="H48" s="10"/>
      <c r="I48" s="10">
        <v>2</v>
      </c>
    </row>
    <row r="49" spans="2:9" ht="15.75" customHeight="1" x14ac:dyDescent="0.25">
      <c r="B49" s="9" t="s">
        <v>134</v>
      </c>
      <c r="C49" s="31" t="s">
        <v>68</v>
      </c>
      <c r="D49" s="31"/>
      <c r="E49" s="31"/>
      <c r="F49" s="31"/>
      <c r="G49" s="10" t="s">
        <v>66</v>
      </c>
      <c r="H49" s="10"/>
      <c r="I49" s="10">
        <v>2</v>
      </c>
    </row>
    <row r="50" spans="2:9" ht="15.75" customHeight="1" x14ac:dyDescent="0.25">
      <c r="B50" s="9" t="s">
        <v>135</v>
      </c>
      <c r="C50" s="31" t="s">
        <v>70</v>
      </c>
      <c r="D50" s="31"/>
      <c r="E50" s="31"/>
      <c r="F50" s="31"/>
      <c r="G50" s="10" t="s">
        <v>66</v>
      </c>
      <c r="I50" s="25">
        <v>2</v>
      </c>
    </row>
    <row r="51" spans="2:9" ht="15.75" customHeight="1" x14ac:dyDescent="0.25">
      <c r="B51" s="9" t="s">
        <v>143</v>
      </c>
      <c r="C51" s="31" t="s">
        <v>144</v>
      </c>
      <c r="D51" s="31"/>
      <c r="E51" s="31"/>
      <c r="F51" s="31"/>
      <c r="G51" s="10" t="s">
        <v>66</v>
      </c>
      <c r="I51" s="25">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29:F29"/>
    <mergeCell ref="C30:F30"/>
    <mergeCell ref="C19:F19"/>
    <mergeCell ref="C20:F20"/>
    <mergeCell ref="C24:F24"/>
    <mergeCell ref="C25:F25"/>
    <mergeCell ref="C26:F26"/>
    <mergeCell ref="C6:F6"/>
    <mergeCell ref="C7:F7"/>
    <mergeCell ref="C10:F10"/>
    <mergeCell ref="C11:F11"/>
    <mergeCell ref="C12:F12"/>
    <mergeCell ref="C35:F35"/>
    <mergeCell ref="C40:F40"/>
    <mergeCell ref="C45:F45"/>
    <mergeCell ref="C33:F33"/>
    <mergeCell ref="C34:F34"/>
    <mergeCell ref="C38:F38"/>
    <mergeCell ref="C39:F39"/>
    <mergeCell ref="C43:F43"/>
    <mergeCell ref="C50:F50"/>
    <mergeCell ref="C51:F51"/>
    <mergeCell ref="C44:F44"/>
    <mergeCell ref="C48:F48"/>
    <mergeCell ref="C49:F49"/>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zoomScale="90" zoomScaleNormal="90" workbookViewId="0">
      <selection activeCell="O30" sqref="O30"/>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19" ht="15.75" customHeight="1" x14ac:dyDescent="0.25"/>
    <row r="2" spans="1:19" ht="15.75" customHeight="1" x14ac:dyDescent="0.25"/>
    <row r="3" spans="1:19" ht="15.75" customHeight="1" x14ac:dyDescent="0.25">
      <c r="B3" s="3"/>
      <c r="C3" s="3" t="s">
        <v>17</v>
      </c>
      <c r="D3" s="3" t="s">
        <v>102</v>
      </c>
      <c r="E3" s="3" t="s">
        <v>101</v>
      </c>
      <c r="F3" s="3" t="s">
        <v>93</v>
      </c>
      <c r="G3" s="3" t="s">
        <v>94</v>
      </c>
      <c r="H3" s="3" t="s">
        <v>95</v>
      </c>
      <c r="I3" s="3" t="s">
        <v>96</v>
      </c>
      <c r="J3" s="3" t="s">
        <v>97</v>
      </c>
      <c r="K3" s="3" t="s">
        <v>98</v>
      </c>
      <c r="L3" s="3" t="s">
        <v>99</v>
      </c>
      <c r="M3" s="3" t="s">
        <v>100</v>
      </c>
      <c r="N3" s="3" t="s">
        <v>19</v>
      </c>
      <c r="O3" s="3" t="s">
        <v>20</v>
      </c>
      <c r="P3" s="3" t="s">
        <v>21</v>
      </c>
      <c r="Q3" s="3" t="s">
        <v>22</v>
      </c>
      <c r="R3" s="3" t="s">
        <v>23</v>
      </c>
      <c r="S3" s="3" t="s">
        <v>24</v>
      </c>
    </row>
    <row r="4" spans="1:19" ht="15.75" customHeight="1" x14ac:dyDescent="0.25">
      <c r="B4" s="2" t="s">
        <v>18</v>
      </c>
      <c r="C4" s="5">
        <v>5</v>
      </c>
      <c r="D4">
        <v>0</v>
      </c>
      <c r="E4">
        <v>0</v>
      </c>
      <c r="F4">
        <v>0</v>
      </c>
      <c r="G4">
        <v>0</v>
      </c>
      <c r="H4">
        <v>0</v>
      </c>
      <c r="I4">
        <v>0</v>
      </c>
      <c r="J4">
        <v>0</v>
      </c>
      <c r="K4">
        <v>0</v>
      </c>
      <c r="L4">
        <v>0</v>
      </c>
      <c r="M4">
        <v>0</v>
      </c>
      <c r="N4" s="4">
        <v>1</v>
      </c>
      <c r="O4" s="4">
        <v>1.5</v>
      </c>
      <c r="P4" s="4">
        <v>1</v>
      </c>
      <c r="Q4" s="4">
        <v>1</v>
      </c>
      <c r="R4" s="4">
        <v>1.5</v>
      </c>
      <c r="S4" s="6">
        <f t="shared" ref="S4:S18" si="0">SUM(D4:R4)</f>
        <v>6</v>
      </c>
    </row>
    <row r="5" spans="1:19" ht="15.75" customHeight="1" x14ac:dyDescent="0.25">
      <c r="B5" s="2" t="s">
        <v>48</v>
      </c>
      <c r="C5" s="5">
        <v>3</v>
      </c>
      <c r="D5">
        <v>0</v>
      </c>
      <c r="E5">
        <v>0</v>
      </c>
      <c r="F5">
        <v>0</v>
      </c>
      <c r="G5">
        <v>0</v>
      </c>
      <c r="H5">
        <v>0</v>
      </c>
      <c r="I5">
        <v>0</v>
      </c>
      <c r="J5">
        <v>0</v>
      </c>
      <c r="K5">
        <v>0</v>
      </c>
      <c r="L5">
        <v>0</v>
      </c>
      <c r="M5">
        <v>0</v>
      </c>
      <c r="N5" s="4">
        <v>1</v>
      </c>
      <c r="O5" s="4">
        <v>1</v>
      </c>
      <c r="P5" s="4">
        <v>1</v>
      </c>
      <c r="Q5" s="4">
        <v>0.5</v>
      </c>
      <c r="R5" s="4">
        <v>0</v>
      </c>
      <c r="S5" s="6">
        <f t="shared" si="0"/>
        <v>3.5</v>
      </c>
    </row>
    <row r="6" spans="1:19" ht="15.75" customHeight="1" x14ac:dyDescent="0.25">
      <c r="B6" s="2" t="s">
        <v>52</v>
      </c>
      <c r="C6" s="5">
        <v>2</v>
      </c>
      <c r="D6" s="4">
        <v>0.5</v>
      </c>
      <c r="E6" s="27">
        <v>0</v>
      </c>
      <c r="F6">
        <v>0</v>
      </c>
      <c r="G6" s="4">
        <v>0.5</v>
      </c>
      <c r="H6" s="4">
        <v>0</v>
      </c>
      <c r="I6">
        <v>0</v>
      </c>
      <c r="J6" s="4">
        <v>1</v>
      </c>
      <c r="K6">
        <v>0</v>
      </c>
      <c r="L6">
        <v>0</v>
      </c>
      <c r="M6">
        <v>0</v>
      </c>
      <c r="N6">
        <v>0</v>
      </c>
      <c r="O6">
        <v>0</v>
      </c>
      <c r="P6">
        <v>0</v>
      </c>
      <c r="Q6" s="4">
        <v>0</v>
      </c>
      <c r="R6" s="4">
        <v>0</v>
      </c>
      <c r="S6" s="6">
        <f t="shared" si="0"/>
        <v>2</v>
      </c>
    </row>
    <row r="7" spans="1:19" ht="15.75" customHeight="1" x14ac:dyDescent="0.25">
      <c r="B7" s="2" t="s">
        <v>53</v>
      </c>
      <c r="C7" s="5">
        <v>3</v>
      </c>
      <c r="D7" s="27">
        <v>0</v>
      </c>
      <c r="E7" s="27">
        <v>0</v>
      </c>
      <c r="F7" s="4">
        <v>0.5</v>
      </c>
      <c r="G7">
        <v>0</v>
      </c>
      <c r="H7">
        <v>0</v>
      </c>
      <c r="I7">
        <v>0</v>
      </c>
      <c r="J7">
        <v>0</v>
      </c>
      <c r="K7">
        <v>0</v>
      </c>
      <c r="L7" s="4">
        <v>0.5</v>
      </c>
      <c r="M7">
        <v>0</v>
      </c>
      <c r="N7">
        <v>0</v>
      </c>
      <c r="O7">
        <v>0</v>
      </c>
      <c r="P7" s="4">
        <v>0</v>
      </c>
      <c r="Q7" s="4">
        <v>0</v>
      </c>
      <c r="R7" s="4">
        <v>0</v>
      </c>
      <c r="S7" s="6">
        <f t="shared" si="0"/>
        <v>1</v>
      </c>
    </row>
    <row r="8" spans="1:19" ht="15.75" customHeight="1" x14ac:dyDescent="0.25">
      <c r="A8" s="3"/>
      <c r="B8" s="2" t="s">
        <v>74</v>
      </c>
      <c r="C8" s="5">
        <v>3</v>
      </c>
      <c r="D8" s="27">
        <v>0</v>
      </c>
      <c r="E8" s="4">
        <v>2</v>
      </c>
      <c r="F8">
        <v>0</v>
      </c>
      <c r="G8">
        <v>0</v>
      </c>
      <c r="H8">
        <v>0</v>
      </c>
      <c r="I8">
        <v>0</v>
      </c>
      <c r="J8">
        <v>0</v>
      </c>
      <c r="K8">
        <v>0</v>
      </c>
      <c r="L8" s="4">
        <v>0.75</v>
      </c>
      <c r="M8">
        <v>0</v>
      </c>
      <c r="N8">
        <v>0</v>
      </c>
      <c r="O8">
        <v>0</v>
      </c>
      <c r="P8" s="4">
        <v>0</v>
      </c>
      <c r="Q8" s="4">
        <v>0</v>
      </c>
      <c r="R8" s="4">
        <v>0</v>
      </c>
      <c r="S8" s="6">
        <f t="shared" si="0"/>
        <v>2.75</v>
      </c>
    </row>
    <row r="9" spans="1:19" ht="15.75" customHeight="1" x14ac:dyDescent="0.25">
      <c r="B9" s="2" t="s">
        <v>44</v>
      </c>
      <c r="C9" s="5">
        <v>4</v>
      </c>
      <c r="D9" s="27">
        <v>0</v>
      </c>
      <c r="E9" s="27">
        <v>0</v>
      </c>
      <c r="F9" s="27">
        <v>0</v>
      </c>
      <c r="G9" s="27">
        <v>0</v>
      </c>
      <c r="H9" s="27">
        <v>0</v>
      </c>
      <c r="I9" s="27">
        <v>0</v>
      </c>
      <c r="J9" s="27">
        <v>0</v>
      </c>
      <c r="K9" s="27">
        <v>0</v>
      </c>
      <c r="L9" s="27">
        <v>0</v>
      </c>
      <c r="M9" s="27">
        <v>0</v>
      </c>
      <c r="N9" s="4">
        <v>1</v>
      </c>
      <c r="O9" s="4">
        <v>1</v>
      </c>
      <c r="P9" s="4">
        <v>0</v>
      </c>
      <c r="Q9" s="4">
        <v>0</v>
      </c>
      <c r="R9" s="4">
        <v>0</v>
      </c>
      <c r="S9" s="6">
        <f t="shared" si="0"/>
        <v>2</v>
      </c>
    </row>
    <row r="10" spans="1:19" ht="15.75" customHeight="1" x14ac:dyDescent="0.25">
      <c r="B10" s="2" t="s">
        <v>45</v>
      </c>
      <c r="C10" s="5">
        <v>4</v>
      </c>
      <c r="D10" s="27">
        <v>0</v>
      </c>
      <c r="E10" s="27">
        <v>0</v>
      </c>
      <c r="F10" s="27">
        <v>0</v>
      </c>
      <c r="G10" s="27">
        <v>0</v>
      </c>
      <c r="H10" s="27">
        <v>0</v>
      </c>
      <c r="I10" s="27">
        <v>0</v>
      </c>
      <c r="J10" s="27">
        <v>0</v>
      </c>
      <c r="K10" s="27">
        <v>0</v>
      </c>
      <c r="L10" s="27">
        <v>0</v>
      </c>
      <c r="M10" s="27">
        <v>0</v>
      </c>
      <c r="N10" s="4">
        <v>1</v>
      </c>
      <c r="O10" s="4">
        <v>2</v>
      </c>
      <c r="P10" s="4">
        <v>0</v>
      </c>
      <c r="Q10" s="4">
        <v>0</v>
      </c>
      <c r="R10" s="4">
        <v>0</v>
      </c>
      <c r="S10" s="6">
        <f t="shared" si="0"/>
        <v>3</v>
      </c>
    </row>
    <row r="11" spans="1:19" ht="15.75" customHeight="1" x14ac:dyDescent="0.25">
      <c r="B11" s="2" t="s">
        <v>54</v>
      </c>
      <c r="C11" s="5">
        <v>3</v>
      </c>
      <c r="D11" s="27">
        <v>0</v>
      </c>
      <c r="E11" s="4">
        <v>2</v>
      </c>
      <c r="F11" s="27">
        <v>0</v>
      </c>
      <c r="G11" s="27">
        <v>0</v>
      </c>
      <c r="H11" s="27">
        <v>0</v>
      </c>
      <c r="I11" s="4">
        <v>1</v>
      </c>
      <c r="J11" s="4">
        <v>0</v>
      </c>
      <c r="K11" s="4">
        <v>0</v>
      </c>
      <c r="L11" s="4">
        <v>0</v>
      </c>
      <c r="M11" s="4">
        <v>0</v>
      </c>
      <c r="N11" s="4">
        <v>0</v>
      </c>
      <c r="O11" s="4">
        <v>0</v>
      </c>
      <c r="P11" s="4">
        <v>0</v>
      </c>
      <c r="Q11" s="4">
        <v>0</v>
      </c>
      <c r="R11" s="4">
        <v>0</v>
      </c>
      <c r="S11" s="6">
        <f t="shared" si="0"/>
        <v>3</v>
      </c>
    </row>
    <row r="12" spans="1:19" ht="15.75" customHeight="1" x14ac:dyDescent="0.25">
      <c r="B12" s="2" t="s">
        <v>55</v>
      </c>
      <c r="C12" s="5">
        <v>2</v>
      </c>
      <c r="D12" s="4">
        <v>1</v>
      </c>
      <c r="E12" s="27">
        <v>0</v>
      </c>
      <c r="F12" s="4">
        <v>2</v>
      </c>
      <c r="G12" s="4">
        <v>0</v>
      </c>
      <c r="H12" s="4">
        <v>0</v>
      </c>
      <c r="I12" s="4">
        <v>0</v>
      </c>
      <c r="J12" s="4">
        <v>0</v>
      </c>
      <c r="K12" s="4">
        <v>0</v>
      </c>
      <c r="L12" s="4">
        <v>0</v>
      </c>
      <c r="M12" s="4">
        <v>0</v>
      </c>
      <c r="N12" s="4">
        <v>0</v>
      </c>
      <c r="O12" s="4">
        <v>0</v>
      </c>
      <c r="P12" s="4">
        <v>0</v>
      </c>
      <c r="Q12" s="4">
        <v>0</v>
      </c>
      <c r="R12" s="4">
        <v>0</v>
      </c>
      <c r="S12" s="6">
        <f t="shared" si="0"/>
        <v>3</v>
      </c>
    </row>
    <row r="13" spans="1:19" ht="15.75" customHeight="1" x14ac:dyDescent="0.25">
      <c r="B13" s="2" t="s">
        <v>69</v>
      </c>
      <c r="C13" s="5">
        <v>2</v>
      </c>
      <c r="D13" s="27">
        <v>0</v>
      </c>
      <c r="E13" s="4">
        <v>1.5</v>
      </c>
      <c r="F13" s="4">
        <v>0</v>
      </c>
      <c r="G13" s="4">
        <v>0</v>
      </c>
      <c r="H13" s="4">
        <v>0</v>
      </c>
      <c r="I13" s="4">
        <v>0</v>
      </c>
      <c r="J13" s="4">
        <v>0</v>
      </c>
      <c r="K13" s="4">
        <v>0</v>
      </c>
      <c r="L13" s="4">
        <v>0</v>
      </c>
      <c r="M13" s="4">
        <v>0</v>
      </c>
      <c r="N13" s="4">
        <v>0</v>
      </c>
      <c r="O13" s="4">
        <v>0</v>
      </c>
      <c r="P13" s="4">
        <v>0</v>
      </c>
      <c r="Q13" s="4">
        <v>0</v>
      </c>
      <c r="R13" s="4">
        <v>0</v>
      </c>
      <c r="S13" s="6">
        <f t="shared" si="0"/>
        <v>1.5</v>
      </c>
    </row>
    <row r="14" spans="1:19" ht="15.75" customHeight="1" x14ac:dyDescent="0.25">
      <c r="B14" s="2" t="s">
        <v>56</v>
      </c>
      <c r="C14" s="5">
        <v>2</v>
      </c>
      <c r="D14" s="27">
        <v>0</v>
      </c>
      <c r="E14" s="4">
        <v>1</v>
      </c>
      <c r="F14" s="4">
        <v>0</v>
      </c>
      <c r="G14" s="4">
        <v>1</v>
      </c>
      <c r="H14" s="4">
        <v>0</v>
      </c>
      <c r="I14" s="4">
        <v>0</v>
      </c>
      <c r="J14" s="4">
        <v>0</v>
      </c>
      <c r="K14" s="4">
        <v>0</v>
      </c>
      <c r="L14" s="4">
        <v>1</v>
      </c>
      <c r="M14" s="4">
        <v>0</v>
      </c>
      <c r="N14" s="4">
        <v>0</v>
      </c>
      <c r="O14" s="4">
        <v>0</v>
      </c>
      <c r="P14" s="4">
        <v>0</v>
      </c>
      <c r="Q14" s="4">
        <v>0</v>
      </c>
      <c r="R14" s="4">
        <v>0</v>
      </c>
      <c r="S14" s="6">
        <f t="shared" si="0"/>
        <v>3</v>
      </c>
    </row>
    <row r="15" spans="1:19" ht="15.75" customHeight="1" x14ac:dyDescent="0.25">
      <c r="B15" s="2" t="s">
        <v>57</v>
      </c>
      <c r="C15" s="5">
        <v>2</v>
      </c>
      <c r="D15" s="4">
        <v>0</v>
      </c>
      <c r="E15" s="4">
        <v>0</v>
      </c>
      <c r="F15" s="4">
        <v>0</v>
      </c>
      <c r="G15" s="4">
        <v>0</v>
      </c>
      <c r="H15" s="4">
        <v>0</v>
      </c>
      <c r="I15" s="4">
        <v>1.5</v>
      </c>
      <c r="J15" s="4">
        <v>0</v>
      </c>
      <c r="K15" s="4">
        <v>0</v>
      </c>
      <c r="L15" s="4">
        <v>0</v>
      </c>
      <c r="M15" s="4">
        <v>0</v>
      </c>
      <c r="N15" s="4">
        <v>0</v>
      </c>
      <c r="O15" s="4">
        <v>0</v>
      </c>
      <c r="P15" s="4">
        <v>0</v>
      </c>
      <c r="Q15" s="4">
        <v>0</v>
      </c>
      <c r="R15" s="4">
        <v>0</v>
      </c>
      <c r="S15" s="6">
        <f t="shared" si="0"/>
        <v>1.5</v>
      </c>
    </row>
    <row r="16" spans="1:19" ht="15.75" customHeight="1" x14ac:dyDescent="0.25">
      <c r="B16" s="2" t="s">
        <v>81</v>
      </c>
      <c r="C16" s="5">
        <v>4</v>
      </c>
      <c r="D16" s="27">
        <v>0</v>
      </c>
      <c r="E16" s="27">
        <v>0</v>
      </c>
      <c r="F16" s="3">
        <v>2</v>
      </c>
      <c r="G16" s="4">
        <v>0</v>
      </c>
      <c r="H16" s="4">
        <v>0</v>
      </c>
      <c r="I16" s="4">
        <v>0</v>
      </c>
      <c r="J16" s="4">
        <v>0</v>
      </c>
      <c r="K16" s="3">
        <v>1.5</v>
      </c>
      <c r="L16" s="3">
        <v>0</v>
      </c>
      <c r="M16" s="3">
        <v>0</v>
      </c>
      <c r="N16" s="3">
        <v>0</v>
      </c>
      <c r="O16" s="3">
        <v>0</v>
      </c>
      <c r="P16" s="3">
        <v>0</v>
      </c>
      <c r="Q16" s="3">
        <v>0</v>
      </c>
      <c r="R16" s="3">
        <v>0</v>
      </c>
      <c r="S16" s="6">
        <f t="shared" si="0"/>
        <v>3.5</v>
      </c>
    </row>
    <row r="17" spans="2:19" ht="15.75" customHeight="1" x14ac:dyDescent="0.25">
      <c r="B17" s="2" t="s">
        <v>89</v>
      </c>
      <c r="C17" s="5">
        <v>2</v>
      </c>
      <c r="D17" s="27">
        <v>0</v>
      </c>
      <c r="E17" s="3">
        <v>0</v>
      </c>
      <c r="F17" s="3">
        <v>0</v>
      </c>
      <c r="G17" s="3">
        <v>0</v>
      </c>
      <c r="H17" s="3">
        <v>0</v>
      </c>
      <c r="I17" s="3">
        <v>0</v>
      </c>
      <c r="J17" s="3">
        <v>1</v>
      </c>
      <c r="K17" s="3">
        <v>0</v>
      </c>
      <c r="L17" s="3">
        <v>0</v>
      </c>
      <c r="M17" s="3">
        <v>0</v>
      </c>
      <c r="N17" s="3">
        <v>0</v>
      </c>
      <c r="O17" s="3">
        <v>0</v>
      </c>
      <c r="P17" s="3">
        <v>0</v>
      </c>
      <c r="Q17" s="3">
        <v>0</v>
      </c>
      <c r="R17" s="3">
        <v>0</v>
      </c>
      <c r="S17" s="6">
        <f t="shared" si="0"/>
        <v>1</v>
      </c>
    </row>
    <row r="18" spans="2:19" ht="15.75" customHeight="1" x14ac:dyDescent="0.25">
      <c r="B18" s="2" t="s">
        <v>90</v>
      </c>
      <c r="C18" s="5">
        <v>2</v>
      </c>
      <c r="D18" s="27">
        <v>0</v>
      </c>
      <c r="E18" s="27">
        <v>0</v>
      </c>
      <c r="F18" s="4">
        <v>0</v>
      </c>
      <c r="G18" s="4">
        <v>0</v>
      </c>
      <c r="H18" s="4">
        <v>0</v>
      </c>
      <c r="I18" s="4">
        <v>1.5</v>
      </c>
      <c r="J18" s="4">
        <v>0</v>
      </c>
      <c r="K18" s="4">
        <v>0</v>
      </c>
      <c r="L18" s="4">
        <v>0</v>
      </c>
      <c r="M18" s="4">
        <v>0</v>
      </c>
      <c r="N18" s="4">
        <v>0</v>
      </c>
      <c r="O18" s="4">
        <v>0</v>
      </c>
      <c r="P18" s="4">
        <v>0</v>
      </c>
      <c r="Q18" s="4">
        <v>0</v>
      </c>
      <c r="R18" s="4">
        <v>0</v>
      </c>
      <c r="S18" s="6">
        <f t="shared" si="0"/>
        <v>1.5</v>
      </c>
    </row>
    <row r="19" spans="2:19" ht="15.75" customHeight="1" x14ac:dyDescent="0.25"/>
    <row r="20" spans="2:19" ht="15.75" customHeight="1" x14ac:dyDescent="0.25">
      <c r="B20" s="35" t="s">
        <v>82</v>
      </c>
      <c r="C20" s="35"/>
      <c r="D20" s="35"/>
      <c r="E20" s="35"/>
      <c r="F20" s="35"/>
      <c r="G20" s="35"/>
      <c r="H20" s="35"/>
      <c r="I20" s="35"/>
    </row>
    <row r="21" spans="2:19" ht="15.75" customHeight="1" x14ac:dyDescent="0.25">
      <c r="B21" s="35"/>
      <c r="C21" s="35"/>
      <c r="D21" s="35"/>
      <c r="E21" s="35"/>
      <c r="F21" s="35"/>
      <c r="G21" s="35"/>
      <c r="H21" s="35"/>
      <c r="I21" s="35"/>
    </row>
    <row r="22" spans="2:19" ht="15.75" customHeight="1" x14ac:dyDescent="0.25">
      <c r="B22" s="35"/>
      <c r="C22" s="35"/>
      <c r="D22" s="35"/>
      <c r="E22" s="35"/>
      <c r="F22" s="35"/>
      <c r="G22" s="35"/>
      <c r="H22" s="35"/>
      <c r="I22" s="35"/>
    </row>
    <row r="23" spans="2:19" ht="15.75" customHeight="1" x14ac:dyDescent="0.25">
      <c r="B23" s="35"/>
      <c r="C23" s="35"/>
      <c r="D23" s="35"/>
      <c r="E23" s="35"/>
      <c r="F23" s="35"/>
      <c r="G23" s="35"/>
      <c r="H23" s="35"/>
      <c r="I23" s="35"/>
    </row>
    <row r="24" spans="2:19" ht="15.75" customHeight="1" x14ac:dyDescent="0.25">
      <c r="B24" s="35"/>
      <c r="C24" s="35"/>
      <c r="D24" s="35"/>
      <c r="E24" s="35"/>
      <c r="F24" s="35"/>
      <c r="G24" s="35"/>
      <c r="H24" s="35"/>
      <c r="I24" s="35"/>
    </row>
    <row r="25" spans="2:19" ht="15.75" customHeight="1" x14ac:dyDescent="0.25">
      <c r="B25" s="35"/>
      <c r="C25" s="35"/>
      <c r="D25" s="35"/>
      <c r="E25" s="35"/>
      <c r="F25" s="35"/>
      <c r="G25" s="35"/>
      <c r="H25" s="35"/>
      <c r="I25" s="35"/>
    </row>
    <row r="26" spans="2:19" ht="15.75" customHeight="1" x14ac:dyDescent="0.25">
      <c r="B26" s="35"/>
      <c r="C26" s="35"/>
      <c r="D26" s="35"/>
      <c r="E26" s="35"/>
      <c r="F26" s="35"/>
      <c r="G26" s="35"/>
      <c r="H26" s="35"/>
      <c r="I26" s="35"/>
    </row>
    <row r="27" spans="2:19" ht="15.75" customHeight="1" x14ac:dyDescent="0.25">
      <c r="B27" s="35"/>
      <c r="C27" s="35"/>
      <c r="D27" s="35"/>
      <c r="E27" s="35"/>
      <c r="F27" s="35"/>
      <c r="G27" s="35"/>
      <c r="H27" s="35"/>
      <c r="I27" s="35"/>
    </row>
    <row r="28" spans="2:19" ht="15.75" customHeight="1" x14ac:dyDescent="0.25"/>
    <row r="29" spans="2:19" ht="15.75" customHeight="1" x14ac:dyDescent="0.25"/>
    <row r="30" spans="2:19" ht="15.75" customHeight="1" x14ac:dyDescent="0.25">
      <c r="B30" s="36" t="s">
        <v>25</v>
      </c>
      <c r="C30" s="36"/>
      <c r="D30" s="16">
        <f>SUM(C4:C18)</f>
        <v>43</v>
      </c>
      <c r="E30" s="28">
        <f t="shared" ref="E30:S30" si="1">D30-SUM(D4:D18)</f>
        <v>41.5</v>
      </c>
      <c r="F30" s="28">
        <f t="shared" si="1"/>
        <v>35</v>
      </c>
      <c r="G30" s="28">
        <f t="shared" si="1"/>
        <v>30.5</v>
      </c>
      <c r="H30" s="28">
        <f t="shared" si="1"/>
        <v>29</v>
      </c>
      <c r="I30" s="28">
        <f t="shared" si="1"/>
        <v>29</v>
      </c>
      <c r="J30" s="28">
        <f t="shared" si="1"/>
        <v>25</v>
      </c>
      <c r="K30" s="28">
        <f t="shared" si="1"/>
        <v>23</v>
      </c>
      <c r="L30" s="28">
        <f t="shared" si="1"/>
        <v>21.5</v>
      </c>
      <c r="M30" s="28">
        <f t="shared" si="1"/>
        <v>19.25</v>
      </c>
      <c r="N30" s="28">
        <f t="shared" si="1"/>
        <v>19.25</v>
      </c>
      <c r="O30" s="28">
        <f t="shared" si="1"/>
        <v>15.25</v>
      </c>
      <c r="P30" s="28">
        <f t="shared" si="1"/>
        <v>9.75</v>
      </c>
      <c r="Q30" s="28">
        <f t="shared" si="1"/>
        <v>7.75</v>
      </c>
      <c r="R30" s="28">
        <f t="shared" si="1"/>
        <v>6.25</v>
      </c>
      <c r="S30" s="28">
        <f t="shared" si="1"/>
        <v>4.75</v>
      </c>
    </row>
    <row r="31" spans="2:19" ht="15.75" customHeight="1" x14ac:dyDescent="0.25">
      <c r="B31" s="36" t="s">
        <v>26</v>
      </c>
      <c r="C31" s="36"/>
      <c r="D31" s="16">
        <f>SUM(C4:C18)</f>
        <v>43</v>
      </c>
      <c r="E31" s="29">
        <f>D31-(SUM(C4:C18)/15)</f>
        <v>40.133333333333333</v>
      </c>
      <c r="F31" s="29">
        <f>E31-(SUM(C4:C18)/15)</f>
        <v>37.266666666666666</v>
      </c>
      <c r="G31" s="29">
        <f>F31-(SUM(C4:C18)/15)</f>
        <v>34.4</v>
      </c>
      <c r="H31" s="29">
        <f>G31-(SUM(C4:C18)/15)</f>
        <v>31.533333333333331</v>
      </c>
      <c r="I31" s="29">
        <f>H31-(SUM(C4:C18)/15)</f>
        <v>28.666666666666664</v>
      </c>
      <c r="J31" s="29">
        <f>I31-(SUM(C4:C18)/15)</f>
        <v>25.799999999999997</v>
      </c>
      <c r="K31" s="29">
        <f>J31-(SUM(C4:C18)/15)</f>
        <v>22.93333333333333</v>
      </c>
      <c r="L31" s="29">
        <f>K31-(SUM(C4:C18)/15)</f>
        <v>20.066666666666663</v>
      </c>
      <c r="M31" s="29">
        <f>L31-(SUM(C4:C18)/15)</f>
        <v>17.199999999999996</v>
      </c>
      <c r="N31" s="29">
        <f>M31-(SUM(C4:C18)/15)</f>
        <v>14.333333333333329</v>
      </c>
      <c r="O31" s="29">
        <f>N31-(SUM(C4:C18)/15)</f>
        <v>11.466666666666661</v>
      </c>
      <c r="P31" s="29">
        <f>O31-(SUM(C4:C18)/15)</f>
        <v>8.5999999999999943</v>
      </c>
      <c r="Q31" s="29">
        <f>P31-(SUM(C4:C18)/15)</f>
        <v>5.7333333333333272</v>
      </c>
      <c r="R31" s="29">
        <f>Q31-(SUM(C4:C18)/15)</f>
        <v>2.8666666666666605</v>
      </c>
      <c r="S31" s="29">
        <f>R31-(SUM(C4:C18)/15)</f>
        <v>-6.2172489379008766E-15</v>
      </c>
    </row>
    <row r="32" spans="2: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0:I27"/>
    <mergeCell ref="B30:C30"/>
    <mergeCell ref="B31:C31"/>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2025-07-18T03:30:57Z</dcterms:modified>
</cp:coreProperties>
</file>