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14335DEA-5751-4E52-9DC1-89A70F07F18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<sst xmlns="http://schemas.openxmlformats.org/spreadsheetml/2006/main" count="73" uniqueCount="63">
  <si>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</si>
  <si>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</si>
  <si>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</si>
  <si>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</si>
  <si>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</si>
  <si>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</si>
  <si>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</si>
  <si>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</si>
  <si>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</si>
  <si>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</si>
  <si>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</si>
  <si>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</si>
  <si>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</si>
  <si>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</si>
  <si>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</si>
  <si>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</si>
  <si>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</si>
  <si>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</si>
  <si>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</si>
  <si>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Clientes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</si>
  <si>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</si>
  <si>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</si>
  <si>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</si>
  <si>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</si>
  <si>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</si>
  <si>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</si>
  <si>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</si>
  <si>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</si>
  <si>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</si>
  <si>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</si>
  <si>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</si>
  <si>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</si>
  <si>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</si>
  <si>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</si>
  <si>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</si>
  <si>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</si>
  <si>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</si>
  <si>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</si>
  <si>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</si>
  <si>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</si>
  <si>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</si>
  <si>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</si>
  <si>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</si>
  <si>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</si>
  <si>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</si>
  <si>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</si>
  <si>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</si>
  <si>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</si>
  <si>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</si>
  <si>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>Diseño de la Aplicación</t>
  </si>
  <si>
    <t>Jerarquización de Accesos</t>
  </si>
  <si>
    <t>Ingreso y validación de los registros de usuarios.</t>
  </si>
  <si>
    <t>Almacenar los registros de cada empresa</t>
  </si>
  <si>
    <t>Para asegurar que solo usuarios autorizados accedan al sistema, facilitar la administración de perfiles y permisos, y garantizar la integridad y confidencialidad de la información gestionada dentro de la aplicación</t>
  </si>
  <si>
    <t xml:space="preserve"> Mediante un módulo de autenticación que permita el registro de nuevos usuarios con validación de datos obligatorios (como nombre, correo, rol, etc.), la creación de credenciales seguras y el inicio de sesión mediante verificación de usuario y contraseña. Además, se implementarán funciones de control de acceso según roles, validación en tiempo real y almacenamiento seguro de la información en base de datos.</t>
  </si>
  <si>
    <t>De manera organizada, segura y centralizada almacenar la información de cada una de las empresas clientes, incluyendo sus datos generales, estado de certificación, historial de auditorías y requisitos cumplidos.</t>
  </si>
  <si>
    <t>Facilitar la gestión, consulta y seguimiento del estado de cada empresa durante el proceso de certificación, garantizando trazabilidad, disponibilidad de la información en tiempo real y soporte a la toma de decisiones.</t>
  </si>
  <si>
    <t>Se desarrollará una base de datos estructurada que almacene los registros de las empresas de forma segmentada y clasificada. Se diseñará un módulo dentro de la aplicación que permita ingresar, actualizar, visualizar y eliminar información de cada empresa. Además, se implementarán filtros de búsqueda y opciones de exportación para facilitar el análisis y reporte de los datos.</t>
  </si>
  <si>
    <t xml:space="preserve">Jhaldry Peñaherrera </t>
  </si>
  <si>
    <t xml:space="preserve">José María Sandoval </t>
  </si>
  <si>
    <t>La aplicación debe ser eficiente, segura y automatizada al momento de registrar y validar usuarios en su sistema, con el fin de garantizar el acceso controlado y confiable.</t>
  </si>
  <si>
    <t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t>
  </si>
  <si>
    <t>Se realizarán pruebas de ingreso de datos, consultas por filtros, edición de información, eliminación de registros y revisión de la integridad de los datos almacenados.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</si>
</sst>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3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6" fillId="4" borderId="6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8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8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2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1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1" fillId="0" borderId="37" xfId="0" applyFont="1" applyBorder="1" applyAlignment="1">
      <alignment vertical="top" wrapText="1"/>
    </xf>
    <xf numFmtId="0" fontId="8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top" wrapText="1"/>
    </xf>
    <xf numFmtId="0" fontId="9" fillId="0" borderId="37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8" xfId="0" applyFont="1" applyFill="1" applyBorder="1" applyAlignment="1">
      <alignment horizontal="center" vertical="center"/>
    </xf>
    <xf numFmtId="0" fontId="15" fillId="0" borderId="20" xfId="0" applyFont="1" applyBorder="1"/>
    <xf numFmtId="0" fontId="15" fillId="0" borderId="19" xfId="0" applyFont="1" applyBorder="1"/>
    <xf numFmtId="0" fontId="15" fillId="0" borderId="22" xfId="0" applyFont="1" applyBorder="1"/>
    <xf numFmtId="0" fontId="15" fillId="0" borderId="23" xfId="0" applyFont="1" applyBorder="1"/>
    <xf numFmtId="0" fontId="15" fillId="0" borderId="25" xfId="0" applyFont="1" applyBorder="1"/>
    <xf numFmtId="0" fontId="15" fillId="0" borderId="27" xfId="0" applyFont="1" applyBorder="1"/>
    <xf numFmtId="0" fontId="15" fillId="0" borderId="26" xfId="0" applyFont="1" applyBorder="1"/>
    <xf numFmtId="0" fontId="14" fillId="3" borderId="8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15" fillId="0" borderId="10" xfId="0" applyFont="1" applyBorder="1"/>
    <xf numFmtId="0" fontId="16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/>
    </xf>
    <xf numFmtId="0" fontId="15" fillId="0" borderId="21" xfId="0" applyFont="1" applyBorder="1"/>
    <xf numFmtId="0" fontId="15" fillId="0" borderId="24" xfId="0" applyFont="1" applyBorder="1"/>
    <xf numFmtId="0" fontId="18" fillId="2" borderId="28" xfId="0" applyFont="1" applyFill="1" applyBorder="1" applyAlignment="1">
      <alignment horizontal="center" vertical="center"/>
    </xf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9" fillId="7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3" workbookViewId="0">
      <selection activeCell="F4" sqref="F4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3.2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25.8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4" t="s">
        <v>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8" t="s">
        <v>51</v>
      </c>
      <c r="D6" s="45" t="s">
        <v>60</v>
      </c>
      <c r="E6" s="8" t="s">
        <v>53</v>
      </c>
      <c r="F6" s="9" t="s">
        <v>48</v>
      </c>
      <c r="G6" s="68" t="s">
        <v>54</v>
      </c>
      <c r="H6" s="70" t="s">
        <v>58</v>
      </c>
      <c r="I6" s="10">
        <v>15</v>
      </c>
      <c r="J6" s="11">
        <v>45784</v>
      </c>
      <c r="K6" s="10" t="s">
        <v>16</v>
      </c>
      <c r="L6" s="10" t="s">
        <v>17</v>
      </c>
      <c r="M6" s="72" t="s">
        <v>61</v>
      </c>
      <c r="N6" s="12"/>
      <c r="O6" s="16" t="s">
        <v>49</v>
      </c>
    </row>
    <row r="7" spans="2:16" ht="131.25" customHeight="1" x14ac:dyDescent="0.2">
      <c r="B7" s="7" t="s">
        <v>18</v>
      </c>
      <c r="C7" s="48" t="s">
        <v>52</v>
      </c>
      <c r="D7" s="48" t="s">
        <v>55</v>
      </c>
      <c r="E7" s="48" t="s">
        <v>56</v>
      </c>
      <c r="F7" s="47" t="s">
        <v>19</v>
      </c>
      <c r="G7" s="46" t="s">
        <v>57</v>
      </c>
      <c r="H7" s="71" t="s">
        <v>59</v>
      </c>
      <c r="I7" s="49">
        <v>10</v>
      </c>
      <c r="J7" s="50">
        <v>45785</v>
      </c>
      <c r="K7" s="49" t="s">
        <v>16</v>
      </c>
      <c r="L7" s="49" t="s">
        <v>17</v>
      </c>
      <c r="M7" s="73" t="s">
        <v>62</v>
      </c>
      <c r="N7" s="13"/>
      <c r="O7" s="69" t="s">
        <v>50</v>
      </c>
    </row>
    <row r="8" spans="2:16" ht="62.25" customHeight="1" x14ac:dyDescent="0.2">
      <c r="B8" s="15" t="s">
        <v>21</v>
      </c>
      <c r="C8" s="59"/>
      <c r="D8" s="60"/>
      <c r="E8" s="60"/>
      <c r="F8" s="59"/>
      <c r="G8" s="61"/>
      <c r="H8" s="62"/>
      <c r="I8" s="63"/>
      <c r="J8" s="64"/>
      <c r="K8" s="63"/>
      <c r="L8" s="65"/>
      <c r="M8" s="66"/>
      <c r="N8" s="60"/>
      <c r="O8" s="67"/>
      <c r="P8" s="18"/>
    </row>
    <row r="9" spans="2:16" ht="68.25" customHeight="1" x14ac:dyDescent="0.2">
      <c r="B9" s="7" t="s">
        <v>22</v>
      </c>
      <c r="C9" s="19"/>
      <c r="D9" s="51"/>
      <c r="E9" s="19"/>
      <c r="F9" s="52"/>
      <c r="G9" s="53"/>
      <c r="H9" s="54"/>
      <c r="I9" s="55"/>
      <c r="J9" s="56"/>
      <c r="K9" s="57"/>
      <c r="L9" s="57"/>
      <c r="M9" s="58"/>
      <c r="N9" s="19"/>
      <c r="O9" s="19"/>
    </row>
    <row r="10" spans="2:16" ht="39.75" customHeight="1" x14ac:dyDescent="0.2">
      <c r="B10" s="7" t="s">
        <v>23</v>
      </c>
      <c r="C10" s="8"/>
      <c r="D10" s="8"/>
      <c r="E10" s="8"/>
      <c r="F10" s="8"/>
      <c r="G10" s="19"/>
      <c r="H10" s="8"/>
      <c r="I10" s="10"/>
      <c r="J10" s="11"/>
      <c r="K10" s="10"/>
      <c r="L10" s="10"/>
      <c r="M10" s="8"/>
      <c r="N10" s="8"/>
      <c r="O10" s="8"/>
    </row>
    <row r="11" spans="2:16" ht="68.25" customHeight="1" x14ac:dyDescent="0.2">
      <c r="B11" s="7" t="s">
        <v>24</v>
      </c>
      <c r="C11" s="14"/>
      <c r="D11" s="21"/>
      <c r="E11" s="21"/>
      <c r="F11" s="20"/>
      <c r="G11" s="21"/>
      <c r="H11" s="20"/>
      <c r="I11" s="16"/>
      <c r="J11" s="11"/>
      <c r="K11" s="10"/>
      <c r="L11" s="10"/>
      <c r="M11" s="22"/>
      <c r="N11" s="8"/>
      <c r="O11" s="8"/>
    </row>
    <row r="12" spans="2:16" ht="39.75" customHeight="1" x14ac:dyDescent="0.2">
      <c r="B12" s="7" t="s">
        <v>25</v>
      </c>
      <c r="C12" s="8"/>
      <c r="D12" s="8"/>
      <c r="E12" s="8"/>
      <c r="F12" s="8"/>
      <c r="G12" s="8"/>
      <c r="H12" s="8"/>
      <c r="I12" s="10"/>
      <c r="J12" s="11"/>
      <c r="K12" s="10"/>
      <c r="L12" s="16"/>
      <c r="M12" s="17"/>
      <c r="N12" s="11"/>
      <c r="O12" s="8"/>
    </row>
    <row r="13" spans="2:16" ht="39.75" customHeight="1" x14ac:dyDescent="0.2">
      <c r="B13" s="7" t="s">
        <v>26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6" ht="39.75" customHeight="1" x14ac:dyDescent="0.2">
      <c r="B14" s="7" t="s">
        <v>27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6" ht="39.75" customHeight="1" x14ac:dyDescent="0.2">
      <c r="B15" s="7" t="s">
        <v>28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29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30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31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32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33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23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4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20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3"/>
      <c r="L1000" s="3"/>
    </row>
    <row r="1001" spans="9:12" ht="15.75" customHeight="1" x14ac:dyDescent="0.2">
      <c r="I1001" s="3"/>
      <c r="J1001" s="3"/>
      <c r="K1001" s="23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4" t="s">
        <v>38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87" t="s">
        <v>39</v>
      </c>
      <c r="F9" s="86"/>
      <c r="G9" s="34"/>
      <c r="H9" s="87" t="s">
        <v>11</v>
      </c>
      <c r="I9" s="86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88" t="str">
        <f>VLOOKUP(C10,'Formato descripción HU'!B6:O20,5,0)</f>
        <v>Administradora</v>
      </c>
      <c r="F10" s="86"/>
      <c r="G10" s="39"/>
      <c r="H10" s="88" t="str">
        <f>VLOOKUP(C10,'Formato descripción HU'!B6:O20,11,0)</f>
        <v>No iniciado</v>
      </c>
      <c r="I10" s="86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40</v>
      </c>
      <c r="D12" s="38"/>
      <c r="E12" s="87" t="s">
        <v>10</v>
      </c>
      <c r="F12" s="86"/>
      <c r="G12" s="39"/>
      <c r="H12" s="87" t="s">
        <v>41</v>
      </c>
      <c r="I12" s="86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HU'!B6:O20,8,0)</f>
        <v>15</v>
      </c>
      <c r="D13" s="38"/>
      <c r="E13" s="88" t="str">
        <f>VLOOKUP(C10,'Formato descripción HU'!B6:O20,10,0)</f>
        <v>Alta</v>
      </c>
      <c r="F13" s="86"/>
      <c r="G13" s="39"/>
      <c r="H13" s="88" t="str">
        <f>VLOOKUP(C10,'Formato descripción HU'!B6:O20,7,0)</f>
        <v xml:space="preserve">Jhaldry Peñaherrera </v>
      </c>
      <c r="I13" s="86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1" t="s">
        <v>42</v>
      </c>
      <c r="D15" s="90" t="str">
        <f>VLOOKUP(C10,'Formato descripción HU'!B6:O20,3,0)</f>
        <v>La aplicación debe ser eficiente, segura y automatizada al momento de registrar y validar usuarios en su sistema, con el fin de garantizar el acceso controlado y confiable.</v>
      </c>
      <c r="E15" s="78"/>
      <c r="F15" s="35"/>
      <c r="G15" s="91" t="s">
        <v>43</v>
      </c>
      <c r="H15" s="90" t="str">
        <f>VLOOKUP(C10,'Formato descripción HU'!B6:O20,4,0)</f>
        <v>Para asegurar que solo usuarios autorizados accedan al sistema, facilitar la administración de perfiles y permisos, y garantizar la integridad y confidencialidad de la información gestionada dentro de la aplicación</v>
      </c>
      <c r="I15" s="77"/>
      <c r="J15" s="78"/>
      <c r="K15" s="35"/>
      <c r="L15" s="91" t="s">
        <v>44</v>
      </c>
      <c r="M15" s="76" t="str">
        <f>VLOOKUP(C10,'Formato descripción HU'!B6:O20,6,0)</f>
        <v xml:space="preserve"> Mediante un módulo de autenticación que permita el registro de nuevos usuarios con validación de datos obligatorios (como nombre, correo, rol, etc.), la creación de credenciales seguras y el inicio de sesión mediante verificación de usuario y contraseña. Además, se implementarán funciones de control de acceso según roles, validación en tiempo real y almacenamiento seguro de la información en base de datos.</v>
      </c>
      <c r="N15" s="77"/>
      <c r="O15" s="78"/>
      <c r="P15" s="36"/>
    </row>
    <row r="16" spans="2:16" ht="19.5" customHeight="1" x14ac:dyDescent="0.2">
      <c r="B16" s="32"/>
      <c r="C16" s="92"/>
      <c r="D16" s="79"/>
      <c r="E16" s="80"/>
      <c r="F16" s="35"/>
      <c r="G16" s="92"/>
      <c r="H16" s="79"/>
      <c r="I16" s="75"/>
      <c r="J16" s="80"/>
      <c r="K16" s="35"/>
      <c r="L16" s="92"/>
      <c r="M16" s="79"/>
      <c r="N16" s="75"/>
      <c r="O16" s="80"/>
      <c r="P16" s="36"/>
    </row>
    <row r="17" spans="2:16" ht="19.5" customHeight="1" x14ac:dyDescent="0.2">
      <c r="B17" s="32"/>
      <c r="C17" s="93"/>
      <c r="D17" s="81"/>
      <c r="E17" s="83"/>
      <c r="F17" s="35"/>
      <c r="G17" s="93"/>
      <c r="H17" s="81"/>
      <c r="I17" s="82"/>
      <c r="J17" s="83"/>
      <c r="K17" s="35"/>
      <c r="L17" s="93"/>
      <c r="M17" s="81"/>
      <c r="N17" s="82"/>
      <c r="O17" s="83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0" t="s">
        <v>45</v>
      </c>
      <c r="D19" s="78"/>
      <c r="E19" s="94" t="s">
        <v>46</v>
      </c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36"/>
    </row>
    <row r="20" spans="2:16" ht="19.5" customHeight="1" x14ac:dyDescent="0.2">
      <c r="B20" s="32"/>
      <c r="C20" s="81"/>
      <c r="D20" s="83"/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9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89" t="s">
        <v>47</v>
      </c>
      <c r="D22" s="78"/>
      <c r="E22" s="76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v>
      </c>
      <c r="F22" s="77"/>
      <c r="G22" s="77"/>
      <c r="H22" s="78"/>
      <c r="I22" s="35"/>
      <c r="J22" s="89" t="s">
        <v>13</v>
      </c>
      <c r="K22" s="78"/>
      <c r="L22" s="76">
        <f>VLOOKUP(C10,'Formato descripción HU'!B6:O20,13,0)</f>
        <v>0</v>
      </c>
      <c r="M22" s="77"/>
      <c r="N22" s="77"/>
      <c r="O22" s="78"/>
      <c r="P22" s="36"/>
    </row>
    <row r="23" spans="2:16" ht="19.5" customHeight="1" x14ac:dyDescent="0.2">
      <c r="B23" s="32"/>
      <c r="C23" s="79"/>
      <c r="D23" s="80"/>
      <c r="E23" s="79"/>
      <c r="F23" s="75"/>
      <c r="G23" s="75"/>
      <c r="H23" s="80"/>
      <c r="I23" s="35"/>
      <c r="J23" s="79"/>
      <c r="K23" s="80"/>
      <c r="L23" s="79"/>
      <c r="M23" s="75"/>
      <c r="N23" s="75"/>
      <c r="O23" s="80"/>
      <c r="P23" s="36"/>
    </row>
    <row r="24" spans="2:16" ht="19.5" customHeight="1" x14ac:dyDescent="0.2">
      <c r="B24" s="32"/>
      <c r="C24" s="81"/>
      <c r="D24" s="83"/>
      <c r="E24" s="81"/>
      <c r="F24" s="82"/>
      <c r="G24" s="82"/>
      <c r="H24" s="83"/>
      <c r="I24" s="35"/>
      <c r="J24" s="81"/>
      <c r="K24" s="83"/>
      <c r="L24" s="81"/>
      <c r="M24" s="82"/>
      <c r="N24" s="82"/>
      <c r="O24" s="83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4" t="s">
        <v>38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6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2025-05-19T04:10:22Z</dcterms:modified>
</cp:coreProperties>
</file>