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son\Dropbox\papers_c\xu bistable\stats\"/>
    </mc:Choice>
  </mc:AlternateContent>
  <xr:revisionPtr revIDLastSave="0" documentId="8_{169D6A83-3158-46E1-81E6-F98C0F210D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9" i="1" l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L19" i="1" l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Mason</author>
  </authors>
  <commentList>
    <comment ref="N1" authorId="0" shapeId="0" xr:uid="{0B89CE8A-BB26-4D2B-95BA-6D194A37A150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Lower limit of 95% CI</t>
        </r>
      </text>
    </comment>
    <comment ref="O1" authorId="0" shapeId="0" xr:uid="{836942ED-968E-42C1-A610-CF233C4C9585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Upper Limit</t>
        </r>
      </text>
    </comment>
  </commentList>
</comments>
</file>

<file path=xl/sharedStrings.xml><?xml version="1.0" encoding="utf-8"?>
<sst xmlns="http://schemas.openxmlformats.org/spreadsheetml/2006/main" count="15" uniqueCount="15">
  <si>
    <t>Precipitation (mm)</t>
    <phoneticPr fontId="1" type="noConversion"/>
  </si>
  <si>
    <t>OD soil</t>
    <phoneticPr fontId="1" type="noConversion"/>
  </si>
  <si>
    <t>MU soil</t>
    <phoneticPr fontId="1" type="noConversion"/>
  </si>
  <si>
    <t>MU sand</t>
    <phoneticPr fontId="1" type="noConversion"/>
  </si>
  <si>
    <t>OD sand</t>
    <phoneticPr fontId="1" type="noConversion"/>
  </si>
  <si>
    <t>HO soil</t>
    <phoneticPr fontId="1" type="noConversion"/>
  </si>
  <si>
    <t>HO sand</t>
    <phoneticPr fontId="1" type="noConversion"/>
  </si>
  <si>
    <t>Stable dune percentage (%)</t>
    <phoneticPr fontId="1" type="noConversion"/>
  </si>
  <si>
    <t>Active dune percentage (%)</t>
    <phoneticPr fontId="1" type="noConversion"/>
  </si>
  <si>
    <t>Age (ka)</t>
    <phoneticPr fontId="1" type="noConversion"/>
  </si>
  <si>
    <t>Stable</t>
  </si>
  <si>
    <t>Active</t>
  </si>
  <si>
    <t>Errors</t>
  </si>
  <si>
    <t>Lower (%)</t>
  </si>
  <si>
    <t>Upper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</si>
</sst>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_ "/>
  </numFmts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charset val="134"/>
      <scheme val="minor"/>
    </font>
    <font>
      <sz val="10"/>
      <color rgb="FF000000"/>
      <name val="Lucida Console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9" fontId="6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2" fontId="4" fillId="0" borderId="0" xfId="0" applyNumberFormat="1" applyFont="1" applyAlignment="1">
      <alignment horizontal="center" vertical="center"/>
    </xf>
    <xf numFmtId="10" fontId="4" fillId="0" borderId="0" xfId="2" applyNumberFormat="1" applyFont="1" applyAlignment="1">
      <alignment horizontal="center" vertical="center"/>
    </xf>
  </cellXfs>
  <cellStyles count="3">
    <cellStyle name="Normal" xfId="0" builtinId="0"/>
    <cellStyle name="Percent" xfId="2" builtinId="5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K1" workbookViewId="0">
      <selection activeCell="Y13" sqref="Y13"/>
    </sheetView>
  </sheetViews>
  <sheetFormatPr defaultColWidth="9" defaultRowHeight="14"/>
  <cols>
    <col min="1" max="1" width="8.08984375" style="1" bestFit="1" customWidth="1"/>
    <col min="2" max="2" width="15.6328125" style="6" bestFit="1" customWidth="1"/>
    <col min="3" max="3" width="9.453125" style="1" bestFit="1" customWidth="1"/>
    <col min="4" max="4" width="10.453125" style="1" bestFit="1" customWidth="1"/>
    <col min="5" max="8" width="9" style="1"/>
    <col min="9" max="9" width="23.26953125" style="6" bestFit="1" customWidth="1"/>
    <col min="10" max="10" width="23.7265625" style="6" bestFit="1" customWidth="1"/>
    <col min="11" max="16" width="9" style="1"/>
    <col min="17" max="17" width="9.81640625" style="1" customWidth="1"/>
    <col min="18" max="16384" width="9" style="1"/>
  </cols>
  <sheetData>
    <row r="1" spans="1:21">
      <c r="A1" s="1" t="s">
        <v>9</v>
      </c>
      <c r="B1" s="6" t="s">
        <v>0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6" t="s">
        <v>7</v>
      </c>
      <c r="J1" s="6" t="s">
        <v>8</v>
      </c>
      <c r="K1" s="1" t="s">
        <v>10</v>
      </c>
      <c r="L1" s="1" t="s">
        <v>11</v>
      </c>
      <c r="N1" s="1" t="s">
        <v>13</v>
      </c>
      <c r="O1" s="1" t="s">
        <v>14</v>
      </c>
      <c r="Q1" s="1" t="s">
        <v>12</v>
      </c>
    </row>
    <row r="2" spans="1:21">
      <c r="A2" s="1">
        <v>0.5</v>
      </c>
      <c r="B2" s="6">
        <v>373.98437999999999</v>
      </c>
      <c r="C2" s="7">
        <v>1</v>
      </c>
      <c r="D2" s="8">
        <v>8</v>
      </c>
      <c r="E2" s="7">
        <v>5</v>
      </c>
      <c r="F2" s="8">
        <v>6</v>
      </c>
      <c r="G2" s="7">
        <v>11</v>
      </c>
      <c r="H2" s="8">
        <v>25</v>
      </c>
      <c r="I2" s="6">
        <f>(E2+C2+G2)/SUM(C2:H2)*100</f>
        <v>30.357142857142854</v>
      </c>
      <c r="J2" s="6">
        <f>(F2+D2+H2)/SUM(C2:H2)*100</f>
        <v>69.642857142857139</v>
      </c>
      <c r="K2" s="3">
        <f>C2+E2+G2</f>
        <v>17</v>
      </c>
      <c r="L2" s="6">
        <f>D2+F2+H2</f>
        <v>39</v>
      </c>
      <c r="M2" s="11"/>
      <c r="N2" s="13">
        <v>30.357142999999997</v>
      </c>
      <c r="O2" s="13">
        <v>30.357139999999998</v>
      </c>
      <c r="Q2" s="13">
        <f>I2-N2</f>
        <v>-1.4285714300399377E-7</v>
      </c>
      <c r="R2" s="13">
        <f>O2-I2</f>
        <v>-2.8571428565271617E-6</v>
      </c>
      <c r="T2" s="14"/>
      <c r="U2" s="14"/>
    </row>
    <row r="3" spans="1:21">
      <c r="A3" s="1">
        <v>1</v>
      </c>
      <c r="B3" s="6">
        <v>421.17777999999998</v>
      </c>
      <c r="C3" s="7">
        <v>4</v>
      </c>
      <c r="D3" s="8">
        <v>8</v>
      </c>
      <c r="E3" s="7">
        <v>6</v>
      </c>
      <c r="F3" s="8">
        <v>10</v>
      </c>
      <c r="G3" s="7">
        <v>7</v>
      </c>
      <c r="H3" s="8">
        <v>8</v>
      </c>
      <c r="I3" s="6">
        <f t="shared" ref="I3:I19" si="0">(E3+C3+G3)/SUM(C3:H3)*100</f>
        <v>39.534883720930232</v>
      </c>
      <c r="J3" s="6">
        <f t="shared" ref="J3:J19" si="1">(F3+D3+H3)/SUM(C3:H3)*100</f>
        <v>60.465116279069761</v>
      </c>
      <c r="K3" s="3">
        <f t="shared" ref="K3:K19" si="2">C3+E3+G3</f>
        <v>17</v>
      </c>
      <c r="L3" s="6">
        <f t="shared" ref="L3:L19" si="3">D3+F3+H3</f>
        <v>26</v>
      </c>
      <c r="M3" s="11"/>
      <c r="N3" s="13">
        <v>39.534883999999998</v>
      </c>
      <c r="O3" s="13">
        <v>43.478259999999999</v>
      </c>
      <c r="Q3" s="13">
        <f t="shared" ref="Q3:Q19" si="4">I3-N3</f>
        <v>-2.7906976640679204E-7</v>
      </c>
      <c r="R3" s="13">
        <f t="shared" ref="R3:R19" si="5">O3-I3</f>
        <v>3.9433762790697671</v>
      </c>
      <c r="T3" s="14"/>
      <c r="U3" s="14"/>
    </row>
    <row r="4" spans="1:21">
      <c r="A4" s="1">
        <v>1.5</v>
      </c>
      <c r="B4" s="6">
        <v>459.52402000000001</v>
      </c>
      <c r="C4" s="7">
        <v>2</v>
      </c>
      <c r="D4" s="8">
        <v>10</v>
      </c>
      <c r="E4" s="7">
        <v>11</v>
      </c>
      <c r="F4" s="8">
        <v>7</v>
      </c>
      <c r="G4" s="7">
        <v>7</v>
      </c>
      <c r="H4" s="8">
        <v>10</v>
      </c>
      <c r="I4" s="6">
        <f t="shared" si="0"/>
        <v>42.553191489361701</v>
      </c>
      <c r="J4" s="6">
        <f t="shared" si="1"/>
        <v>57.446808510638306</v>
      </c>
      <c r="K4" s="3">
        <f t="shared" si="2"/>
        <v>20</v>
      </c>
      <c r="L4" s="6">
        <f t="shared" si="3"/>
        <v>27</v>
      </c>
      <c r="M4" s="11"/>
      <c r="N4" s="13">
        <v>40</v>
      </c>
      <c r="O4" s="13">
        <v>46</v>
      </c>
      <c r="Q4" s="13">
        <f t="shared" si="4"/>
        <v>2.5531914893617014</v>
      </c>
      <c r="R4" s="13">
        <f t="shared" si="5"/>
        <v>3.4468085106382986</v>
      </c>
      <c r="T4" s="14"/>
      <c r="U4" s="14"/>
    </row>
    <row r="5" spans="1:21">
      <c r="A5" s="1">
        <v>2</v>
      </c>
      <c r="B5" s="6">
        <v>482.57693</v>
      </c>
      <c r="C5" s="7">
        <v>2</v>
      </c>
      <c r="D5" s="8">
        <v>5</v>
      </c>
      <c r="E5" s="7">
        <v>4</v>
      </c>
      <c r="F5" s="8">
        <v>5</v>
      </c>
      <c r="G5" s="7">
        <v>12</v>
      </c>
      <c r="H5" s="8">
        <v>4</v>
      </c>
      <c r="I5" s="6">
        <f t="shared" si="0"/>
        <v>56.25</v>
      </c>
      <c r="J5" s="6">
        <f t="shared" si="1"/>
        <v>43.75</v>
      </c>
      <c r="K5" s="3">
        <f t="shared" si="2"/>
        <v>18</v>
      </c>
      <c r="L5" s="6">
        <f t="shared" si="3"/>
        <v>14</v>
      </c>
      <c r="M5" s="11"/>
      <c r="N5" s="13">
        <v>51.724137999999996</v>
      </c>
      <c r="O5" s="13">
        <v>62.16216</v>
      </c>
      <c r="Q5" s="13">
        <f t="shared" si="4"/>
        <v>4.5258620000000036</v>
      </c>
      <c r="R5" s="13">
        <f t="shared" si="5"/>
        <v>5.9121600000000001</v>
      </c>
      <c r="T5" s="14"/>
      <c r="U5" s="14"/>
    </row>
    <row r="6" spans="1:21">
      <c r="A6" s="1">
        <v>2.5</v>
      </c>
      <c r="B6" s="6">
        <v>504.7</v>
      </c>
      <c r="C6" s="7">
        <v>4</v>
      </c>
      <c r="D6" s="8">
        <v>7</v>
      </c>
      <c r="E6" s="7">
        <v>7</v>
      </c>
      <c r="F6" s="8">
        <v>3</v>
      </c>
      <c r="G6" s="7">
        <v>12</v>
      </c>
      <c r="H6" s="8">
        <v>2</v>
      </c>
      <c r="I6" s="6">
        <f t="shared" si="0"/>
        <v>65.714285714285708</v>
      </c>
      <c r="J6" s="6">
        <f t="shared" si="1"/>
        <v>34.285714285714285</v>
      </c>
      <c r="K6" s="3">
        <f t="shared" si="2"/>
        <v>23</v>
      </c>
      <c r="L6" s="6">
        <f t="shared" si="3"/>
        <v>12</v>
      </c>
      <c r="M6" s="11"/>
      <c r="N6" s="13">
        <v>61.290323000000001</v>
      </c>
      <c r="O6" s="13">
        <v>72.093019999999996</v>
      </c>
      <c r="Q6" s="13">
        <f t="shared" si="4"/>
        <v>4.4239627142857074</v>
      </c>
      <c r="R6" s="13">
        <f t="shared" si="5"/>
        <v>6.3787342857142875</v>
      </c>
      <c r="T6" s="14"/>
      <c r="U6" s="14"/>
    </row>
    <row r="7" spans="1:21">
      <c r="A7" s="1">
        <v>3</v>
      </c>
      <c r="B7" s="6">
        <v>519.07000000000005</v>
      </c>
      <c r="C7" s="7">
        <v>5</v>
      </c>
      <c r="D7" s="8">
        <v>3</v>
      </c>
      <c r="E7" s="7">
        <v>10</v>
      </c>
      <c r="F7" s="8">
        <v>4</v>
      </c>
      <c r="G7" s="7">
        <v>13</v>
      </c>
      <c r="H7" s="8">
        <v>1</v>
      </c>
      <c r="I7" s="6">
        <f t="shared" si="0"/>
        <v>77.777777777777786</v>
      </c>
      <c r="J7" s="6">
        <f t="shared" si="1"/>
        <v>22.222222222222221</v>
      </c>
      <c r="K7" s="3">
        <f t="shared" si="2"/>
        <v>28</v>
      </c>
      <c r="L7" s="6">
        <f t="shared" si="3"/>
        <v>8</v>
      </c>
      <c r="M7" s="11"/>
      <c r="N7" s="13">
        <v>70.370370000000008</v>
      </c>
      <c r="O7" s="13">
        <v>80.55556</v>
      </c>
      <c r="Q7" s="13">
        <f t="shared" si="4"/>
        <v>7.4074077777777774</v>
      </c>
      <c r="R7" s="13">
        <f t="shared" si="5"/>
        <v>2.7777822222222142</v>
      </c>
      <c r="T7" s="14"/>
      <c r="U7" s="14"/>
    </row>
    <row r="8" spans="1:21">
      <c r="A8" s="1">
        <v>3.5</v>
      </c>
      <c r="B8" s="6">
        <v>540.66228000000001</v>
      </c>
      <c r="C8" s="7">
        <v>6</v>
      </c>
      <c r="D8" s="8">
        <v>5</v>
      </c>
      <c r="E8" s="7">
        <v>12</v>
      </c>
      <c r="F8" s="8">
        <v>4</v>
      </c>
      <c r="G8" s="7">
        <v>14</v>
      </c>
      <c r="H8" s="8">
        <v>0</v>
      </c>
      <c r="I8" s="6">
        <f t="shared" si="0"/>
        <v>78.048780487804876</v>
      </c>
      <c r="J8" s="6">
        <f t="shared" si="1"/>
        <v>21.951219512195124</v>
      </c>
      <c r="K8" s="3">
        <f t="shared" si="2"/>
        <v>32</v>
      </c>
      <c r="L8" s="6">
        <f t="shared" si="3"/>
        <v>9</v>
      </c>
      <c r="M8" s="11"/>
      <c r="N8" s="13">
        <v>75</v>
      </c>
      <c r="O8" s="13">
        <v>83.333330000000004</v>
      </c>
      <c r="Q8" s="13">
        <f t="shared" si="4"/>
        <v>3.0487804878048763</v>
      </c>
      <c r="R8" s="13">
        <f t="shared" si="5"/>
        <v>5.2845495121951274</v>
      </c>
      <c r="T8" s="14"/>
      <c r="U8" s="14"/>
    </row>
    <row r="9" spans="1:21">
      <c r="A9" s="1">
        <v>4</v>
      </c>
      <c r="B9" s="6">
        <v>536.47618999999997</v>
      </c>
      <c r="C9" s="7">
        <v>7</v>
      </c>
      <c r="D9" s="8">
        <v>5</v>
      </c>
      <c r="E9" s="7">
        <v>12</v>
      </c>
      <c r="F9" s="8">
        <v>1</v>
      </c>
      <c r="G9" s="7">
        <v>12</v>
      </c>
      <c r="H9" s="8">
        <v>0</v>
      </c>
      <c r="I9" s="6">
        <f t="shared" si="0"/>
        <v>83.78378378378379</v>
      </c>
      <c r="J9" s="6">
        <f t="shared" si="1"/>
        <v>16.216216216216218</v>
      </c>
      <c r="K9" s="3">
        <f t="shared" si="2"/>
        <v>31</v>
      </c>
      <c r="L9" s="6">
        <f t="shared" si="3"/>
        <v>6</v>
      </c>
      <c r="M9" s="11"/>
      <c r="N9" s="13">
        <v>77.419354999999996</v>
      </c>
      <c r="O9" s="13">
        <v>87.5</v>
      </c>
      <c r="Q9" s="13">
        <f t="shared" si="4"/>
        <v>6.3644287837837936</v>
      </c>
      <c r="R9" s="13">
        <f t="shared" si="5"/>
        <v>3.7162162162162105</v>
      </c>
      <c r="T9" s="14"/>
      <c r="U9" s="14"/>
    </row>
    <row r="10" spans="1:21">
      <c r="A10" s="1">
        <v>4.5</v>
      </c>
      <c r="B10" s="6">
        <v>533.16666999999995</v>
      </c>
      <c r="C10" s="7">
        <v>9</v>
      </c>
      <c r="D10" s="8">
        <v>3</v>
      </c>
      <c r="E10" s="7">
        <v>15</v>
      </c>
      <c r="F10" s="8">
        <v>1</v>
      </c>
      <c r="G10" s="7">
        <v>12</v>
      </c>
      <c r="H10" s="8">
        <v>0</v>
      </c>
      <c r="I10" s="6">
        <f t="shared" si="0"/>
        <v>90</v>
      </c>
      <c r="J10" s="6">
        <f t="shared" si="1"/>
        <v>10</v>
      </c>
      <c r="K10" s="3">
        <f t="shared" si="2"/>
        <v>36</v>
      </c>
      <c r="L10" s="6">
        <f t="shared" si="3"/>
        <v>4</v>
      </c>
      <c r="M10" s="11"/>
      <c r="N10" s="13">
        <v>85.18518499999999</v>
      </c>
      <c r="O10" s="13">
        <v>93.023259999999993</v>
      </c>
      <c r="Q10" s="13">
        <f t="shared" si="4"/>
        <v>4.8148150000000101</v>
      </c>
      <c r="R10" s="13">
        <f t="shared" si="5"/>
        <v>3.0232599999999934</v>
      </c>
      <c r="T10" s="14"/>
      <c r="U10" s="14"/>
    </row>
    <row r="11" spans="1:21">
      <c r="A11" s="1">
        <v>5</v>
      </c>
      <c r="B11" s="6">
        <v>541.01666</v>
      </c>
      <c r="C11" s="7">
        <v>8</v>
      </c>
      <c r="D11" s="8">
        <v>3</v>
      </c>
      <c r="E11" s="7">
        <v>15</v>
      </c>
      <c r="F11" s="8">
        <v>1</v>
      </c>
      <c r="G11" s="7">
        <v>11</v>
      </c>
      <c r="H11" s="8">
        <v>1</v>
      </c>
      <c r="I11" s="6">
        <f t="shared" si="0"/>
        <v>87.179487179487182</v>
      </c>
      <c r="J11" s="6">
        <f t="shared" si="1"/>
        <v>12.820512820512819</v>
      </c>
      <c r="K11" s="3">
        <f t="shared" si="2"/>
        <v>34</v>
      </c>
      <c r="L11" s="6">
        <f t="shared" si="3"/>
        <v>5</v>
      </c>
      <c r="M11" s="11"/>
      <c r="N11" s="13">
        <v>83.783783999999997</v>
      </c>
      <c r="O11" s="13">
        <v>91.666669999999996</v>
      </c>
      <c r="Q11" s="13">
        <f t="shared" si="4"/>
        <v>3.3957031794871853</v>
      </c>
      <c r="R11" s="13">
        <f t="shared" si="5"/>
        <v>4.4871828205128139</v>
      </c>
      <c r="T11" s="14"/>
      <c r="U11" s="14"/>
    </row>
    <row r="12" spans="1:21">
      <c r="A12" s="1">
        <v>5.5</v>
      </c>
      <c r="B12" s="6">
        <v>570.35</v>
      </c>
      <c r="C12" s="7">
        <v>10</v>
      </c>
      <c r="D12" s="8">
        <v>1</v>
      </c>
      <c r="E12" s="7">
        <v>15</v>
      </c>
      <c r="F12" s="8">
        <v>1</v>
      </c>
      <c r="G12" s="7">
        <v>10</v>
      </c>
      <c r="H12" s="8">
        <v>0</v>
      </c>
      <c r="I12" s="6">
        <f t="shared" si="0"/>
        <v>94.594594594594597</v>
      </c>
      <c r="J12" s="6">
        <f t="shared" si="1"/>
        <v>5.4054054054054053</v>
      </c>
      <c r="K12" s="3">
        <f t="shared" si="2"/>
        <v>35</v>
      </c>
      <c r="L12" s="6">
        <f t="shared" si="3"/>
        <v>2</v>
      </c>
      <c r="M12" s="11"/>
      <c r="N12" s="13">
        <v>91.176471000000006</v>
      </c>
      <c r="O12" s="13">
        <v>97.620429999999999</v>
      </c>
      <c r="Q12" s="13">
        <f t="shared" si="4"/>
        <v>3.41812359459459</v>
      </c>
      <c r="R12" s="13">
        <f t="shared" si="5"/>
        <v>3.0258354054054024</v>
      </c>
      <c r="T12" s="14"/>
      <c r="U12" s="14"/>
    </row>
    <row r="13" spans="1:21">
      <c r="A13" s="1">
        <v>6</v>
      </c>
      <c r="B13" s="6">
        <v>577.38333</v>
      </c>
      <c r="C13" s="7">
        <v>11</v>
      </c>
      <c r="D13" s="8">
        <v>0</v>
      </c>
      <c r="E13" s="7">
        <v>16</v>
      </c>
      <c r="F13" s="8">
        <v>0</v>
      </c>
      <c r="G13" s="7">
        <v>11</v>
      </c>
      <c r="H13" s="8">
        <v>0</v>
      </c>
      <c r="I13" s="6">
        <f t="shared" si="0"/>
        <v>100</v>
      </c>
      <c r="J13" s="6">
        <f t="shared" si="1"/>
        <v>0</v>
      </c>
      <c r="K13" s="3">
        <f t="shared" si="2"/>
        <v>38</v>
      </c>
      <c r="L13" s="6">
        <f t="shared" si="3"/>
        <v>0</v>
      </c>
      <c r="M13" s="11"/>
      <c r="N13" s="13">
        <v>94.444444000000004</v>
      </c>
      <c r="O13" s="13">
        <v>100</v>
      </c>
      <c r="Q13" s="13">
        <f t="shared" si="4"/>
        <v>5.5555559999999957</v>
      </c>
      <c r="R13" s="13">
        <f t="shared" si="5"/>
        <v>0</v>
      </c>
      <c r="T13" s="14"/>
      <c r="U13" s="14"/>
    </row>
    <row r="14" spans="1:21">
      <c r="A14" s="1">
        <v>7</v>
      </c>
      <c r="B14" s="6">
        <v>580.5</v>
      </c>
      <c r="C14" s="7">
        <v>10</v>
      </c>
      <c r="D14" s="8">
        <v>1</v>
      </c>
      <c r="E14" s="7">
        <v>15</v>
      </c>
      <c r="F14" s="8">
        <v>1</v>
      </c>
      <c r="G14" s="7">
        <v>13</v>
      </c>
      <c r="H14" s="8">
        <v>0</v>
      </c>
      <c r="I14" s="6">
        <f t="shared" si="0"/>
        <v>95</v>
      </c>
      <c r="J14" s="6">
        <f t="shared" si="1"/>
        <v>5</v>
      </c>
      <c r="K14" s="3">
        <f t="shared" si="2"/>
        <v>38</v>
      </c>
      <c r="L14" s="6">
        <f t="shared" si="3"/>
        <v>2</v>
      </c>
      <c r="M14" s="11"/>
      <c r="N14" s="13">
        <v>92.857142999999994</v>
      </c>
      <c r="O14" s="13">
        <v>98</v>
      </c>
      <c r="Q14" s="13">
        <f t="shared" si="4"/>
        <v>2.1428570000000065</v>
      </c>
      <c r="R14" s="13">
        <f t="shared" si="5"/>
        <v>3</v>
      </c>
      <c r="T14" s="14"/>
      <c r="U14" s="14"/>
    </row>
    <row r="15" spans="1:21">
      <c r="A15" s="1">
        <v>8</v>
      </c>
      <c r="B15" s="6">
        <v>561.18260999999995</v>
      </c>
      <c r="C15" s="9">
        <v>10</v>
      </c>
      <c r="D15" s="10">
        <v>5</v>
      </c>
      <c r="E15" s="7">
        <v>13</v>
      </c>
      <c r="F15" s="8">
        <v>1</v>
      </c>
      <c r="G15" s="7">
        <v>10</v>
      </c>
      <c r="H15" s="8">
        <v>2</v>
      </c>
      <c r="I15" s="6">
        <f t="shared" si="0"/>
        <v>80.487804878048792</v>
      </c>
      <c r="J15" s="6">
        <f t="shared" si="1"/>
        <v>19.512195121951219</v>
      </c>
      <c r="K15" s="3">
        <f t="shared" si="2"/>
        <v>33</v>
      </c>
      <c r="L15" s="6">
        <f t="shared" si="3"/>
        <v>8</v>
      </c>
      <c r="M15" s="11"/>
      <c r="N15" s="13">
        <v>76.744185999999999</v>
      </c>
      <c r="O15" s="13">
        <v>85.714290000000005</v>
      </c>
      <c r="Q15" s="13">
        <f t="shared" si="4"/>
        <v>3.7436188780487925</v>
      </c>
      <c r="R15" s="13">
        <f t="shared" si="5"/>
        <v>5.2264851219512138</v>
      </c>
      <c r="T15" s="14"/>
      <c r="U15" s="14"/>
    </row>
    <row r="16" spans="1:21">
      <c r="A16" s="1">
        <v>9</v>
      </c>
      <c r="B16" s="6">
        <v>528.11539000000005</v>
      </c>
      <c r="C16" s="9">
        <v>6</v>
      </c>
      <c r="D16" s="10">
        <v>3</v>
      </c>
      <c r="E16" s="7">
        <v>12</v>
      </c>
      <c r="F16" s="8">
        <v>5</v>
      </c>
      <c r="G16" s="7">
        <v>6</v>
      </c>
      <c r="H16" s="8">
        <v>3</v>
      </c>
      <c r="I16" s="6">
        <f t="shared" si="0"/>
        <v>68.571428571428569</v>
      </c>
      <c r="J16" s="6">
        <f t="shared" si="1"/>
        <v>31.428571428571427</v>
      </c>
      <c r="K16" s="3">
        <f t="shared" si="2"/>
        <v>24</v>
      </c>
      <c r="L16" s="6">
        <f t="shared" si="3"/>
        <v>11</v>
      </c>
      <c r="M16" s="11"/>
      <c r="N16" s="13">
        <v>60</v>
      </c>
      <c r="O16" s="13">
        <v>73.812110000000004</v>
      </c>
      <c r="Q16" s="13">
        <f t="shared" si="4"/>
        <v>8.5714285714285694</v>
      </c>
      <c r="R16" s="13">
        <f t="shared" si="5"/>
        <v>5.2406814285714347</v>
      </c>
      <c r="T16" s="14"/>
      <c r="U16" s="14"/>
    </row>
    <row r="17" spans="1:21">
      <c r="A17" s="1">
        <v>10</v>
      </c>
      <c r="B17" s="6">
        <v>527.80769999999995</v>
      </c>
      <c r="C17" s="9">
        <v>2</v>
      </c>
      <c r="D17" s="10">
        <v>7</v>
      </c>
      <c r="E17" s="7">
        <v>8</v>
      </c>
      <c r="F17" s="8">
        <v>6</v>
      </c>
      <c r="G17" s="7">
        <v>6</v>
      </c>
      <c r="H17" s="8">
        <v>6</v>
      </c>
      <c r="I17" s="6">
        <f t="shared" si="0"/>
        <v>45.714285714285715</v>
      </c>
      <c r="J17" s="6">
        <f t="shared" si="1"/>
        <v>54.285714285714285</v>
      </c>
      <c r="K17" s="3">
        <f t="shared" si="2"/>
        <v>16</v>
      </c>
      <c r="L17" s="6">
        <f t="shared" si="3"/>
        <v>19</v>
      </c>
      <c r="M17" s="11"/>
      <c r="N17" s="13">
        <v>33.333332999999996</v>
      </c>
      <c r="O17" s="13">
        <v>52.63158</v>
      </c>
      <c r="Q17" s="13">
        <f t="shared" si="4"/>
        <v>12.380952714285719</v>
      </c>
      <c r="R17" s="13">
        <f t="shared" si="5"/>
        <v>6.9172942857142843</v>
      </c>
      <c r="T17" s="14"/>
      <c r="U17" s="14"/>
    </row>
    <row r="18" spans="1:21">
      <c r="A18" s="1">
        <v>11</v>
      </c>
      <c r="B18" s="6">
        <v>506.08517000000001</v>
      </c>
      <c r="C18" s="9">
        <v>0</v>
      </c>
      <c r="D18" s="10">
        <v>8</v>
      </c>
      <c r="E18" s="7">
        <v>3</v>
      </c>
      <c r="F18" s="8">
        <v>7</v>
      </c>
      <c r="G18" s="7">
        <v>3</v>
      </c>
      <c r="H18" s="8">
        <v>10</v>
      </c>
      <c r="I18" s="6">
        <f t="shared" si="0"/>
        <v>19.35483870967742</v>
      </c>
      <c r="J18" s="6">
        <f t="shared" si="1"/>
        <v>80.645161290322577</v>
      </c>
      <c r="K18" s="3">
        <f t="shared" si="2"/>
        <v>6</v>
      </c>
      <c r="L18" s="6">
        <f t="shared" si="3"/>
        <v>25</v>
      </c>
      <c r="M18" s="11"/>
      <c r="N18" s="13">
        <v>7.407407000000001</v>
      </c>
      <c r="O18" s="13">
        <v>28.947369999999999</v>
      </c>
      <c r="Q18" s="13">
        <f t="shared" si="4"/>
        <v>11.947431709677419</v>
      </c>
      <c r="R18" s="13">
        <f t="shared" si="5"/>
        <v>9.5925312903225795</v>
      </c>
      <c r="T18" s="14"/>
      <c r="U18" s="14"/>
    </row>
    <row r="19" spans="1:21">
      <c r="A19" s="1">
        <v>12</v>
      </c>
      <c r="B19" s="6">
        <v>440.87259</v>
      </c>
      <c r="C19" s="9">
        <v>0</v>
      </c>
      <c r="D19" s="10">
        <v>5</v>
      </c>
      <c r="E19" s="7">
        <v>0</v>
      </c>
      <c r="F19" s="8">
        <v>7</v>
      </c>
      <c r="G19" s="7">
        <v>0</v>
      </c>
      <c r="H19" s="8">
        <v>6</v>
      </c>
      <c r="I19" s="6">
        <f t="shared" si="0"/>
        <v>0</v>
      </c>
      <c r="J19" s="6">
        <f t="shared" si="1"/>
        <v>100</v>
      </c>
      <c r="K19" s="3">
        <f t="shared" si="2"/>
        <v>0</v>
      </c>
      <c r="L19" s="6">
        <f t="shared" si="3"/>
        <v>18</v>
      </c>
      <c r="M19" s="11"/>
      <c r="N19" s="13">
        <v>0</v>
      </c>
      <c r="O19" s="13">
        <v>21.739129999999999</v>
      </c>
      <c r="Q19" s="13">
        <f t="shared" si="4"/>
        <v>0</v>
      </c>
      <c r="R19" s="13">
        <f t="shared" si="5"/>
        <v>21.739129999999999</v>
      </c>
      <c r="T19" s="14"/>
      <c r="U19" s="14"/>
    </row>
    <row r="20" spans="1:21">
      <c r="C20" s="2"/>
      <c r="E20" s="2"/>
      <c r="G20" s="2"/>
      <c r="K20" s="3"/>
      <c r="L20" s="6"/>
      <c r="M20" s="11"/>
    </row>
    <row r="21" spans="1:21">
      <c r="C21" s="2"/>
      <c r="E21" s="2"/>
      <c r="G21" s="2"/>
      <c r="K21" s="3"/>
      <c r="L21" s="6"/>
      <c r="M21" s="12"/>
    </row>
    <row r="22" spans="1:21">
      <c r="C22" s="2"/>
      <c r="E22" s="2"/>
      <c r="G22" s="2"/>
      <c r="K22" s="3"/>
      <c r="L22" s="6"/>
    </row>
    <row r="23" spans="1:21">
      <c r="C23" s="2"/>
      <c r="E23" s="2"/>
      <c r="G23" s="2"/>
      <c r="K23" s="4"/>
      <c r="L23" s="6"/>
    </row>
    <row r="24" spans="1:21">
      <c r="C24" s="2"/>
      <c r="E24" s="2"/>
      <c r="G24" s="2"/>
      <c r="K24" s="3"/>
      <c r="L24" s="6"/>
    </row>
    <row r="25" spans="1:21">
      <c r="C25" s="2"/>
      <c r="E25" s="2"/>
      <c r="G25" s="2"/>
      <c r="K25" s="4"/>
      <c r="L25" s="6"/>
    </row>
    <row r="26" spans="1:21">
      <c r="C26" s="2"/>
      <c r="E26" s="2"/>
      <c r="G26" s="2"/>
      <c r="K26" s="3"/>
      <c r="L26" s="6"/>
    </row>
    <row r="27" spans="1:21">
      <c r="C27" s="2"/>
      <c r="E27" s="2"/>
      <c r="G27" s="2"/>
      <c r="K27" s="4"/>
      <c r="L27" s="6"/>
    </row>
    <row r="28" spans="1:21">
      <c r="C28" s="5"/>
      <c r="E28" s="2"/>
      <c r="G28" s="2"/>
      <c r="K28" s="3"/>
      <c r="L28" s="6"/>
    </row>
    <row r="29" spans="1:21">
      <c r="C29" s="2"/>
      <c r="E29" s="2"/>
      <c r="G29" s="2"/>
      <c r="K29" s="3"/>
      <c r="L29" s="6"/>
    </row>
    <row r="30" spans="1:21">
      <c r="C30" s="5"/>
      <c r="E30" s="2"/>
      <c r="G30" s="2"/>
      <c r="L30" s="6"/>
    </row>
    <row r="31" spans="1:21">
      <c r="C31" s="2"/>
      <c r="E31" s="2"/>
      <c r="G31" s="2"/>
      <c r="K31" s="4"/>
      <c r="L31" s="6"/>
    </row>
    <row r="32" spans="1:21">
      <c r="C32" s="5"/>
      <c r="E32" s="2"/>
      <c r="G32" s="2"/>
      <c r="L32" s="6"/>
    </row>
    <row r="33" spans="3:12">
      <c r="C33" s="2"/>
      <c r="E33" s="2"/>
      <c r="G33" s="2"/>
      <c r="L33" s="6"/>
    </row>
    <row r="34" spans="3:12">
      <c r="C34" s="5"/>
      <c r="E34" s="2"/>
      <c r="G34" s="2"/>
      <c r="L34" s="6"/>
    </row>
    <row r="35" spans="3:12">
      <c r="C35" s="2"/>
      <c r="E35" s="2"/>
      <c r="G35" s="2"/>
      <c r="L35" s="6"/>
    </row>
    <row r="36" spans="3:12">
      <c r="C36" s="5"/>
      <c r="E36" s="2"/>
      <c r="G36" s="2"/>
      <c r="L36" s="6"/>
    </row>
    <row r="37" spans="3:12">
      <c r="C37" s="5"/>
      <c r="E37" s="2"/>
      <c r="G37" s="2"/>
      <c r="L37" s="6"/>
    </row>
    <row r="38" spans="3:12">
      <c r="C38" s="2"/>
      <c r="E38" s="2"/>
      <c r="G38" s="2"/>
      <c r="L38" s="6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Joseph Mason</cp:lastModifiedBy>
  <dcterms:created xsi:type="dcterms:W3CDTF">2018-08-17T04:37:59Z</dcterms:created>
  <dcterms:modified xsi:type="dcterms:W3CDTF">2019-10-10T02:22:42Z</dcterms:modified>
</cp:coreProperties>
</file>