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ropbox\papers_c\xu bistable\stats\"/>
    </mc:Choice>
  </mc:AlternateContent>
  <xr:revisionPtr revIDLastSave="0" documentId="13_ncr:1_{88D068AA-C266-4DDB-9EE2-A0082A78E8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ges sorted by age" sheetId="5" r:id="rId1"/>
    <sheet name="Shift prob calculation" sheetId="3" r:id="rId2"/>
    <sheet name="Data and calculated shift probs" sheetId="6" r:id="rId3"/>
    <sheet name="ages by dunefiel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0" i="3" l="1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G416" i="3"/>
  <c r="F416" i="3"/>
  <c r="E416" i="3"/>
  <c r="G415" i="3"/>
  <c r="F415" i="3"/>
  <c r="E415" i="3"/>
  <c r="G414" i="3"/>
  <c r="F414" i="3"/>
  <c r="E414" i="3"/>
  <c r="G413" i="3"/>
  <c r="F413" i="3"/>
  <c r="E413" i="3"/>
  <c r="G412" i="3"/>
  <c r="F412" i="3"/>
  <c r="E412" i="3"/>
  <c r="G411" i="3"/>
  <c r="F411" i="3"/>
  <c r="E411" i="3"/>
  <c r="G410" i="3"/>
  <c r="F410" i="3"/>
  <c r="E410" i="3"/>
  <c r="G409" i="3"/>
  <c r="F409" i="3"/>
  <c r="E409" i="3"/>
  <c r="G408" i="3"/>
  <c r="F408" i="3"/>
  <c r="E408" i="3"/>
  <c r="G407" i="3"/>
  <c r="F407" i="3"/>
  <c r="E407" i="3"/>
  <c r="G406" i="3"/>
  <c r="F406" i="3"/>
  <c r="E406" i="3"/>
  <c r="G405" i="3"/>
  <c r="F405" i="3"/>
  <c r="E405" i="3"/>
  <c r="G404" i="3"/>
  <c r="F404" i="3"/>
  <c r="E404" i="3"/>
  <c r="G403" i="3"/>
  <c r="F403" i="3"/>
  <c r="E403" i="3"/>
  <c r="G402" i="3"/>
  <c r="F402" i="3"/>
  <c r="E402" i="3"/>
  <c r="G401" i="3"/>
  <c r="F401" i="3"/>
  <c r="E401" i="3"/>
  <c r="G400" i="3"/>
  <c r="F400" i="3"/>
  <c r="E400" i="3"/>
  <c r="G399" i="3"/>
  <c r="F399" i="3"/>
  <c r="E399" i="3"/>
  <c r="G398" i="3"/>
  <c r="F398" i="3"/>
  <c r="E398" i="3"/>
  <c r="G397" i="3"/>
  <c r="F397" i="3"/>
  <c r="E397" i="3"/>
  <c r="G396" i="3"/>
  <c r="F396" i="3"/>
  <c r="E396" i="3"/>
  <c r="E395" i="3"/>
  <c r="F395" i="3"/>
  <c r="G394" i="3"/>
  <c r="F394" i="3"/>
  <c r="E394" i="3"/>
  <c r="G393" i="3"/>
  <c r="F393" i="3"/>
  <c r="E393" i="3"/>
  <c r="G392" i="3"/>
  <c r="F392" i="3"/>
  <c r="E392" i="3"/>
  <c r="G391" i="3"/>
  <c r="F391" i="3"/>
  <c r="E391" i="3"/>
  <c r="G390" i="3"/>
  <c r="F390" i="3"/>
  <c r="E390" i="3"/>
  <c r="G389" i="3"/>
  <c r="F389" i="3"/>
  <c r="E389" i="3"/>
  <c r="G388" i="3"/>
  <c r="F388" i="3"/>
  <c r="E388" i="3"/>
  <c r="G387" i="3"/>
  <c r="F387" i="3"/>
  <c r="E387" i="3"/>
  <c r="F386" i="3"/>
  <c r="J386" i="3"/>
  <c r="L364" i="3"/>
  <c r="L363" i="3"/>
  <c r="L362" i="3"/>
  <c r="L361" i="3"/>
  <c r="L360" i="3"/>
  <c r="L359" i="3"/>
  <c r="L358" i="3"/>
  <c r="L357" i="3"/>
  <c r="L365" i="3"/>
  <c r="K366" i="3"/>
  <c r="L373" i="3"/>
  <c r="K373" i="3"/>
  <c r="J373" i="3"/>
  <c r="L372" i="3"/>
  <c r="K372" i="3"/>
  <c r="J372" i="3"/>
  <c r="L371" i="3"/>
  <c r="K371" i="3"/>
  <c r="J371" i="3"/>
  <c r="L370" i="3"/>
  <c r="K370" i="3"/>
  <c r="J370" i="3"/>
  <c r="L369" i="3"/>
  <c r="K369" i="3"/>
  <c r="J369" i="3"/>
  <c r="L368" i="3"/>
  <c r="K368" i="3"/>
  <c r="J368" i="3"/>
  <c r="L367" i="3"/>
  <c r="K367" i="3"/>
  <c r="J367" i="3"/>
  <c r="L366" i="3"/>
  <c r="J366" i="3"/>
  <c r="L374" i="3"/>
  <c r="K374" i="3"/>
  <c r="L384" i="3"/>
  <c r="K384" i="3"/>
  <c r="J384" i="3"/>
  <c r="L383" i="3"/>
  <c r="K383" i="3"/>
  <c r="J383" i="3"/>
  <c r="L382" i="3"/>
  <c r="K382" i="3"/>
  <c r="J382" i="3"/>
  <c r="L381" i="3"/>
  <c r="K381" i="3"/>
  <c r="J381" i="3"/>
  <c r="L380" i="3"/>
  <c r="K380" i="3"/>
  <c r="J380" i="3"/>
  <c r="L379" i="3"/>
  <c r="K379" i="3"/>
  <c r="J379" i="3"/>
  <c r="L378" i="3"/>
  <c r="K378" i="3"/>
  <c r="J378" i="3"/>
  <c r="L377" i="3"/>
  <c r="K377" i="3"/>
  <c r="J377" i="3"/>
  <c r="L376" i="3"/>
  <c r="K376" i="3"/>
  <c r="J376" i="3"/>
  <c r="L375" i="3"/>
  <c r="K375" i="3"/>
  <c r="J375" i="3"/>
  <c r="L385" i="3"/>
  <c r="K385" i="3"/>
  <c r="J385" i="3"/>
  <c r="G386" i="3"/>
  <c r="E386" i="3"/>
  <c r="L494" i="3"/>
  <c r="K494" i="3"/>
  <c r="J494" i="3"/>
  <c r="I494" i="3"/>
  <c r="H494" i="3"/>
  <c r="G494" i="3"/>
  <c r="F494" i="3"/>
  <c r="E494" i="3"/>
  <c r="L493" i="3"/>
  <c r="K493" i="3"/>
  <c r="J493" i="3"/>
  <c r="I493" i="3"/>
  <c r="H493" i="3"/>
  <c r="G493" i="3"/>
  <c r="F493" i="3"/>
  <c r="E493" i="3"/>
  <c r="L492" i="3"/>
  <c r="K492" i="3"/>
  <c r="J492" i="3"/>
  <c r="I492" i="3"/>
  <c r="H492" i="3"/>
  <c r="G492" i="3"/>
  <c r="F492" i="3"/>
  <c r="E492" i="3"/>
  <c r="L491" i="3"/>
  <c r="K491" i="3"/>
  <c r="J491" i="3"/>
  <c r="I491" i="3"/>
  <c r="H491" i="3"/>
  <c r="G491" i="3"/>
  <c r="F491" i="3"/>
  <c r="E491" i="3"/>
  <c r="L490" i="3"/>
  <c r="K490" i="3"/>
  <c r="J490" i="3"/>
  <c r="I490" i="3"/>
  <c r="H490" i="3"/>
  <c r="G490" i="3"/>
  <c r="F490" i="3"/>
  <c r="E490" i="3"/>
  <c r="L489" i="3"/>
  <c r="K489" i="3"/>
  <c r="J489" i="3"/>
  <c r="I489" i="3"/>
  <c r="H489" i="3"/>
  <c r="G489" i="3"/>
  <c r="F489" i="3"/>
  <c r="E489" i="3"/>
  <c r="L488" i="3"/>
  <c r="K488" i="3"/>
  <c r="J488" i="3"/>
  <c r="I488" i="3"/>
  <c r="H488" i="3"/>
  <c r="G488" i="3"/>
  <c r="F488" i="3"/>
  <c r="E488" i="3"/>
  <c r="L487" i="3"/>
  <c r="K487" i="3"/>
  <c r="J487" i="3"/>
  <c r="I487" i="3"/>
  <c r="H487" i="3"/>
  <c r="G487" i="3"/>
  <c r="F487" i="3"/>
  <c r="E487" i="3"/>
  <c r="L486" i="3"/>
  <c r="V21" i="3" s="1"/>
  <c r="K486" i="3"/>
  <c r="U21" i="3" s="1"/>
  <c r="J486" i="3"/>
  <c r="T21" i="3" s="1"/>
  <c r="I486" i="3"/>
  <c r="S21" i="3" s="1"/>
  <c r="H486" i="3"/>
  <c r="R21" i="3" s="1"/>
  <c r="G486" i="3"/>
  <c r="Q21" i="3" s="1"/>
  <c r="F486" i="3"/>
  <c r="P21" i="3" s="1"/>
  <c r="E486" i="3"/>
  <c r="O21" i="3" s="1"/>
  <c r="L485" i="3"/>
  <c r="K485" i="3"/>
  <c r="J485" i="3"/>
  <c r="I485" i="3"/>
  <c r="H485" i="3"/>
  <c r="G485" i="3"/>
  <c r="F485" i="3"/>
  <c r="E485" i="3"/>
  <c r="L484" i="3"/>
  <c r="K484" i="3"/>
  <c r="J484" i="3"/>
  <c r="I484" i="3"/>
  <c r="H484" i="3"/>
  <c r="G484" i="3"/>
  <c r="F484" i="3"/>
  <c r="E484" i="3"/>
  <c r="L483" i="3"/>
  <c r="K483" i="3"/>
  <c r="J483" i="3"/>
  <c r="I483" i="3"/>
  <c r="H483" i="3"/>
  <c r="G483" i="3"/>
  <c r="F483" i="3"/>
  <c r="E483" i="3"/>
  <c r="L482" i="3"/>
  <c r="K482" i="3"/>
  <c r="J482" i="3"/>
  <c r="I482" i="3"/>
  <c r="H482" i="3"/>
  <c r="G482" i="3"/>
  <c r="F482" i="3"/>
  <c r="E482" i="3"/>
  <c r="L481" i="3"/>
  <c r="K481" i="3"/>
  <c r="J481" i="3"/>
  <c r="I481" i="3"/>
  <c r="H481" i="3"/>
  <c r="G481" i="3"/>
  <c r="F481" i="3"/>
  <c r="E481" i="3"/>
  <c r="L480" i="3"/>
  <c r="K480" i="3"/>
  <c r="J480" i="3"/>
  <c r="I480" i="3"/>
  <c r="H480" i="3"/>
  <c r="G480" i="3"/>
  <c r="F480" i="3"/>
  <c r="E480" i="3"/>
  <c r="L479" i="3"/>
  <c r="K479" i="3"/>
  <c r="J479" i="3"/>
  <c r="I479" i="3"/>
  <c r="H479" i="3"/>
  <c r="G479" i="3"/>
  <c r="F479" i="3"/>
  <c r="E479" i="3"/>
  <c r="L478" i="3"/>
  <c r="K478" i="3"/>
  <c r="J478" i="3"/>
  <c r="I478" i="3"/>
  <c r="H478" i="3"/>
  <c r="G478" i="3"/>
  <c r="F478" i="3"/>
  <c r="E478" i="3"/>
  <c r="L477" i="3"/>
  <c r="K477" i="3"/>
  <c r="J477" i="3"/>
  <c r="I477" i="3"/>
  <c r="H477" i="3"/>
  <c r="G477" i="3"/>
  <c r="F477" i="3"/>
  <c r="E477" i="3"/>
  <c r="L476" i="3"/>
  <c r="V20" i="3" s="1"/>
  <c r="K476" i="3"/>
  <c r="U20" i="3" s="1"/>
  <c r="J476" i="3"/>
  <c r="T20" i="3" s="1"/>
  <c r="I476" i="3"/>
  <c r="S20" i="3" s="1"/>
  <c r="H476" i="3"/>
  <c r="R20" i="3" s="1"/>
  <c r="G476" i="3"/>
  <c r="Q20" i="3" s="1"/>
  <c r="F476" i="3"/>
  <c r="P20" i="3" s="1"/>
  <c r="E476" i="3"/>
  <c r="O20" i="3" s="1"/>
  <c r="L475" i="3"/>
  <c r="K475" i="3"/>
  <c r="J475" i="3"/>
  <c r="I475" i="3"/>
  <c r="H475" i="3"/>
  <c r="G475" i="3"/>
  <c r="F475" i="3"/>
  <c r="E475" i="3"/>
  <c r="L474" i="3"/>
  <c r="K474" i="3"/>
  <c r="J474" i="3"/>
  <c r="I474" i="3"/>
  <c r="H474" i="3"/>
  <c r="G474" i="3"/>
  <c r="F474" i="3"/>
  <c r="E474" i="3"/>
  <c r="L473" i="3"/>
  <c r="K473" i="3"/>
  <c r="J473" i="3"/>
  <c r="I473" i="3"/>
  <c r="H473" i="3"/>
  <c r="G473" i="3"/>
  <c r="F473" i="3"/>
  <c r="E473" i="3"/>
  <c r="L472" i="3"/>
  <c r="K472" i="3"/>
  <c r="J472" i="3"/>
  <c r="I472" i="3"/>
  <c r="H472" i="3"/>
  <c r="G472" i="3"/>
  <c r="F472" i="3"/>
  <c r="E472" i="3"/>
  <c r="L471" i="3"/>
  <c r="K471" i="3"/>
  <c r="J471" i="3"/>
  <c r="I471" i="3"/>
  <c r="H471" i="3"/>
  <c r="G471" i="3"/>
  <c r="F471" i="3"/>
  <c r="E471" i="3"/>
  <c r="L470" i="3"/>
  <c r="K470" i="3"/>
  <c r="J470" i="3"/>
  <c r="I470" i="3"/>
  <c r="H470" i="3"/>
  <c r="G470" i="3"/>
  <c r="F470" i="3"/>
  <c r="E470" i="3"/>
  <c r="L469" i="3"/>
  <c r="K469" i="3"/>
  <c r="J469" i="3"/>
  <c r="I469" i="3"/>
  <c r="H469" i="3"/>
  <c r="G469" i="3"/>
  <c r="F469" i="3"/>
  <c r="E469" i="3"/>
  <c r="L468" i="3"/>
  <c r="K468" i="3"/>
  <c r="J468" i="3"/>
  <c r="I468" i="3"/>
  <c r="H468" i="3"/>
  <c r="G468" i="3"/>
  <c r="F468" i="3"/>
  <c r="E468" i="3"/>
  <c r="L467" i="3"/>
  <c r="K467" i="3"/>
  <c r="J467" i="3"/>
  <c r="I467" i="3"/>
  <c r="H467" i="3"/>
  <c r="G467" i="3"/>
  <c r="F467" i="3"/>
  <c r="E467" i="3"/>
  <c r="L466" i="3"/>
  <c r="K466" i="3"/>
  <c r="J466" i="3"/>
  <c r="I466" i="3"/>
  <c r="H466" i="3"/>
  <c r="G466" i="3"/>
  <c r="F466" i="3"/>
  <c r="E466" i="3"/>
  <c r="L465" i="3"/>
  <c r="K465" i="3"/>
  <c r="J465" i="3"/>
  <c r="I465" i="3"/>
  <c r="H465" i="3"/>
  <c r="G465" i="3"/>
  <c r="F465" i="3"/>
  <c r="E465" i="3"/>
  <c r="L464" i="3"/>
  <c r="K464" i="3"/>
  <c r="J464" i="3"/>
  <c r="I464" i="3"/>
  <c r="H464" i="3"/>
  <c r="G464" i="3"/>
  <c r="F464" i="3"/>
  <c r="E464" i="3"/>
  <c r="L463" i="3"/>
  <c r="V19" i="3" s="1"/>
  <c r="K463" i="3"/>
  <c r="U19" i="3" s="1"/>
  <c r="J463" i="3"/>
  <c r="T19" i="3" s="1"/>
  <c r="I463" i="3"/>
  <c r="S19" i="3" s="1"/>
  <c r="H463" i="3"/>
  <c r="R19" i="3" s="1"/>
  <c r="G463" i="3"/>
  <c r="Q19" i="3" s="1"/>
  <c r="F463" i="3"/>
  <c r="P19" i="3" s="1"/>
  <c r="E463" i="3"/>
  <c r="O19" i="3" s="1"/>
  <c r="L462" i="3"/>
  <c r="K462" i="3"/>
  <c r="J462" i="3"/>
  <c r="I462" i="3"/>
  <c r="H462" i="3"/>
  <c r="G462" i="3"/>
  <c r="F462" i="3"/>
  <c r="E462" i="3"/>
  <c r="L461" i="3"/>
  <c r="K461" i="3"/>
  <c r="J461" i="3"/>
  <c r="I461" i="3"/>
  <c r="H461" i="3"/>
  <c r="G461" i="3"/>
  <c r="F461" i="3"/>
  <c r="E461" i="3"/>
  <c r="L460" i="3"/>
  <c r="K460" i="3"/>
  <c r="J460" i="3"/>
  <c r="I460" i="3"/>
  <c r="H460" i="3"/>
  <c r="G460" i="3"/>
  <c r="F460" i="3"/>
  <c r="E460" i="3"/>
  <c r="L459" i="3"/>
  <c r="K459" i="3"/>
  <c r="J459" i="3"/>
  <c r="I459" i="3"/>
  <c r="H459" i="3"/>
  <c r="G459" i="3"/>
  <c r="F459" i="3"/>
  <c r="E459" i="3"/>
  <c r="L458" i="3"/>
  <c r="K458" i="3"/>
  <c r="J458" i="3"/>
  <c r="I458" i="3"/>
  <c r="H458" i="3"/>
  <c r="G458" i="3"/>
  <c r="F458" i="3"/>
  <c r="E458" i="3"/>
  <c r="L457" i="3"/>
  <c r="K457" i="3"/>
  <c r="J457" i="3"/>
  <c r="I457" i="3"/>
  <c r="H457" i="3"/>
  <c r="G457" i="3"/>
  <c r="F457" i="3"/>
  <c r="E457" i="3"/>
  <c r="L456" i="3"/>
  <c r="K456" i="3"/>
  <c r="J456" i="3"/>
  <c r="I456" i="3"/>
  <c r="H456" i="3"/>
  <c r="G456" i="3"/>
  <c r="F456" i="3"/>
  <c r="E456" i="3"/>
  <c r="L455" i="3"/>
  <c r="K455" i="3"/>
  <c r="J455" i="3"/>
  <c r="I455" i="3"/>
  <c r="H455" i="3"/>
  <c r="G455" i="3"/>
  <c r="F455" i="3"/>
  <c r="E455" i="3"/>
  <c r="L454" i="3"/>
  <c r="K454" i="3"/>
  <c r="J454" i="3"/>
  <c r="I454" i="3"/>
  <c r="H454" i="3"/>
  <c r="G454" i="3"/>
  <c r="F454" i="3"/>
  <c r="E454" i="3"/>
  <c r="L453" i="3"/>
  <c r="K453" i="3"/>
  <c r="J453" i="3"/>
  <c r="I453" i="3"/>
  <c r="H453" i="3"/>
  <c r="G453" i="3"/>
  <c r="F453" i="3"/>
  <c r="E453" i="3"/>
  <c r="L452" i="3"/>
  <c r="K452" i="3"/>
  <c r="J452" i="3"/>
  <c r="I452" i="3"/>
  <c r="H452" i="3"/>
  <c r="G452" i="3"/>
  <c r="F452" i="3"/>
  <c r="E452" i="3"/>
  <c r="L451" i="3"/>
  <c r="K451" i="3"/>
  <c r="J451" i="3"/>
  <c r="I451" i="3"/>
  <c r="H451" i="3"/>
  <c r="G451" i="3"/>
  <c r="F451" i="3"/>
  <c r="E451" i="3"/>
  <c r="L450" i="3"/>
  <c r="K450" i="3"/>
  <c r="J450" i="3"/>
  <c r="I450" i="3"/>
  <c r="H450" i="3"/>
  <c r="G450" i="3"/>
  <c r="F450" i="3"/>
  <c r="E450" i="3"/>
  <c r="L449" i="3"/>
  <c r="K449" i="3"/>
  <c r="J449" i="3"/>
  <c r="I449" i="3"/>
  <c r="H449" i="3"/>
  <c r="G449" i="3"/>
  <c r="F449" i="3"/>
  <c r="E449" i="3"/>
  <c r="L448" i="3"/>
  <c r="V18" i="3" s="1"/>
  <c r="K448" i="3"/>
  <c r="U18" i="3" s="1"/>
  <c r="J448" i="3"/>
  <c r="T18" i="3" s="1"/>
  <c r="I448" i="3"/>
  <c r="S18" i="3" s="1"/>
  <c r="H448" i="3"/>
  <c r="R18" i="3" s="1"/>
  <c r="G448" i="3"/>
  <c r="Q18" i="3" s="1"/>
  <c r="F448" i="3"/>
  <c r="P18" i="3" s="1"/>
  <c r="E448" i="3"/>
  <c r="O18" i="3" s="1"/>
  <c r="L447" i="3"/>
  <c r="K447" i="3"/>
  <c r="J447" i="3"/>
  <c r="I447" i="3"/>
  <c r="H447" i="3"/>
  <c r="G447" i="3"/>
  <c r="F447" i="3"/>
  <c r="E447" i="3"/>
  <c r="L446" i="3"/>
  <c r="K446" i="3"/>
  <c r="J446" i="3"/>
  <c r="I446" i="3"/>
  <c r="H446" i="3"/>
  <c r="G446" i="3"/>
  <c r="F446" i="3"/>
  <c r="E446" i="3"/>
  <c r="L445" i="3"/>
  <c r="K445" i="3"/>
  <c r="J445" i="3"/>
  <c r="I445" i="3"/>
  <c r="H445" i="3"/>
  <c r="G445" i="3"/>
  <c r="F445" i="3"/>
  <c r="E445" i="3"/>
  <c r="L444" i="3"/>
  <c r="K444" i="3"/>
  <c r="J444" i="3"/>
  <c r="I444" i="3"/>
  <c r="H444" i="3"/>
  <c r="G444" i="3"/>
  <c r="F444" i="3"/>
  <c r="E444" i="3"/>
  <c r="L443" i="3"/>
  <c r="K443" i="3"/>
  <c r="J443" i="3"/>
  <c r="I443" i="3"/>
  <c r="H443" i="3"/>
  <c r="G443" i="3"/>
  <c r="F443" i="3"/>
  <c r="E443" i="3"/>
  <c r="L442" i="3"/>
  <c r="K442" i="3"/>
  <c r="J442" i="3"/>
  <c r="I442" i="3"/>
  <c r="H442" i="3"/>
  <c r="G442" i="3"/>
  <c r="F442" i="3"/>
  <c r="E442" i="3"/>
  <c r="L441" i="3"/>
  <c r="K441" i="3"/>
  <c r="J441" i="3"/>
  <c r="I441" i="3"/>
  <c r="H441" i="3"/>
  <c r="G441" i="3"/>
  <c r="F441" i="3"/>
  <c r="E441" i="3"/>
  <c r="L440" i="3"/>
  <c r="K440" i="3"/>
  <c r="J440" i="3"/>
  <c r="I440" i="3"/>
  <c r="H440" i="3"/>
  <c r="G440" i="3"/>
  <c r="F440" i="3"/>
  <c r="E440" i="3"/>
  <c r="L439" i="3"/>
  <c r="K439" i="3"/>
  <c r="J439" i="3"/>
  <c r="I439" i="3"/>
  <c r="H439" i="3"/>
  <c r="G439" i="3"/>
  <c r="F439" i="3"/>
  <c r="E439" i="3"/>
  <c r="L438" i="3"/>
  <c r="K438" i="3"/>
  <c r="J438" i="3"/>
  <c r="I438" i="3"/>
  <c r="H438" i="3"/>
  <c r="G438" i="3"/>
  <c r="F438" i="3"/>
  <c r="E438" i="3"/>
  <c r="L437" i="3"/>
  <c r="K437" i="3"/>
  <c r="J437" i="3"/>
  <c r="I437" i="3"/>
  <c r="H437" i="3"/>
  <c r="G437" i="3"/>
  <c r="F437" i="3"/>
  <c r="E437" i="3"/>
  <c r="L436" i="3"/>
  <c r="K436" i="3"/>
  <c r="J436" i="3"/>
  <c r="I436" i="3"/>
  <c r="H436" i="3"/>
  <c r="G436" i="3"/>
  <c r="F436" i="3"/>
  <c r="E436" i="3"/>
  <c r="L435" i="3"/>
  <c r="K435" i="3"/>
  <c r="J435" i="3"/>
  <c r="I435" i="3"/>
  <c r="H435" i="3"/>
  <c r="G435" i="3"/>
  <c r="F435" i="3"/>
  <c r="E435" i="3"/>
  <c r="L434" i="3"/>
  <c r="K434" i="3"/>
  <c r="J434" i="3"/>
  <c r="I434" i="3"/>
  <c r="H434" i="3"/>
  <c r="G434" i="3"/>
  <c r="F434" i="3"/>
  <c r="E434" i="3"/>
  <c r="L433" i="3"/>
  <c r="K433" i="3"/>
  <c r="J433" i="3"/>
  <c r="I433" i="3"/>
  <c r="H433" i="3"/>
  <c r="G433" i="3"/>
  <c r="F433" i="3"/>
  <c r="E433" i="3"/>
  <c r="L432" i="3"/>
  <c r="K432" i="3"/>
  <c r="J432" i="3"/>
  <c r="I432" i="3"/>
  <c r="H432" i="3"/>
  <c r="G432" i="3"/>
  <c r="F432" i="3"/>
  <c r="E432" i="3"/>
  <c r="L431" i="3"/>
  <c r="V17" i="3" s="1"/>
  <c r="K431" i="3"/>
  <c r="U17" i="3" s="1"/>
  <c r="J431" i="3"/>
  <c r="T17" i="3" s="1"/>
  <c r="I431" i="3"/>
  <c r="S17" i="3" s="1"/>
  <c r="H431" i="3"/>
  <c r="R17" i="3" s="1"/>
  <c r="G431" i="3"/>
  <c r="Q17" i="3" s="1"/>
  <c r="F431" i="3"/>
  <c r="P17" i="3" s="1"/>
  <c r="E431" i="3"/>
  <c r="O17" i="3" s="1"/>
  <c r="L430" i="3"/>
  <c r="K430" i="3"/>
  <c r="J430" i="3"/>
  <c r="I430" i="3"/>
  <c r="H430" i="3"/>
  <c r="G430" i="3"/>
  <c r="F430" i="3"/>
  <c r="L429" i="3"/>
  <c r="K429" i="3"/>
  <c r="J429" i="3"/>
  <c r="I429" i="3"/>
  <c r="H429" i="3"/>
  <c r="G429" i="3"/>
  <c r="F429" i="3"/>
  <c r="L428" i="3"/>
  <c r="K428" i="3"/>
  <c r="J428" i="3"/>
  <c r="I428" i="3"/>
  <c r="H428" i="3"/>
  <c r="G428" i="3"/>
  <c r="F428" i="3"/>
  <c r="L427" i="3"/>
  <c r="K427" i="3"/>
  <c r="J427" i="3"/>
  <c r="I427" i="3"/>
  <c r="H427" i="3"/>
  <c r="G427" i="3"/>
  <c r="F427" i="3"/>
  <c r="L426" i="3"/>
  <c r="K426" i="3"/>
  <c r="J426" i="3"/>
  <c r="I426" i="3"/>
  <c r="H426" i="3"/>
  <c r="G426" i="3"/>
  <c r="F426" i="3"/>
  <c r="L425" i="3"/>
  <c r="K425" i="3"/>
  <c r="J425" i="3"/>
  <c r="I425" i="3"/>
  <c r="H425" i="3"/>
  <c r="G425" i="3"/>
  <c r="F425" i="3"/>
  <c r="L424" i="3"/>
  <c r="K424" i="3"/>
  <c r="J424" i="3"/>
  <c r="I424" i="3"/>
  <c r="H424" i="3"/>
  <c r="G424" i="3"/>
  <c r="F424" i="3"/>
  <c r="L423" i="3"/>
  <c r="K423" i="3"/>
  <c r="J423" i="3"/>
  <c r="I423" i="3"/>
  <c r="H423" i="3"/>
  <c r="G423" i="3"/>
  <c r="F423" i="3"/>
  <c r="L422" i="3"/>
  <c r="K422" i="3"/>
  <c r="J422" i="3"/>
  <c r="I422" i="3"/>
  <c r="H422" i="3"/>
  <c r="G422" i="3"/>
  <c r="F422" i="3"/>
  <c r="L421" i="3"/>
  <c r="K421" i="3"/>
  <c r="J421" i="3"/>
  <c r="I421" i="3"/>
  <c r="H421" i="3"/>
  <c r="G421" i="3"/>
  <c r="F421" i="3"/>
  <c r="L420" i="3"/>
  <c r="K420" i="3"/>
  <c r="J420" i="3"/>
  <c r="I420" i="3"/>
  <c r="H420" i="3"/>
  <c r="G420" i="3"/>
  <c r="F420" i="3"/>
  <c r="L419" i="3"/>
  <c r="K419" i="3"/>
  <c r="J419" i="3"/>
  <c r="I419" i="3"/>
  <c r="H419" i="3"/>
  <c r="G419" i="3"/>
  <c r="F419" i="3"/>
  <c r="L418" i="3"/>
  <c r="K418" i="3"/>
  <c r="J418" i="3"/>
  <c r="I418" i="3"/>
  <c r="H418" i="3"/>
  <c r="G418" i="3"/>
  <c r="F418" i="3"/>
  <c r="L417" i="3"/>
  <c r="K417" i="3"/>
  <c r="J417" i="3"/>
  <c r="I417" i="3"/>
  <c r="H417" i="3"/>
  <c r="G417" i="3"/>
  <c r="F417" i="3"/>
  <c r="L416" i="3"/>
  <c r="K416" i="3"/>
  <c r="J416" i="3"/>
  <c r="I416" i="3"/>
  <c r="H416" i="3"/>
  <c r="L415" i="3"/>
  <c r="K415" i="3"/>
  <c r="J415" i="3"/>
  <c r="I415" i="3"/>
  <c r="H415" i="3"/>
  <c r="L414" i="3"/>
  <c r="K414" i="3"/>
  <c r="J414" i="3"/>
  <c r="I414" i="3"/>
  <c r="H414" i="3"/>
  <c r="L413" i="3"/>
  <c r="K413" i="3"/>
  <c r="J413" i="3"/>
  <c r="I413" i="3"/>
  <c r="H413" i="3"/>
  <c r="L412" i="3"/>
  <c r="K412" i="3"/>
  <c r="J412" i="3"/>
  <c r="I412" i="3"/>
  <c r="H412" i="3"/>
  <c r="L411" i="3"/>
  <c r="K411" i="3"/>
  <c r="J411" i="3"/>
  <c r="I411" i="3"/>
  <c r="H411" i="3"/>
  <c r="L410" i="3"/>
  <c r="K410" i="3"/>
  <c r="J410" i="3"/>
  <c r="I410" i="3"/>
  <c r="H410" i="3"/>
  <c r="L409" i="3"/>
  <c r="K409" i="3"/>
  <c r="J409" i="3"/>
  <c r="I409" i="3"/>
  <c r="H409" i="3"/>
  <c r="L408" i="3"/>
  <c r="K408" i="3"/>
  <c r="J408" i="3"/>
  <c r="I408" i="3"/>
  <c r="H408" i="3"/>
  <c r="L407" i="3"/>
  <c r="K407" i="3"/>
  <c r="J407" i="3"/>
  <c r="I407" i="3"/>
  <c r="H407" i="3"/>
  <c r="L406" i="3"/>
  <c r="K406" i="3"/>
  <c r="J406" i="3"/>
  <c r="I406" i="3"/>
  <c r="H406" i="3"/>
  <c r="L405" i="3"/>
  <c r="K405" i="3"/>
  <c r="J405" i="3"/>
  <c r="I405" i="3"/>
  <c r="H405" i="3"/>
  <c r="L404" i="3"/>
  <c r="K404" i="3"/>
  <c r="J404" i="3"/>
  <c r="I404" i="3"/>
  <c r="H404" i="3"/>
  <c r="L403" i="3"/>
  <c r="K403" i="3"/>
  <c r="J403" i="3"/>
  <c r="I403" i="3"/>
  <c r="H403" i="3"/>
  <c r="L402" i="3"/>
  <c r="K402" i="3"/>
  <c r="J402" i="3"/>
  <c r="I402" i="3"/>
  <c r="H402" i="3"/>
  <c r="L401" i="3"/>
  <c r="K401" i="3"/>
  <c r="J401" i="3"/>
  <c r="I401" i="3"/>
  <c r="H401" i="3"/>
  <c r="L400" i="3"/>
  <c r="K400" i="3"/>
  <c r="J400" i="3"/>
  <c r="I400" i="3"/>
  <c r="H400" i="3"/>
  <c r="L399" i="3"/>
  <c r="K399" i="3"/>
  <c r="J399" i="3"/>
  <c r="I399" i="3"/>
  <c r="H399" i="3"/>
  <c r="L398" i="3"/>
  <c r="K398" i="3"/>
  <c r="J398" i="3"/>
  <c r="I398" i="3"/>
  <c r="H398" i="3"/>
  <c r="L397" i="3"/>
  <c r="K397" i="3"/>
  <c r="J397" i="3"/>
  <c r="I397" i="3"/>
  <c r="H397" i="3"/>
  <c r="L396" i="3"/>
  <c r="K396" i="3"/>
  <c r="J396" i="3"/>
  <c r="I396" i="3"/>
  <c r="H396" i="3"/>
  <c r="L395" i="3"/>
  <c r="K395" i="3"/>
  <c r="J395" i="3"/>
  <c r="I395" i="3"/>
  <c r="H395" i="3"/>
  <c r="G395" i="3"/>
  <c r="L394" i="3"/>
  <c r="K394" i="3"/>
  <c r="J394" i="3"/>
  <c r="I394" i="3"/>
  <c r="H394" i="3"/>
  <c r="L393" i="3"/>
  <c r="K393" i="3"/>
  <c r="J393" i="3"/>
  <c r="I393" i="3"/>
  <c r="H393" i="3"/>
  <c r="L392" i="3"/>
  <c r="K392" i="3"/>
  <c r="J392" i="3"/>
  <c r="I392" i="3"/>
  <c r="H392" i="3"/>
  <c r="L391" i="3"/>
  <c r="K391" i="3"/>
  <c r="J391" i="3"/>
  <c r="I391" i="3"/>
  <c r="H391" i="3"/>
  <c r="L390" i="3"/>
  <c r="K390" i="3"/>
  <c r="J390" i="3"/>
  <c r="I390" i="3"/>
  <c r="H390" i="3"/>
  <c r="L389" i="3"/>
  <c r="K389" i="3"/>
  <c r="J389" i="3"/>
  <c r="I389" i="3"/>
  <c r="H389" i="3"/>
  <c r="L388" i="3"/>
  <c r="K388" i="3"/>
  <c r="J388" i="3"/>
  <c r="I388" i="3"/>
  <c r="H388" i="3"/>
  <c r="L387" i="3"/>
  <c r="K387" i="3"/>
  <c r="J387" i="3"/>
  <c r="I387" i="3"/>
  <c r="H387" i="3"/>
  <c r="U12" i="3" l="1"/>
  <c r="P15" i="3"/>
  <c r="T14" i="3"/>
  <c r="S15" i="3"/>
  <c r="R15" i="3"/>
  <c r="V15" i="3"/>
  <c r="U15" i="3"/>
  <c r="S16" i="3"/>
  <c r="R16" i="3"/>
  <c r="V16" i="3"/>
  <c r="Q14" i="3"/>
  <c r="T13" i="3"/>
  <c r="V12" i="3"/>
  <c r="P14" i="3"/>
  <c r="O14" i="3"/>
  <c r="O15" i="3"/>
  <c r="Q15" i="3"/>
  <c r="O16" i="3"/>
  <c r="T15" i="3"/>
  <c r="P16" i="3"/>
  <c r="T16" i="3"/>
  <c r="U13" i="3"/>
  <c r="V11" i="3"/>
  <c r="Q16" i="3"/>
  <c r="U16" i="3"/>
  <c r="V13" i="3"/>
  <c r="L386" i="3"/>
  <c r="V14" i="3" s="1"/>
  <c r="K386" i="3"/>
  <c r="U14" i="3" s="1"/>
  <c r="I385" i="3"/>
  <c r="H385" i="3"/>
  <c r="G385" i="3"/>
  <c r="F385" i="3"/>
  <c r="E385" i="3"/>
  <c r="I384" i="3"/>
  <c r="H384" i="3"/>
  <c r="G384" i="3"/>
  <c r="F384" i="3"/>
  <c r="E384" i="3"/>
  <c r="I383" i="3"/>
  <c r="H383" i="3"/>
  <c r="G383" i="3"/>
  <c r="F383" i="3"/>
  <c r="E383" i="3"/>
  <c r="I382" i="3"/>
  <c r="H382" i="3"/>
  <c r="G382" i="3"/>
  <c r="F382" i="3"/>
  <c r="E382" i="3"/>
  <c r="I381" i="3"/>
  <c r="H381" i="3"/>
  <c r="G381" i="3"/>
  <c r="F381" i="3"/>
  <c r="E381" i="3"/>
  <c r="I380" i="3"/>
  <c r="H380" i="3"/>
  <c r="G380" i="3"/>
  <c r="F380" i="3"/>
  <c r="E380" i="3"/>
  <c r="I379" i="3"/>
  <c r="H379" i="3"/>
  <c r="G379" i="3"/>
  <c r="F379" i="3"/>
  <c r="E379" i="3"/>
  <c r="I378" i="3"/>
  <c r="H378" i="3"/>
  <c r="G378" i="3"/>
  <c r="F378" i="3"/>
  <c r="E378" i="3"/>
  <c r="I377" i="3"/>
  <c r="H377" i="3"/>
  <c r="G377" i="3"/>
  <c r="F377" i="3"/>
  <c r="E377" i="3"/>
  <c r="I376" i="3"/>
  <c r="H376" i="3"/>
  <c r="G376" i="3"/>
  <c r="F376" i="3"/>
  <c r="E376" i="3"/>
  <c r="I375" i="3"/>
  <c r="H375" i="3"/>
  <c r="G375" i="3"/>
  <c r="F375" i="3"/>
  <c r="E375" i="3"/>
  <c r="J374" i="3"/>
  <c r="T12" i="3" s="1"/>
  <c r="I374" i="3"/>
  <c r="H374" i="3"/>
  <c r="G374" i="3"/>
  <c r="F374" i="3"/>
  <c r="E374" i="3"/>
  <c r="I373" i="3"/>
  <c r="H373" i="3"/>
  <c r="G373" i="3"/>
  <c r="F373" i="3"/>
  <c r="E373" i="3"/>
  <c r="I372" i="3"/>
  <c r="H372" i="3"/>
  <c r="G372" i="3"/>
  <c r="F372" i="3"/>
  <c r="E372" i="3"/>
  <c r="I371" i="3"/>
  <c r="H371" i="3"/>
  <c r="G371" i="3"/>
  <c r="F371" i="3"/>
  <c r="E371" i="3"/>
  <c r="I370" i="3"/>
  <c r="H370" i="3"/>
  <c r="G370" i="3"/>
  <c r="F370" i="3"/>
  <c r="E370" i="3"/>
  <c r="I369" i="3"/>
  <c r="H369" i="3"/>
  <c r="G369" i="3"/>
  <c r="F369" i="3"/>
  <c r="E369" i="3"/>
  <c r="I368" i="3"/>
  <c r="H368" i="3"/>
  <c r="G368" i="3"/>
  <c r="F368" i="3"/>
  <c r="E368" i="3"/>
  <c r="I367" i="3"/>
  <c r="H367" i="3"/>
  <c r="G367" i="3"/>
  <c r="F367" i="3"/>
  <c r="E367" i="3"/>
  <c r="I366" i="3"/>
  <c r="H366" i="3"/>
  <c r="G366" i="3"/>
  <c r="F366" i="3"/>
  <c r="E366" i="3"/>
  <c r="K365" i="3"/>
  <c r="J365" i="3"/>
  <c r="I365" i="3"/>
  <c r="H365" i="3"/>
  <c r="G365" i="3"/>
  <c r="F365" i="3"/>
  <c r="E365" i="3"/>
  <c r="K364" i="3"/>
  <c r="J364" i="3"/>
  <c r="I364" i="3"/>
  <c r="H364" i="3"/>
  <c r="G364" i="3"/>
  <c r="F364" i="3"/>
  <c r="E364" i="3"/>
  <c r="K363" i="3"/>
  <c r="J363" i="3"/>
  <c r="I363" i="3"/>
  <c r="H363" i="3"/>
  <c r="G363" i="3"/>
  <c r="F363" i="3"/>
  <c r="E363" i="3"/>
  <c r="K362" i="3"/>
  <c r="J362" i="3"/>
  <c r="I362" i="3"/>
  <c r="H362" i="3"/>
  <c r="G362" i="3"/>
  <c r="F362" i="3"/>
  <c r="E362" i="3"/>
  <c r="K361" i="3"/>
  <c r="J361" i="3"/>
  <c r="I361" i="3"/>
  <c r="H361" i="3"/>
  <c r="G361" i="3"/>
  <c r="F361" i="3"/>
  <c r="E361" i="3"/>
  <c r="K360" i="3"/>
  <c r="J360" i="3"/>
  <c r="I360" i="3"/>
  <c r="H360" i="3"/>
  <c r="G360" i="3"/>
  <c r="F360" i="3"/>
  <c r="E360" i="3"/>
  <c r="K359" i="3"/>
  <c r="J359" i="3"/>
  <c r="I359" i="3"/>
  <c r="H359" i="3"/>
  <c r="G359" i="3"/>
  <c r="F359" i="3"/>
  <c r="E359" i="3"/>
  <c r="K358" i="3"/>
  <c r="J358" i="3"/>
  <c r="I358" i="3"/>
  <c r="H358" i="3"/>
  <c r="G358" i="3"/>
  <c r="F358" i="3"/>
  <c r="E358" i="3"/>
  <c r="K357" i="3"/>
  <c r="J357" i="3"/>
  <c r="I357" i="3"/>
  <c r="H357" i="3"/>
  <c r="G357" i="3"/>
  <c r="F357" i="3"/>
  <c r="E357" i="3"/>
  <c r="L356" i="3"/>
  <c r="K356" i="3"/>
  <c r="J356" i="3"/>
  <c r="I356" i="3"/>
  <c r="H356" i="3"/>
  <c r="G356" i="3"/>
  <c r="F356" i="3"/>
  <c r="E356" i="3"/>
  <c r="L355" i="3"/>
  <c r="K355" i="3"/>
  <c r="J355" i="3"/>
  <c r="I355" i="3"/>
  <c r="H355" i="3"/>
  <c r="G355" i="3"/>
  <c r="F355" i="3"/>
  <c r="E355" i="3"/>
  <c r="L354" i="3"/>
  <c r="K354" i="3"/>
  <c r="J354" i="3"/>
  <c r="I354" i="3"/>
  <c r="H354" i="3"/>
  <c r="G354" i="3"/>
  <c r="F354" i="3"/>
  <c r="E354" i="3"/>
  <c r="L353" i="3"/>
  <c r="K353" i="3"/>
  <c r="J353" i="3"/>
  <c r="I353" i="3"/>
  <c r="H353" i="3"/>
  <c r="G353" i="3"/>
  <c r="F353" i="3"/>
  <c r="E353" i="3"/>
  <c r="L352" i="3"/>
  <c r="K352" i="3"/>
  <c r="J352" i="3"/>
  <c r="I352" i="3"/>
  <c r="H352" i="3"/>
  <c r="G352" i="3"/>
  <c r="F352" i="3"/>
  <c r="E352" i="3"/>
  <c r="L351" i="3"/>
  <c r="K351" i="3"/>
  <c r="J351" i="3"/>
  <c r="I351" i="3"/>
  <c r="H351" i="3"/>
  <c r="G351" i="3"/>
  <c r="F351" i="3"/>
  <c r="E351" i="3"/>
  <c r="L350" i="3"/>
  <c r="K350" i="3"/>
  <c r="J350" i="3"/>
  <c r="I350" i="3"/>
  <c r="H350" i="3"/>
  <c r="G350" i="3"/>
  <c r="F350" i="3"/>
  <c r="E350" i="3"/>
  <c r="L349" i="3"/>
  <c r="K349" i="3"/>
  <c r="J349" i="3"/>
  <c r="I349" i="3"/>
  <c r="H349" i="3"/>
  <c r="G349" i="3"/>
  <c r="F349" i="3"/>
  <c r="E349" i="3"/>
  <c r="L348" i="3"/>
  <c r="K348" i="3"/>
  <c r="J348" i="3"/>
  <c r="I348" i="3"/>
  <c r="H348" i="3"/>
  <c r="G348" i="3"/>
  <c r="F348" i="3"/>
  <c r="E348" i="3"/>
  <c r="L347" i="3"/>
  <c r="K347" i="3"/>
  <c r="J347" i="3"/>
  <c r="I347" i="3"/>
  <c r="H347" i="3"/>
  <c r="G347" i="3"/>
  <c r="F347" i="3"/>
  <c r="E347" i="3"/>
  <c r="L346" i="3"/>
  <c r="K346" i="3"/>
  <c r="J346" i="3"/>
  <c r="I346" i="3"/>
  <c r="H346" i="3"/>
  <c r="G346" i="3"/>
  <c r="F346" i="3"/>
  <c r="E346" i="3"/>
  <c r="L345" i="3"/>
  <c r="V10" i="3" s="1"/>
  <c r="K345" i="3"/>
  <c r="U10" i="3" s="1"/>
  <c r="J345" i="3"/>
  <c r="T10" i="3" s="1"/>
  <c r="I345" i="3"/>
  <c r="S10" i="3" s="1"/>
  <c r="H345" i="3"/>
  <c r="R10" i="3" s="1"/>
  <c r="G345" i="3"/>
  <c r="Q10" i="3" s="1"/>
  <c r="F345" i="3"/>
  <c r="P10" i="3" s="1"/>
  <c r="E345" i="3"/>
  <c r="O10" i="3" s="1"/>
  <c r="L344" i="3"/>
  <c r="K344" i="3"/>
  <c r="J344" i="3"/>
  <c r="I344" i="3"/>
  <c r="H344" i="3"/>
  <c r="G344" i="3"/>
  <c r="F344" i="3"/>
  <c r="E344" i="3"/>
  <c r="L343" i="3"/>
  <c r="K343" i="3"/>
  <c r="J343" i="3"/>
  <c r="I343" i="3"/>
  <c r="H343" i="3"/>
  <c r="G343" i="3"/>
  <c r="F343" i="3"/>
  <c r="E343" i="3"/>
  <c r="L342" i="3"/>
  <c r="K342" i="3"/>
  <c r="J342" i="3"/>
  <c r="I342" i="3"/>
  <c r="H342" i="3"/>
  <c r="G342" i="3"/>
  <c r="F342" i="3"/>
  <c r="E342" i="3"/>
  <c r="L341" i="3"/>
  <c r="K341" i="3"/>
  <c r="J341" i="3"/>
  <c r="I341" i="3"/>
  <c r="H341" i="3"/>
  <c r="G341" i="3"/>
  <c r="F341" i="3"/>
  <c r="E341" i="3"/>
  <c r="L340" i="3"/>
  <c r="K340" i="3"/>
  <c r="J340" i="3"/>
  <c r="I340" i="3"/>
  <c r="H340" i="3"/>
  <c r="G340" i="3"/>
  <c r="F340" i="3"/>
  <c r="E340" i="3"/>
  <c r="L339" i="3"/>
  <c r="K339" i="3"/>
  <c r="J339" i="3"/>
  <c r="I339" i="3"/>
  <c r="H339" i="3"/>
  <c r="G339" i="3"/>
  <c r="F339" i="3"/>
  <c r="E339" i="3"/>
  <c r="L338" i="3"/>
  <c r="K338" i="3"/>
  <c r="J338" i="3"/>
  <c r="I338" i="3"/>
  <c r="H338" i="3"/>
  <c r="G338" i="3"/>
  <c r="F338" i="3"/>
  <c r="E338" i="3"/>
  <c r="L337" i="3"/>
  <c r="K337" i="3"/>
  <c r="J337" i="3"/>
  <c r="I337" i="3"/>
  <c r="H337" i="3"/>
  <c r="G337" i="3"/>
  <c r="F337" i="3"/>
  <c r="E337" i="3"/>
  <c r="L336" i="3"/>
  <c r="K336" i="3"/>
  <c r="J336" i="3"/>
  <c r="I336" i="3"/>
  <c r="H336" i="3"/>
  <c r="G336" i="3"/>
  <c r="F336" i="3"/>
  <c r="E336" i="3"/>
  <c r="L335" i="3"/>
  <c r="K335" i="3"/>
  <c r="J335" i="3"/>
  <c r="I335" i="3"/>
  <c r="H335" i="3"/>
  <c r="G335" i="3"/>
  <c r="F335" i="3"/>
  <c r="E335" i="3"/>
  <c r="L334" i="3"/>
  <c r="K334" i="3"/>
  <c r="J334" i="3"/>
  <c r="I334" i="3"/>
  <c r="H334" i="3"/>
  <c r="G334" i="3"/>
  <c r="F334" i="3"/>
  <c r="E334" i="3"/>
  <c r="L333" i="3"/>
  <c r="K333" i="3"/>
  <c r="J333" i="3"/>
  <c r="I333" i="3"/>
  <c r="H333" i="3"/>
  <c r="G333" i="3"/>
  <c r="F333" i="3"/>
  <c r="E333" i="3"/>
  <c r="L332" i="3"/>
  <c r="K332" i="3"/>
  <c r="J332" i="3"/>
  <c r="I332" i="3"/>
  <c r="H332" i="3"/>
  <c r="G332" i="3"/>
  <c r="F332" i="3"/>
  <c r="E332" i="3"/>
  <c r="L331" i="3"/>
  <c r="V9" i="3" s="1"/>
  <c r="K331" i="3"/>
  <c r="U9" i="3" s="1"/>
  <c r="J331" i="3"/>
  <c r="T9" i="3" s="1"/>
  <c r="I331" i="3"/>
  <c r="S9" i="3" s="1"/>
  <c r="H331" i="3"/>
  <c r="R9" i="3" s="1"/>
  <c r="G331" i="3"/>
  <c r="Q9" i="3" s="1"/>
  <c r="F331" i="3"/>
  <c r="P9" i="3" s="1"/>
  <c r="E331" i="3"/>
  <c r="O9" i="3" s="1"/>
  <c r="L330" i="3"/>
  <c r="K330" i="3"/>
  <c r="J330" i="3"/>
  <c r="I330" i="3"/>
  <c r="H330" i="3"/>
  <c r="G330" i="3"/>
  <c r="F330" i="3"/>
  <c r="E330" i="3"/>
  <c r="L329" i="3"/>
  <c r="K329" i="3"/>
  <c r="J329" i="3"/>
  <c r="I329" i="3"/>
  <c r="H329" i="3"/>
  <c r="G329" i="3"/>
  <c r="F329" i="3"/>
  <c r="E329" i="3"/>
  <c r="L328" i="3"/>
  <c r="K328" i="3"/>
  <c r="J328" i="3"/>
  <c r="I328" i="3"/>
  <c r="H328" i="3"/>
  <c r="G328" i="3"/>
  <c r="F328" i="3"/>
  <c r="E328" i="3"/>
  <c r="L327" i="3"/>
  <c r="K327" i="3"/>
  <c r="J327" i="3"/>
  <c r="I327" i="3"/>
  <c r="H327" i="3"/>
  <c r="G327" i="3"/>
  <c r="F327" i="3"/>
  <c r="E327" i="3"/>
  <c r="L326" i="3"/>
  <c r="K326" i="3"/>
  <c r="J326" i="3"/>
  <c r="I326" i="3"/>
  <c r="H326" i="3"/>
  <c r="G326" i="3"/>
  <c r="F326" i="3"/>
  <c r="E326" i="3"/>
  <c r="L325" i="3"/>
  <c r="K325" i="3"/>
  <c r="J325" i="3"/>
  <c r="I325" i="3"/>
  <c r="H325" i="3"/>
  <c r="G325" i="3"/>
  <c r="F325" i="3"/>
  <c r="E325" i="3"/>
  <c r="L324" i="3"/>
  <c r="K324" i="3"/>
  <c r="J324" i="3"/>
  <c r="I324" i="3"/>
  <c r="H324" i="3"/>
  <c r="G324" i="3"/>
  <c r="F324" i="3"/>
  <c r="E324" i="3"/>
  <c r="L323" i="3"/>
  <c r="K323" i="3"/>
  <c r="J323" i="3"/>
  <c r="I323" i="3"/>
  <c r="H323" i="3"/>
  <c r="G323" i="3"/>
  <c r="F323" i="3"/>
  <c r="E323" i="3"/>
  <c r="L322" i="3"/>
  <c r="K322" i="3"/>
  <c r="J322" i="3"/>
  <c r="I322" i="3"/>
  <c r="H322" i="3"/>
  <c r="G322" i="3"/>
  <c r="F322" i="3"/>
  <c r="E322" i="3"/>
  <c r="L321" i="3"/>
  <c r="K321" i="3"/>
  <c r="J321" i="3"/>
  <c r="I321" i="3"/>
  <c r="H321" i="3"/>
  <c r="G321" i="3"/>
  <c r="F321" i="3"/>
  <c r="E321" i="3"/>
  <c r="L320" i="3"/>
  <c r="K320" i="3"/>
  <c r="J320" i="3"/>
  <c r="I320" i="3"/>
  <c r="H320" i="3"/>
  <c r="G320" i="3"/>
  <c r="F320" i="3"/>
  <c r="E320" i="3"/>
  <c r="L319" i="3"/>
  <c r="K319" i="3"/>
  <c r="J319" i="3"/>
  <c r="I319" i="3"/>
  <c r="H319" i="3"/>
  <c r="G319" i="3"/>
  <c r="F319" i="3"/>
  <c r="E319" i="3"/>
  <c r="L318" i="3"/>
  <c r="K318" i="3"/>
  <c r="J318" i="3"/>
  <c r="I318" i="3"/>
  <c r="H318" i="3"/>
  <c r="G318" i="3"/>
  <c r="F318" i="3"/>
  <c r="E318" i="3"/>
  <c r="L317" i="3"/>
  <c r="K317" i="3"/>
  <c r="J317" i="3"/>
  <c r="I317" i="3"/>
  <c r="H317" i="3"/>
  <c r="G317" i="3"/>
  <c r="F317" i="3"/>
  <c r="E317" i="3"/>
  <c r="L316" i="3"/>
  <c r="K316" i="3"/>
  <c r="J316" i="3"/>
  <c r="I316" i="3"/>
  <c r="H316" i="3"/>
  <c r="G316" i="3"/>
  <c r="F316" i="3"/>
  <c r="E316" i="3"/>
  <c r="L315" i="3"/>
  <c r="K315" i="3"/>
  <c r="J315" i="3"/>
  <c r="I315" i="3"/>
  <c r="H315" i="3"/>
  <c r="G315" i="3"/>
  <c r="F315" i="3"/>
  <c r="E315" i="3"/>
  <c r="L314" i="3"/>
  <c r="K314" i="3"/>
  <c r="J314" i="3"/>
  <c r="I314" i="3"/>
  <c r="H314" i="3"/>
  <c r="G314" i="3"/>
  <c r="F314" i="3"/>
  <c r="E314" i="3"/>
  <c r="L313" i="3"/>
  <c r="K313" i="3"/>
  <c r="J313" i="3"/>
  <c r="I313" i="3"/>
  <c r="H313" i="3"/>
  <c r="G313" i="3"/>
  <c r="F313" i="3"/>
  <c r="E313" i="3"/>
  <c r="L312" i="3"/>
  <c r="K312" i="3"/>
  <c r="J312" i="3"/>
  <c r="I312" i="3"/>
  <c r="H312" i="3"/>
  <c r="G312" i="3"/>
  <c r="F312" i="3"/>
  <c r="E312" i="3"/>
  <c r="L311" i="3"/>
  <c r="K311" i="3"/>
  <c r="J311" i="3"/>
  <c r="I311" i="3"/>
  <c r="H311" i="3"/>
  <c r="G311" i="3"/>
  <c r="F311" i="3"/>
  <c r="E311" i="3"/>
  <c r="L310" i="3"/>
  <c r="K310" i="3"/>
  <c r="J310" i="3"/>
  <c r="I310" i="3"/>
  <c r="H310" i="3"/>
  <c r="G310" i="3"/>
  <c r="F310" i="3"/>
  <c r="E310" i="3"/>
  <c r="L309" i="3"/>
  <c r="K309" i="3"/>
  <c r="J309" i="3"/>
  <c r="I309" i="3"/>
  <c r="H309" i="3"/>
  <c r="G309" i="3"/>
  <c r="F309" i="3"/>
  <c r="E309" i="3"/>
  <c r="L308" i="3"/>
  <c r="K308" i="3"/>
  <c r="J308" i="3"/>
  <c r="I308" i="3"/>
  <c r="H308" i="3"/>
  <c r="G308" i="3"/>
  <c r="F308" i="3"/>
  <c r="E308" i="3"/>
  <c r="L307" i="3"/>
  <c r="K307" i="3"/>
  <c r="J307" i="3"/>
  <c r="I307" i="3"/>
  <c r="H307" i="3"/>
  <c r="G307" i="3"/>
  <c r="F307" i="3"/>
  <c r="E307" i="3"/>
  <c r="L306" i="3"/>
  <c r="K306" i="3"/>
  <c r="U8" i="3" s="1"/>
  <c r="J306" i="3"/>
  <c r="T8" i="3" s="1"/>
  <c r="I306" i="3"/>
  <c r="H306" i="3"/>
  <c r="R8" i="3" s="1"/>
  <c r="G306" i="3"/>
  <c r="Q8" i="3" s="1"/>
  <c r="F306" i="3"/>
  <c r="P8" i="3" s="1"/>
  <c r="E306" i="3"/>
  <c r="O8" i="3" s="1"/>
  <c r="L305" i="3"/>
  <c r="K305" i="3"/>
  <c r="J305" i="3"/>
  <c r="I305" i="3"/>
  <c r="H305" i="3"/>
  <c r="G305" i="3"/>
  <c r="F305" i="3"/>
  <c r="E305" i="3"/>
  <c r="L304" i="3"/>
  <c r="K304" i="3"/>
  <c r="J304" i="3"/>
  <c r="I304" i="3"/>
  <c r="H304" i="3"/>
  <c r="G304" i="3"/>
  <c r="F304" i="3"/>
  <c r="E304" i="3"/>
  <c r="L303" i="3"/>
  <c r="K303" i="3"/>
  <c r="J303" i="3"/>
  <c r="I303" i="3"/>
  <c r="H303" i="3"/>
  <c r="G303" i="3"/>
  <c r="F303" i="3"/>
  <c r="E303" i="3"/>
  <c r="L302" i="3"/>
  <c r="K302" i="3"/>
  <c r="J302" i="3"/>
  <c r="I302" i="3"/>
  <c r="H302" i="3"/>
  <c r="G302" i="3"/>
  <c r="F302" i="3"/>
  <c r="E302" i="3"/>
  <c r="L301" i="3"/>
  <c r="K301" i="3"/>
  <c r="J301" i="3"/>
  <c r="I301" i="3"/>
  <c r="H301" i="3"/>
  <c r="G301" i="3"/>
  <c r="F301" i="3"/>
  <c r="E301" i="3"/>
  <c r="L300" i="3"/>
  <c r="K300" i="3"/>
  <c r="J300" i="3"/>
  <c r="I300" i="3"/>
  <c r="H300" i="3"/>
  <c r="G300" i="3"/>
  <c r="F300" i="3"/>
  <c r="E300" i="3"/>
  <c r="L299" i="3"/>
  <c r="K299" i="3"/>
  <c r="J299" i="3"/>
  <c r="I299" i="3"/>
  <c r="H299" i="3"/>
  <c r="G299" i="3"/>
  <c r="F299" i="3"/>
  <c r="E299" i="3"/>
  <c r="L298" i="3"/>
  <c r="K298" i="3"/>
  <c r="J298" i="3"/>
  <c r="I298" i="3"/>
  <c r="H298" i="3"/>
  <c r="G298" i="3"/>
  <c r="F298" i="3"/>
  <c r="E298" i="3"/>
  <c r="L297" i="3"/>
  <c r="K297" i="3"/>
  <c r="J297" i="3"/>
  <c r="I297" i="3"/>
  <c r="H297" i="3"/>
  <c r="G297" i="3"/>
  <c r="F297" i="3"/>
  <c r="E297" i="3"/>
  <c r="L296" i="3"/>
  <c r="K296" i="3"/>
  <c r="J296" i="3"/>
  <c r="I296" i="3"/>
  <c r="H296" i="3"/>
  <c r="G296" i="3"/>
  <c r="F296" i="3"/>
  <c r="E296" i="3"/>
  <c r="L295" i="3"/>
  <c r="K295" i="3"/>
  <c r="J295" i="3"/>
  <c r="I295" i="3"/>
  <c r="H295" i="3"/>
  <c r="G295" i="3"/>
  <c r="F295" i="3"/>
  <c r="E295" i="3"/>
  <c r="L294" i="3"/>
  <c r="K294" i="3"/>
  <c r="J294" i="3"/>
  <c r="I294" i="3"/>
  <c r="H294" i="3"/>
  <c r="G294" i="3"/>
  <c r="F294" i="3"/>
  <c r="E294" i="3"/>
  <c r="L293" i="3"/>
  <c r="K293" i="3"/>
  <c r="J293" i="3"/>
  <c r="I293" i="3"/>
  <c r="H293" i="3"/>
  <c r="G293" i="3"/>
  <c r="F293" i="3"/>
  <c r="E293" i="3"/>
  <c r="L292" i="3"/>
  <c r="K292" i="3"/>
  <c r="J292" i="3"/>
  <c r="I292" i="3"/>
  <c r="H292" i="3"/>
  <c r="G292" i="3"/>
  <c r="F292" i="3"/>
  <c r="E292" i="3"/>
  <c r="L291" i="3"/>
  <c r="K291" i="3"/>
  <c r="J291" i="3"/>
  <c r="I291" i="3"/>
  <c r="H291" i="3"/>
  <c r="G291" i="3"/>
  <c r="F291" i="3"/>
  <c r="E291" i="3"/>
  <c r="L290" i="3"/>
  <c r="K290" i="3"/>
  <c r="J290" i="3"/>
  <c r="I290" i="3"/>
  <c r="H290" i="3"/>
  <c r="G290" i="3"/>
  <c r="F290" i="3"/>
  <c r="E290" i="3"/>
  <c r="L289" i="3"/>
  <c r="K289" i="3"/>
  <c r="J289" i="3"/>
  <c r="I289" i="3"/>
  <c r="H289" i="3"/>
  <c r="G289" i="3"/>
  <c r="F289" i="3"/>
  <c r="E289" i="3"/>
  <c r="L288" i="3"/>
  <c r="V7" i="3" s="1"/>
  <c r="K288" i="3"/>
  <c r="U7" i="3" s="1"/>
  <c r="J288" i="3"/>
  <c r="T7" i="3" s="1"/>
  <c r="I288" i="3"/>
  <c r="S7" i="3" s="1"/>
  <c r="H288" i="3"/>
  <c r="R7" i="3" s="1"/>
  <c r="G288" i="3"/>
  <c r="Q7" i="3" s="1"/>
  <c r="F288" i="3"/>
  <c r="P7" i="3" s="1"/>
  <c r="E288" i="3"/>
  <c r="O7" i="3" s="1"/>
  <c r="L287" i="3"/>
  <c r="K287" i="3"/>
  <c r="J287" i="3"/>
  <c r="I287" i="3"/>
  <c r="H287" i="3"/>
  <c r="G287" i="3"/>
  <c r="F287" i="3"/>
  <c r="E287" i="3"/>
  <c r="L286" i="3"/>
  <c r="K286" i="3"/>
  <c r="J286" i="3"/>
  <c r="I286" i="3"/>
  <c r="H286" i="3"/>
  <c r="G286" i="3"/>
  <c r="F286" i="3"/>
  <c r="E286" i="3"/>
  <c r="L285" i="3"/>
  <c r="K285" i="3"/>
  <c r="J285" i="3"/>
  <c r="I285" i="3"/>
  <c r="H285" i="3"/>
  <c r="G285" i="3"/>
  <c r="F285" i="3"/>
  <c r="E285" i="3"/>
  <c r="L284" i="3"/>
  <c r="K284" i="3"/>
  <c r="J284" i="3"/>
  <c r="I284" i="3"/>
  <c r="H284" i="3"/>
  <c r="G284" i="3"/>
  <c r="F284" i="3"/>
  <c r="E284" i="3"/>
  <c r="L283" i="3"/>
  <c r="K283" i="3"/>
  <c r="J283" i="3"/>
  <c r="I283" i="3"/>
  <c r="H283" i="3"/>
  <c r="G283" i="3"/>
  <c r="F283" i="3"/>
  <c r="E283" i="3"/>
  <c r="L282" i="3"/>
  <c r="K282" i="3"/>
  <c r="J282" i="3"/>
  <c r="I282" i="3"/>
  <c r="H282" i="3"/>
  <c r="G282" i="3"/>
  <c r="F282" i="3"/>
  <c r="E282" i="3"/>
  <c r="L281" i="3"/>
  <c r="K281" i="3"/>
  <c r="J281" i="3"/>
  <c r="I281" i="3"/>
  <c r="H281" i="3"/>
  <c r="G281" i="3"/>
  <c r="F281" i="3"/>
  <c r="E281" i="3"/>
  <c r="L280" i="3"/>
  <c r="K280" i="3"/>
  <c r="J280" i="3"/>
  <c r="I280" i="3"/>
  <c r="H280" i="3"/>
  <c r="G280" i="3"/>
  <c r="F280" i="3"/>
  <c r="E280" i="3"/>
  <c r="L279" i="3"/>
  <c r="K279" i="3"/>
  <c r="J279" i="3"/>
  <c r="I279" i="3"/>
  <c r="H279" i="3"/>
  <c r="G279" i="3"/>
  <c r="F279" i="3"/>
  <c r="E279" i="3"/>
  <c r="L278" i="3"/>
  <c r="K278" i="3"/>
  <c r="J278" i="3"/>
  <c r="I278" i="3"/>
  <c r="H278" i="3"/>
  <c r="G278" i="3"/>
  <c r="F278" i="3"/>
  <c r="E278" i="3"/>
  <c r="L277" i="3"/>
  <c r="K277" i="3"/>
  <c r="J277" i="3"/>
  <c r="I277" i="3"/>
  <c r="H277" i="3"/>
  <c r="G277" i="3"/>
  <c r="F277" i="3"/>
  <c r="E277" i="3"/>
  <c r="L276" i="3"/>
  <c r="K276" i="3"/>
  <c r="J276" i="3"/>
  <c r="I276" i="3"/>
  <c r="H276" i="3"/>
  <c r="G276" i="3"/>
  <c r="F276" i="3"/>
  <c r="E276" i="3"/>
  <c r="L275" i="3"/>
  <c r="K275" i="3"/>
  <c r="J275" i="3"/>
  <c r="I275" i="3"/>
  <c r="H275" i="3"/>
  <c r="G275" i="3"/>
  <c r="F275" i="3"/>
  <c r="E275" i="3"/>
  <c r="L274" i="3"/>
  <c r="K274" i="3"/>
  <c r="J274" i="3"/>
  <c r="I274" i="3"/>
  <c r="H274" i="3"/>
  <c r="G274" i="3"/>
  <c r="F274" i="3"/>
  <c r="E274" i="3"/>
  <c r="L273" i="3"/>
  <c r="K273" i="3"/>
  <c r="J273" i="3"/>
  <c r="I273" i="3"/>
  <c r="H273" i="3"/>
  <c r="G273" i="3"/>
  <c r="F273" i="3"/>
  <c r="E273" i="3"/>
  <c r="L272" i="3"/>
  <c r="K272" i="3"/>
  <c r="J272" i="3"/>
  <c r="I272" i="3"/>
  <c r="H272" i="3"/>
  <c r="G272" i="3"/>
  <c r="F272" i="3"/>
  <c r="E272" i="3"/>
  <c r="L271" i="3"/>
  <c r="K271" i="3"/>
  <c r="J271" i="3"/>
  <c r="I271" i="3"/>
  <c r="H271" i="3"/>
  <c r="G271" i="3"/>
  <c r="F271" i="3"/>
  <c r="E271" i="3"/>
  <c r="L270" i="3"/>
  <c r="K270" i="3"/>
  <c r="J270" i="3"/>
  <c r="I270" i="3"/>
  <c r="H270" i="3"/>
  <c r="G270" i="3"/>
  <c r="F270" i="3"/>
  <c r="E270" i="3"/>
  <c r="L269" i="3"/>
  <c r="K269" i="3"/>
  <c r="J269" i="3"/>
  <c r="I269" i="3"/>
  <c r="H269" i="3"/>
  <c r="G269" i="3"/>
  <c r="F269" i="3"/>
  <c r="E269" i="3"/>
  <c r="L268" i="3"/>
  <c r="K268" i="3"/>
  <c r="J268" i="3"/>
  <c r="I268" i="3"/>
  <c r="H268" i="3"/>
  <c r="G268" i="3"/>
  <c r="F268" i="3"/>
  <c r="E268" i="3"/>
  <c r="L267" i="3"/>
  <c r="V6" i="3" s="1"/>
  <c r="K267" i="3"/>
  <c r="U6" i="3" s="1"/>
  <c r="J267" i="3"/>
  <c r="T6" i="3" s="1"/>
  <c r="I267" i="3"/>
  <c r="S6" i="3" s="1"/>
  <c r="H267" i="3"/>
  <c r="R6" i="3" s="1"/>
  <c r="G267" i="3"/>
  <c r="Q6" i="3" s="1"/>
  <c r="F267" i="3"/>
  <c r="P6" i="3" s="1"/>
  <c r="E267" i="3"/>
  <c r="O6" i="3" s="1"/>
  <c r="L266" i="3"/>
  <c r="K266" i="3"/>
  <c r="J266" i="3"/>
  <c r="I266" i="3"/>
  <c r="H266" i="3"/>
  <c r="G266" i="3"/>
  <c r="F266" i="3"/>
  <c r="E266" i="3"/>
  <c r="L265" i="3"/>
  <c r="K265" i="3"/>
  <c r="J265" i="3"/>
  <c r="I265" i="3"/>
  <c r="H265" i="3"/>
  <c r="G265" i="3"/>
  <c r="F265" i="3"/>
  <c r="E265" i="3"/>
  <c r="L264" i="3"/>
  <c r="K264" i="3"/>
  <c r="J264" i="3"/>
  <c r="I264" i="3"/>
  <c r="H264" i="3"/>
  <c r="G264" i="3"/>
  <c r="F264" i="3"/>
  <c r="E264" i="3"/>
  <c r="L263" i="3"/>
  <c r="K263" i="3"/>
  <c r="J263" i="3"/>
  <c r="I263" i="3"/>
  <c r="H263" i="3"/>
  <c r="G263" i="3"/>
  <c r="F263" i="3"/>
  <c r="E263" i="3"/>
  <c r="L262" i="3"/>
  <c r="K262" i="3"/>
  <c r="J262" i="3"/>
  <c r="I262" i="3"/>
  <c r="H262" i="3"/>
  <c r="G262" i="3"/>
  <c r="F262" i="3"/>
  <c r="E262" i="3"/>
  <c r="L261" i="3"/>
  <c r="K261" i="3"/>
  <c r="J261" i="3"/>
  <c r="I261" i="3"/>
  <c r="H261" i="3"/>
  <c r="G261" i="3"/>
  <c r="F261" i="3"/>
  <c r="E261" i="3"/>
  <c r="L260" i="3"/>
  <c r="K260" i="3"/>
  <c r="J260" i="3"/>
  <c r="I260" i="3"/>
  <c r="H260" i="3"/>
  <c r="G260" i="3"/>
  <c r="F260" i="3"/>
  <c r="E260" i="3"/>
  <c r="L259" i="3"/>
  <c r="K259" i="3"/>
  <c r="J259" i="3"/>
  <c r="I259" i="3"/>
  <c r="H259" i="3"/>
  <c r="G259" i="3"/>
  <c r="F259" i="3"/>
  <c r="E259" i="3"/>
  <c r="L258" i="3"/>
  <c r="K258" i="3"/>
  <c r="J258" i="3"/>
  <c r="I258" i="3"/>
  <c r="H258" i="3"/>
  <c r="G258" i="3"/>
  <c r="F258" i="3"/>
  <c r="E258" i="3"/>
  <c r="L257" i="3"/>
  <c r="K257" i="3"/>
  <c r="J257" i="3"/>
  <c r="I257" i="3"/>
  <c r="H257" i="3"/>
  <c r="G257" i="3"/>
  <c r="F257" i="3"/>
  <c r="E257" i="3"/>
  <c r="L256" i="3"/>
  <c r="K256" i="3"/>
  <c r="J256" i="3"/>
  <c r="I256" i="3"/>
  <c r="H256" i="3"/>
  <c r="G256" i="3"/>
  <c r="F256" i="3"/>
  <c r="E256" i="3"/>
  <c r="L255" i="3"/>
  <c r="K255" i="3"/>
  <c r="J255" i="3"/>
  <c r="I255" i="3"/>
  <c r="H255" i="3"/>
  <c r="G255" i="3"/>
  <c r="F255" i="3"/>
  <c r="E255" i="3"/>
  <c r="L254" i="3"/>
  <c r="K254" i="3"/>
  <c r="J254" i="3"/>
  <c r="I254" i="3"/>
  <c r="H254" i="3"/>
  <c r="G254" i="3"/>
  <c r="F254" i="3"/>
  <c r="E254" i="3"/>
  <c r="L253" i="3"/>
  <c r="K253" i="3"/>
  <c r="J253" i="3"/>
  <c r="I253" i="3"/>
  <c r="H253" i="3"/>
  <c r="G253" i="3"/>
  <c r="F253" i="3"/>
  <c r="E253" i="3"/>
  <c r="L252" i="3"/>
  <c r="K252" i="3"/>
  <c r="J252" i="3"/>
  <c r="I252" i="3"/>
  <c r="H252" i="3"/>
  <c r="G252" i="3"/>
  <c r="F252" i="3"/>
  <c r="E252" i="3"/>
  <c r="L251" i="3"/>
  <c r="K251" i="3"/>
  <c r="J251" i="3"/>
  <c r="I251" i="3"/>
  <c r="H251" i="3"/>
  <c r="G251" i="3"/>
  <c r="F251" i="3"/>
  <c r="E251" i="3"/>
  <c r="L250" i="3"/>
  <c r="K250" i="3"/>
  <c r="J250" i="3"/>
  <c r="I250" i="3"/>
  <c r="H250" i="3"/>
  <c r="G250" i="3"/>
  <c r="F250" i="3"/>
  <c r="E250" i="3"/>
  <c r="L249" i="3"/>
  <c r="K249" i="3"/>
  <c r="J249" i="3"/>
  <c r="I249" i="3"/>
  <c r="H249" i="3"/>
  <c r="G249" i="3"/>
  <c r="F249" i="3"/>
  <c r="E249" i="3"/>
  <c r="L248" i="3"/>
  <c r="K248" i="3"/>
  <c r="J248" i="3"/>
  <c r="I248" i="3"/>
  <c r="H248" i="3"/>
  <c r="G248" i="3"/>
  <c r="F248" i="3"/>
  <c r="E248" i="3"/>
  <c r="L247" i="3"/>
  <c r="K247" i="3"/>
  <c r="J247" i="3"/>
  <c r="I247" i="3"/>
  <c r="H247" i="3"/>
  <c r="G247" i="3"/>
  <c r="F247" i="3"/>
  <c r="E247" i="3"/>
  <c r="L246" i="3"/>
  <c r="K246" i="3"/>
  <c r="J246" i="3"/>
  <c r="I246" i="3"/>
  <c r="H246" i="3"/>
  <c r="G246" i="3"/>
  <c r="F246" i="3"/>
  <c r="E246" i="3"/>
  <c r="L245" i="3"/>
  <c r="K245" i="3"/>
  <c r="J245" i="3"/>
  <c r="I245" i="3"/>
  <c r="H245" i="3"/>
  <c r="G245" i="3"/>
  <c r="F245" i="3"/>
  <c r="E245" i="3"/>
  <c r="L244" i="3"/>
  <c r="K244" i="3"/>
  <c r="J244" i="3"/>
  <c r="I244" i="3"/>
  <c r="H244" i="3"/>
  <c r="G244" i="3"/>
  <c r="F244" i="3"/>
  <c r="E244" i="3"/>
  <c r="L243" i="3"/>
  <c r="K243" i="3"/>
  <c r="J243" i="3"/>
  <c r="I243" i="3"/>
  <c r="H243" i="3"/>
  <c r="G243" i="3"/>
  <c r="F243" i="3"/>
  <c r="E243" i="3"/>
  <c r="L242" i="3"/>
  <c r="K242" i="3"/>
  <c r="J242" i="3"/>
  <c r="I242" i="3"/>
  <c r="H242" i="3"/>
  <c r="G242" i="3"/>
  <c r="F242" i="3"/>
  <c r="E242" i="3"/>
  <c r="L241" i="3"/>
  <c r="K241" i="3"/>
  <c r="J241" i="3"/>
  <c r="I241" i="3"/>
  <c r="H241" i="3"/>
  <c r="G241" i="3"/>
  <c r="F241" i="3"/>
  <c r="E241" i="3"/>
  <c r="L240" i="3"/>
  <c r="K240" i="3"/>
  <c r="J240" i="3"/>
  <c r="I240" i="3"/>
  <c r="H240" i="3"/>
  <c r="G240" i="3"/>
  <c r="F240" i="3"/>
  <c r="E240" i="3"/>
  <c r="L239" i="3"/>
  <c r="K239" i="3"/>
  <c r="J239" i="3"/>
  <c r="I239" i="3"/>
  <c r="H239" i="3"/>
  <c r="G239" i="3"/>
  <c r="F239" i="3"/>
  <c r="E239" i="3"/>
  <c r="L238" i="3"/>
  <c r="K238" i="3"/>
  <c r="J238" i="3"/>
  <c r="I238" i="3"/>
  <c r="H238" i="3"/>
  <c r="G238" i="3"/>
  <c r="F238" i="3"/>
  <c r="E238" i="3"/>
  <c r="L237" i="3"/>
  <c r="K237" i="3"/>
  <c r="J237" i="3"/>
  <c r="I237" i="3"/>
  <c r="H237" i="3"/>
  <c r="G237" i="3"/>
  <c r="F237" i="3"/>
  <c r="E237" i="3"/>
  <c r="L236" i="3"/>
  <c r="K236" i="3"/>
  <c r="J236" i="3"/>
  <c r="I236" i="3"/>
  <c r="H236" i="3"/>
  <c r="G236" i="3"/>
  <c r="F236" i="3"/>
  <c r="E236" i="3"/>
  <c r="L235" i="3"/>
  <c r="K235" i="3"/>
  <c r="J235" i="3"/>
  <c r="I235" i="3"/>
  <c r="H235" i="3"/>
  <c r="G235" i="3"/>
  <c r="F235" i="3"/>
  <c r="E235" i="3"/>
  <c r="L234" i="3"/>
  <c r="K234" i="3"/>
  <c r="J234" i="3"/>
  <c r="I234" i="3"/>
  <c r="H234" i="3"/>
  <c r="G234" i="3"/>
  <c r="F234" i="3"/>
  <c r="E234" i="3"/>
  <c r="L233" i="3"/>
  <c r="V5" i="3" s="1"/>
  <c r="K233" i="3"/>
  <c r="U5" i="3" s="1"/>
  <c r="J233" i="3"/>
  <c r="T5" i="3" s="1"/>
  <c r="I233" i="3"/>
  <c r="S5" i="3" s="1"/>
  <c r="H233" i="3"/>
  <c r="R5" i="3" s="1"/>
  <c r="G233" i="3"/>
  <c r="Q5" i="3" s="1"/>
  <c r="F233" i="3"/>
  <c r="P5" i="3" s="1"/>
  <c r="E233" i="3"/>
  <c r="O5" i="3" s="1"/>
  <c r="L232" i="3"/>
  <c r="K232" i="3"/>
  <c r="J232" i="3"/>
  <c r="I232" i="3"/>
  <c r="H232" i="3"/>
  <c r="G232" i="3"/>
  <c r="F232" i="3"/>
  <c r="E232" i="3"/>
  <c r="L231" i="3"/>
  <c r="K231" i="3"/>
  <c r="J231" i="3"/>
  <c r="I231" i="3"/>
  <c r="H231" i="3"/>
  <c r="G231" i="3"/>
  <c r="F231" i="3"/>
  <c r="E231" i="3"/>
  <c r="L230" i="3"/>
  <c r="K230" i="3"/>
  <c r="J230" i="3"/>
  <c r="I230" i="3"/>
  <c r="H230" i="3"/>
  <c r="G230" i="3"/>
  <c r="F230" i="3"/>
  <c r="E230" i="3"/>
  <c r="L229" i="3"/>
  <c r="K229" i="3"/>
  <c r="J229" i="3"/>
  <c r="I229" i="3"/>
  <c r="H229" i="3"/>
  <c r="G229" i="3"/>
  <c r="F229" i="3"/>
  <c r="E229" i="3"/>
  <c r="L228" i="3"/>
  <c r="K228" i="3"/>
  <c r="J228" i="3"/>
  <c r="I228" i="3"/>
  <c r="H228" i="3"/>
  <c r="G228" i="3"/>
  <c r="F228" i="3"/>
  <c r="E228" i="3"/>
  <c r="L227" i="3"/>
  <c r="K227" i="3"/>
  <c r="J227" i="3"/>
  <c r="I227" i="3"/>
  <c r="H227" i="3"/>
  <c r="G227" i="3"/>
  <c r="F227" i="3"/>
  <c r="E227" i="3"/>
  <c r="L226" i="3"/>
  <c r="K226" i="3"/>
  <c r="J226" i="3"/>
  <c r="I226" i="3"/>
  <c r="H226" i="3"/>
  <c r="G226" i="3"/>
  <c r="F226" i="3"/>
  <c r="E226" i="3"/>
  <c r="L225" i="3"/>
  <c r="K225" i="3"/>
  <c r="J225" i="3"/>
  <c r="I225" i="3"/>
  <c r="H225" i="3"/>
  <c r="G225" i="3"/>
  <c r="F225" i="3"/>
  <c r="E225" i="3"/>
  <c r="L224" i="3"/>
  <c r="K224" i="3"/>
  <c r="J224" i="3"/>
  <c r="I224" i="3"/>
  <c r="H224" i="3"/>
  <c r="G224" i="3"/>
  <c r="F224" i="3"/>
  <c r="E224" i="3"/>
  <c r="L223" i="3"/>
  <c r="K223" i="3"/>
  <c r="J223" i="3"/>
  <c r="I223" i="3"/>
  <c r="H223" i="3"/>
  <c r="G223" i="3"/>
  <c r="F223" i="3"/>
  <c r="E223" i="3"/>
  <c r="L222" i="3"/>
  <c r="K222" i="3"/>
  <c r="J222" i="3"/>
  <c r="I222" i="3"/>
  <c r="H222" i="3"/>
  <c r="G222" i="3"/>
  <c r="F222" i="3"/>
  <c r="E222" i="3"/>
  <c r="L221" i="3"/>
  <c r="K221" i="3"/>
  <c r="J221" i="3"/>
  <c r="I221" i="3"/>
  <c r="H221" i="3"/>
  <c r="G221" i="3"/>
  <c r="F221" i="3"/>
  <c r="E221" i="3"/>
  <c r="L220" i="3"/>
  <c r="K220" i="3"/>
  <c r="J220" i="3"/>
  <c r="I220" i="3"/>
  <c r="H220" i="3"/>
  <c r="G220" i="3"/>
  <c r="F220" i="3"/>
  <c r="E220" i="3"/>
  <c r="L219" i="3"/>
  <c r="K219" i="3"/>
  <c r="J219" i="3"/>
  <c r="I219" i="3"/>
  <c r="H219" i="3"/>
  <c r="G219" i="3"/>
  <c r="F219" i="3"/>
  <c r="E219" i="3"/>
  <c r="L218" i="3"/>
  <c r="K218" i="3"/>
  <c r="J218" i="3"/>
  <c r="I218" i="3"/>
  <c r="H218" i="3"/>
  <c r="G218" i="3"/>
  <c r="F218" i="3"/>
  <c r="E218" i="3"/>
  <c r="L217" i="3"/>
  <c r="K217" i="3"/>
  <c r="J217" i="3"/>
  <c r="I217" i="3"/>
  <c r="H217" i="3"/>
  <c r="G217" i="3"/>
  <c r="F217" i="3"/>
  <c r="E217" i="3"/>
  <c r="L216" i="3"/>
  <c r="K216" i="3"/>
  <c r="J216" i="3"/>
  <c r="I216" i="3"/>
  <c r="H216" i="3"/>
  <c r="G216" i="3"/>
  <c r="F216" i="3"/>
  <c r="E216" i="3"/>
  <c r="L215" i="3"/>
  <c r="K215" i="3"/>
  <c r="J215" i="3"/>
  <c r="I215" i="3"/>
  <c r="H215" i="3"/>
  <c r="G215" i="3"/>
  <c r="F215" i="3"/>
  <c r="E215" i="3"/>
  <c r="L214" i="3"/>
  <c r="K214" i="3"/>
  <c r="J214" i="3"/>
  <c r="I214" i="3"/>
  <c r="H214" i="3"/>
  <c r="G214" i="3"/>
  <c r="F214" i="3"/>
  <c r="E214" i="3"/>
  <c r="L213" i="3"/>
  <c r="K213" i="3"/>
  <c r="J213" i="3"/>
  <c r="I213" i="3"/>
  <c r="H213" i="3"/>
  <c r="G213" i="3"/>
  <c r="F213" i="3"/>
  <c r="E213" i="3"/>
  <c r="L212" i="3"/>
  <c r="K212" i="3"/>
  <c r="J212" i="3"/>
  <c r="I212" i="3"/>
  <c r="H212" i="3"/>
  <c r="G212" i="3"/>
  <c r="F212" i="3"/>
  <c r="E212" i="3"/>
  <c r="L211" i="3"/>
  <c r="K211" i="3"/>
  <c r="J211" i="3"/>
  <c r="I211" i="3"/>
  <c r="H211" i="3"/>
  <c r="G211" i="3"/>
  <c r="F211" i="3"/>
  <c r="E211" i="3"/>
  <c r="L210" i="3"/>
  <c r="K210" i="3"/>
  <c r="J210" i="3"/>
  <c r="I210" i="3"/>
  <c r="H210" i="3"/>
  <c r="G210" i="3"/>
  <c r="F210" i="3"/>
  <c r="E210" i="3"/>
  <c r="L209" i="3"/>
  <c r="K209" i="3"/>
  <c r="J209" i="3"/>
  <c r="I209" i="3"/>
  <c r="H209" i="3"/>
  <c r="G209" i="3"/>
  <c r="F209" i="3"/>
  <c r="E209" i="3"/>
  <c r="L208" i="3"/>
  <c r="K208" i="3"/>
  <c r="J208" i="3"/>
  <c r="I208" i="3"/>
  <c r="H208" i="3"/>
  <c r="G208" i="3"/>
  <c r="F208" i="3"/>
  <c r="E208" i="3"/>
  <c r="L207" i="3"/>
  <c r="K207" i="3"/>
  <c r="J207" i="3"/>
  <c r="I207" i="3"/>
  <c r="H207" i="3"/>
  <c r="G207" i="3"/>
  <c r="F207" i="3"/>
  <c r="E207" i="3"/>
  <c r="L206" i="3"/>
  <c r="K206" i="3"/>
  <c r="J206" i="3"/>
  <c r="I206" i="3"/>
  <c r="H206" i="3"/>
  <c r="G206" i="3"/>
  <c r="F206" i="3"/>
  <c r="E206" i="3"/>
  <c r="L205" i="3"/>
  <c r="K205" i="3"/>
  <c r="J205" i="3"/>
  <c r="I205" i="3"/>
  <c r="H205" i="3"/>
  <c r="G205" i="3"/>
  <c r="F205" i="3"/>
  <c r="E205" i="3"/>
  <c r="L204" i="3"/>
  <c r="K204" i="3"/>
  <c r="J204" i="3"/>
  <c r="I204" i="3"/>
  <c r="H204" i="3"/>
  <c r="G204" i="3"/>
  <c r="F204" i="3"/>
  <c r="E204" i="3"/>
  <c r="L203" i="3"/>
  <c r="K203" i="3"/>
  <c r="J203" i="3"/>
  <c r="I203" i="3"/>
  <c r="H203" i="3"/>
  <c r="G203" i="3"/>
  <c r="F203" i="3"/>
  <c r="E203" i="3"/>
  <c r="L202" i="3"/>
  <c r="K202" i="3"/>
  <c r="J202" i="3"/>
  <c r="I202" i="3"/>
  <c r="H202" i="3"/>
  <c r="G202" i="3"/>
  <c r="F202" i="3"/>
  <c r="E202" i="3"/>
  <c r="L201" i="3"/>
  <c r="K201" i="3"/>
  <c r="J201" i="3"/>
  <c r="I201" i="3"/>
  <c r="H201" i="3"/>
  <c r="G201" i="3"/>
  <c r="F201" i="3"/>
  <c r="E201" i="3"/>
  <c r="L200" i="3"/>
  <c r="K200" i="3"/>
  <c r="J200" i="3"/>
  <c r="I200" i="3"/>
  <c r="H200" i="3"/>
  <c r="G200" i="3"/>
  <c r="F200" i="3"/>
  <c r="E200" i="3"/>
  <c r="L199" i="3"/>
  <c r="K199" i="3"/>
  <c r="J199" i="3"/>
  <c r="I199" i="3"/>
  <c r="H199" i="3"/>
  <c r="G199" i="3"/>
  <c r="F199" i="3"/>
  <c r="E199" i="3"/>
  <c r="L198" i="3"/>
  <c r="K198" i="3"/>
  <c r="J198" i="3"/>
  <c r="I198" i="3"/>
  <c r="H198" i="3"/>
  <c r="G198" i="3"/>
  <c r="F198" i="3"/>
  <c r="E198" i="3"/>
  <c r="L197" i="3"/>
  <c r="K197" i="3"/>
  <c r="J197" i="3"/>
  <c r="I197" i="3"/>
  <c r="H197" i="3"/>
  <c r="G197" i="3"/>
  <c r="F197" i="3"/>
  <c r="E197" i="3"/>
  <c r="L196" i="3"/>
  <c r="K196" i="3"/>
  <c r="J196" i="3"/>
  <c r="I196" i="3"/>
  <c r="H196" i="3"/>
  <c r="G196" i="3"/>
  <c r="F196" i="3"/>
  <c r="E196" i="3"/>
  <c r="L195" i="3"/>
  <c r="K195" i="3"/>
  <c r="J195" i="3"/>
  <c r="I195" i="3"/>
  <c r="H195" i="3"/>
  <c r="G195" i="3"/>
  <c r="F195" i="3"/>
  <c r="E195" i="3"/>
  <c r="L194" i="3"/>
  <c r="K194" i="3"/>
  <c r="J194" i="3"/>
  <c r="I194" i="3"/>
  <c r="H194" i="3"/>
  <c r="G194" i="3"/>
  <c r="F194" i="3"/>
  <c r="E194" i="3"/>
  <c r="L193" i="3"/>
  <c r="K193" i="3"/>
  <c r="J193" i="3"/>
  <c r="I193" i="3"/>
  <c r="H193" i="3"/>
  <c r="G193" i="3"/>
  <c r="F193" i="3"/>
  <c r="E193" i="3"/>
  <c r="L192" i="3"/>
  <c r="K192" i="3"/>
  <c r="J192" i="3"/>
  <c r="I192" i="3"/>
  <c r="H192" i="3"/>
  <c r="G192" i="3"/>
  <c r="F192" i="3"/>
  <c r="E192" i="3"/>
  <c r="L191" i="3"/>
  <c r="K191" i="3"/>
  <c r="J191" i="3"/>
  <c r="I191" i="3"/>
  <c r="H191" i="3"/>
  <c r="G191" i="3"/>
  <c r="F191" i="3"/>
  <c r="E191" i="3"/>
  <c r="L190" i="3"/>
  <c r="K190" i="3"/>
  <c r="J190" i="3"/>
  <c r="I190" i="3"/>
  <c r="H190" i="3"/>
  <c r="G190" i="3"/>
  <c r="F190" i="3"/>
  <c r="E190" i="3"/>
  <c r="L189" i="3"/>
  <c r="K189" i="3"/>
  <c r="J189" i="3"/>
  <c r="I189" i="3"/>
  <c r="H189" i="3"/>
  <c r="G189" i="3"/>
  <c r="F189" i="3"/>
  <c r="E189" i="3"/>
  <c r="L188" i="3"/>
  <c r="K188" i="3"/>
  <c r="J188" i="3"/>
  <c r="I188" i="3"/>
  <c r="H188" i="3"/>
  <c r="G188" i="3"/>
  <c r="F188" i="3"/>
  <c r="E188" i="3"/>
  <c r="L187" i="3"/>
  <c r="K187" i="3"/>
  <c r="J187" i="3"/>
  <c r="I187" i="3"/>
  <c r="H187" i="3"/>
  <c r="G187" i="3"/>
  <c r="F187" i="3"/>
  <c r="E187" i="3"/>
  <c r="L186" i="3"/>
  <c r="K186" i="3"/>
  <c r="J186" i="3"/>
  <c r="I186" i="3"/>
  <c r="H186" i="3"/>
  <c r="G186" i="3"/>
  <c r="F186" i="3"/>
  <c r="E186" i="3"/>
  <c r="L185" i="3"/>
  <c r="K185" i="3"/>
  <c r="J185" i="3"/>
  <c r="I185" i="3"/>
  <c r="H185" i="3"/>
  <c r="G185" i="3"/>
  <c r="F185" i="3"/>
  <c r="E185" i="3"/>
  <c r="L184" i="3"/>
  <c r="K184" i="3"/>
  <c r="J184" i="3"/>
  <c r="I184" i="3"/>
  <c r="H184" i="3"/>
  <c r="G184" i="3"/>
  <c r="F184" i="3"/>
  <c r="E184" i="3"/>
  <c r="L183" i="3"/>
  <c r="K183" i="3"/>
  <c r="J183" i="3"/>
  <c r="I183" i="3"/>
  <c r="H183" i="3"/>
  <c r="G183" i="3"/>
  <c r="F183" i="3"/>
  <c r="E183" i="3"/>
  <c r="L182" i="3"/>
  <c r="K182" i="3"/>
  <c r="J182" i="3"/>
  <c r="I182" i="3"/>
  <c r="H182" i="3"/>
  <c r="G182" i="3"/>
  <c r="F182" i="3"/>
  <c r="E182" i="3"/>
  <c r="L181" i="3"/>
  <c r="K181" i="3"/>
  <c r="J181" i="3"/>
  <c r="I181" i="3"/>
  <c r="H181" i="3"/>
  <c r="G181" i="3"/>
  <c r="F181" i="3"/>
  <c r="E181" i="3"/>
  <c r="L180" i="3"/>
  <c r="K180" i="3"/>
  <c r="J180" i="3"/>
  <c r="I180" i="3"/>
  <c r="H180" i="3"/>
  <c r="G180" i="3"/>
  <c r="F180" i="3"/>
  <c r="E180" i="3"/>
  <c r="L179" i="3"/>
  <c r="K179" i="3"/>
  <c r="J179" i="3"/>
  <c r="I179" i="3"/>
  <c r="H179" i="3"/>
  <c r="G179" i="3"/>
  <c r="F179" i="3"/>
  <c r="E179" i="3"/>
  <c r="L178" i="3"/>
  <c r="K178" i="3"/>
  <c r="J178" i="3"/>
  <c r="I178" i="3"/>
  <c r="H178" i="3"/>
  <c r="G178" i="3"/>
  <c r="F178" i="3"/>
  <c r="E178" i="3"/>
  <c r="L177" i="3"/>
  <c r="V4" i="3" s="1"/>
  <c r="K177" i="3"/>
  <c r="U4" i="3" s="1"/>
  <c r="J177" i="3"/>
  <c r="T4" i="3" s="1"/>
  <c r="I177" i="3"/>
  <c r="S4" i="3" s="1"/>
  <c r="H177" i="3"/>
  <c r="R4" i="3" s="1"/>
  <c r="G177" i="3"/>
  <c r="Q4" i="3" s="1"/>
  <c r="F177" i="3"/>
  <c r="P4" i="3" s="1"/>
  <c r="E177" i="3"/>
  <c r="O4" i="3" s="1"/>
  <c r="L176" i="3"/>
  <c r="K176" i="3"/>
  <c r="J176" i="3"/>
  <c r="I176" i="3"/>
  <c r="H176" i="3"/>
  <c r="G176" i="3"/>
  <c r="F176" i="3"/>
  <c r="E176" i="3"/>
  <c r="L175" i="3"/>
  <c r="K175" i="3"/>
  <c r="J175" i="3"/>
  <c r="I175" i="3"/>
  <c r="H175" i="3"/>
  <c r="G175" i="3"/>
  <c r="F175" i="3"/>
  <c r="E175" i="3"/>
  <c r="L174" i="3"/>
  <c r="K174" i="3"/>
  <c r="J174" i="3"/>
  <c r="I174" i="3"/>
  <c r="H174" i="3"/>
  <c r="G174" i="3"/>
  <c r="F174" i="3"/>
  <c r="E174" i="3"/>
  <c r="L173" i="3"/>
  <c r="K173" i="3"/>
  <c r="J173" i="3"/>
  <c r="I173" i="3"/>
  <c r="H173" i="3"/>
  <c r="G173" i="3"/>
  <c r="F173" i="3"/>
  <c r="E173" i="3"/>
  <c r="L172" i="3"/>
  <c r="K172" i="3"/>
  <c r="J172" i="3"/>
  <c r="I172" i="3"/>
  <c r="H172" i="3"/>
  <c r="G172" i="3"/>
  <c r="F172" i="3"/>
  <c r="E172" i="3"/>
  <c r="L171" i="3"/>
  <c r="K171" i="3"/>
  <c r="J171" i="3"/>
  <c r="I171" i="3"/>
  <c r="H171" i="3"/>
  <c r="G171" i="3"/>
  <c r="F171" i="3"/>
  <c r="E171" i="3"/>
  <c r="L170" i="3"/>
  <c r="K170" i="3"/>
  <c r="J170" i="3"/>
  <c r="I170" i="3"/>
  <c r="H170" i="3"/>
  <c r="G170" i="3"/>
  <c r="F170" i="3"/>
  <c r="E170" i="3"/>
  <c r="L169" i="3"/>
  <c r="K169" i="3"/>
  <c r="J169" i="3"/>
  <c r="I169" i="3"/>
  <c r="H169" i="3"/>
  <c r="G169" i="3"/>
  <c r="F169" i="3"/>
  <c r="E169" i="3"/>
  <c r="L168" i="3"/>
  <c r="K168" i="3"/>
  <c r="J168" i="3"/>
  <c r="I168" i="3"/>
  <c r="H168" i="3"/>
  <c r="G168" i="3"/>
  <c r="F168" i="3"/>
  <c r="E168" i="3"/>
  <c r="L167" i="3"/>
  <c r="K167" i="3"/>
  <c r="J167" i="3"/>
  <c r="I167" i="3"/>
  <c r="H167" i="3"/>
  <c r="G167" i="3"/>
  <c r="F167" i="3"/>
  <c r="E167" i="3"/>
  <c r="L166" i="3"/>
  <c r="K166" i="3"/>
  <c r="J166" i="3"/>
  <c r="I166" i="3"/>
  <c r="H166" i="3"/>
  <c r="G166" i="3"/>
  <c r="F166" i="3"/>
  <c r="E166" i="3"/>
  <c r="L165" i="3"/>
  <c r="K165" i="3"/>
  <c r="J165" i="3"/>
  <c r="I165" i="3"/>
  <c r="H165" i="3"/>
  <c r="G165" i="3"/>
  <c r="F165" i="3"/>
  <c r="E165" i="3"/>
  <c r="L164" i="3"/>
  <c r="K164" i="3"/>
  <c r="J164" i="3"/>
  <c r="I164" i="3"/>
  <c r="H164" i="3"/>
  <c r="G164" i="3"/>
  <c r="F164" i="3"/>
  <c r="E164" i="3"/>
  <c r="L163" i="3"/>
  <c r="K163" i="3"/>
  <c r="J163" i="3"/>
  <c r="I163" i="3"/>
  <c r="H163" i="3"/>
  <c r="G163" i="3"/>
  <c r="F163" i="3"/>
  <c r="E163" i="3"/>
  <c r="L162" i="3"/>
  <c r="K162" i="3"/>
  <c r="J162" i="3"/>
  <c r="I162" i="3"/>
  <c r="H162" i="3"/>
  <c r="G162" i="3"/>
  <c r="F162" i="3"/>
  <c r="E162" i="3"/>
  <c r="L161" i="3"/>
  <c r="K161" i="3"/>
  <c r="J161" i="3"/>
  <c r="I161" i="3"/>
  <c r="H161" i="3"/>
  <c r="G161" i="3"/>
  <c r="F161" i="3"/>
  <c r="E161" i="3"/>
  <c r="L160" i="3"/>
  <c r="K160" i="3"/>
  <c r="J160" i="3"/>
  <c r="I160" i="3"/>
  <c r="H160" i="3"/>
  <c r="G160" i="3"/>
  <c r="F160" i="3"/>
  <c r="E160" i="3"/>
  <c r="L159" i="3"/>
  <c r="K159" i="3"/>
  <c r="J159" i="3"/>
  <c r="I159" i="3"/>
  <c r="H159" i="3"/>
  <c r="G159" i="3"/>
  <c r="F159" i="3"/>
  <c r="E159" i="3"/>
  <c r="L158" i="3"/>
  <c r="K158" i="3"/>
  <c r="J158" i="3"/>
  <c r="I158" i="3"/>
  <c r="H158" i="3"/>
  <c r="G158" i="3"/>
  <c r="F158" i="3"/>
  <c r="E158" i="3"/>
  <c r="L157" i="3"/>
  <c r="K157" i="3"/>
  <c r="J157" i="3"/>
  <c r="I157" i="3"/>
  <c r="H157" i="3"/>
  <c r="G157" i="3"/>
  <c r="F157" i="3"/>
  <c r="E157" i="3"/>
  <c r="L156" i="3"/>
  <c r="K156" i="3"/>
  <c r="J156" i="3"/>
  <c r="I156" i="3"/>
  <c r="H156" i="3"/>
  <c r="G156" i="3"/>
  <c r="F156" i="3"/>
  <c r="E156" i="3"/>
  <c r="L155" i="3"/>
  <c r="K155" i="3"/>
  <c r="J155" i="3"/>
  <c r="I155" i="3"/>
  <c r="H155" i="3"/>
  <c r="G155" i="3"/>
  <c r="F155" i="3"/>
  <c r="E155" i="3"/>
  <c r="L154" i="3"/>
  <c r="K154" i="3"/>
  <c r="J154" i="3"/>
  <c r="I154" i="3"/>
  <c r="H154" i="3"/>
  <c r="G154" i="3"/>
  <c r="F154" i="3"/>
  <c r="E154" i="3"/>
  <c r="L153" i="3"/>
  <c r="K153" i="3"/>
  <c r="J153" i="3"/>
  <c r="I153" i="3"/>
  <c r="H153" i="3"/>
  <c r="G153" i="3"/>
  <c r="F153" i="3"/>
  <c r="E153" i="3"/>
  <c r="L152" i="3"/>
  <c r="K152" i="3"/>
  <c r="J152" i="3"/>
  <c r="I152" i="3"/>
  <c r="H152" i="3"/>
  <c r="G152" i="3"/>
  <c r="F152" i="3"/>
  <c r="E152" i="3"/>
  <c r="L151" i="3"/>
  <c r="K151" i="3"/>
  <c r="J151" i="3"/>
  <c r="I151" i="3"/>
  <c r="H151" i="3"/>
  <c r="G151" i="3"/>
  <c r="F151" i="3"/>
  <c r="E151" i="3"/>
  <c r="L150" i="3"/>
  <c r="K150" i="3"/>
  <c r="J150" i="3"/>
  <c r="I150" i="3"/>
  <c r="H150" i="3"/>
  <c r="G150" i="3"/>
  <c r="F150" i="3"/>
  <c r="E150" i="3"/>
  <c r="L149" i="3"/>
  <c r="K149" i="3"/>
  <c r="J149" i="3"/>
  <c r="I149" i="3"/>
  <c r="H149" i="3"/>
  <c r="G149" i="3"/>
  <c r="F149" i="3"/>
  <c r="E149" i="3"/>
  <c r="L148" i="3"/>
  <c r="K148" i="3"/>
  <c r="J148" i="3"/>
  <c r="I148" i="3"/>
  <c r="H148" i="3"/>
  <c r="G148" i="3"/>
  <c r="F148" i="3"/>
  <c r="E148" i="3"/>
  <c r="L147" i="3"/>
  <c r="K147" i="3"/>
  <c r="J147" i="3"/>
  <c r="I147" i="3"/>
  <c r="H147" i="3"/>
  <c r="G147" i="3"/>
  <c r="F147" i="3"/>
  <c r="E147" i="3"/>
  <c r="L146" i="3"/>
  <c r="K146" i="3"/>
  <c r="J146" i="3"/>
  <c r="I146" i="3"/>
  <c r="H146" i="3"/>
  <c r="G146" i="3"/>
  <c r="F146" i="3"/>
  <c r="E146" i="3"/>
  <c r="L145" i="3"/>
  <c r="K145" i="3"/>
  <c r="J145" i="3"/>
  <c r="I145" i="3"/>
  <c r="H145" i="3"/>
  <c r="G145" i="3"/>
  <c r="F145" i="3"/>
  <c r="E145" i="3"/>
  <c r="L144" i="3"/>
  <c r="K144" i="3"/>
  <c r="J144" i="3"/>
  <c r="I144" i="3"/>
  <c r="H144" i="3"/>
  <c r="G144" i="3"/>
  <c r="F144" i="3"/>
  <c r="E144" i="3"/>
  <c r="L143" i="3"/>
  <c r="K143" i="3"/>
  <c r="J143" i="3"/>
  <c r="I143" i="3"/>
  <c r="H143" i="3"/>
  <c r="G143" i="3"/>
  <c r="F143" i="3"/>
  <c r="E143" i="3"/>
  <c r="L142" i="3"/>
  <c r="K142" i="3"/>
  <c r="J142" i="3"/>
  <c r="I142" i="3"/>
  <c r="H142" i="3"/>
  <c r="G142" i="3"/>
  <c r="F142" i="3"/>
  <c r="E142" i="3"/>
  <c r="L141" i="3"/>
  <c r="K141" i="3"/>
  <c r="J141" i="3"/>
  <c r="I141" i="3"/>
  <c r="H141" i="3"/>
  <c r="G141" i="3"/>
  <c r="F141" i="3"/>
  <c r="E141" i="3"/>
  <c r="L140" i="3"/>
  <c r="K140" i="3"/>
  <c r="J140" i="3"/>
  <c r="I140" i="3"/>
  <c r="H140" i="3"/>
  <c r="G140" i="3"/>
  <c r="F140" i="3"/>
  <c r="E140" i="3"/>
  <c r="L139" i="3"/>
  <c r="K139" i="3"/>
  <c r="J139" i="3"/>
  <c r="I139" i="3"/>
  <c r="H139" i="3"/>
  <c r="G139" i="3"/>
  <c r="F139" i="3"/>
  <c r="E139" i="3"/>
  <c r="L138" i="3"/>
  <c r="K138" i="3"/>
  <c r="J138" i="3"/>
  <c r="I138" i="3"/>
  <c r="H138" i="3"/>
  <c r="G138" i="3"/>
  <c r="F138" i="3"/>
  <c r="E138" i="3"/>
  <c r="L137" i="3"/>
  <c r="K137" i="3"/>
  <c r="J137" i="3"/>
  <c r="I137" i="3"/>
  <c r="H137" i="3"/>
  <c r="G137" i="3"/>
  <c r="F137" i="3"/>
  <c r="E137" i="3"/>
  <c r="L136" i="3"/>
  <c r="K136" i="3"/>
  <c r="J136" i="3"/>
  <c r="I136" i="3"/>
  <c r="H136" i="3"/>
  <c r="G136" i="3"/>
  <c r="F136" i="3"/>
  <c r="E136" i="3"/>
  <c r="L135" i="3"/>
  <c r="K135" i="3"/>
  <c r="J135" i="3"/>
  <c r="I135" i="3"/>
  <c r="H135" i="3"/>
  <c r="G135" i="3"/>
  <c r="F135" i="3"/>
  <c r="E135" i="3"/>
  <c r="L134" i="3"/>
  <c r="K134" i="3"/>
  <c r="J134" i="3"/>
  <c r="I134" i="3"/>
  <c r="H134" i="3"/>
  <c r="G134" i="3"/>
  <c r="F134" i="3"/>
  <c r="E134" i="3"/>
  <c r="L133" i="3"/>
  <c r="K133" i="3"/>
  <c r="J133" i="3"/>
  <c r="I133" i="3"/>
  <c r="H133" i="3"/>
  <c r="G133" i="3"/>
  <c r="F133" i="3"/>
  <c r="E133" i="3"/>
  <c r="L132" i="3"/>
  <c r="K132" i="3"/>
  <c r="J132" i="3"/>
  <c r="I132" i="3"/>
  <c r="H132" i="3"/>
  <c r="G132" i="3"/>
  <c r="F132" i="3"/>
  <c r="E132" i="3"/>
  <c r="L131" i="3"/>
  <c r="K131" i="3"/>
  <c r="J131" i="3"/>
  <c r="I131" i="3"/>
  <c r="H131" i="3"/>
  <c r="G131" i="3"/>
  <c r="F131" i="3"/>
  <c r="E131" i="3"/>
  <c r="L130" i="3"/>
  <c r="K130" i="3"/>
  <c r="J130" i="3"/>
  <c r="I130" i="3"/>
  <c r="H130" i="3"/>
  <c r="G130" i="3"/>
  <c r="F130" i="3"/>
  <c r="E130" i="3"/>
  <c r="L129" i="3"/>
  <c r="K129" i="3"/>
  <c r="J129" i="3"/>
  <c r="I129" i="3"/>
  <c r="H129" i="3"/>
  <c r="G129" i="3"/>
  <c r="F129" i="3"/>
  <c r="E129" i="3"/>
  <c r="L128" i="3"/>
  <c r="K128" i="3"/>
  <c r="J128" i="3"/>
  <c r="I128" i="3"/>
  <c r="H128" i="3"/>
  <c r="G128" i="3"/>
  <c r="F128" i="3"/>
  <c r="E128" i="3"/>
  <c r="L127" i="3"/>
  <c r="K127" i="3"/>
  <c r="J127" i="3"/>
  <c r="I127" i="3"/>
  <c r="H127" i="3"/>
  <c r="G127" i="3"/>
  <c r="F127" i="3"/>
  <c r="E127" i="3"/>
  <c r="L126" i="3"/>
  <c r="K126" i="3"/>
  <c r="J126" i="3"/>
  <c r="I126" i="3"/>
  <c r="H126" i="3"/>
  <c r="G126" i="3"/>
  <c r="F126" i="3"/>
  <c r="E126" i="3"/>
  <c r="L125" i="3"/>
  <c r="K125" i="3"/>
  <c r="J125" i="3"/>
  <c r="I125" i="3"/>
  <c r="H125" i="3"/>
  <c r="G125" i="3"/>
  <c r="F125" i="3"/>
  <c r="E125" i="3"/>
  <c r="L124" i="3"/>
  <c r="K124" i="3"/>
  <c r="J124" i="3"/>
  <c r="I124" i="3"/>
  <c r="H124" i="3"/>
  <c r="G124" i="3"/>
  <c r="F124" i="3"/>
  <c r="E124" i="3"/>
  <c r="L123" i="3"/>
  <c r="K123" i="3"/>
  <c r="J123" i="3"/>
  <c r="I123" i="3"/>
  <c r="H123" i="3"/>
  <c r="G123" i="3"/>
  <c r="F123" i="3"/>
  <c r="E123" i="3"/>
  <c r="L122" i="3"/>
  <c r="V3" i="3" s="1"/>
  <c r="K122" i="3"/>
  <c r="U3" i="3" s="1"/>
  <c r="J122" i="3"/>
  <c r="T3" i="3" s="1"/>
  <c r="I122" i="3"/>
  <c r="S3" i="3" s="1"/>
  <c r="H122" i="3"/>
  <c r="R3" i="3" s="1"/>
  <c r="G122" i="3"/>
  <c r="Q3" i="3" s="1"/>
  <c r="F122" i="3"/>
  <c r="P3" i="3" s="1"/>
  <c r="E122" i="3"/>
  <c r="O3" i="3" s="1"/>
  <c r="L121" i="3"/>
  <c r="K121" i="3"/>
  <c r="J121" i="3"/>
  <c r="I121" i="3"/>
  <c r="H121" i="3"/>
  <c r="G121" i="3"/>
  <c r="F121" i="3"/>
  <c r="E121" i="3"/>
  <c r="L120" i="3"/>
  <c r="K120" i="3"/>
  <c r="J120" i="3"/>
  <c r="I120" i="3"/>
  <c r="H120" i="3"/>
  <c r="G120" i="3"/>
  <c r="F120" i="3"/>
  <c r="E120" i="3"/>
  <c r="L119" i="3"/>
  <c r="K119" i="3"/>
  <c r="J119" i="3"/>
  <c r="I119" i="3"/>
  <c r="H119" i="3"/>
  <c r="G119" i="3"/>
  <c r="F119" i="3"/>
  <c r="E119" i="3"/>
  <c r="L118" i="3"/>
  <c r="K118" i="3"/>
  <c r="J118" i="3"/>
  <c r="I118" i="3"/>
  <c r="H118" i="3"/>
  <c r="G118" i="3"/>
  <c r="F118" i="3"/>
  <c r="E118" i="3"/>
  <c r="L117" i="3"/>
  <c r="K117" i="3"/>
  <c r="J117" i="3"/>
  <c r="I117" i="3"/>
  <c r="H117" i="3"/>
  <c r="G117" i="3"/>
  <c r="F117" i="3"/>
  <c r="E117" i="3"/>
  <c r="L116" i="3"/>
  <c r="K116" i="3"/>
  <c r="J116" i="3"/>
  <c r="I116" i="3"/>
  <c r="H116" i="3"/>
  <c r="G116" i="3"/>
  <c r="F116" i="3"/>
  <c r="E116" i="3"/>
  <c r="L115" i="3"/>
  <c r="K115" i="3"/>
  <c r="J115" i="3"/>
  <c r="I115" i="3"/>
  <c r="H115" i="3"/>
  <c r="G115" i="3"/>
  <c r="F115" i="3"/>
  <c r="E115" i="3"/>
  <c r="L114" i="3"/>
  <c r="K114" i="3"/>
  <c r="J114" i="3"/>
  <c r="I114" i="3"/>
  <c r="H114" i="3"/>
  <c r="G114" i="3"/>
  <c r="F114" i="3"/>
  <c r="E114" i="3"/>
  <c r="L113" i="3"/>
  <c r="K113" i="3"/>
  <c r="J113" i="3"/>
  <c r="I113" i="3"/>
  <c r="H113" i="3"/>
  <c r="G113" i="3"/>
  <c r="F113" i="3"/>
  <c r="E113" i="3"/>
  <c r="L112" i="3"/>
  <c r="K112" i="3"/>
  <c r="J112" i="3"/>
  <c r="I112" i="3"/>
  <c r="H112" i="3"/>
  <c r="G112" i="3"/>
  <c r="F112" i="3"/>
  <c r="E112" i="3"/>
  <c r="L111" i="3"/>
  <c r="K111" i="3"/>
  <c r="J111" i="3"/>
  <c r="I111" i="3"/>
  <c r="H111" i="3"/>
  <c r="G111" i="3"/>
  <c r="F111" i="3"/>
  <c r="E111" i="3"/>
  <c r="L110" i="3"/>
  <c r="K110" i="3"/>
  <c r="J110" i="3"/>
  <c r="I110" i="3"/>
  <c r="H110" i="3"/>
  <c r="G110" i="3"/>
  <c r="F110" i="3"/>
  <c r="E110" i="3"/>
  <c r="L109" i="3"/>
  <c r="K109" i="3"/>
  <c r="J109" i="3"/>
  <c r="I109" i="3"/>
  <c r="H109" i="3"/>
  <c r="G109" i="3"/>
  <c r="F109" i="3"/>
  <c r="E109" i="3"/>
  <c r="L108" i="3"/>
  <c r="K108" i="3"/>
  <c r="J108" i="3"/>
  <c r="I108" i="3"/>
  <c r="H108" i="3"/>
  <c r="G108" i="3"/>
  <c r="F108" i="3"/>
  <c r="E108" i="3"/>
  <c r="L107" i="3"/>
  <c r="K107" i="3"/>
  <c r="J107" i="3"/>
  <c r="I107" i="3"/>
  <c r="H107" i="3"/>
  <c r="G107" i="3"/>
  <c r="F107" i="3"/>
  <c r="E107" i="3"/>
  <c r="L106" i="3"/>
  <c r="K106" i="3"/>
  <c r="J106" i="3"/>
  <c r="I106" i="3"/>
  <c r="H106" i="3"/>
  <c r="G106" i="3"/>
  <c r="F106" i="3"/>
  <c r="E106" i="3"/>
  <c r="L105" i="3"/>
  <c r="K105" i="3"/>
  <c r="J105" i="3"/>
  <c r="I105" i="3"/>
  <c r="H105" i="3"/>
  <c r="G105" i="3"/>
  <c r="F105" i="3"/>
  <c r="E105" i="3"/>
  <c r="L104" i="3"/>
  <c r="K104" i="3"/>
  <c r="J104" i="3"/>
  <c r="I104" i="3"/>
  <c r="H104" i="3"/>
  <c r="G104" i="3"/>
  <c r="F104" i="3"/>
  <c r="E104" i="3"/>
  <c r="L103" i="3"/>
  <c r="K103" i="3"/>
  <c r="J103" i="3"/>
  <c r="I103" i="3"/>
  <c r="H103" i="3"/>
  <c r="G103" i="3"/>
  <c r="F103" i="3"/>
  <c r="E103" i="3"/>
  <c r="L102" i="3"/>
  <c r="K102" i="3"/>
  <c r="J102" i="3"/>
  <c r="I102" i="3"/>
  <c r="H102" i="3"/>
  <c r="G102" i="3"/>
  <c r="F102" i="3"/>
  <c r="E102" i="3"/>
  <c r="L101" i="3"/>
  <c r="K101" i="3"/>
  <c r="J101" i="3"/>
  <c r="I101" i="3"/>
  <c r="H101" i="3"/>
  <c r="G101" i="3"/>
  <c r="F101" i="3"/>
  <c r="E101" i="3"/>
  <c r="L100" i="3"/>
  <c r="K100" i="3"/>
  <c r="J100" i="3"/>
  <c r="I100" i="3"/>
  <c r="H100" i="3"/>
  <c r="G100" i="3"/>
  <c r="F100" i="3"/>
  <c r="E100" i="3"/>
  <c r="L99" i="3"/>
  <c r="K99" i="3"/>
  <c r="J99" i="3"/>
  <c r="I99" i="3"/>
  <c r="H99" i="3"/>
  <c r="G99" i="3"/>
  <c r="F99" i="3"/>
  <c r="E99" i="3"/>
  <c r="L98" i="3"/>
  <c r="K98" i="3"/>
  <c r="J98" i="3"/>
  <c r="I98" i="3"/>
  <c r="H98" i="3"/>
  <c r="G98" i="3"/>
  <c r="F98" i="3"/>
  <c r="E98" i="3"/>
  <c r="L97" i="3"/>
  <c r="K97" i="3"/>
  <c r="J97" i="3"/>
  <c r="I97" i="3"/>
  <c r="H97" i="3"/>
  <c r="G97" i="3"/>
  <c r="F97" i="3"/>
  <c r="E97" i="3"/>
  <c r="L96" i="3"/>
  <c r="K96" i="3"/>
  <c r="J96" i="3"/>
  <c r="I96" i="3"/>
  <c r="H96" i="3"/>
  <c r="G96" i="3"/>
  <c r="F96" i="3"/>
  <c r="E96" i="3"/>
  <c r="L95" i="3"/>
  <c r="K95" i="3"/>
  <c r="J95" i="3"/>
  <c r="I95" i="3"/>
  <c r="H95" i="3"/>
  <c r="G95" i="3"/>
  <c r="F95" i="3"/>
  <c r="E95" i="3"/>
  <c r="L94" i="3"/>
  <c r="K94" i="3"/>
  <c r="J94" i="3"/>
  <c r="I94" i="3"/>
  <c r="H94" i="3"/>
  <c r="G94" i="3"/>
  <c r="F94" i="3"/>
  <c r="E94" i="3"/>
  <c r="L93" i="3"/>
  <c r="K93" i="3"/>
  <c r="J93" i="3"/>
  <c r="I93" i="3"/>
  <c r="H93" i="3"/>
  <c r="G93" i="3"/>
  <c r="F93" i="3"/>
  <c r="E93" i="3"/>
  <c r="L92" i="3"/>
  <c r="K92" i="3"/>
  <c r="J92" i="3"/>
  <c r="I92" i="3"/>
  <c r="H92" i="3"/>
  <c r="G92" i="3"/>
  <c r="F92" i="3"/>
  <c r="E92" i="3"/>
  <c r="L91" i="3"/>
  <c r="K91" i="3"/>
  <c r="J91" i="3"/>
  <c r="I91" i="3"/>
  <c r="H91" i="3"/>
  <c r="G91" i="3"/>
  <c r="F91" i="3"/>
  <c r="E91" i="3"/>
  <c r="L90" i="3"/>
  <c r="K90" i="3"/>
  <c r="J90" i="3"/>
  <c r="I90" i="3"/>
  <c r="H90" i="3"/>
  <c r="G90" i="3"/>
  <c r="F90" i="3"/>
  <c r="E90" i="3"/>
  <c r="L89" i="3"/>
  <c r="K89" i="3"/>
  <c r="J89" i="3"/>
  <c r="I89" i="3"/>
  <c r="H89" i="3"/>
  <c r="G89" i="3"/>
  <c r="F89" i="3"/>
  <c r="E89" i="3"/>
  <c r="L88" i="3"/>
  <c r="K88" i="3"/>
  <c r="J88" i="3"/>
  <c r="I88" i="3"/>
  <c r="H88" i="3"/>
  <c r="G88" i="3"/>
  <c r="F88" i="3"/>
  <c r="E88" i="3"/>
  <c r="L87" i="3"/>
  <c r="K87" i="3"/>
  <c r="J87" i="3"/>
  <c r="I87" i="3"/>
  <c r="H87" i="3"/>
  <c r="G87" i="3"/>
  <c r="F87" i="3"/>
  <c r="E87" i="3"/>
  <c r="L86" i="3"/>
  <c r="K86" i="3"/>
  <c r="J86" i="3"/>
  <c r="I86" i="3"/>
  <c r="H86" i="3"/>
  <c r="G86" i="3"/>
  <c r="F86" i="3"/>
  <c r="E86" i="3"/>
  <c r="L85" i="3"/>
  <c r="K85" i="3"/>
  <c r="J85" i="3"/>
  <c r="I85" i="3"/>
  <c r="H85" i="3"/>
  <c r="G85" i="3"/>
  <c r="F85" i="3"/>
  <c r="E85" i="3"/>
  <c r="L84" i="3"/>
  <c r="K84" i="3"/>
  <c r="J84" i="3"/>
  <c r="I84" i="3"/>
  <c r="H84" i="3"/>
  <c r="G84" i="3"/>
  <c r="F84" i="3"/>
  <c r="E84" i="3"/>
  <c r="L83" i="3"/>
  <c r="K83" i="3"/>
  <c r="J83" i="3"/>
  <c r="I83" i="3"/>
  <c r="H83" i="3"/>
  <c r="G83" i="3"/>
  <c r="F83" i="3"/>
  <c r="E83" i="3"/>
  <c r="L82" i="3"/>
  <c r="K82" i="3"/>
  <c r="J82" i="3"/>
  <c r="I82" i="3"/>
  <c r="H82" i="3"/>
  <c r="G82" i="3"/>
  <c r="F82" i="3"/>
  <c r="E82" i="3"/>
  <c r="L81" i="3"/>
  <c r="K81" i="3"/>
  <c r="J81" i="3"/>
  <c r="I81" i="3"/>
  <c r="H81" i="3"/>
  <c r="G81" i="3"/>
  <c r="F81" i="3"/>
  <c r="E81" i="3"/>
  <c r="L80" i="3"/>
  <c r="K80" i="3"/>
  <c r="J80" i="3"/>
  <c r="I80" i="3"/>
  <c r="H80" i="3"/>
  <c r="G80" i="3"/>
  <c r="F80" i="3"/>
  <c r="E80" i="3"/>
  <c r="L79" i="3"/>
  <c r="K79" i="3"/>
  <c r="J79" i="3"/>
  <c r="I79" i="3"/>
  <c r="H79" i="3"/>
  <c r="G79" i="3"/>
  <c r="F79" i="3"/>
  <c r="E79" i="3"/>
  <c r="L78" i="3"/>
  <c r="K78" i="3"/>
  <c r="J78" i="3"/>
  <c r="I78" i="3"/>
  <c r="H78" i="3"/>
  <c r="G78" i="3"/>
  <c r="F78" i="3"/>
  <c r="E78" i="3"/>
  <c r="L77" i="3"/>
  <c r="K77" i="3"/>
  <c r="J77" i="3"/>
  <c r="I77" i="3"/>
  <c r="H77" i="3"/>
  <c r="G77" i="3"/>
  <c r="F77" i="3"/>
  <c r="E77" i="3"/>
  <c r="L76" i="3"/>
  <c r="K76" i="3"/>
  <c r="J76" i="3"/>
  <c r="I76" i="3"/>
  <c r="H76" i="3"/>
  <c r="G76" i="3"/>
  <c r="F76" i="3"/>
  <c r="E76" i="3"/>
  <c r="L75" i="3"/>
  <c r="K75" i="3"/>
  <c r="J75" i="3"/>
  <c r="I75" i="3"/>
  <c r="H75" i="3"/>
  <c r="G75" i="3"/>
  <c r="F75" i="3"/>
  <c r="E75" i="3"/>
  <c r="L74" i="3"/>
  <c r="K74" i="3"/>
  <c r="J74" i="3"/>
  <c r="I74" i="3"/>
  <c r="H74" i="3"/>
  <c r="G74" i="3"/>
  <c r="F74" i="3"/>
  <c r="E74" i="3"/>
  <c r="L73" i="3"/>
  <c r="K73" i="3"/>
  <c r="J73" i="3"/>
  <c r="I73" i="3"/>
  <c r="H73" i="3"/>
  <c r="G73" i="3"/>
  <c r="F73" i="3"/>
  <c r="E73" i="3"/>
  <c r="L72" i="3"/>
  <c r="K72" i="3"/>
  <c r="J72" i="3"/>
  <c r="I72" i="3"/>
  <c r="H72" i="3"/>
  <c r="G72" i="3"/>
  <c r="F72" i="3"/>
  <c r="E72" i="3"/>
  <c r="L71" i="3"/>
  <c r="K71" i="3"/>
  <c r="J71" i="3"/>
  <c r="I71" i="3"/>
  <c r="H71" i="3"/>
  <c r="G71" i="3"/>
  <c r="F71" i="3"/>
  <c r="E71" i="3"/>
  <c r="L70" i="3"/>
  <c r="K70" i="3"/>
  <c r="J70" i="3"/>
  <c r="I70" i="3"/>
  <c r="H70" i="3"/>
  <c r="G70" i="3"/>
  <c r="F70" i="3"/>
  <c r="E70" i="3"/>
  <c r="L69" i="3"/>
  <c r="K69" i="3"/>
  <c r="J69" i="3"/>
  <c r="I69" i="3"/>
  <c r="H69" i="3"/>
  <c r="G69" i="3"/>
  <c r="F69" i="3"/>
  <c r="E69" i="3"/>
  <c r="L68" i="3"/>
  <c r="K68" i="3"/>
  <c r="J68" i="3"/>
  <c r="I68" i="3"/>
  <c r="H68" i="3"/>
  <c r="G68" i="3"/>
  <c r="F68" i="3"/>
  <c r="E68" i="3"/>
  <c r="L67" i="3"/>
  <c r="K67" i="3"/>
  <c r="J67" i="3"/>
  <c r="I67" i="3"/>
  <c r="H67" i="3"/>
  <c r="G67" i="3"/>
  <c r="F67" i="3"/>
  <c r="E67" i="3"/>
  <c r="L66" i="3"/>
  <c r="K66" i="3"/>
  <c r="J66" i="3"/>
  <c r="I66" i="3"/>
  <c r="H66" i="3"/>
  <c r="G66" i="3"/>
  <c r="F66" i="3"/>
  <c r="E66" i="3"/>
  <c r="L65" i="3"/>
  <c r="K65" i="3"/>
  <c r="J65" i="3"/>
  <c r="I65" i="3"/>
  <c r="H65" i="3"/>
  <c r="G65" i="3"/>
  <c r="F65" i="3"/>
  <c r="E65" i="3"/>
  <c r="L64" i="3"/>
  <c r="K64" i="3"/>
  <c r="J64" i="3"/>
  <c r="I64" i="3"/>
  <c r="H64" i="3"/>
  <c r="G64" i="3"/>
  <c r="F64" i="3"/>
  <c r="E64" i="3"/>
  <c r="L63" i="3"/>
  <c r="K63" i="3"/>
  <c r="J63" i="3"/>
  <c r="I63" i="3"/>
  <c r="H63" i="3"/>
  <c r="G63" i="3"/>
  <c r="F63" i="3"/>
  <c r="E63" i="3"/>
  <c r="L62" i="3"/>
  <c r="K62" i="3"/>
  <c r="J62" i="3"/>
  <c r="I62" i="3"/>
  <c r="H62" i="3"/>
  <c r="G62" i="3"/>
  <c r="F62" i="3"/>
  <c r="E62" i="3"/>
  <c r="L61" i="3"/>
  <c r="K61" i="3"/>
  <c r="J61" i="3"/>
  <c r="I61" i="3"/>
  <c r="H61" i="3"/>
  <c r="G61" i="3"/>
  <c r="F61" i="3"/>
  <c r="E61" i="3"/>
  <c r="L60" i="3"/>
  <c r="K60" i="3"/>
  <c r="J60" i="3"/>
  <c r="I60" i="3"/>
  <c r="H60" i="3"/>
  <c r="G60" i="3"/>
  <c r="F60" i="3"/>
  <c r="E60" i="3"/>
  <c r="L59" i="3"/>
  <c r="K59" i="3"/>
  <c r="J59" i="3"/>
  <c r="I59" i="3"/>
  <c r="H59" i="3"/>
  <c r="G59" i="3"/>
  <c r="F59" i="3"/>
  <c r="E59" i="3"/>
  <c r="L58" i="3"/>
  <c r="K58" i="3"/>
  <c r="J58" i="3"/>
  <c r="I58" i="3"/>
  <c r="H58" i="3"/>
  <c r="G58" i="3"/>
  <c r="F58" i="3"/>
  <c r="E58" i="3"/>
  <c r="L57" i="3"/>
  <c r="K57" i="3"/>
  <c r="J57" i="3"/>
  <c r="I57" i="3"/>
  <c r="H57" i="3"/>
  <c r="G57" i="3"/>
  <c r="F57" i="3"/>
  <c r="E57" i="3"/>
  <c r="L56" i="3"/>
  <c r="K56" i="3"/>
  <c r="J56" i="3"/>
  <c r="I56" i="3"/>
  <c r="H56" i="3"/>
  <c r="G56" i="3"/>
  <c r="F56" i="3"/>
  <c r="E56" i="3"/>
  <c r="L55" i="3"/>
  <c r="K55" i="3"/>
  <c r="J55" i="3"/>
  <c r="I55" i="3"/>
  <c r="H55" i="3"/>
  <c r="G55" i="3"/>
  <c r="F55" i="3"/>
  <c r="E55" i="3"/>
  <c r="L54" i="3"/>
  <c r="K54" i="3"/>
  <c r="J54" i="3"/>
  <c r="I54" i="3"/>
  <c r="H54" i="3"/>
  <c r="G54" i="3"/>
  <c r="F54" i="3"/>
  <c r="E54" i="3"/>
  <c r="L53" i="3"/>
  <c r="K53" i="3"/>
  <c r="J53" i="3"/>
  <c r="I53" i="3"/>
  <c r="H53" i="3"/>
  <c r="G53" i="3"/>
  <c r="F53" i="3"/>
  <c r="E53" i="3"/>
  <c r="L52" i="3"/>
  <c r="K52" i="3"/>
  <c r="J52" i="3"/>
  <c r="I52" i="3"/>
  <c r="H52" i="3"/>
  <c r="G52" i="3"/>
  <c r="F52" i="3"/>
  <c r="E52" i="3"/>
  <c r="L51" i="3"/>
  <c r="K51" i="3"/>
  <c r="J51" i="3"/>
  <c r="I51" i="3"/>
  <c r="H51" i="3"/>
  <c r="G51" i="3"/>
  <c r="F51" i="3"/>
  <c r="E51" i="3"/>
  <c r="L50" i="3"/>
  <c r="K50" i="3"/>
  <c r="J50" i="3"/>
  <c r="I50" i="3"/>
  <c r="H50" i="3"/>
  <c r="G50" i="3"/>
  <c r="F50" i="3"/>
  <c r="E50" i="3"/>
  <c r="L49" i="3"/>
  <c r="K49" i="3"/>
  <c r="J49" i="3"/>
  <c r="I49" i="3"/>
  <c r="H49" i="3"/>
  <c r="G49" i="3"/>
  <c r="F49" i="3"/>
  <c r="E49" i="3"/>
  <c r="L48" i="3"/>
  <c r="K48" i="3"/>
  <c r="J48" i="3"/>
  <c r="I48" i="3"/>
  <c r="H48" i="3"/>
  <c r="G48" i="3"/>
  <c r="F48" i="3"/>
  <c r="E48" i="3"/>
  <c r="L47" i="3"/>
  <c r="K47" i="3"/>
  <c r="J47" i="3"/>
  <c r="I47" i="3"/>
  <c r="H47" i="3"/>
  <c r="G47" i="3"/>
  <c r="F47" i="3"/>
  <c r="E47" i="3"/>
  <c r="L46" i="3"/>
  <c r="K46" i="3"/>
  <c r="J46" i="3"/>
  <c r="I46" i="3"/>
  <c r="H46" i="3"/>
  <c r="G46" i="3"/>
  <c r="F46" i="3"/>
  <c r="E46" i="3"/>
  <c r="L45" i="3"/>
  <c r="K45" i="3"/>
  <c r="J45" i="3"/>
  <c r="I45" i="3"/>
  <c r="H45" i="3"/>
  <c r="G45" i="3"/>
  <c r="F45" i="3"/>
  <c r="E45" i="3"/>
  <c r="L44" i="3"/>
  <c r="K44" i="3"/>
  <c r="J44" i="3"/>
  <c r="I44" i="3"/>
  <c r="H44" i="3"/>
  <c r="G44" i="3"/>
  <c r="F44" i="3"/>
  <c r="E44" i="3"/>
  <c r="L43" i="3"/>
  <c r="K43" i="3"/>
  <c r="J43" i="3"/>
  <c r="I43" i="3"/>
  <c r="H43" i="3"/>
  <c r="G43" i="3"/>
  <c r="F43" i="3"/>
  <c r="E43" i="3"/>
  <c r="L42" i="3"/>
  <c r="K42" i="3"/>
  <c r="J42" i="3"/>
  <c r="I42" i="3"/>
  <c r="H42" i="3"/>
  <c r="G42" i="3"/>
  <c r="F42" i="3"/>
  <c r="E42" i="3"/>
  <c r="L41" i="3"/>
  <c r="K41" i="3"/>
  <c r="J41" i="3"/>
  <c r="I41" i="3"/>
  <c r="H41" i="3"/>
  <c r="G41" i="3"/>
  <c r="F41" i="3"/>
  <c r="E41" i="3"/>
  <c r="L40" i="3"/>
  <c r="K40" i="3"/>
  <c r="J40" i="3"/>
  <c r="I40" i="3"/>
  <c r="H40" i="3"/>
  <c r="G40" i="3"/>
  <c r="F40" i="3"/>
  <c r="E40" i="3"/>
  <c r="L39" i="3"/>
  <c r="K39" i="3"/>
  <c r="J39" i="3"/>
  <c r="I39" i="3"/>
  <c r="H39" i="3"/>
  <c r="G39" i="3"/>
  <c r="F39" i="3"/>
  <c r="E39" i="3"/>
  <c r="L38" i="3"/>
  <c r="K38" i="3"/>
  <c r="J38" i="3"/>
  <c r="I38" i="3"/>
  <c r="H38" i="3"/>
  <c r="G38" i="3"/>
  <c r="F38" i="3"/>
  <c r="E38" i="3"/>
  <c r="L37" i="3"/>
  <c r="K37" i="3"/>
  <c r="J37" i="3"/>
  <c r="I37" i="3"/>
  <c r="H37" i="3"/>
  <c r="G37" i="3"/>
  <c r="F37" i="3"/>
  <c r="E37" i="3"/>
  <c r="L36" i="3"/>
  <c r="K36" i="3"/>
  <c r="J36" i="3"/>
  <c r="I36" i="3"/>
  <c r="H36" i="3"/>
  <c r="G36" i="3"/>
  <c r="F36" i="3"/>
  <c r="E36" i="3"/>
  <c r="L35" i="3"/>
  <c r="K35" i="3"/>
  <c r="J35" i="3"/>
  <c r="I35" i="3"/>
  <c r="H35" i="3"/>
  <c r="G35" i="3"/>
  <c r="F35" i="3"/>
  <c r="E35" i="3"/>
  <c r="L34" i="3"/>
  <c r="K34" i="3"/>
  <c r="J34" i="3"/>
  <c r="I34" i="3"/>
  <c r="H34" i="3"/>
  <c r="G34" i="3"/>
  <c r="F34" i="3"/>
  <c r="E34" i="3"/>
  <c r="L33" i="3"/>
  <c r="K33" i="3"/>
  <c r="J33" i="3"/>
  <c r="I33" i="3"/>
  <c r="H33" i="3"/>
  <c r="G33" i="3"/>
  <c r="F33" i="3"/>
  <c r="E33" i="3"/>
  <c r="L32" i="3"/>
  <c r="K32" i="3"/>
  <c r="J32" i="3"/>
  <c r="I32" i="3"/>
  <c r="H32" i="3"/>
  <c r="G32" i="3"/>
  <c r="F32" i="3"/>
  <c r="E32" i="3"/>
  <c r="L31" i="3"/>
  <c r="K31" i="3"/>
  <c r="J31" i="3"/>
  <c r="I31" i="3"/>
  <c r="H31" i="3"/>
  <c r="G31" i="3"/>
  <c r="F31" i="3"/>
  <c r="E31" i="3"/>
  <c r="L30" i="3"/>
  <c r="K30" i="3"/>
  <c r="J30" i="3"/>
  <c r="I30" i="3"/>
  <c r="H30" i="3"/>
  <c r="G30" i="3"/>
  <c r="F30" i="3"/>
  <c r="E30" i="3"/>
  <c r="L29" i="3"/>
  <c r="K29" i="3"/>
  <c r="J29" i="3"/>
  <c r="I29" i="3"/>
  <c r="H29" i="3"/>
  <c r="G29" i="3"/>
  <c r="F29" i="3"/>
  <c r="E29" i="3"/>
  <c r="L28" i="3"/>
  <c r="K28" i="3"/>
  <c r="J28" i="3"/>
  <c r="I28" i="3"/>
  <c r="H28" i="3"/>
  <c r="G28" i="3"/>
  <c r="F28" i="3"/>
  <c r="E28" i="3"/>
  <c r="L27" i="3"/>
  <c r="K27" i="3"/>
  <c r="J27" i="3"/>
  <c r="I27" i="3"/>
  <c r="H27" i="3"/>
  <c r="G27" i="3"/>
  <c r="F27" i="3"/>
  <c r="E27" i="3"/>
  <c r="L26" i="3"/>
  <c r="K26" i="3"/>
  <c r="J26" i="3"/>
  <c r="I26" i="3"/>
  <c r="H26" i="3"/>
  <c r="G26" i="3"/>
  <c r="F26" i="3"/>
  <c r="E26" i="3"/>
  <c r="L25" i="3"/>
  <c r="K25" i="3"/>
  <c r="J25" i="3"/>
  <c r="I25" i="3"/>
  <c r="H25" i="3"/>
  <c r="G25" i="3"/>
  <c r="F25" i="3"/>
  <c r="E25" i="3"/>
  <c r="L24" i="3"/>
  <c r="K24" i="3"/>
  <c r="J24" i="3"/>
  <c r="I24" i="3"/>
  <c r="H24" i="3"/>
  <c r="G24" i="3"/>
  <c r="F24" i="3"/>
  <c r="E24" i="3"/>
  <c r="L23" i="3"/>
  <c r="K23" i="3"/>
  <c r="J23" i="3"/>
  <c r="I23" i="3"/>
  <c r="H23" i="3"/>
  <c r="G23" i="3"/>
  <c r="F23" i="3"/>
  <c r="E23" i="3"/>
  <c r="L22" i="3"/>
  <c r="K22" i="3"/>
  <c r="J22" i="3"/>
  <c r="I22" i="3"/>
  <c r="H22" i="3"/>
  <c r="G22" i="3"/>
  <c r="F22" i="3"/>
  <c r="E22" i="3"/>
  <c r="L21" i="3"/>
  <c r="K21" i="3"/>
  <c r="J21" i="3"/>
  <c r="I21" i="3"/>
  <c r="H21" i="3"/>
  <c r="G21" i="3"/>
  <c r="F21" i="3"/>
  <c r="E21" i="3"/>
  <c r="L20" i="3"/>
  <c r="K20" i="3"/>
  <c r="J20" i="3"/>
  <c r="I20" i="3"/>
  <c r="H20" i="3"/>
  <c r="G20" i="3"/>
  <c r="F20" i="3"/>
  <c r="E20" i="3"/>
  <c r="L19" i="3"/>
  <c r="K19" i="3"/>
  <c r="J19" i="3"/>
  <c r="I19" i="3"/>
  <c r="H19" i="3"/>
  <c r="G19" i="3"/>
  <c r="F19" i="3"/>
  <c r="E19" i="3"/>
  <c r="L18" i="3"/>
  <c r="K18" i="3"/>
  <c r="J18" i="3"/>
  <c r="I18" i="3"/>
  <c r="H18" i="3"/>
  <c r="G18" i="3"/>
  <c r="F18" i="3"/>
  <c r="E18" i="3"/>
  <c r="L17" i="3"/>
  <c r="K17" i="3"/>
  <c r="J17" i="3"/>
  <c r="I17" i="3"/>
  <c r="H17" i="3"/>
  <c r="G17" i="3"/>
  <c r="F17" i="3"/>
  <c r="E17" i="3"/>
  <c r="L16" i="3"/>
  <c r="K16" i="3"/>
  <c r="J16" i="3"/>
  <c r="I16" i="3"/>
  <c r="H16" i="3"/>
  <c r="G16" i="3"/>
  <c r="F16" i="3"/>
  <c r="E16" i="3"/>
  <c r="L15" i="3"/>
  <c r="K15" i="3"/>
  <c r="J15" i="3"/>
  <c r="I15" i="3"/>
  <c r="H15" i="3"/>
  <c r="G15" i="3"/>
  <c r="F15" i="3"/>
  <c r="E15" i="3"/>
  <c r="L14" i="3"/>
  <c r="K14" i="3"/>
  <c r="J14" i="3"/>
  <c r="I14" i="3"/>
  <c r="H14" i="3"/>
  <c r="G14" i="3"/>
  <c r="F14" i="3"/>
  <c r="E14" i="3"/>
  <c r="L13" i="3"/>
  <c r="K13" i="3"/>
  <c r="J13" i="3"/>
  <c r="I13" i="3"/>
  <c r="H13" i="3"/>
  <c r="G13" i="3"/>
  <c r="F13" i="3"/>
  <c r="E13" i="3"/>
  <c r="L12" i="3"/>
  <c r="K12" i="3"/>
  <c r="J12" i="3"/>
  <c r="I12" i="3"/>
  <c r="H12" i="3"/>
  <c r="G12" i="3"/>
  <c r="F12" i="3"/>
  <c r="E12" i="3"/>
  <c r="L11" i="3"/>
  <c r="K11" i="3"/>
  <c r="J11" i="3"/>
  <c r="I11" i="3"/>
  <c r="H11" i="3"/>
  <c r="G11" i="3"/>
  <c r="F11" i="3"/>
  <c r="E11" i="3"/>
  <c r="L10" i="3"/>
  <c r="K10" i="3"/>
  <c r="J10" i="3"/>
  <c r="I10" i="3"/>
  <c r="H10" i="3"/>
  <c r="G10" i="3"/>
  <c r="F10" i="3"/>
  <c r="E10" i="3"/>
  <c r="L9" i="3"/>
  <c r="K9" i="3"/>
  <c r="J9" i="3"/>
  <c r="I9" i="3"/>
  <c r="H9" i="3"/>
  <c r="G9" i="3"/>
  <c r="F9" i="3"/>
  <c r="E9" i="3"/>
  <c r="L8" i="3"/>
  <c r="K8" i="3"/>
  <c r="J8" i="3"/>
  <c r="I8" i="3"/>
  <c r="H8" i="3"/>
  <c r="G8" i="3"/>
  <c r="F8" i="3"/>
  <c r="E8" i="3"/>
  <c r="L7" i="3"/>
  <c r="K7" i="3"/>
  <c r="J7" i="3"/>
  <c r="I7" i="3"/>
  <c r="H7" i="3"/>
  <c r="G7" i="3"/>
  <c r="F7" i="3"/>
  <c r="E7" i="3"/>
  <c r="L6" i="3"/>
  <c r="K6" i="3"/>
  <c r="J6" i="3"/>
  <c r="I6" i="3"/>
  <c r="H6" i="3"/>
  <c r="G6" i="3"/>
  <c r="F6" i="3"/>
  <c r="E6" i="3"/>
  <c r="L5" i="3"/>
  <c r="K5" i="3"/>
  <c r="J5" i="3"/>
  <c r="I5" i="3"/>
  <c r="H5" i="3"/>
  <c r="G5" i="3"/>
  <c r="F5" i="3"/>
  <c r="E5" i="3"/>
  <c r="L4" i="3"/>
  <c r="K4" i="3"/>
  <c r="J4" i="3"/>
  <c r="I4" i="3"/>
  <c r="H4" i="3"/>
  <c r="G4" i="3"/>
  <c r="F4" i="3"/>
  <c r="E4" i="3"/>
  <c r="L3" i="3"/>
  <c r="K3" i="3"/>
  <c r="J3" i="3"/>
  <c r="I3" i="3"/>
  <c r="H3" i="3"/>
  <c r="G3" i="3"/>
  <c r="F3" i="3"/>
  <c r="E3" i="3"/>
  <c r="L2" i="3"/>
  <c r="V2" i="3" s="1"/>
  <c r="K2" i="3"/>
  <c r="U2" i="3" s="1"/>
  <c r="J2" i="3"/>
  <c r="T2" i="3" s="1"/>
  <c r="G2" i="3"/>
  <c r="Q2" i="3" s="1"/>
  <c r="F2" i="3"/>
  <c r="E2" i="3"/>
  <c r="S8" i="3" l="1"/>
  <c r="P2" i="3"/>
  <c r="R11" i="3"/>
  <c r="O12" i="3"/>
  <c r="S12" i="3"/>
  <c r="Q13" i="3"/>
  <c r="V8" i="3"/>
  <c r="O11" i="3"/>
  <c r="R13" i="3"/>
  <c r="P11" i="3"/>
  <c r="T11" i="3"/>
  <c r="Q12" i="3"/>
  <c r="O13" i="3"/>
  <c r="S13" i="3"/>
  <c r="S11" i="3"/>
  <c r="P12" i="3"/>
  <c r="Q11" i="3"/>
  <c r="U11" i="3"/>
  <c r="R12" i="3"/>
  <c r="P13" i="3"/>
  <c r="O2" i="3"/>
  <c r="W21" i="3" l="1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5" i="3"/>
  <c r="W4" i="3"/>
  <c r="W3" i="3"/>
  <c r="W2" i="3"/>
  <c r="N16" i="3"/>
  <c r="N17" i="3" s="1"/>
  <c r="N18" i="3" s="1"/>
  <c r="N19" i="3" s="1"/>
  <c r="N20" i="3" s="1"/>
  <c r="N21" i="3" s="1"/>
  <c r="N15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Y4" i="3"/>
  <c r="Y3" i="3"/>
  <c r="X3" i="3"/>
  <c r="AB3" i="3" l="1"/>
  <c r="AA3" i="3"/>
  <c r="AD3" i="3"/>
  <c r="AC3" i="3"/>
  <c r="AF2" i="3"/>
  <c r="AC2" i="3"/>
  <c r="AH2" i="3"/>
  <c r="AG2" i="3"/>
  <c r="AB2" i="3"/>
  <c r="AA2" i="3"/>
  <c r="AF3" i="3"/>
  <c r="AE3" i="3"/>
  <c r="AH3" i="3"/>
  <c r="AG3" i="3"/>
  <c r="Y5" i="3"/>
  <c r="AF4" i="3"/>
  <c r="AE4" i="3"/>
  <c r="AH4" i="3"/>
  <c r="AG4" i="3"/>
  <c r="X4" i="3"/>
  <c r="W6" i="3"/>
  <c r="Y6" i="3" l="1"/>
  <c r="AF5" i="3"/>
  <c r="AE5" i="3"/>
  <c r="AH5" i="3"/>
  <c r="AG5" i="3"/>
  <c r="X5" i="3"/>
  <c r="AB4" i="3"/>
  <c r="AA4" i="3"/>
  <c r="AD4" i="3"/>
  <c r="AC4" i="3"/>
  <c r="AE2" i="3"/>
  <c r="AD2" i="3"/>
  <c r="X6" i="3" l="1"/>
  <c r="AB5" i="3"/>
  <c r="AD5" i="3"/>
  <c r="AC5" i="3"/>
  <c r="AA5" i="3"/>
  <c r="Y7" i="3"/>
  <c r="AF6" i="3"/>
  <c r="AE6" i="3"/>
  <c r="AG6" i="3"/>
  <c r="AH6" i="3"/>
  <c r="I386" i="3"/>
  <c r="S14" i="3" s="1"/>
  <c r="H386" i="3"/>
  <c r="R14" i="3" s="1"/>
  <c r="I2" i="3"/>
  <c r="S2" i="3" s="1"/>
  <c r="H2" i="3"/>
  <c r="R2" i="3" s="1"/>
  <c r="Y8" i="3" l="1"/>
  <c r="AF7" i="3"/>
  <c r="AG7" i="3"/>
  <c r="AE7" i="3"/>
  <c r="AH7" i="3"/>
  <c r="X7" i="3"/>
  <c r="AB6" i="3"/>
  <c r="AC6" i="3"/>
  <c r="AA6" i="3"/>
  <c r="AD6" i="3"/>
  <c r="X8" i="3" l="1"/>
  <c r="AB7" i="3"/>
  <c r="AA7" i="3"/>
  <c r="AD7" i="3"/>
  <c r="AC7" i="3"/>
  <c r="Y9" i="3"/>
  <c r="AF8" i="3"/>
  <c r="AG8" i="3"/>
  <c r="AE8" i="3"/>
  <c r="AH8" i="3"/>
  <c r="Y10" i="3" l="1"/>
  <c r="AF9" i="3"/>
  <c r="AG9" i="3"/>
  <c r="AE9" i="3"/>
  <c r="AH9" i="3"/>
  <c r="X9" i="3"/>
  <c r="AB8" i="3"/>
  <c r="AA8" i="3"/>
  <c r="AD8" i="3"/>
  <c r="AC8" i="3"/>
  <c r="X10" i="3" l="1"/>
  <c r="AB9" i="3"/>
  <c r="AA9" i="3"/>
  <c r="AD9" i="3"/>
  <c r="AC9" i="3"/>
  <c r="Y11" i="3"/>
  <c r="AF10" i="3"/>
  <c r="AG10" i="3"/>
  <c r="AE10" i="3"/>
  <c r="AH10" i="3"/>
  <c r="Y12" i="3" l="1"/>
  <c r="AH11" i="3"/>
  <c r="AF11" i="3"/>
  <c r="AE11" i="3"/>
  <c r="AG11" i="3"/>
  <c r="X11" i="3"/>
  <c r="AB10" i="3"/>
  <c r="AA10" i="3"/>
  <c r="AD10" i="3"/>
  <c r="AC10" i="3"/>
  <c r="X12" i="3" l="1"/>
  <c r="AB11" i="3"/>
  <c r="AC11" i="3"/>
  <c r="AA11" i="3"/>
  <c r="AD11" i="3"/>
  <c r="Y13" i="3"/>
  <c r="AG12" i="3"/>
  <c r="AH12" i="3"/>
  <c r="AF12" i="3"/>
  <c r="AE12" i="3"/>
  <c r="AF13" i="3" l="1"/>
  <c r="AG13" i="3"/>
  <c r="AH13" i="3"/>
  <c r="AE13" i="3"/>
  <c r="Y14" i="3"/>
  <c r="X13" i="3"/>
  <c r="AC12" i="3"/>
  <c r="AB12" i="3"/>
  <c r="AD12" i="3"/>
  <c r="AA12" i="3"/>
  <c r="AA13" i="3" l="1"/>
  <c r="AB13" i="3"/>
  <c r="AD13" i="3"/>
  <c r="AC13" i="3"/>
  <c r="X14" i="3"/>
  <c r="AH14" i="3"/>
  <c r="AE14" i="3"/>
  <c r="AG14" i="3"/>
  <c r="AF14" i="3"/>
  <c r="Y15" i="3"/>
  <c r="Y16" i="3" l="1"/>
  <c r="AF15" i="3"/>
  <c r="AE15" i="3"/>
  <c r="AG15" i="3"/>
  <c r="AH15" i="3"/>
  <c r="AA14" i="3"/>
  <c r="AD14" i="3"/>
  <c r="AB14" i="3"/>
  <c r="AC14" i="3"/>
  <c r="X15" i="3"/>
  <c r="X16" i="3" l="1"/>
  <c r="AB15" i="3"/>
  <c r="AD15" i="3"/>
  <c r="AA15" i="3"/>
  <c r="AC15" i="3"/>
  <c r="Y17" i="3"/>
  <c r="AG16" i="3"/>
  <c r="AF16" i="3"/>
  <c r="AE16" i="3"/>
  <c r="AH16" i="3"/>
  <c r="Y18" i="3" l="1"/>
  <c r="AG17" i="3"/>
  <c r="AF17" i="3"/>
  <c r="AE17" i="3"/>
  <c r="AH17" i="3"/>
  <c r="AC16" i="3"/>
  <c r="AB16" i="3"/>
  <c r="AD16" i="3"/>
  <c r="AA16" i="3"/>
  <c r="X17" i="3"/>
  <c r="AC17" i="3" l="1"/>
  <c r="AA17" i="3"/>
  <c r="AD17" i="3"/>
  <c r="AB17" i="3"/>
  <c r="X18" i="3"/>
  <c r="Y19" i="3"/>
  <c r="AG18" i="3"/>
  <c r="AE18" i="3"/>
  <c r="AF18" i="3"/>
  <c r="AH18" i="3"/>
  <c r="Y20" i="3" l="1"/>
  <c r="AG19" i="3"/>
  <c r="AF19" i="3"/>
  <c r="AH19" i="3"/>
  <c r="AE19" i="3"/>
  <c r="X19" i="3"/>
  <c r="AC18" i="3"/>
  <c r="AB18" i="3"/>
  <c r="AD18" i="3"/>
  <c r="AA18" i="3"/>
  <c r="X20" i="3" l="1"/>
  <c r="AC19" i="3"/>
  <c r="AB19" i="3"/>
  <c r="AD19" i="3"/>
  <c r="AA19" i="3"/>
  <c r="AG20" i="3"/>
  <c r="AH20" i="3"/>
  <c r="AF20" i="3"/>
  <c r="AE20" i="3"/>
  <c r="Y21" i="3"/>
  <c r="AH21" i="3" l="1"/>
  <c r="AG21" i="3"/>
  <c r="AF21" i="3"/>
  <c r="AE21" i="3"/>
  <c r="X21" i="3"/>
  <c r="AC20" i="3"/>
  <c r="AB20" i="3"/>
  <c r="AA20" i="3"/>
  <c r="AD20" i="3"/>
  <c r="AC21" i="3" l="1"/>
  <c r="AB21" i="3"/>
  <c r="AA21" i="3"/>
  <c r="AD21" i="3"/>
</calcChain>
</file>

<file path=xl/sharedStrings.xml><?xml version="1.0" encoding="utf-8"?>
<sst xmlns="http://schemas.openxmlformats.org/spreadsheetml/2006/main" count="3678" uniqueCount="168">
  <si>
    <t>Mu</t>
  </si>
  <si>
    <t>Us</t>
  </si>
  <si>
    <t>BYT</t>
  </si>
  <si>
    <t>sand</t>
  </si>
  <si>
    <t>CC</t>
  </si>
  <si>
    <t>paleosol</t>
  </si>
  <si>
    <t>DLS</t>
  </si>
  <si>
    <t>GLT</t>
  </si>
  <si>
    <t>HN-B-2</t>
  </si>
  <si>
    <t>JJ-1</t>
  </si>
  <si>
    <t>JJ-2</t>
  </si>
  <si>
    <t>JJ-3</t>
  </si>
  <si>
    <t>paleosol/sand</t>
  </si>
  <si>
    <t>boundary</t>
  </si>
  <si>
    <t>sand/paleosol</t>
  </si>
  <si>
    <t>LZ</t>
  </si>
  <si>
    <t>MKN</t>
  </si>
  <si>
    <t>MU11-42</t>
  </si>
  <si>
    <t>soil</t>
  </si>
  <si>
    <t>MU-42</t>
  </si>
  <si>
    <t>MU44</t>
  </si>
  <si>
    <t>S313-247</t>
  </si>
  <si>
    <t>SDG(2)</t>
  </si>
  <si>
    <t>0.5-0.55</t>
  </si>
  <si>
    <t>0.85-0.9</t>
  </si>
  <si>
    <t>2.35-2.4</t>
  </si>
  <si>
    <t>2-2.05</t>
  </si>
  <si>
    <t>SGD</t>
  </si>
  <si>
    <t>SSG</t>
  </si>
  <si>
    <t>TK-P2</t>
  </si>
  <si>
    <t>TWC</t>
  </si>
  <si>
    <t>TYG</t>
  </si>
  <si>
    <t>WJG</t>
  </si>
  <si>
    <t>YYC</t>
  </si>
  <si>
    <t>ZBT</t>
  </si>
  <si>
    <t>ZBT-2</t>
  </si>
  <si>
    <t>0.5-0.6</t>
  </si>
  <si>
    <t>1.2-1.3</t>
  </si>
  <si>
    <t>1.55-1.65</t>
  </si>
  <si>
    <t>ZH-P2</t>
  </si>
  <si>
    <t>Otindag</t>
  </si>
  <si>
    <t>Road-116km</t>
  </si>
  <si>
    <t>207Road</t>
  </si>
  <si>
    <t>87km</t>
  </si>
  <si>
    <t>303Road</t>
  </si>
  <si>
    <t>55km</t>
  </si>
  <si>
    <t>BQN</t>
  </si>
  <si>
    <t>BYNEN</t>
  </si>
  <si>
    <t>CFJ</t>
  </si>
  <si>
    <t>DLGES</t>
  </si>
  <si>
    <t>G303-1056km</t>
  </si>
  <si>
    <t>G303-1162km</t>
  </si>
  <si>
    <t>HSHN</t>
  </si>
  <si>
    <t>HSZN</t>
  </si>
  <si>
    <t>hwy308</t>
  </si>
  <si>
    <t>Jing</t>
  </si>
  <si>
    <t>Peng</t>
  </si>
  <si>
    <t>JPE</t>
  </si>
  <si>
    <t>JPW</t>
  </si>
  <si>
    <t>JPW-A</t>
  </si>
  <si>
    <t>LQD</t>
  </si>
  <si>
    <t>LW</t>
  </si>
  <si>
    <t>LY-B</t>
  </si>
  <si>
    <t>MJZ</t>
  </si>
  <si>
    <t>S101-502KM</t>
  </si>
  <si>
    <t>S308-132KM</t>
  </si>
  <si>
    <t>SG</t>
  </si>
  <si>
    <t>and</t>
  </si>
  <si>
    <t>SGDL</t>
  </si>
  <si>
    <t>North</t>
  </si>
  <si>
    <t>South</t>
  </si>
  <si>
    <t>Site2</t>
  </si>
  <si>
    <t>Site3</t>
  </si>
  <si>
    <t>-</t>
  </si>
  <si>
    <t>Site4</t>
  </si>
  <si>
    <t>SY</t>
  </si>
  <si>
    <t>X501-52KM</t>
  </si>
  <si>
    <t>X501-93KM</t>
  </si>
  <si>
    <t>YDK</t>
  </si>
  <si>
    <t>YS</t>
  </si>
  <si>
    <t>Horqin</t>
  </si>
  <si>
    <t>ADQ</t>
  </si>
  <si>
    <t>ADX</t>
  </si>
  <si>
    <t>AGL</t>
  </si>
  <si>
    <t>ARA</t>
  </si>
  <si>
    <t>ARB</t>
  </si>
  <si>
    <t>ASH</t>
  </si>
  <si>
    <t>Baoxiantong</t>
  </si>
  <si>
    <t>N</t>
  </si>
  <si>
    <t>BLZ</t>
  </si>
  <si>
    <t>BYMH</t>
  </si>
  <si>
    <t>Caishachang</t>
  </si>
  <si>
    <t>CHX-A</t>
  </si>
  <si>
    <t>CHX-B</t>
  </si>
  <si>
    <t>CHX-C</t>
  </si>
  <si>
    <t>CJW</t>
  </si>
  <si>
    <t>CLB</t>
  </si>
  <si>
    <t>CLT</t>
  </si>
  <si>
    <t>DNYZ</t>
  </si>
  <si>
    <t>DQG</t>
  </si>
  <si>
    <t>Excavation</t>
  </si>
  <si>
    <t>trench</t>
  </si>
  <si>
    <t>Ganqika</t>
  </si>
  <si>
    <t>GK</t>
  </si>
  <si>
    <t>GRB</t>
  </si>
  <si>
    <t>Hailitu</t>
  </si>
  <si>
    <t>HJB</t>
  </si>
  <si>
    <t>HLS</t>
  </si>
  <si>
    <t>HLT</t>
  </si>
  <si>
    <t>HTG</t>
  </si>
  <si>
    <t>Jinding</t>
  </si>
  <si>
    <t>KDL</t>
  </si>
  <si>
    <t>KL</t>
  </si>
  <si>
    <t>KLB</t>
  </si>
  <si>
    <t>KP</t>
  </si>
  <si>
    <t>KZZQ</t>
  </si>
  <si>
    <t>LJC</t>
  </si>
  <si>
    <t>LJY</t>
  </si>
  <si>
    <t>LJZ</t>
  </si>
  <si>
    <t>NLS</t>
  </si>
  <si>
    <t>NMD</t>
  </si>
  <si>
    <t>PAD</t>
  </si>
  <si>
    <t>Sanjianzi</t>
  </si>
  <si>
    <t>SBT</t>
  </si>
  <si>
    <t>SJZ</t>
  </si>
  <si>
    <t>SLN</t>
  </si>
  <si>
    <t>SMD</t>
  </si>
  <si>
    <t>SRH</t>
  </si>
  <si>
    <t>TLS</t>
  </si>
  <si>
    <t>TPC</t>
  </si>
  <si>
    <t>TPCA</t>
  </si>
  <si>
    <t>TYS</t>
  </si>
  <si>
    <t>WDN</t>
  </si>
  <si>
    <t>WFD</t>
  </si>
  <si>
    <t>WLS</t>
  </si>
  <si>
    <t>WNT</t>
  </si>
  <si>
    <t>WNTE</t>
  </si>
  <si>
    <t>XZB</t>
  </si>
  <si>
    <t>ZGT</t>
  </si>
  <si>
    <t>Hulun</t>
  </si>
  <si>
    <t>Buir</t>
  </si>
  <si>
    <t>AMGLB</t>
  </si>
  <si>
    <t>CG</t>
  </si>
  <si>
    <t>CGN</t>
  </si>
  <si>
    <t>GZEMD</t>
  </si>
  <si>
    <t>HHNR</t>
  </si>
  <si>
    <t>HLA</t>
  </si>
  <si>
    <t>HLB</t>
  </si>
  <si>
    <t>HLC</t>
  </si>
  <si>
    <t>HLR</t>
  </si>
  <si>
    <t>HLRW50</t>
  </si>
  <si>
    <t>NMHD</t>
  </si>
  <si>
    <t>NMHDB</t>
  </si>
  <si>
    <t>TRGD</t>
  </si>
  <si>
    <t>WG</t>
  </si>
  <si>
    <t>XLBEX</t>
  </si>
  <si>
    <t>Ave SD</t>
  </si>
  <si>
    <t>Lower</t>
  </si>
  <si>
    <t>Upper</t>
  </si>
  <si>
    <t>Lower bound (ka)</t>
  </si>
  <si>
    <t>Upper bound (ka)</t>
  </si>
  <si>
    <t>Active</t>
  </si>
  <si>
    <t>Stable</t>
  </si>
  <si>
    <t>Bins</t>
  </si>
  <si>
    <t>Intervals</t>
  </si>
  <si>
    <t>Cumulative normal distribution values at bin boundaries*</t>
  </si>
  <si>
    <t>1 refers to lower bound of 1st older bin, 2 to lower bound, etc.</t>
  </si>
  <si>
    <t>* -4 refers to upper boundary of 4th younger bin, -3 to upper bound of 3rd younger,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</si>
</sst>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2"/>
  <sheetViews>
    <sheetView tabSelected="1" topLeftCell="A427" workbookViewId="0">
      <selection activeCell="O439" sqref="O439"/>
    </sheetView>
  </sheetViews>
  <sheetFormatPr defaultRowHeight="14.4" x14ac:dyDescent="0.3"/>
  <sheetData>
    <row r="1" spans="1:9" x14ac:dyDescent="0.3">
      <c r="A1" t="s">
        <v>80</v>
      </c>
      <c r="B1" t="s">
        <v>105</v>
      </c>
      <c r="D1">
        <v>43.183</v>
      </c>
      <c r="E1">
        <v>123.218</v>
      </c>
      <c r="F1">
        <v>0</v>
      </c>
      <c r="G1">
        <v>0</v>
      </c>
      <c r="H1" t="s">
        <v>3</v>
      </c>
      <c r="I1">
        <v>0.6</v>
      </c>
    </row>
    <row r="2" spans="1:9" x14ac:dyDescent="0.3">
      <c r="A2" t="s">
        <v>80</v>
      </c>
      <c r="B2" t="s">
        <v>135</v>
      </c>
      <c r="D2">
        <v>43.066000000000003</v>
      </c>
      <c r="E2">
        <v>118.962</v>
      </c>
      <c r="F2">
        <v>0.02</v>
      </c>
      <c r="G2">
        <v>0.01</v>
      </c>
      <c r="H2" t="s">
        <v>5</v>
      </c>
      <c r="I2">
        <v>0.1</v>
      </c>
    </row>
    <row r="3" spans="1:9" x14ac:dyDescent="0.3">
      <c r="A3" t="s">
        <v>80</v>
      </c>
      <c r="B3" t="s">
        <v>135</v>
      </c>
      <c r="D3">
        <v>43.066000000000003</v>
      </c>
      <c r="E3">
        <v>118.962</v>
      </c>
      <c r="F3">
        <v>0.02</v>
      </c>
      <c r="G3">
        <v>0.02</v>
      </c>
      <c r="H3" t="s">
        <v>5</v>
      </c>
      <c r="I3">
        <v>2.5</v>
      </c>
    </row>
    <row r="4" spans="1:9" x14ac:dyDescent="0.3">
      <c r="A4" t="s">
        <v>80</v>
      </c>
      <c r="B4" t="s">
        <v>137</v>
      </c>
      <c r="D4">
        <v>42.762</v>
      </c>
      <c r="E4">
        <v>121.063</v>
      </c>
      <c r="F4">
        <v>0.02</v>
      </c>
      <c r="G4">
        <v>0.01</v>
      </c>
      <c r="H4" t="s">
        <v>3</v>
      </c>
      <c r="I4">
        <v>0.6</v>
      </c>
    </row>
    <row r="5" spans="1:9" x14ac:dyDescent="0.3">
      <c r="A5" t="s">
        <v>80</v>
      </c>
      <c r="B5" t="s">
        <v>86</v>
      </c>
      <c r="D5">
        <v>43.866</v>
      </c>
      <c r="E5">
        <v>122.69799999999999</v>
      </c>
      <c r="F5">
        <v>0.03</v>
      </c>
      <c r="G5">
        <v>0.01</v>
      </c>
      <c r="H5" t="s">
        <v>3</v>
      </c>
      <c r="I5">
        <v>0.7</v>
      </c>
    </row>
    <row r="6" spans="1:9" x14ac:dyDescent="0.3">
      <c r="A6" t="s">
        <v>80</v>
      </c>
      <c r="B6" t="s">
        <v>86</v>
      </c>
      <c r="D6">
        <v>43.866</v>
      </c>
      <c r="E6">
        <v>122.69799999999999</v>
      </c>
      <c r="F6">
        <v>0.03</v>
      </c>
      <c r="G6">
        <v>0.01</v>
      </c>
      <c r="H6" t="s">
        <v>3</v>
      </c>
      <c r="I6">
        <v>0.9</v>
      </c>
    </row>
    <row r="7" spans="1:9" x14ac:dyDescent="0.3">
      <c r="A7" t="s">
        <v>40</v>
      </c>
      <c r="B7" t="s">
        <v>72</v>
      </c>
      <c r="D7">
        <v>41.524999999999999</v>
      </c>
      <c r="E7">
        <v>116.32599999999999</v>
      </c>
      <c r="F7">
        <v>0.04</v>
      </c>
      <c r="G7">
        <v>0.01</v>
      </c>
      <c r="H7" t="s">
        <v>3</v>
      </c>
      <c r="I7" t="s">
        <v>73</v>
      </c>
    </row>
    <row r="8" spans="1:9" x14ac:dyDescent="0.3">
      <c r="A8" t="s">
        <v>80</v>
      </c>
      <c r="B8" t="s">
        <v>104</v>
      </c>
      <c r="D8">
        <v>43.970999999999997</v>
      </c>
      <c r="E8">
        <v>122.008</v>
      </c>
      <c r="F8">
        <v>0.04</v>
      </c>
      <c r="G8">
        <v>0.01</v>
      </c>
      <c r="H8" t="s">
        <v>3</v>
      </c>
      <c r="I8">
        <v>0.7</v>
      </c>
    </row>
    <row r="9" spans="1:9" x14ac:dyDescent="0.3">
      <c r="A9" t="s">
        <v>80</v>
      </c>
      <c r="B9" t="s">
        <v>115</v>
      </c>
      <c r="D9">
        <v>44.152999999999999</v>
      </c>
      <c r="E9">
        <v>121.958</v>
      </c>
      <c r="F9">
        <v>0.04</v>
      </c>
      <c r="G9">
        <v>0.01</v>
      </c>
      <c r="H9" t="s">
        <v>5</v>
      </c>
      <c r="I9">
        <v>1</v>
      </c>
    </row>
    <row r="10" spans="1:9" x14ac:dyDescent="0.3">
      <c r="A10" t="s">
        <v>80</v>
      </c>
      <c r="B10" t="s">
        <v>115</v>
      </c>
      <c r="D10">
        <v>44.152999999999999</v>
      </c>
      <c r="E10">
        <v>121.958</v>
      </c>
      <c r="F10">
        <v>0.04</v>
      </c>
      <c r="G10">
        <v>0.01</v>
      </c>
      <c r="H10" t="s">
        <v>5</v>
      </c>
      <c r="I10">
        <v>2.6</v>
      </c>
    </row>
    <row r="11" spans="1:9" x14ac:dyDescent="0.3">
      <c r="A11" t="s">
        <v>139</v>
      </c>
      <c r="B11" t="s">
        <v>140</v>
      </c>
      <c r="C11" t="s">
        <v>154</v>
      </c>
      <c r="D11">
        <v>49.067999999999998</v>
      </c>
      <c r="E11">
        <v>118.324</v>
      </c>
      <c r="F11">
        <v>0.04</v>
      </c>
      <c r="G11">
        <v>0.01</v>
      </c>
      <c r="H11" t="s">
        <v>3</v>
      </c>
      <c r="I11">
        <v>0.35</v>
      </c>
    </row>
    <row r="12" spans="1:9" x14ac:dyDescent="0.3">
      <c r="A12" t="s">
        <v>80</v>
      </c>
      <c r="B12" t="s">
        <v>85</v>
      </c>
      <c r="D12">
        <v>43.283999999999999</v>
      </c>
      <c r="E12">
        <v>122.669</v>
      </c>
      <c r="F12">
        <v>0.05</v>
      </c>
      <c r="G12">
        <v>0.01</v>
      </c>
      <c r="H12" t="s">
        <v>3</v>
      </c>
      <c r="I12">
        <v>0.7</v>
      </c>
    </row>
    <row r="13" spans="1:9" x14ac:dyDescent="0.3">
      <c r="A13" t="s">
        <v>80</v>
      </c>
      <c r="B13" t="s">
        <v>103</v>
      </c>
      <c r="D13" t="s">
        <v>73</v>
      </c>
      <c r="E13" t="s">
        <v>73</v>
      </c>
      <c r="F13">
        <v>0.05</v>
      </c>
      <c r="G13">
        <v>0.04</v>
      </c>
      <c r="H13" t="s">
        <v>3</v>
      </c>
      <c r="I13">
        <v>0.4</v>
      </c>
    </row>
    <row r="14" spans="1:9" x14ac:dyDescent="0.3">
      <c r="A14" t="s">
        <v>80</v>
      </c>
      <c r="B14" t="s">
        <v>134</v>
      </c>
      <c r="D14">
        <v>43.155999999999999</v>
      </c>
      <c r="E14">
        <v>122.483</v>
      </c>
      <c r="F14">
        <v>0.05</v>
      </c>
      <c r="G14">
        <v>0.02</v>
      </c>
      <c r="H14" t="s">
        <v>3</v>
      </c>
      <c r="I14">
        <v>0.5</v>
      </c>
    </row>
    <row r="15" spans="1:9" x14ac:dyDescent="0.3">
      <c r="A15" t="s">
        <v>139</v>
      </c>
      <c r="B15" t="s">
        <v>140</v>
      </c>
      <c r="C15" t="s">
        <v>142</v>
      </c>
      <c r="D15">
        <v>49.368000000000002</v>
      </c>
      <c r="E15">
        <v>118.07899999999999</v>
      </c>
      <c r="F15">
        <v>0.05</v>
      </c>
      <c r="G15">
        <v>0.01</v>
      </c>
      <c r="H15" t="s">
        <v>3</v>
      </c>
      <c r="I15">
        <v>0.6</v>
      </c>
    </row>
    <row r="16" spans="1:9" x14ac:dyDescent="0.3">
      <c r="A16" t="s">
        <v>139</v>
      </c>
      <c r="B16" t="s">
        <v>140</v>
      </c>
      <c r="C16" t="s">
        <v>155</v>
      </c>
      <c r="D16">
        <v>48.16</v>
      </c>
      <c r="E16">
        <v>118.43</v>
      </c>
      <c r="F16">
        <v>0.05</v>
      </c>
      <c r="G16">
        <v>0</v>
      </c>
      <c r="H16" t="s">
        <v>3</v>
      </c>
      <c r="I16">
        <v>0.3</v>
      </c>
    </row>
    <row r="17" spans="1:9" x14ac:dyDescent="0.3">
      <c r="A17" t="s">
        <v>80</v>
      </c>
      <c r="B17" t="s">
        <v>103</v>
      </c>
      <c r="D17" t="s">
        <v>73</v>
      </c>
      <c r="E17" t="s">
        <v>73</v>
      </c>
      <c r="F17">
        <v>0.06</v>
      </c>
      <c r="G17">
        <v>0.03</v>
      </c>
      <c r="H17" t="s">
        <v>5</v>
      </c>
      <c r="I17">
        <v>0.6</v>
      </c>
    </row>
    <row r="18" spans="1:9" x14ac:dyDescent="0.3">
      <c r="A18" t="s">
        <v>80</v>
      </c>
      <c r="B18" t="s">
        <v>128</v>
      </c>
      <c r="D18">
        <v>43.392000000000003</v>
      </c>
      <c r="E18">
        <v>122.31100000000001</v>
      </c>
      <c r="F18">
        <v>0.06</v>
      </c>
      <c r="G18">
        <v>0.02</v>
      </c>
      <c r="H18" t="s">
        <v>3</v>
      </c>
      <c r="I18">
        <v>0.6</v>
      </c>
    </row>
    <row r="19" spans="1:9" x14ac:dyDescent="0.3">
      <c r="A19" t="s">
        <v>80</v>
      </c>
      <c r="B19" t="s">
        <v>134</v>
      </c>
      <c r="D19">
        <v>43.155999999999999</v>
      </c>
      <c r="E19">
        <v>122.483</v>
      </c>
      <c r="F19">
        <v>0.06</v>
      </c>
      <c r="G19">
        <v>0.01</v>
      </c>
      <c r="H19" t="s">
        <v>3</v>
      </c>
      <c r="I19">
        <v>0.7</v>
      </c>
    </row>
    <row r="20" spans="1:9" x14ac:dyDescent="0.3">
      <c r="A20" t="s">
        <v>139</v>
      </c>
      <c r="B20" t="s">
        <v>140</v>
      </c>
      <c r="C20" t="s">
        <v>141</v>
      </c>
      <c r="D20">
        <v>48.28</v>
      </c>
      <c r="E20">
        <v>118.37</v>
      </c>
      <c r="F20">
        <v>0.06</v>
      </c>
      <c r="G20">
        <v>0.01</v>
      </c>
      <c r="H20" t="s">
        <v>3</v>
      </c>
      <c r="I20">
        <v>0.45</v>
      </c>
    </row>
    <row r="21" spans="1:9" x14ac:dyDescent="0.3">
      <c r="A21" t="s">
        <v>80</v>
      </c>
      <c r="B21" t="s">
        <v>103</v>
      </c>
      <c r="D21" t="s">
        <v>73</v>
      </c>
      <c r="E21" t="s">
        <v>73</v>
      </c>
      <c r="F21">
        <v>7.0000000000000007E-2</v>
      </c>
      <c r="G21">
        <v>0.08</v>
      </c>
      <c r="H21" t="s">
        <v>5</v>
      </c>
      <c r="I21">
        <v>1.2</v>
      </c>
    </row>
    <row r="22" spans="1:9" x14ac:dyDescent="0.3">
      <c r="A22" t="s">
        <v>80</v>
      </c>
      <c r="B22" t="s">
        <v>118</v>
      </c>
      <c r="D22">
        <v>42.786999999999999</v>
      </c>
      <c r="E22">
        <v>121.291</v>
      </c>
      <c r="F22">
        <v>7.0000000000000007E-2</v>
      </c>
      <c r="G22">
        <v>0.01</v>
      </c>
      <c r="H22" t="s">
        <v>3</v>
      </c>
      <c r="I22">
        <v>0.7</v>
      </c>
    </row>
    <row r="23" spans="1:9" x14ac:dyDescent="0.3">
      <c r="A23" t="s">
        <v>80</v>
      </c>
      <c r="B23" t="s">
        <v>124</v>
      </c>
      <c r="D23">
        <v>42.768999999999998</v>
      </c>
      <c r="E23">
        <v>121.928</v>
      </c>
      <c r="F23">
        <v>7.0000000000000007E-2</v>
      </c>
      <c r="G23">
        <v>0.01</v>
      </c>
      <c r="H23" t="s">
        <v>5</v>
      </c>
      <c r="I23">
        <v>0.4</v>
      </c>
    </row>
    <row r="24" spans="1:9" x14ac:dyDescent="0.3">
      <c r="A24" t="s">
        <v>80</v>
      </c>
      <c r="B24" t="s">
        <v>136</v>
      </c>
      <c r="D24">
        <v>43.006</v>
      </c>
      <c r="E24">
        <v>119.175</v>
      </c>
      <c r="F24">
        <v>7.0000000000000007E-2</v>
      </c>
      <c r="G24">
        <v>0.01</v>
      </c>
      <c r="H24" t="s">
        <v>3</v>
      </c>
      <c r="I24">
        <v>0.2</v>
      </c>
    </row>
    <row r="25" spans="1:9" x14ac:dyDescent="0.3">
      <c r="A25" t="s">
        <v>139</v>
      </c>
      <c r="B25" t="s">
        <v>140</v>
      </c>
      <c r="C25" t="s">
        <v>149</v>
      </c>
      <c r="D25">
        <v>49.261000000000003</v>
      </c>
      <c r="E25">
        <v>119.035</v>
      </c>
      <c r="F25">
        <v>7.0000000000000007E-2</v>
      </c>
      <c r="G25">
        <v>0.01</v>
      </c>
      <c r="H25" t="s">
        <v>3</v>
      </c>
      <c r="I25">
        <v>0.8</v>
      </c>
    </row>
    <row r="26" spans="1:9" x14ac:dyDescent="0.3">
      <c r="A26" t="s">
        <v>80</v>
      </c>
      <c r="B26" t="s">
        <v>83</v>
      </c>
      <c r="D26">
        <v>43.290999999999997</v>
      </c>
      <c r="E26">
        <v>122.511</v>
      </c>
      <c r="F26">
        <v>0.08</v>
      </c>
      <c r="G26">
        <v>0.01</v>
      </c>
      <c r="H26" t="s">
        <v>3</v>
      </c>
      <c r="I26">
        <v>0.6</v>
      </c>
    </row>
    <row r="27" spans="1:9" x14ac:dyDescent="0.3">
      <c r="A27" t="s">
        <v>80</v>
      </c>
      <c r="B27" t="s">
        <v>83</v>
      </c>
      <c r="D27">
        <v>43.290999999999997</v>
      </c>
      <c r="E27">
        <v>122.511</v>
      </c>
      <c r="F27">
        <v>0.08</v>
      </c>
      <c r="G27">
        <v>0.01</v>
      </c>
      <c r="H27" t="s">
        <v>3</v>
      </c>
      <c r="I27">
        <v>1.6</v>
      </c>
    </row>
    <row r="28" spans="1:9" x14ac:dyDescent="0.3">
      <c r="A28" t="s">
        <v>80</v>
      </c>
      <c r="B28" t="s">
        <v>103</v>
      </c>
      <c r="D28" t="s">
        <v>73</v>
      </c>
      <c r="E28" t="s">
        <v>73</v>
      </c>
      <c r="F28">
        <v>0.08</v>
      </c>
      <c r="G28">
        <v>0.04</v>
      </c>
      <c r="H28" t="s">
        <v>5</v>
      </c>
      <c r="I28">
        <v>1.6</v>
      </c>
    </row>
    <row r="29" spans="1:9" x14ac:dyDescent="0.3">
      <c r="A29" t="s">
        <v>80</v>
      </c>
      <c r="B29" t="s">
        <v>116</v>
      </c>
      <c r="D29">
        <v>43.811</v>
      </c>
      <c r="E29">
        <v>122.30200000000001</v>
      </c>
      <c r="F29">
        <v>0.08</v>
      </c>
      <c r="G29">
        <v>0.01</v>
      </c>
      <c r="H29" t="s">
        <v>3</v>
      </c>
      <c r="I29">
        <v>1.4</v>
      </c>
    </row>
    <row r="30" spans="1:9" x14ac:dyDescent="0.3">
      <c r="A30" t="s">
        <v>80</v>
      </c>
      <c r="B30" t="s">
        <v>116</v>
      </c>
      <c r="D30">
        <v>43.811</v>
      </c>
      <c r="E30">
        <v>122.30200000000001</v>
      </c>
      <c r="F30">
        <v>0.08</v>
      </c>
      <c r="G30">
        <v>0.01</v>
      </c>
      <c r="H30" t="s">
        <v>3</v>
      </c>
      <c r="I30">
        <v>2.2000000000000002</v>
      </c>
    </row>
    <row r="31" spans="1:9" x14ac:dyDescent="0.3">
      <c r="A31" t="s">
        <v>80</v>
      </c>
      <c r="B31" t="s">
        <v>116</v>
      </c>
      <c r="D31">
        <v>43.811</v>
      </c>
      <c r="E31">
        <v>122.30200000000001</v>
      </c>
      <c r="F31">
        <v>0.08</v>
      </c>
      <c r="G31">
        <v>0.01</v>
      </c>
      <c r="H31" t="s">
        <v>3</v>
      </c>
      <c r="I31">
        <v>2.9</v>
      </c>
    </row>
    <row r="32" spans="1:9" x14ac:dyDescent="0.3">
      <c r="A32" t="s">
        <v>40</v>
      </c>
      <c r="B32" t="s">
        <v>79</v>
      </c>
      <c r="D32">
        <v>43.232999999999997</v>
      </c>
      <c r="E32">
        <v>116.81699999999999</v>
      </c>
      <c r="F32">
        <v>0.09</v>
      </c>
      <c r="G32">
        <v>0.03</v>
      </c>
      <c r="H32" t="s">
        <v>5</v>
      </c>
      <c r="I32">
        <v>1.25</v>
      </c>
    </row>
    <row r="33" spans="1:9" x14ac:dyDescent="0.3">
      <c r="A33" t="s">
        <v>80</v>
      </c>
      <c r="B33" t="s">
        <v>84</v>
      </c>
      <c r="D33">
        <v>43.283000000000001</v>
      </c>
      <c r="E33">
        <v>122.667</v>
      </c>
      <c r="F33">
        <v>0.09</v>
      </c>
      <c r="G33">
        <v>0.01</v>
      </c>
      <c r="H33" t="s">
        <v>3</v>
      </c>
      <c r="I33">
        <v>0.7</v>
      </c>
    </row>
    <row r="34" spans="1:9" x14ac:dyDescent="0.3">
      <c r="A34" t="s">
        <v>80</v>
      </c>
      <c r="B34" t="s">
        <v>85</v>
      </c>
      <c r="D34">
        <v>43.283999999999999</v>
      </c>
      <c r="E34">
        <v>122.669</v>
      </c>
      <c r="F34">
        <v>0.09</v>
      </c>
      <c r="G34">
        <v>0.01</v>
      </c>
      <c r="H34" t="s">
        <v>3</v>
      </c>
      <c r="I34">
        <v>1.2</v>
      </c>
    </row>
    <row r="35" spans="1:9" x14ac:dyDescent="0.3">
      <c r="A35" t="s">
        <v>80</v>
      </c>
      <c r="B35" t="s">
        <v>103</v>
      </c>
      <c r="D35" t="s">
        <v>73</v>
      </c>
      <c r="E35" t="s">
        <v>73</v>
      </c>
      <c r="F35">
        <v>0.09</v>
      </c>
      <c r="G35">
        <v>0.05</v>
      </c>
      <c r="H35" t="s">
        <v>5</v>
      </c>
      <c r="I35">
        <v>0.85</v>
      </c>
    </row>
    <row r="36" spans="1:9" x14ac:dyDescent="0.3">
      <c r="A36" t="s">
        <v>80</v>
      </c>
      <c r="B36" t="s">
        <v>116</v>
      </c>
      <c r="D36">
        <v>43.811</v>
      </c>
      <c r="E36">
        <v>122.30200000000001</v>
      </c>
      <c r="F36">
        <v>0.09</v>
      </c>
      <c r="G36">
        <v>0.01</v>
      </c>
      <c r="H36" t="s">
        <v>3</v>
      </c>
      <c r="I36">
        <v>0.6</v>
      </c>
    </row>
    <row r="37" spans="1:9" x14ac:dyDescent="0.3">
      <c r="A37" t="s">
        <v>80</v>
      </c>
      <c r="B37" t="s">
        <v>124</v>
      </c>
      <c r="D37">
        <v>42.768999999999998</v>
      </c>
      <c r="E37">
        <v>121.928</v>
      </c>
      <c r="F37">
        <v>0.09</v>
      </c>
      <c r="G37">
        <v>0.01</v>
      </c>
      <c r="H37" t="s">
        <v>5</v>
      </c>
      <c r="I37">
        <v>0.8</v>
      </c>
    </row>
    <row r="38" spans="1:9" x14ac:dyDescent="0.3">
      <c r="A38" t="s">
        <v>40</v>
      </c>
      <c r="B38" t="s">
        <v>55</v>
      </c>
      <c r="C38" t="s">
        <v>56</v>
      </c>
      <c r="D38">
        <v>42.698</v>
      </c>
      <c r="E38">
        <v>116.032</v>
      </c>
      <c r="F38">
        <v>0.1</v>
      </c>
      <c r="G38">
        <v>0.01</v>
      </c>
      <c r="H38" t="s">
        <v>3</v>
      </c>
      <c r="I38">
        <v>3</v>
      </c>
    </row>
    <row r="39" spans="1:9" x14ac:dyDescent="0.3">
      <c r="A39" t="s">
        <v>80</v>
      </c>
      <c r="B39" t="s">
        <v>83</v>
      </c>
      <c r="D39">
        <v>43.290999999999997</v>
      </c>
      <c r="E39">
        <v>122.511</v>
      </c>
      <c r="F39">
        <v>0.1</v>
      </c>
      <c r="G39">
        <v>0.01</v>
      </c>
      <c r="H39" t="s">
        <v>3</v>
      </c>
      <c r="I39">
        <v>1.1000000000000001</v>
      </c>
    </row>
    <row r="40" spans="1:9" x14ac:dyDescent="0.3">
      <c r="A40" t="s">
        <v>80</v>
      </c>
      <c r="B40" t="s">
        <v>86</v>
      </c>
      <c r="D40">
        <v>43.866</v>
      </c>
      <c r="E40">
        <v>122.69799999999999</v>
      </c>
      <c r="F40">
        <v>0.1</v>
      </c>
      <c r="G40">
        <v>0.01</v>
      </c>
      <c r="H40" t="s">
        <v>3</v>
      </c>
      <c r="I40">
        <v>0.9</v>
      </c>
    </row>
    <row r="41" spans="1:9" x14ac:dyDescent="0.3">
      <c r="A41" t="s">
        <v>80</v>
      </c>
      <c r="B41" t="s">
        <v>91</v>
      </c>
      <c r="D41">
        <v>42.988</v>
      </c>
      <c r="E41">
        <v>122.285</v>
      </c>
      <c r="F41">
        <v>0.1</v>
      </c>
      <c r="G41">
        <v>0</v>
      </c>
      <c r="H41" t="s">
        <v>3</v>
      </c>
      <c r="I41">
        <v>0.4</v>
      </c>
    </row>
    <row r="42" spans="1:9" x14ac:dyDescent="0.3">
      <c r="A42" t="s">
        <v>80</v>
      </c>
      <c r="B42" t="s">
        <v>92</v>
      </c>
      <c r="D42">
        <v>42.774000000000001</v>
      </c>
      <c r="E42">
        <v>122.277</v>
      </c>
      <c r="F42">
        <v>0.1</v>
      </c>
      <c r="G42">
        <v>0.01</v>
      </c>
      <c r="H42" t="s">
        <v>5</v>
      </c>
      <c r="I42">
        <v>0.9</v>
      </c>
    </row>
    <row r="43" spans="1:9" x14ac:dyDescent="0.3">
      <c r="A43" t="s">
        <v>80</v>
      </c>
      <c r="B43" t="s">
        <v>110</v>
      </c>
      <c r="D43">
        <v>42.988</v>
      </c>
      <c r="E43">
        <v>122.34</v>
      </c>
      <c r="F43">
        <v>0.1</v>
      </c>
      <c r="G43">
        <v>0</v>
      </c>
      <c r="H43" t="s">
        <v>3</v>
      </c>
      <c r="I43">
        <v>1.5</v>
      </c>
    </row>
    <row r="44" spans="1:9" x14ac:dyDescent="0.3">
      <c r="A44" t="s">
        <v>80</v>
      </c>
      <c r="B44" t="s">
        <v>116</v>
      </c>
      <c r="D44">
        <v>43.811</v>
      </c>
      <c r="E44">
        <v>122.30200000000001</v>
      </c>
      <c r="F44">
        <v>0.1</v>
      </c>
      <c r="G44">
        <v>0.01</v>
      </c>
      <c r="H44" t="s">
        <v>3</v>
      </c>
      <c r="I44">
        <v>2.6</v>
      </c>
    </row>
    <row r="45" spans="1:9" x14ac:dyDescent="0.3">
      <c r="A45" t="s">
        <v>80</v>
      </c>
      <c r="B45" t="s">
        <v>119</v>
      </c>
      <c r="D45">
        <v>43.195</v>
      </c>
      <c r="E45">
        <v>122.21</v>
      </c>
      <c r="F45">
        <v>0.1</v>
      </c>
      <c r="G45">
        <v>0.04</v>
      </c>
      <c r="H45" t="s">
        <v>3</v>
      </c>
      <c r="I45">
        <v>0.5</v>
      </c>
    </row>
    <row r="46" spans="1:9" x14ac:dyDescent="0.3">
      <c r="A46" t="s">
        <v>80</v>
      </c>
      <c r="B46" t="s">
        <v>134</v>
      </c>
      <c r="D46">
        <v>43.155999999999999</v>
      </c>
      <c r="E46">
        <v>122.483</v>
      </c>
      <c r="F46">
        <v>0.1</v>
      </c>
      <c r="G46">
        <v>0.01</v>
      </c>
      <c r="H46" t="s">
        <v>3</v>
      </c>
      <c r="I46">
        <v>2</v>
      </c>
    </row>
    <row r="47" spans="1:9" x14ac:dyDescent="0.3">
      <c r="A47" t="s">
        <v>139</v>
      </c>
      <c r="B47" t="s">
        <v>140</v>
      </c>
      <c r="C47" t="s">
        <v>147</v>
      </c>
      <c r="D47">
        <v>49.162999999999997</v>
      </c>
      <c r="E47">
        <v>118.18600000000001</v>
      </c>
      <c r="F47">
        <v>0.1</v>
      </c>
      <c r="G47">
        <v>0.01</v>
      </c>
      <c r="H47" t="s">
        <v>3</v>
      </c>
      <c r="I47">
        <v>1.05</v>
      </c>
    </row>
    <row r="48" spans="1:9" x14ac:dyDescent="0.3">
      <c r="A48" t="s">
        <v>0</v>
      </c>
      <c r="B48" t="s">
        <v>1</v>
      </c>
      <c r="C48" t="s">
        <v>28</v>
      </c>
      <c r="D48">
        <v>38.692999999999998</v>
      </c>
      <c r="E48">
        <v>110.14100000000001</v>
      </c>
      <c r="F48">
        <v>0.11</v>
      </c>
      <c r="G48">
        <v>0.01</v>
      </c>
      <c r="H48" t="s">
        <v>3</v>
      </c>
      <c r="I48">
        <v>0.2</v>
      </c>
    </row>
    <row r="49" spans="1:9" x14ac:dyDescent="0.3">
      <c r="A49" t="s">
        <v>80</v>
      </c>
      <c r="B49" t="s">
        <v>96</v>
      </c>
      <c r="D49">
        <v>44.405999999999999</v>
      </c>
      <c r="E49">
        <v>123.92</v>
      </c>
      <c r="F49">
        <v>0.11</v>
      </c>
      <c r="G49">
        <v>0.03</v>
      </c>
      <c r="H49" t="s">
        <v>5</v>
      </c>
      <c r="I49">
        <v>1.4</v>
      </c>
    </row>
    <row r="50" spans="1:9" x14ac:dyDescent="0.3">
      <c r="A50" t="s">
        <v>40</v>
      </c>
      <c r="B50" t="s">
        <v>68</v>
      </c>
      <c r="C50" t="s">
        <v>69</v>
      </c>
      <c r="D50">
        <v>42.69</v>
      </c>
      <c r="E50">
        <v>115.946</v>
      </c>
      <c r="F50">
        <v>0.13</v>
      </c>
      <c r="G50">
        <v>0.01</v>
      </c>
      <c r="H50" t="s">
        <v>3</v>
      </c>
      <c r="I50">
        <v>0.5</v>
      </c>
    </row>
    <row r="51" spans="1:9" x14ac:dyDescent="0.3">
      <c r="A51" t="s">
        <v>80</v>
      </c>
      <c r="B51" t="s">
        <v>84</v>
      </c>
      <c r="D51">
        <v>43.283000000000001</v>
      </c>
      <c r="E51">
        <v>122.667</v>
      </c>
      <c r="F51">
        <v>0.13</v>
      </c>
      <c r="G51">
        <v>0.01</v>
      </c>
      <c r="H51" t="s">
        <v>3</v>
      </c>
      <c r="I51">
        <v>1.2</v>
      </c>
    </row>
    <row r="52" spans="1:9" x14ac:dyDescent="0.3">
      <c r="A52" t="s">
        <v>80</v>
      </c>
      <c r="B52" t="s">
        <v>124</v>
      </c>
      <c r="D52">
        <v>42.768999999999998</v>
      </c>
      <c r="E52">
        <v>121.928</v>
      </c>
      <c r="F52">
        <v>0.13</v>
      </c>
      <c r="G52">
        <v>0.01</v>
      </c>
      <c r="H52" t="s">
        <v>3</v>
      </c>
      <c r="I52">
        <v>1.35</v>
      </c>
    </row>
    <row r="53" spans="1:9" x14ac:dyDescent="0.3">
      <c r="A53" t="s">
        <v>40</v>
      </c>
      <c r="B53" t="s">
        <v>52</v>
      </c>
      <c r="D53">
        <v>43.250999999999998</v>
      </c>
      <c r="E53">
        <v>116.133</v>
      </c>
      <c r="F53">
        <v>0.14000000000000001</v>
      </c>
      <c r="G53">
        <v>0.01</v>
      </c>
      <c r="H53" t="s">
        <v>3</v>
      </c>
      <c r="I53">
        <v>0.4</v>
      </c>
    </row>
    <row r="54" spans="1:9" x14ac:dyDescent="0.3">
      <c r="A54" t="s">
        <v>80</v>
      </c>
      <c r="B54" t="s">
        <v>97</v>
      </c>
      <c r="D54">
        <v>43.057000000000002</v>
      </c>
      <c r="E54">
        <v>121.941</v>
      </c>
      <c r="F54">
        <v>0.14000000000000001</v>
      </c>
      <c r="G54">
        <v>0.01</v>
      </c>
      <c r="H54" t="s">
        <v>5</v>
      </c>
      <c r="I54">
        <v>0.28000000000000003</v>
      </c>
    </row>
    <row r="55" spans="1:9" x14ac:dyDescent="0.3">
      <c r="A55" t="s">
        <v>139</v>
      </c>
      <c r="B55" t="s">
        <v>140</v>
      </c>
      <c r="C55" t="s">
        <v>141</v>
      </c>
      <c r="D55">
        <v>48.28</v>
      </c>
      <c r="E55">
        <v>118.37</v>
      </c>
      <c r="F55">
        <v>0.15</v>
      </c>
      <c r="G55">
        <v>0.01</v>
      </c>
      <c r="H55" t="s">
        <v>3</v>
      </c>
      <c r="I55">
        <v>2.2000000000000002</v>
      </c>
    </row>
    <row r="56" spans="1:9" x14ac:dyDescent="0.3">
      <c r="A56" t="s">
        <v>40</v>
      </c>
      <c r="B56" t="s">
        <v>49</v>
      </c>
      <c r="D56">
        <v>43.561999999999998</v>
      </c>
      <c r="E56">
        <v>115.684</v>
      </c>
      <c r="F56">
        <v>0.16</v>
      </c>
      <c r="G56">
        <v>0.04</v>
      </c>
      <c r="H56" t="s">
        <v>5</v>
      </c>
      <c r="I56">
        <v>0.1</v>
      </c>
    </row>
    <row r="57" spans="1:9" x14ac:dyDescent="0.3">
      <c r="A57" t="s">
        <v>80</v>
      </c>
      <c r="B57" t="s">
        <v>108</v>
      </c>
      <c r="D57">
        <v>43.176000000000002</v>
      </c>
      <c r="E57">
        <v>122.084</v>
      </c>
      <c r="F57">
        <v>0.16</v>
      </c>
      <c r="G57">
        <v>0.01</v>
      </c>
      <c r="H57" t="s">
        <v>3</v>
      </c>
      <c r="I57">
        <v>0.7</v>
      </c>
    </row>
    <row r="58" spans="1:9" x14ac:dyDescent="0.3">
      <c r="A58" t="s">
        <v>80</v>
      </c>
      <c r="B58" t="s">
        <v>125</v>
      </c>
      <c r="D58">
        <v>43.548999999999999</v>
      </c>
      <c r="E58">
        <v>123.66200000000001</v>
      </c>
      <c r="F58">
        <v>0.16</v>
      </c>
      <c r="G58">
        <v>0.08</v>
      </c>
      <c r="H58" t="s">
        <v>3</v>
      </c>
      <c r="I58">
        <v>1</v>
      </c>
    </row>
    <row r="59" spans="1:9" x14ac:dyDescent="0.3">
      <c r="A59" t="s">
        <v>40</v>
      </c>
      <c r="B59" t="s">
        <v>53</v>
      </c>
      <c r="D59">
        <v>42.082000000000001</v>
      </c>
      <c r="E59">
        <v>116.438</v>
      </c>
      <c r="F59">
        <v>0.17</v>
      </c>
      <c r="G59">
        <v>0.05</v>
      </c>
      <c r="H59" t="s">
        <v>5</v>
      </c>
      <c r="I59">
        <v>0.4</v>
      </c>
    </row>
    <row r="60" spans="1:9" x14ac:dyDescent="0.3">
      <c r="A60" t="s">
        <v>80</v>
      </c>
      <c r="B60" t="s">
        <v>117</v>
      </c>
      <c r="D60">
        <v>42.982999999999997</v>
      </c>
      <c r="E60">
        <v>119.92700000000001</v>
      </c>
      <c r="F60">
        <v>0.18</v>
      </c>
      <c r="G60">
        <v>0.02</v>
      </c>
      <c r="H60" t="s">
        <v>3</v>
      </c>
      <c r="I60">
        <v>0.7</v>
      </c>
    </row>
    <row r="61" spans="1:9" x14ac:dyDescent="0.3">
      <c r="A61" t="s">
        <v>80</v>
      </c>
      <c r="B61" t="s">
        <v>104</v>
      </c>
      <c r="D61">
        <v>43.970999999999997</v>
      </c>
      <c r="E61">
        <v>122.008</v>
      </c>
      <c r="F61">
        <v>0.19</v>
      </c>
      <c r="G61">
        <v>0.02</v>
      </c>
      <c r="H61" t="s">
        <v>3</v>
      </c>
      <c r="I61">
        <v>1.2</v>
      </c>
    </row>
    <row r="62" spans="1:9" x14ac:dyDescent="0.3">
      <c r="A62" t="s">
        <v>80</v>
      </c>
      <c r="B62" t="s">
        <v>107</v>
      </c>
      <c r="D62">
        <v>43.139000000000003</v>
      </c>
      <c r="E62">
        <v>122.586</v>
      </c>
      <c r="F62">
        <v>0.19</v>
      </c>
      <c r="G62">
        <v>0.02</v>
      </c>
      <c r="H62" t="s">
        <v>3</v>
      </c>
      <c r="I62">
        <v>0.5</v>
      </c>
    </row>
    <row r="63" spans="1:9" x14ac:dyDescent="0.3">
      <c r="A63" t="s">
        <v>80</v>
      </c>
      <c r="B63" t="s">
        <v>108</v>
      </c>
      <c r="D63">
        <v>43.176000000000002</v>
      </c>
      <c r="E63">
        <v>122.084</v>
      </c>
      <c r="F63">
        <v>0.19</v>
      </c>
      <c r="G63">
        <v>0.02</v>
      </c>
      <c r="H63" t="s">
        <v>3</v>
      </c>
      <c r="I63">
        <v>1.2</v>
      </c>
    </row>
    <row r="64" spans="1:9" x14ac:dyDescent="0.3">
      <c r="A64" t="s">
        <v>80</v>
      </c>
      <c r="B64" t="s">
        <v>119</v>
      </c>
      <c r="D64">
        <v>43.195</v>
      </c>
      <c r="E64">
        <v>122.21</v>
      </c>
      <c r="F64">
        <v>0.19</v>
      </c>
      <c r="G64">
        <v>0.01</v>
      </c>
      <c r="H64" t="s">
        <v>3</v>
      </c>
      <c r="I64">
        <v>1.4</v>
      </c>
    </row>
    <row r="65" spans="1:9" x14ac:dyDescent="0.3">
      <c r="A65" t="s">
        <v>80</v>
      </c>
      <c r="B65" t="s">
        <v>125</v>
      </c>
      <c r="D65">
        <v>43.548999999999999</v>
      </c>
      <c r="E65">
        <v>123.66200000000001</v>
      </c>
      <c r="F65">
        <v>0.19</v>
      </c>
      <c r="G65">
        <v>0.05</v>
      </c>
      <c r="H65" t="s">
        <v>3</v>
      </c>
      <c r="I65">
        <v>1.8</v>
      </c>
    </row>
    <row r="66" spans="1:9" x14ac:dyDescent="0.3">
      <c r="A66" t="s">
        <v>0</v>
      </c>
      <c r="B66" t="s">
        <v>1</v>
      </c>
      <c r="C66" t="s">
        <v>9</v>
      </c>
      <c r="D66">
        <v>38.74</v>
      </c>
      <c r="E66">
        <v>110.15</v>
      </c>
      <c r="F66">
        <v>0.2</v>
      </c>
      <c r="G66">
        <v>0.01</v>
      </c>
      <c r="H66" t="s">
        <v>3</v>
      </c>
      <c r="I66">
        <v>2.5</v>
      </c>
    </row>
    <row r="67" spans="1:9" x14ac:dyDescent="0.3">
      <c r="A67" t="s">
        <v>40</v>
      </c>
      <c r="B67" t="s">
        <v>53</v>
      </c>
      <c r="D67">
        <v>42.082000000000001</v>
      </c>
      <c r="E67">
        <v>116.438</v>
      </c>
      <c r="F67">
        <v>0.2</v>
      </c>
      <c r="G67">
        <v>0.04</v>
      </c>
      <c r="H67" t="s">
        <v>3</v>
      </c>
      <c r="I67">
        <v>0.7</v>
      </c>
    </row>
    <row r="68" spans="1:9" x14ac:dyDescent="0.3">
      <c r="A68" t="s">
        <v>40</v>
      </c>
      <c r="B68" t="s">
        <v>72</v>
      </c>
      <c r="D68">
        <v>41.524999999999999</v>
      </c>
      <c r="E68">
        <v>116.32599999999999</v>
      </c>
      <c r="F68">
        <v>0.2</v>
      </c>
      <c r="G68">
        <v>0.03</v>
      </c>
      <c r="H68" t="s">
        <v>3</v>
      </c>
      <c r="I68" t="s">
        <v>67</v>
      </c>
    </row>
    <row r="69" spans="1:9" x14ac:dyDescent="0.3">
      <c r="A69" t="s">
        <v>40</v>
      </c>
      <c r="B69" t="s">
        <v>72</v>
      </c>
      <c r="D69">
        <v>41.524999999999999</v>
      </c>
      <c r="E69">
        <v>116.32599999999999</v>
      </c>
      <c r="F69">
        <v>0.2</v>
      </c>
      <c r="G69">
        <v>0.04</v>
      </c>
      <c r="H69" t="s">
        <v>3</v>
      </c>
      <c r="I69" t="s">
        <v>67</v>
      </c>
    </row>
    <row r="70" spans="1:9" x14ac:dyDescent="0.3">
      <c r="A70" t="s">
        <v>80</v>
      </c>
      <c r="B70" t="s">
        <v>85</v>
      </c>
      <c r="D70">
        <v>43.283999999999999</v>
      </c>
      <c r="E70">
        <v>122.669</v>
      </c>
      <c r="F70">
        <v>0.2</v>
      </c>
      <c r="G70">
        <v>0.03</v>
      </c>
      <c r="H70" t="s">
        <v>3</v>
      </c>
      <c r="I70">
        <v>1.8</v>
      </c>
    </row>
    <row r="71" spans="1:9" x14ac:dyDescent="0.3">
      <c r="A71" t="s">
        <v>80</v>
      </c>
      <c r="B71" t="s">
        <v>107</v>
      </c>
      <c r="D71">
        <v>43.139000000000003</v>
      </c>
      <c r="E71">
        <v>122.586</v>
      </c>
      <c r="F71">
        <v>0.2</v>
      </c>
      <c r="G71">
        <v>0.02</v>
      </c>
      <c r="H71" t="s">
        <v>3</v>
      </c>
      <c r="I71">
        <v>0.5</v>
      </c>
    </row>
    <row r="72" spans="1:9" x14ac:dyDescent="0.3">
      <c r="A72" t="s">
        <v>80</v>
      </c>
      <c r="B72" t="s">
        <v>110</v>
      </c>
      <c r="D72">
        <v>42.988</v>
      </c>
      <c r="E72">
        <v>122.34</v>
      </c>
      <c r="F72">
        <v>0.2</v>
      </c>
      <c r="G72">
        <v>0</v>
      </c>
      <c r="H72" t="s">
        <v>3</v>
      </c>
      <c r="I72">
        <v>5.6</v>
      </c>
    </row>
    <row r="73" spans="1:9" x14ac:dyDescent="0.3">
      <c r="A73" t="s">
        <v>80</v>
      </c>
      <c r="B73" t="s">
        <v>119</v>
      </c>
      <c r="D73">
        <v>43.195</v>
      </c>
      <c r="E73">
        <v>122.21</v>
      </c>
      <c r="F73">
        <v>0.2</v>
      </c>
      <c r="G73">
        <v>0.02</v>
      </c>
      <c r="H73" t="s">
        <v>3</v>
      </c>
      <c r="I73">
        <v>1.8</v>
      </c>
    </row>
    <row r="74" spans="1:9" x14ac:dyDescent="0.3">
      <c r="A74" t="s">
        <v>80</v>
      </c>
      <c r="B74" t="s">
        <v>126</v>
      </c>
      <c r="D74">
        <v>42.831000000000003</v>
      </c>
      <c r="E74">
        <v>122.03700000000001</v>
      </c>
      <c r="F74">
        <v>0.2</v>
      </c>
      <c r="G74">
        <v>0.02</v>
      </c>
      <c r="H74" t="s">
        <v>3</v>
      </c>
      <c r="I74">
        <v>0.7</v>
      </c>
    </row>
    <row r="75" spans="1:9" x14ac:dyDescent="0.3">
      <c r="A75" t="s">
        <v>139</v>
      </c>
      <c r="B75" t="s">
        <v>140</v>
      </c>
      <c r="C75" t="s">
        <v>145</v>
      </c>
      <c r="D75">
        <v>49.131</v>
      </c>
      <c r="E75">
        <v>118.849</v>
      </c>
      <c r="F75">
        <v>0.2</v>
      </c>
      <c r="G75">
        <v>0.05</v>
      </c>
      <c r="H75" t="s">
        <v>3</v>
      </c>
      <c r="I75">
        <v>1</v>
      </c>
    </row>
    <row r="76" spans="1:9" x14ac:dyDescent="0.3">
      <c r="A76" t="s">
        <v>139</v>
      </c>
      <c r="B76" t="s">
        <v>140</v>
      </c>
      <c r="C76" t="s">
        <v>149</v>
      </c>
      <c r="D76">
        <v>49.261000000000003</v>
      </c>
      <c r="E76">
        <v>119.035</v>
      </c>
      <c r="F76">
        <v>0.2</v>
      </c>
      <c r="G76">
        <v>7.0000000000000007E-2</v>
      </c>
      <c r="H76" t="s">
        <v>3</v>
      </c>
      <c r="I76">
        <v>1.1000000000000001</v>
      </c>
    </row>
    <row r="77" spans="1:9" x14ac:dyDescent="0.3">
      <c r="A77" t="s">
        <v>139</v>
      </c>
      <c r="B77" t="s">
        <v>140</v>
      </c>
      <c r="C77" t="s">
        <v>153</v>
      </c>
      <c r="D77">
        <v>48.201999999999998</v>
      </c>
      <c r="E77">
        <v>118.83799999999999</v>
      </c>
      <c r="F77">
        <v>0.2</v>
      </c>
      <c r="G77">
        <v>0.01</v>
      </c>
      <c r="H77" t="s">
        <v>5</v>
      </c>
      <c r="I77">
        <v>0.9</v>
      </c>
    </row>
    <row r="78" spans="1:9" x14ac:dyDescent="0.3">
      <c r="A78" t="s">
        <v>80</v>
      </c>
      <c r="B78" t="s">
        <v>106</v>
      </c>
      <c r="D78">
        <v>43.338999999999999</v>
      </c>
      <c r="E78">
        <v>122.194</v>
      </c>
      <c r="F78">
        <v>0.21</v>
      </c>
      <c r="G78">
        <v>0.02</v>
      </c>
      <c r="H78" t="s">
        <v>3</v>
      </c>
      <c r="I78">
        <v>0.8</v>
      </c>
    </row>
    <row r="79" spans="1:9" x14ac:dyDescent="0.3">
      <c r="A79" t="s">
        <v>40</v>
      </c>
      <c r="B79" t="s">
        <v>78</v>
      </c>
      <c r="D79">
        <v>42.110999999999997</v>
      </c>
      <c r="E79">
        <v>117.077</v>
      </c>
      <c r="F79">
        <v>0.22</v>
      </c>
      <c r="G79">
        <v>0.12</v>
      </c>
      <c r="H79" t="s">
        <v>3</v>
      </c>
      <c r="I79">
        <v>0.15</v>
      </c>
    </row>
    <row r="80" spans="1:9" x14ac:dyDescent="0.3">
      <c r="A80" t="s">
        <v>80</v>
      </c>
      <c r="B80" t="s">
        <v>92</v>
      </c>
      <c r="D80">
        <v>42.774000000000001</v>
      </c>
      <c r="E80">
        <v>122.277</v>
      </c>
      <c r="F80">
        <v>0.23</v>
      </c>
      <c r="G80">
        <v>0.02</v>
      </c>
      <c r="H80" t="s">
        <v>3</v>
      </c>
      <c r="I80">
        <v>2</v>
      </c>
    </row>
    <row r="81" spans="1:9" x14ac:dyDescent="0.3">
      <c r="A81" t="s">
        <v>80</v>
      </c>
      <c r="B81" t="s">
        <v>85</v>
      </c>
      <c r="D81">
        <v>43.283999999999999</v>
      </c>
      <c r="E81">
        <v>122.669</v>
      </c>
      <c r="F81">
        <v>0.24</v>
      </c>
      <c r="G81">
        <v>0.02</v>
      </c>
      <c r="H81" t="s">
        <v>3</v>
      </c>
      <c r="I81">
        <v>2.2999999999999998</v>
      </c>
    </row>
    <row r="82" spans="1:9" x14ac:dyDescent="0.3">
      <c r="A82" t="s">
        <v>80</v>
      </c>
      <c r="B82" t="s">
        <v>124</v>
      </c>
      <c r="D82">
        <v>42.768999999999998</v>
      </c>
      <c r="E82">
        <v>121.928</v>
      </c>
      <c r="F82">
        <v>0.24</v>
      </c>
      <c r="G82">
        <v>0.02</v>
      </c>
      <c r="H82" t="s">
        <v>5</v>
      </c>
      <c r="I82">
        <v>1.85</v>
      </c>
    </row>
    <row r="83" spans="1:9" x14ac:dyDescent="0.3">
      <c r="A83" t="s">
        <v>80</v>
      </c>
      <c r="B83" t="s">
        <v>134</v>
      </c>
      <c r="D83">
        <v>43.155999999999999</v>
      </c>
      <c r="E83">
        <v>122.483</v>
      </c>
      <c r="F83">
        <v>0.24</v>
      </c>
      <c r="G83">
        <v>0.03</v>
      </c>
      <c r="H83" t="s">
        <v>3</v>
      </c>
      <c r="I83">
        <v>2.4</v>
      </c>
    </row>
    <row r="84" spans="1:9" x14ac:dyDescent="0.3">
      <c r="A84" t="s">
        <v>40</v>
      </c>
      <c r="B84" t="s">
        <v>79</v>
      </c>
      <c r="D84">
        <v>43.232999999999997</v>
      </c>
      <c r="E84">
        <v>116.81699999999999</v>
      </c>
      <c r="F84">
        <v>0.25</v>
      </c>
      <c r="G84">
        <v>0.06</v>
      </c>
      <c r="H84" t="s">
        <v>5</v>
      </c>
      <c r="I84">
        <v>1.7</v>
      </c>
    </row>
    <row r="85" spans="1:9" x14ac:dyDescent="0.3">
      <c r="A85" t="s">
        <v>80</v>
      </c>
      <c r="B85" t="s">
        <v>104</v>
      </c>
      <c r="D85">
        <v>43.970999999999997</v>
      </c>
      <c r="E85">
        <v>122.008</v>
      </c>
      <c r="F85">
        <v>0.25</v>
      </c>
      <c r="G85">
        <v>0.02</v>
      </c>
      <c r="H85" t="s">
        <v>3</v>
      </c>
      <c r="I85">
        <v>1.8</v>
      </c>
    </row>
    <row r="86" spans="1:9" x14ac:dyDescent="0.3">
      <c r="A86" t="s">
        <v>80</v>
      </c>
      <c r="B86" t="s">
        <v>126</v>
      </c>
      <c r="D86">
        <v>42.831000000000003</v>
      </c>
      <c r="E86">
        <v>122.03700000000001</v>
      </c>
      <c r="F86">
        <v>0.25</v>
      </c>
      <c r="G86">
        <v>0.02</v>
      </c>
      <c r="H86" t="s">
        <v>3</v>
      </c>
      <c r="I86">
        <v>1</v>
      </c>
    </row>
    <row r="87" spans="1:9" x14ac:dyDescent="0.3">
      <c r="A87" t="s">
        <v>80</v>
      </c>
      <c r="B87" t="s">
        <v>112</v>
      </c>
      <c r="D87">
        <v>42.618000000000002</v>
      </c>
      <c r="E87">
        <v>121.849</v>
      </c>
      <c r="F87">
        <v>0.26</v>
      </c>
      <c r="G87">
        <v>0.11</v>
      </c>
      <c r="H87" t="s">
        <v>5</v>
      </c>
      <c r="I87">
        <v>0.4</v>
      </c>
    </row>
    <row r="88" spans="1:9" x14ac:dyDescent="0.3">
      <c r="A88" t="s">
        <v>80</v>
      </c>
      <c r="B88" t="s">
        <v>98</v>
      </c>
      <c r="D88">
        <v>43.079000000000001</v>
      </c>
      <c r="E88">
        <v>120.39400000000001</v>
      </c>
      <c r="F88">
        <v>0.27</v>
      </c>
      <c r="G88">
        <v>0.02</v>
      </c>
      <c r="H88" t="s">
        <v>3</v>
      </c>
      <c r="I88">
        <v>3.2</v>
      </c>
    </row>
    <row r="89" spans="1:9" x14ac:dyDescent="0.3">
      <c r="A89" t="s">
        <v>80</v>
      </c>
      <c r="B89" t="s">
        <v>111</v>
      </c>
      <c r="D89">
        <v>43.822000000000003</v>
      </c>
      <c r="E89">
        <v>121.295</v>
      </c>
      <c r="F89">
        <v>0.27</v>
      </c>
      <c r="G89">
        <v>0.03</v>
      </c>
      <c r="H89" t="s">
        <v>5</v>
      </c>
      <c r="I89">
        <v>0.5</v>
      </c>
    </row>
    <row r="90" spans="1:9" x14ac:dyDescent="0.3">
      <c r="A90" t="s">
        <v>80</v>
      </c>
      <c r="B90" t="s">
        <v>121</v>
      </c>
      <c r="D90">
        <v>43.420999999999999</v>
      </c>
      <c r="E90">
        <v>120.794</v>
      </c>
      <c r="F90">
        <v>0.27</v>
      </c>
      <c r="G90">
        <v>0.02</v>
      </c>
      <c r="H90" t="s">
        <v>5</v>
      </c>
      <c r="I90">
        <v>1.2</v>
      </c>
    </row>
    <row r="91" spans="1:9" x14ac:dyDescent="0.3">
      <c r="A91" t="s">
        <v>80</v>
      </c>
      <c r="B91" t="s">
        <v>84</v>
      </c>
      <c r="D91">
        <v>43.283000000000001</v>
      </c>
      <c r="E91">
        <v>122.667</v>
      </c>
      <c r="F91">
        <v>0.28000000000000003</v>
      </c>
      <c r="G91">
        <v>0.04</v>
      </c>
      <c r="H91" t="s">
        <v>3</v>
      </c>
      <c r="I91">
        <v>2</v>
      </c>
    </row>
    <row r="92" spans="1:9" x14ac:dyDescent="0.3">
      <c r="A92" t="s">
        <v>80</v>
      </c>
      <c r="B92" t="s">
        <v>97</v>
      </c>
      <c r="D92">
        <v>43.057000000000002</v>
      </c>
      <c r="E92">
        <v>121.941</v>
      </c>
      <c r="F92">
        <v>0.28000000000000003</v>
      </c>
      <c r="G92">
        <v>0.02</v>
      </c>
      <c r="H92" t="s">
        <v>5</v>
      </c>
      <c r="I92">
        <v>0.75</v>
      </c>
    </row>
    <row r="93" spans="1:9" x14ac:dyDescent="0.3">
      <c r="A93" t="s">
        <v>80</v>
      </c>
      <c r="B93" t="s">
        <v>107</v>
      </c>
      <c r="D93">
        <v>43.139000000000003</v>
      </c>
      <c r="E93">
        <v>122.586</v>
      </c>
      <c r="F93">
        <v>0.28000000000000003</v>
      </c>
      <c r="G93">
        <v>0.02</v>
      </c>
      <c r="H93" t="s">
        <v>3</v>
      </c>
      <c r="I93">
        <v>0.8</v>
      </c>
    </row>
    <row r="94" spans="1:9" x14ac:dyDescent="0.3">
      <c r="A94" t="s">
        <v>139</v>
      </c>
      <c r="B94" t="s">
        <v>140</v>
      </c>
      <c r="C94" t="s">
        <v>141</v>
      </c>
      <c r="D94">
        <v>48.28</v>
      </c>
      <c r="E94">
        <v>118.37</v>
      </c>
      <c r="F94">
        <v>0.28000000000000003</v>
      </c>
      <c r="G94">
        <v>0.02</v>
      </c>
      <c r="H94" t="s">
        <v>5</v>
      </c>
      <c r="I94">
        <v>2.5</v>
      </c>
    </row>
    <row r="95" spans="1:9" x14ac:dyDescent="0.3">
      <c r="A95" t="s">
        <v>0</v>
      </c>
      <c r="B95" t="s">
        <v>1</v>
      </c>
      <c r="C95" t="s">
        <v>33</v>
      </c>
      <c r="D95">
        <v>38.22</v>
      </c>
      <c r="E95">
        <v>109.75</v>
      </c>
      <c r="F95">
        <v>0.28999999999999998</v>
      </c>
      <c r="G95">
        <v>0.05</v>
      </c>
      <c r="H95" t="s">
        <v>3</v>
      </c>
      <c r="I95">
        <v>0.3</v>
      </c>
    </row>
    <row r="96" spans="1:9" x14ac:dyDescent="0.3">
      <c r="A96" t="s">
        <v>80</v>
      </c>
      <c r="B96" t="s">
        <v>123</v>
      </c>
      <c r="D96">
        <v>44.067999999999998</v>
      </c>
      <c r="E96">
        <v>122.002</v>
      </c>
      <c r="F96">
        <v>0.28999999999999998</v>
      </c>
      <c r="G96">
        <v>0.02</v>
      </c>
      <c r="H96" t="s">
        <v>5</v>
      </c>
      <c r="I96">
        <v>0.45</v>
      </c>
    </row>
    <row r="97" spans="1:9" x14ac:dyDescent="0.3">
      <c r="A97" t="s">
        <v>139</v>
      </c>
      <c r="B97" t="s">
        <v>140</v>
      </c>
      <c r="C97" t="s">
        <v>146</v>
      </c>
      <c r="D97">
        <v>49.168999999999997</v>
      </c>
      <c r="E97">
        <v>118.14100000000001</v>
      </c>
      <c r="F97">
        <v>0.28999999999999998</v>
      </c>
      <c r="G97">
        <v>0.06</v>
      </c>
      <c r="H97" t="s">
        <v>3</v>
      </c>
      <c r="I97">
        <v>1.2</v>
      </c>
    </row>
    <row r="98" spans="1:9" x14ac:dyDescent="0.3">
      <c r="A98" t="s">
        <v>80</v>
      </c>
      <c r="B98" t="s">
        <v>93</v>
      </c>
      <c r="D98">
        <v>42.774000000000001</v>
      </c>
      <c r="E98">
        <v>122.277</v>
      </c>
      <c r="F98">
        <v>0.3</v>
      </c>
      <c r="G98">
        <v>0.02</v>
      </c>
      <c r="H98" t="s">
        <v>5</v>
      </c>
      <c r="I98">
        <v>0.4</v>
      </c>
    </row>
    <row r="99" spans="1:9" x14ac:dyDescent="0.3">
      <c r="A99" t="s">
        <v>80</v>
      </c>
      <c r="B99" t="s">
        <v>99</v>
      </c>
      <c r="D99">
        <v>42.826999999999998</v>
      </c>
      <c r="E99">
        <v>122.191</v>
      </c>
      <c r="F99">
        <v>0.3</v>
      </c>
      <c r="G99">
        <v>0.1</v>
      </c>
      <c r="H99" t="s">
        <v>3</v>
      </c>
      <c r="I99">
        <v>0.8</v>
      </c>
    </row>
    <row r="100" spans="1:9" x14ac:dyDescent="0.3">
      <c r="A100" t="s">
        <v>80</v>
      </c>
      <c r="B100" t="s">
        <v>99</v>
      </c>
      <c r="D100">
        <v>42.826999999999998</v>
      </c>
      <c r="E100">
        <v>122.191</v>
      </c>
      <c r="F100">
        <v>0.3</v>
      </c>
      <c r="G100">
        <v>0</v>
      </c>
      <c r="H100" t="s">
        <v>3</v>
      </c>
      <c r="I100">
        <v>1.4</v>
      </c>
    </row>
    <row r="101" spans="1:9" x14ac:dyDescent="0.3">
      <c r="A101" t="s">
        <v>80</v>
      </c>
      <c r="B101" t="s">
        <v>105</v>
      </c>
      <c r="D101">
        <v>43.183</v>
      </c>
      <c r="E101">
        <v>123.218</v>
      </c>
      <c r="F101">
        <v>0.3</v>
      </c>
      <c r="G101">
        <v>0</v>
      </c>
      <c r="H101" t="s">
        <v>3</v>
      </c>
      <c r="I101">
        <v>2</v>
      </c>
    </row>
    <row r="102" spans="1:9" x14ac:dyDescent="0.3">
      <c r="A102" t="s">
        <v>80</v>
      </c>
      <c r="B102" t="s">
        <v>110</v>
      </c>
      <c r="D102">
        <v>42.988</v>
      </c>
      <c r="E102">
        <v>122.34</v>
      </c>
      <c r="F102">
        <v>0.3</v>
      </c>
      <c r="G102">
        <v>0.1</v>
      </c>
      <c r="H102" t="s">
        <v>3</v>
      </c>
      <c r="I102">
        <v>3.5</v>
      </c>
    </row>
    <row r="103" spans="1:9" x14ac:dyDescent="0.3">
      <c r="A103" t="s">
        <v>80</v>
      </c>
      <c r="B103" t="s">
        <v>108</v>
      </c>
      <c r="D103">
        <v>43.176000000000002</v>
      </c>
      <c r="E103">
        <v>122.084</v>
      </c>
      <c r="F103">
        <v>0.31</v>
      </c>
      <c r="G103">
        <v>0.03</v>
      </c>
      <c r="H103" t="s">
        <v>3</v>
      </c>
      <c r="I103">
        <v>2</v>
      </c>
    </row>
    <row r="104" spans="1:9" x14ac:dyDescent="0.3">
      <c r="A104" t="s">
        <v>80</v>
      </c>
      <c r="B104" t="s">
        <v>98</v>
      </c>
      <c r="D104">
        <v>43.079000000000001</v>
      </c>
      <c r="E104">
        <v>120.39400000000001</v>
      </c>
      <c r="F104">
        <v>0.32</v>
      </c>
      <c r="G104">
        <v>0.02</v>
      </c>
      <c r="H104" t="s">
        <v>3</v>
      </c>
      <c r="I104">
        <v>3.5</v>
      </c>
    </row>
    <row r="105" spans="1:9" x14ac:dyDescent="0.3">
      <c r="A105" t="s">
        <v>139</v>
      </c>
      <c r="B105" t="s">
        <v>140</v>
      </c>
      <c r="C105" t="s">
        <v>143</v>
      </c>
      <c r="D105">
        <v>49.232999999999997</v>
      </c>
      <c r="E105">
        <v>118.051</v>
      </c>
      <c r="F105">
        <v>0.32</v>
      </c>
      <c r="G105">
        <v>0.03</v>
      </c>
      <c r="H105" t="s">
        <v>5</v>
      </c>
      <c r="I105">
        <v>0.5</v>
      </c>
    </row>
    <row r="106" spans="1:9" x14ac:dyDescent="0.3">
      <c r="A106" t="s">
        <v>80</v>
      </c>
      <c r="B106" t="s">
        <v>106</v>
      </c>
      <c r="D106">
        <v>43.338999999999999</v>
      </c>
      <c r="E106">
        <v>122.194</v>
      </c>
      <c r="F106">
        <v>0.33</v>
      </c>
      <c r="G106">
        <v>0.03</v>
      </c>
      <c r="H106" t="s">
        <v>3</v>
      </c>
      <c r="I106">
        <v>1.3</v>
      </c>
    </row>
    <row r="107" spans="1:9" x14ac:dyDescent="0.3">
      <c r="A107" t="s">
        <v>0</v>
      </c>
      <c r="B107" t="s">
        <v>1</v>
      </c>
      <c r="C107" t="s">
        <v>8</v>
      </c>
      <c r="D107">
        <v>37.880000000000003</v>
      </c>
      <c r="E107">
        <v>108.74</v>
      </c>
      <c r="F107">
        <v>0.35</v>
      </c>
      <c r="G107">
        <v>0.04</v>
      </c>
      <c r="H107" t="s">
        <v>3</v>
      </c>
      <c r="I107">
        <v>2.1</v>
      </c>
    </row>
    <row r="108" spans="1:9" x14ac:dyDescent="0.3">
      <c r="A108" t="s">
        <v>40</v>
      </c>
      <c r="B108" t="s">
        <v>53</v>
      </c>
      <c r="D108">
        <v>42.082000000000001</v>
      </c>
      <c r="E108">
        <v>116.438</v>
      </c>
      <c r="F108">
        <v>0.35</v>
      </c>
      <c r="G108">
        <v>0.04</v>
      </c>
      <c r="H108" t="s">
        <v>5</v>
      </c>
      <c r="I108">
        <v>1.3</v>
      </c>
    </row>
    <row r="109" spans="1:9" x14ac:dyDescent="0.3">
      <c r="A109" t="s">
        <v>139</v>
      </c>
      <c r="B109" t="s">
        <v>140</v>
      </c>
      <c r="C109" t="s">
        <v>142</v>
      </c>
      <c r="D109">
        <v>49.253999999999998</v>
      </c>
      <c r="E109">
        <v>118.14700000000001</v>
      </c>
      <c r="F109">
        <v>0.36</v>
      </c>
      <c r="G109">
        <v>0.03</v>
      </c>
      <c r="H109" t="s">
        <v>3</v>
      </c>
      <c r="I109">
        <v>1.3</v>
      </c>
    </row>
    <row r="110" spans="1:9" x14ac:dyDescent="0.3">
      <c r="A110" t="s">
        <v>40</v>
      </c>
      <c r="B110" t="s">
        <v>49</v>
      </c>
      <c r="D110">
        <v>43.561999999999998</v>
      </c>
      <c r="E110">
        <v>115.684</v>
      </c>
      <c r="F110">
        <v>0.37</v>
      </c>
      <c r="G110">
        <v>0.1</v>
      </c>
      <c r="H110" t="s">
        <v>3</v>
      </c>
      <c r="I110">
        <v>0.75</v>
      </c>
    </row>
    <row r="111" spans="1:9" x14ac:dyDescent="0.3">
      <c r="A111" t="s">
        <v>40</v>
      </c>
      <c r="B111" t="s">
        <v>49</v>
      </c>
      <c r="D111">
        <v>43.561999999999998</v>
      </c>
      <c r="E111">
        <v>115.684</v>
      </c>
      <c r="F111">
        <v>0.38</v>
      </c>
      <c r="G111">
        <v>0.04</v>
      </c>
      <c r="H111" t="s">
        <v>5</v>
      </c>
      <c r="I111">
        <v>0.5</v>
      </c>
    </row>
    <row r="112" spans="1:9" x14ac:dyDescent="0.3">
      <c r="A112" t="s">
        <v>0</v>
      </c>
      <c r="B112" t="s">
        <v>1</v>
      </c>
      <c r="C112" t="s">
        <v>17</v>
      </c>
      <c r="D112">
        <v>37.595999999999997</v>
      </c>
      <c r="E112">
        <v>108.3</v>
      </c>
      <c r="F112">
        <v>0.39</v>
      </c>
      <c r="G112">
        <v>0.05</v>
      </c>
      <c r="H112" t="s">
        <v>18</v>
      </c>
      <c r="I112">
        <v>1.1499999999999999</v>
      </c>
    </row>
    <row r="113" spans="1:9" x14ac:dyDescent="0.3">
      <c r="A113" t="s">
        <v>40</v>
      </c>
      <c r="B113" t="s">
        <v>53</v>
      </c>
      <c r="D113">
        <v>42.082000000000001</v>
      </c>
      <c r="E113">
        <v>116.438</v>
      </c>
      <c r="F113">
        <v>0.39</v>
      </c>
      <c r="G113">
        <v>0.06</v>
      </c>
      <c r="H113" t="s">
        <v>5</v>
      </c>
      <c r="I113">
        <v>0.95</v>
      </c>
    </row>
    <row r="114" spans="1:9" x14ac:dyDescent="0.3">
      <c r="A114" t="s">
        <v>40</v>
      </c>
      <c r="B114" t="s">
        <v>66</v>
      </c>
      <c r="D114">
        <v>42.667000000000002</v>
      </c>
      <c r="E114">
        <v>115.95</v>
      </c>
      <c r="F114">
        <v>0.4</v>
      </c>
      <c r="G114">
        <v>0.17</v>
      </c>
      <c r="H114" t="s">
        <v>3</v>
      </c>
      <c r="I114">
        <v>2.8</v>
      </c>
    </row>
    <row r="115" spans="1:9" x14ac:dyDescent="0.3">
      <c r="A115" t="s">
        <v>80</v>
      </c>
      <c r="B115" t="s">
        <v>99</v>
      </c>
      <c r="D115">
        <v>42.826999999999998</v>
      </c>
      <c r="E115">
        <v>122.191</v>
      </c>
      <c r="F115">
        <v>0.4</v>
      </c>
      <c r="G115">
        <v>0.1</v>
      </c>
      <c r="H115" t="s">
        <v>3</v>
      </c>
      <c r="I115">
        <v>1.4</v>
      </c>
    </row>
    <row r="116" spans="1:9" x14ac:dyDescent="0.3">
      <c r="A116" t="s">
        <v>40</v>
      </c>
      <c r="B116" t="s">
        <v>49</v>
      </c>
      <c r="D116">
        <v>43.561999999999998</v>
      </c>
      <c r="E116">
        <v>115.684</v>
      </c>
      <c r="F116">
        <v>0.43</v>
      </c>
      <c r="G116">
        <v>0.06</v>
      </c>
      <c r="H116" t="s">
        <v>5</v>
      </c>
      <c r="I116">
        <v>1</v>
      </c>
    </row>
    <row r="117" spans="1:9" x14ac:dyDescent="0.3">
      <c r="A117" t="s">
        <v>40</v>
      </c>
      <c r="B117" t="s">
        <v>68</v>
      </c>
      <c r="C117" t="s">
        <v>70</v>
      </c>
      <c r="D117">
        <v>42.664000000000001</v>
      </c>
      <c r="E117">
        <v>115.955</v>
      </c>
      <c r="F117">
        <v>0.43</v>
      </c>
      <c r="G117">
        <v>0.03</v>
      </c>
      <c r="H117" t="s">
        <v>3</v>
      </c>
      <c r="I117">
        <v>2</v>
      </c>
    </row>
    <row r="118" spans="1:9" x14ac:dyDescent="0.3">
      <c r="A118" t="s">
        <v>80</v>
      </c>
      <c r="B118" t="s">
        <v>120</v>
      </c>
      <c r="D118">
        <v>42.886000000000003</v>
      </c>
      <c r="E118">
        <v>120.79300000000001</v>
      </c>
      <c r="F118">
        <v>0.43</v>
      </c>
      <c r="G118">
        <v>0.03</v>
      </c>
      <c r="H118" t="s">
        <v>5</v>
      </c>
      <c r="I118">
        <v>2</v>
      </c>
    </row>
    <row r="119" spans="1:9" x14ac:dyDescent="0.3">
      <c r="A119" t="s">
        <v>0</v>
      </c>
      <c r="B119" t="s">
        <v>1</v>
      </c>
      <c r="C119" t="s">
        <v>6</v>
      </c>
      <c r="D119">
        <v>38.582999999999998</v>
      </c>
      <c r="E119">
        <v>109.3</v>
      </c>
      <c r="F119">
        <v>0.44</v>
      </c>
      <c r="G119">
        <v>0.1</v>
      </c>
      <c r="H119" t="s">
        <v>3</v>
      </c>
      <c r="I119">
        <v>0.85</v>
      </c>
    </row>
    <row r="120" spans="1:9" x14ac:dyDescent="0.3">
      <c r="A120" t="s">
        <v>80</v>
      </c>
      <c r="B120" t="s">
        <v>106</v>
      </c>
      <c r="D120">
        <v>43.338999999999999</v>
      </c>
      <c r="E120">
        <v>122.194</v>
      </c>
      <c r="F120">
        <v>0.45</v>
      </c>
      <c r="G120">
        <v>0.04</v>
      </c>
      <c r="H120" t="s">
        <v>3</v>
      </c>
      <c r="I120">
        <v>1.8</v>
      </c>
    </row>
    <row r="121" spans="1:9" x14ac:dyDescent="0.3">
      <c r="A121" t="s">
        <v>40</v>
      </c>
      <c r="B121" t="s">
        <v>72</v>
      </c>
      <c r="D121">
        <v>41.524999999999999</v>
      </c>
      <c r="E121">
        <v>116.32599999999999</v>
      </c>
      <c r="F121">
        <v>0.46</v>
      </c>
      <c r="G121">
        <v>7.0000000000000007E-2</v>
      </c>
      <c r="H121" t="s">
        <v>3</v>
      </c>
      <c r="I121" t="s">
        <v>67</v>
      </c>
    </row>
    <row r="122" spans="1:9" x14ac:dyDescent="0.3">
      <c r="A122" t="s">
        <v>40</v>
      </c>
      <c r="B122" t="s">
        <v>58</v>
      </c>
      <c r="D122">
        <v>43.234999999999999</v>
      </c>
      <c r="E122">
        <v>117.45399999999999</v>
      </c>
      <c r="F122">
        <v>0.47</v>
      </c>
      <c r="G122">
        <v>0.2</v>
      </c>
      <c r="H122" t="s">
        <v>5</v>
      </c>
      <c r="I122">
        <v>0.6</v>
      </c>
    </row>
    <row r="123" spans="1:9" x14ac:dyDescent="0.3">
      <c r="A123" t="s">
        <v>139</v>
      </c>
      <c r="B123" t="s">
        <v>140</v>
      </c>
      <c r="C123" t="s">
        <v>144</v>
      </c>
      <c r="D123">
        <v>48.34</v>
      </c>
      <c r="E123">
        <v>118.23399999999999</v>
      </c>
      <c r="F123">
        <v>0.47</v>
      </c>
      <c r="G123">
        <v>7.0000000000000007E-2</v>
      </c>
      <c r="H123" t="s">
        <v>3</v>
      </c>
      <c r="I123">
        <v>0.4</v>
      </c>
    </row>
    <row r="124" spans="1:9" x14ac:dyDescent="0.3">
      <c r="A124" t="s">
        <v>0</v>
      </c>
      <c r="B124" t="s">
        <v>1</v>
      </c>
      <c r="C124" t="s">
        <v>9</v>
      </c>
      <c r="D124">
        <v>38.74</v>
      </c>
      <c r="E124">
        <v>110.15</v>
      </c>
      <c r="F124">
        <v>0.48</v>
      </c>
      <c r="G124">
        <v>0.04</v>
      </c>
      <c r="H124" t="s">
        <v>3</v>
      </c>
      <c r="I124">
        <v>2.8</v>
      </c>
    </row>
    <row r="125" spans="1:9" x14ac:dyDescent="0.3">
      <c r="A125" t="s">
        <v>40</v>
      </c>
      <c r="B125" t="s">
        <v>79</v>
      </c>
      <c r="D125">
        <v>43.232999999999997</v>
      </c>
      <c r="E125">
        <v>116.81699999999999</v>
      </c>
      <c r="F125">
        <v>0.49</v>
      </c>
      <c r="G125">
        <v>0.08</v>
      </c>
      <c r="H125" t="s">
        <v>5</v>
      </c>
      <c r="I125">
        <v>2</v>
      </c>
    </row>
    <row r="126" spans="1:9" x14ac:dyDescent="0.3">
      <c r="A126" t="s">
        <v>80</v>
      </c>
      <c r="B126" t="s">
        <v>103</v>
      </c>
      <c r="D126" t="s">
        <v>73</v>
      </c>
      <c r="E126" t="s">
        <v>73</v>
      </c>
      <c r="F126">
        <v>0.49</v>
      </c>
      <c r="G126">
        <v>0.05</v>
      </c>
      <c r="H126" t="s">
        <v>3</v>
      </c>
      <c r="I126">
        <v>4.0999999999999996</v>
      </c>
    </row>
    <row r="127" spans="1:9" x14ac:dyDescent="0.3">
      <c r="A127" t="s">
        <v>139</v>
      </c>
      <c r="B127" t="s">
        <v>140</v>
      </c>
      <c r="C127" t="s">
        <v>146</v>
      </c>
      <c r="D127">
        <v>49.168999999999997</v>
      </c>
      <c r="E127">
        <v>118.14100000000001</v>
      </c>
      <c r="F127">
        <v>0.49</v>
      </c>
      <c r="G127">
        <v>0.08</v>
      </c>
      <c r="H127" t="s">
        <v>5</v>
      </c>
      <c r="I127">
        <v>1.55</v>
      </c>
    </row>
    <row r="128" spans="1:9" x14ac:dyDescent="0.3">
      <c r="A128" t="s">
        <v>139</v>
      </c>
      <c r="B128" t="s">
        <v>140</v>
      </c>
      <c r="C128" t="s">
        <v>152</v>
      </c>
      <c r="D128">
        <v>47.98</v>
      </c>
      <c r="E128">
        <v>118.95</v>
      </c>
      <c r="F128">
        <v>0.5</v>
      </c>
      <c r="G128">
        <v>0.03</v>
      </c>
      <c r="H128" t="s">
        <v>5</v>
      </c>
      <c r="I128">
        <v>0.1</v>
      </c>
    </row>
    <row r="129" spans="1:9" x14ac:dyDescent="0.3">
      <c r="A129" t="s">
        <v>0</v>
      </c>
      <c r="B129" t="s">
        <v>1</v>
      </c>
      <c r="C129" t="s">
        <v>21</v>
      </c>
      <c r="D129">
        <v>38.69</v>
      </c>
      <c r="E129">
        <v>109.01</v>
      </c>
      <c r="F129">
        <v>0.51</v>
      </c>
      <c r="G129">
        <v>7.0000000000000007E-2</v>
      </c>
      <c r="H129" t="s">
        <v>3</v>
      </c>
      <c r="I129">
        <v>7</v>
      </c>
    </row>
    <row r="130" spans="1:9" x14ac:dyDescent="0.3">
      <c r="A130" t="s">
        <v>40</v>
      </c>
      <c r="B130" t="s">
        <v>71</v>
      </c>
      <c r="D130">
        <v>42.691000000000003</v>
      </c>
      <c r="E130">
        <v>115.931</v>
      </c>
      <c r="F130">
        <v>0.52</v>
      </c>
      <c r="G130">
        <v>0.03</v>
      </c>
      <c r="H130" t="s">
        <v>3</v>
      </c>
      <c r="I130">
        <v>0.4</v>
      </c>
    </row>
    <row r="131" spans="1:9" x14ac:dyDescent="0.3">
      <c r="A131" t="s">
        <v>80</v>
      </c>
      <c r="B131" t="s">
        <v>120</v>
      </c>
      <c r="D131">
        <v>42.886000000000003</v>
      </c>
      <c r="E131">
        <v>120.79300000000001</v>
      </c>
      <c r="F131">
        <v>0.54</v>
      </c>
      <c r="G131">
        <v>0.04</v>
      </c>
      <c r="H131" t="s">
        <v>5</v>
      </c>
      <c r="I131">
        <v>2.2000000000000002</v>
      </c>
    </row>
    <row r="132" spans="1:9" x14ac:dyDescent="0.3">
      <c r="A132" t="s">
        <v>80</v>
      </c>
      <c r="B132" t="s">
        <v>136</v>
      </c>
      <c r="D132">
        <v>43.006</v>
      </c>
      <c r="E132">
        <v>119.175</v>
      </c>
      <c r="F132">
        <v>0.54</v>
      </c>
      <c r="G132">
        <v>0.03</v>
      </c>
      <c r="H132" t="s">
        <v>3</v>
      </c>
      <c r="I132">
        <v>0.5</v>
      </c>
    </row>
    <row r="133" spans="1:9" x14ac:dyDescent="0.3">
      <c r="A133" t="s">
        <v>139</v>
      </c>
      <c r="B133" t="s">
        <v>140</v>
      </c>
      <c r="C133" t="s">
        <v>142</v>
      </c>
      <c r="D133">
        <v>49.253999999999998</v>
      </c>
      <c r="E133">
        <v>118.14700000000001</v>
      </c>
      <c r="F133">
        <v>0.54</v>
      </c>
      <c r="G133">
        <v>0.04</v>
      </c>
      <c r="H133" t="s">
        <v>5</v>
      </c>
      <c r="I133">
        <v>1.45</v>
      </c>
    </row>
    <row r="134" spans="1:9" x14ac:dyDescent="0.3">
      <c r="A134" t="s">
        <v>80</v>
      </c>
      <c r="B134" t="s">
        <v>121</v>
      </c>
      <c r="D134">
        <v>43.420999999999999</v>
      </c>
      <c r="E134">
        <v>120.794</v>
      </c>
      <c r="F134">
        <v>0.56000000000000005</v>
      </c>
      <c r="G134">
        <v>0.05</v>
      </c>
      <c r="H134" t="s">
        <v>3</v>
      </c>
      <c r="I134">
        <v>2.5</v>
      </c>
    </row>
    <row r="135" spans="1:9" x14ac:dyDescent="0.3">
      <c r="A135" t="s">
        <v>139</v>
      </c>
      <c r="B135" t="s">
        <v>140</v>
      </c>
      <c r="C135" t="s">
        <v>153</v>
      </c>
      <c r="D135">
        <v>48.201999999999998</v>
      </c>
      <c r="E135">
        <v>118.83799999999999</v>
      </c>
      <c r="F135">
        <v>0.56000000000000005</v>
      </c>
      <c r="G135">
        <v>0.03</v>
      </c>
      <c r="H135" t="s">
        <v>5</v>
      </c>
      <c r="I135">
        <v>1.1000000000000001</v>
      </c>
    </row>
    <row r="136" spans="1:9" x14ac:dyDescent="0.3">
      <c r="A136" t="s">
        <v>40</v>
      </c>
      <c r="B136" t="s">
        <v>53</v>
      </c>
      <c r="D136">
        <v>42.082000000000001</v>
      </c>
      <c r="E136">
        <v>116.438</v>
      </c>
      <c r="F136">
        <v>0.56999999999999995</v>
      </c>
      <c r="G136">
        <v>7.0000000000000007E-2</v>
      </c>
      <c r="H136" t="s">
        <v>3</v>
      </c>
      <c r="I136">
        <v>1.5</v>
      </c>
    </row>
    <row r="137" spans="1:9" x14ac:dyDescent="0.3">
      <c r="A137" t="s">
        <v>40</v>
      </c>
      <c r="B137" t="s">
        <v>65</v>
      </c>
      <c r="D137">
        <v>42.386000000000003</v>
      </c>
      <c r="E137">
        <v>115.393</v>
      </c>
      <c r="F137">
        <v>0.57999999999999996</v>
      </c>
      <c r="G137">
        <v>0.09</v>
      </c>
      <c r="H137" t="s">
        <v>5</v>
      </c>
      <c r="I137">
        <v>0.3</v>
      </c>
    </row>
    <row r="138" spans="1:9" x14ac:dyDescent="0.3">
      <c r="A138" t="s">
        <v>80</v>
      </c>
      <c r="B138" t="s">
        <v>98</v>
      </c>
      <c r="D138">
        <v>43.079000000000001</v>
      </c>
      <c r="E138">
        <v>120.39400000000001</v>
      </c>
      <c r="F138">
        <v>0.59</v>
      </c>
      <c r="G138">
        <v>0.05</v>
      </c>
      <c r="H138" t="s">
        <v>5</v>
      </c>
      <c r="I138">
        <v>3.8</v>
      </c>
    </row>
    <row r="139" spans="1:9" x14ac:dyDescent="0.3">
      <c r="A139" t="s">
        <v>80</v>
      </c>
      <c r="B139" t="s">
        <v>121</v>
      </c>
      <c r="D139">
        <v>43.420999999999999</v>
      </c>
      <c r="E139">
        <v>120.794</v>
      </c>
      <c r="F139">
        <v>0.59</v>
      </c>
      <c r="G139">
        <v>0.04</v>
      </c>
      <c r="H139" t="s">
        <v>3</v>
      </c>
      <c r="I139">
        <v>1.5</v>
      </c>
    </row>
    <row r="140" spans="1:9" x14ac:dyDescent="0.3">
      <c r="A140" t="s">
        <v>80</v>
      </c>
      <c r="B140" t="s">
        <v>113</v>
      </c>
      <c r="D140">
        <v>43.6</v>
      </c>
      <c r="E140">
        <v>121.28</v>
      </c>
      <c r="F140">
        <v>0.6</v>
      </c>
      <c r="G140">
        <v>0.03</v>
      </c>
      <c r="H140" t="s">
        <v>3</v>
      </c>
      <c r="I140">
        <v>1.6</v>
      </c>
    </row>
    <row r="141" spans="1:9" x14ac:dyDescent="0.3">
      <c r="A141" t="s">
        <v>40</v>
      </c>
      <c r="B141">
        <v>207</v>
      </c>
      <c r="C141" t="s">
        <v>41</v>
      </c>
      <c r="D141">
        <v>42.973999999999997</v>
      </c>
      <c r="E141">
        <v>115.95399999999999</v>
      </c>
      <c r="F141">
        <v>0.63</v>
      </c>
      <c r="G141">
        <v>0.04</v>
      </c>
      <c r="H141" t="s">
        <v>3</v>
      </c>
      <c r="I141">
        <v>6</v>
      </c>
    </row>
    <row r="142" spans="1:9" x14ac:dyDescent="0.3">
      <c r="A142" t="s">
        <v>40</v>
      </c>
      <c r="B142">
        <v>207</v>
      </c>
      <c r="C142" t="s">
        <v>41</v>
      </c>
      <c r="D142">
        <v>42.973999999999997</v>
      </c>
      <c r="E142">
        <v>115.95399999999999</v>
      </c>
      <c r="F142">
        <v>0.63</v>
      </c>
      <c r="G142">
        <v>0.04</v>
      </c>
      <c r="H142" t="s">
        <v>3</v>
      </c>
      <c r="I142">
        <v>8</v>
      </c>
    </row>
    <row r="143" spans="1:9" x14ac:dyDescent="0.3">
      <c r="A143" t="s">
        <v>40</v>
      </c>
      <c r="B143" t="s">
        <v>68</v>
      </c>
      <c r="C143" t="s">
        <v>69</v>
      </c>
      <c r="D143">
        <v>42.69</v>
      </c>
      <c r="E143">
        <v>115.946</v>
      </c>
      <c r="F143">
        <v>0.63</v>
      </c>
      <c r="G143">
        <v>0.04</v>
      </c>
      <c r="H143" t="s">
        <v>3</v>
      </c>
      <c r="I143">
        <v>1.4</v>
      </c>
    </row>
    <row r="144" spans="1:9" x14ac:dyDescent="0.3">
      <c r="A144" t="s">
        <v>0</v>
      </c>
      <c r="B144" t="s">
        <v>1</v>
      </c>
      <c r="C144" t="s">
        <v>39</v>
      </c>
      <c r="D144">
        <v>37.89</v>
      </c>
      <c r="E144">
        <v>108.01</v>
      </c>
      <c r="F144">
        <v>0.65</v>
      </c>
      <c r="G144">
        <v>0.1</v>
      </c>
      <c r="H144" t="s">
        <v>5</v>
      </c>
      <c r="I144">
        <v>0.1</v>
      </c>
    </row>
    <row r="145" spans="1:9" x14ac:dyDescent="0.3">
      <c r="A145" t="s">
        <v>80</v>
      </c>
      <c r="B145" t="s">
        <v>113</v>
      </c>
      <c r="D145">
        <v>43.6</v>
      </c>
      <c r="E145">
        <v>121.28</v>
      </c>
      <c r="F145">
        <v>0.65</v>
      </c>
      <c r="G145">
        <v>0.04</v>
      </c>
      <c r="H145" t="s">
        <v>3</v>
      </c>
      <c r="I145">
        <v>1.1000000000000001</v>
      </c>
    </row>
    <row r="146" spans="1:9" x14ac:dyDescent="0.3">
      <c r="A146" t="s">
        <v>40</v>
      </c>
      <c r="B146" t="s">
        <v>49</v>
      </c>
      <c r="D146">
        <v>43.561999999999998</v>
      </c>
      <c r="E146">
        <v>115.684</v>
      </c>
      <c r="F146">
        <v>0.66</v>
      </c>
      <c r="G146">
        <v>0.03</v>
      </c>
      <c r="H146" t="s">
        <v>3</v>
      </c>
      <c r="I146">
        <v>1.3</v>
      </c>
    </row>
    <row r="147" spans="1:9" x14ac:dyDescent="0.3">
      <c r="A147" t="s">
        <v>40</v>
      </c>
      <c r="B147" t="s">
        <v>66</v>
      </c>
      <c r="D147">
        <v>42.667000000000002</v>
      </c>
      <c r="E147">
        <v>115.95</v>
      </c>
      <c r="F147">
        <v>0.66</v>
      </c>
      <c r="G147">
        <v>0.13</v>
      </c>
      <c r="H147" t="s">
        <v>5</v>
      </c>
      <c r="I147">
        <v>3.2</v>
      </c>
    </row>
    <row r="148" spans="1:9" x14ac:dyDescent="0.3">
      <c r="A148" t="s">
        <v>40</v>
      </c>
      <c r="B148" t="s">
        <v>68</v>
      </c>
      <c r="C148" t="s">
        <v>70</v>
      </c>
      <c r="D148">
        <v>42.664000000000001</v>
      </c>
      <c r="E148">
        <v>115.955</v>
      </c>
      <c r="F148">
        <v>0.66</v>
      </c>
      <c r="G148">
        <v>0.04</v>
      </c>
      <c r="H148" t="s">
        <v>3</v>
      </c>
      <c r="I148">
        <v>2.65</v>
      </c>
    </row>
    <row r="149" spans="1:9" x14ac:dyDescent="0.3">
      <c r="A149" t="s">
        <v>40</v>
      </c>
      <c r="B149" t="s">
        <v>68</v>
      </c>
      <c r="C149" t="s">
        <v>69</v>
      </c>
      <c r="D149">
        <v>42.69</v>
      </c>
      <c r="E149">
        <v>115.946</v>
      </c>
      <c r="F149">
        <v>0.68</v>
      </c>
      <c r="G149">
        <v>0.04</v>
      </c>
      <c r="H149" t="s">
        <v>3</v>
      </c>
      <c r="I149">
        <v>3</v>
      </c>
    </row>
    <row r="150" spans="1:9" x14ac:dyDescent="0.3">
      <c r="A150" t="s">
        <v>139</v>
      </c>
      <c r="B150" t="s">
        <v>140</v>
      </c>
      <c r="C150" t="s">
        <v>142</v>
      </c>
      <c r="D150">
        <v>49.368000000000002</v>
      </c>
      <c r="E150">
        <v>118.07899999999999</v>
      </c>
      <c r="F150">
        <v>0.68</v>
      </c>
      <c r="G150">
        <v>0.12</v>
      </c>
      <c r="H150" t="s">
        <v>5</v>
      </c>
      <c r="I150">
        <v>0.9</v>
      </c>
    </row>
    <row r="151" spans="1:9" x14ac:dyDescent="0.3">
      <c r="A151" t="s">
        <v>40</v>
      </c>
      <c r="B151" t="s">
        <v>63</v>
      </c>
      <c r="D151">
        <v>43.247</v>
      </c>
      <c r="E151">
        <v>117.50700000000001</v>
      </c>
      <c r="F151">
        <v>0.71</v>
      </c>
      <c r="G151">
        <v>0.03</v>
      </c>
      <c r="H151" t="s">
        <v>5</v>
      </c>
      <c r="I151">
        <v>0.7</v>
      </c>
    </row>
    <row r="152" spans="1:9" x14ac:dyDescent="0.3">
      <c r="A152" t="s">
        <v>80</v>
      </c>
      <c r="B152" t="s">
        <v>115</v>
      </c>
      <c r="D152">
        <v>44.152999999999999</v>
      </c>
      <c r="E152">
        <v>121.958</v>
      </c>
      <c r="F152">
        <v>0.71</v>
      </c>
      <c r="G152">
        <v>0.18</v>
      </c>
      <c r="H152" t="s">
        <v>3</v>
      </c>
      <c r="I152">
        <v>3.2</v>
      </c>
    </row>
    <row r="153" spans="1:9" x14ac:dyDescent="0.3">
      <c r="A153" t="s">
        <v>0</v>
      </c>
      <c r="B153" t="s">
        <v>1</v>
      </c>
      <c r="C153" t="s">
        <v>30</v>
      </c>
      <c r="D153">
        <v>38.020000000000003</v>
      </c>
      <c r="E153">
        <v>108.84</v>
      </c>
      <c r="F153">
        <v>0.74</v>
      </c>
      <c r="G153">
        <v>7.0000000000000007E-2</v>
      </c>
      <c r="H153" t="s">
        <v>3</v>
      </c>
      <c r="I153">
        <v>5</v>
      </c>
    </row>
    <row r="154" spans="1:9" x14ac:dyDescent="0.3">
      <c r="A154" t="s">
        <v>40</v>
      </c>
      <c r="B154" t="s">
        <v>54</v>
      </c>
      <c r="D154">
        <v>42.386000000000003</v>
      </c>
      <c r="E154">
        <v>115.393</v>
      </c>
      <c r="F154">
        <v>0.74</v>
      </c>
      <c r="G154">
        <v>0.04</v>
      </c>
      <c r="H154" t="s">
        <v>3</v>
      </c>
      <c r="I154">
        <v>0.6</v>
      </c>
    </row>
    <row r="155" spans="1:9" x14ac:dyDescent="0.3">
      <c r="A155" t="s">
        <v>0</v>
      </c>
      <c r="B155" t="s">
        <v>1</v>
      </c>
      <c r="C155" t="s">
        <v>17</v>
      </c>
      <c r="D155">
        <v>37.595999999999997</v>
      </c>
      <c r="E155">
        <v>108.3</v>
      </c>
      <c r="F155">
        <v>0.75</v>
      </c>
      <c r="G155">
        <v>0.09</v>
      </c>
      <c r="H155" t="s">
        <v>5</v>
      </c>
      <c r="I155">
        <v>1.95</v>
      </c>
    </row>
    <row r="156" spans="1:9" x14ac:dyDescent="0.3">
      <c r="A156" t="s">
        <v>80</v>
      </c>
      <c r="B156" t="s">
        <v>122</v>
      </c>
      <c r="D156">
        <v>42.497</v>
      </c>
      <c r="E156">
        <v>120.842</v>
      </c>
      <c r="F156">
        <v>0.76</v>
      </c>
      <c r="G156">
        <v>0.05</v>
      </c>
      <c r="H156" t="s">
        <v>3</v>
      </c>
      <c r="I156">
        <v>1.9</v>
      </c>
    </row>
    <row r="157" spans="1:9" x14ac:dyDescent="0.3">
      <c r="A157" t="s">
        <v>80</v>
      </c>
      <c r="B157" t="s">
        <v>124</v>
      </c>
      <c r="D157">
        <v>42.768999999999998</v>
      </c>
      <c r="E157">
        <v>121.928</v>
      </c>
      <c r="F157">
        <v>0.77</v>
      </c>
      <c r="G157">
        <v>0.06</v>
      </c>
      <c r="H157" t="s">
        <v>3</v>
      </c>
      <c r="I157">
        <v>2.7</v>
      </c>
    </row>
    <row r="158" spans="1:9" x14ac:dyDescent="0.3">
      <c r="A158" t="s">
        <v>80</v>
      </c>
      <c r="B158" t="s">
        <v>124</v>
      </c>
      <c r="D158">
        <v>42.768999999999998</v>
      </c>
      <c r="E158">
        <v>121.928</v>
      </c>
      <c r="F158">
        <v>0.78</v>
      </c>
      <c r="G158">
        <v>7.0000000000000007E-2</v>
      </c>
      <c r="H158" t="s">
        <v>5</v>
      </c>
      <c r="I158">
        <v>2.4</v>
      </c>
    </row>
    <row r="159" spans="1:9" x14ac:dyDescent="0.3">
      <c r="A159" t="s">
        <v>139</v>
      </c>
      <c r="B159" t="s">
        <v>140</v>
      </c>
      <c r="C159" t="s">
        <v>142</v>
      </c>
      <c r="D159">
        <v>49.253999999999998</v>
      </c>
      <c r="E159">
        <v>118.14700000000001</v>
      </c>
      <c r="F159">
        <v>0.78</v>
      </c>
      <c r="G159">
        <v>0.04</v>
      </c>
      <c r="H159" t="s">
        <v>3</v>
      </c>
      <c r="I159">
        <v>1.65</v>
      </c>
    </row>
    <row r="160" spans="1:9" x14ac:dyDescent="0.3">
      <c r="A160" t="s">
        <v>80</v>
      </c>
      <c r="B160" t="s">
        <v>100</v>
      </c>
      <c r="C160" t="s">
        <v>101</v>
      </c>
      <c r="D160">
        <v>42.957999999999998</v>
      </c>
      <c r="E160">
        <v>122.381</v>
      </c>
      <c r="F160">
        <v>0.8</v>
      </c>
      <c r="G160">
        <v>0.1</v>
      </c>
      <c r="H160" t="s">
        <v>3</v>
      </c>
      <c r="I160">
        <v>0.9</v>
      </c>
    </row>
    <row r="161" spans="1:9" x14ac:dyDescent="0.3">
      <c r="A161" t="s">
        <v>80</v>
      </c>
      <c r="B161" t="s">
        <v>102</v>
      </c>
      <c r="D161">
        <v>42.92</v>
      </c>
      <c r="E161">
        <v>122.312</v>
      </c>
      <c r="F161">
        <v>0.8</v>
      </c>
      <c r="G161">
        <v>0.1</v>
      </c>
      <c r="H161" t="s">
        <v>3</v>
      </c>
      <c r="I161">
        <v>0.4</v>
      </c>
    </row>
    <row r="162" spans="1:9" x14ac:dyDescent="0.3">
      <c r="A162" t="s">
        <v>40</v>
      </c>
      <c r="B162" t="s">
        <v>60</v>
      </c>
      <c r="D162">
        <v>42.262</v>
      </c>
      <c r="E162">
        <v>116.126</v>
      </c>
      <c r="F162">
        <v>0.82</v>
      </c>
      <c r="G162">
        <v>0.06</v>
      </c>
      <c r="H162" t="s">
        <v>5</v>
      </c>
      <c r="I162">
        <v>0.8</v>
      </c>
    </row>
    <row r="163" spans="1:9" x14ac:dyDescent="0.3">
      <c r="A163" t="s">
        <v>80</v>
      </c>
      <c r="B163" t="s">
        <v>124</v>
      </c>
      <c r="D163">
        <v>42.768999999999998</v>
      </c>
      <c r="E163">
        <v>121.928</v>
      </c>
      <c r="F163">
        <v>0.82</v>
      </c>
      <c r="G163">
        <v>7.0000000000000007E-2</v>
      </c>
      <c r="H163" t="s">
        <v>3</v>
      </c>
      <c r="I163">
        <v>3</v>
      </c>
    </row>
    <row r="164" spans="1:9" x14ac:dyDescent="0.3">
      <c r="A164" t="s">
        <v>0</v>
      </c>
      <c r="B164" t="s">
        <v>1</v>
      </c>
      <c r="C164" t="s">
        <v>17</v>
      </c>
      <c r="D164">
        <v>37.595999999999997</v>
      </c>
      <c r="E164">
        <v>108.3</v>
      </c>
      <c r="F164">
        <v>0.83</v>
      </c>
      <c r="G164">
        <v>0.09</v>
      </c>
      <c r="H164" t="s">
        <v>3</v>
      </c>
      <c r="I164">
        <v>1.7</v>
      </c>
    </row>
    <row r="165" spans="1:9" x14ac:dyDescent="0.3">
      <c r="A165" t="s">
        <v>40</v>
      </c>
      <c r="B165" t="s">
        <v>60</v>
      </c>
      <c r="D165">
        <v>42.262</v>
      </c>
      <c r="E165">
        <v>116.126</v>
      </c>
      <c r="F165">
        <v>0.83</v>
      </c>
      <c r="G165">
        <v>0.03</v>
      </c>
      <c r="H165" t="s">
        <v>5</v>
      </c>
      <c r="I165">
        <v>0.6</v>
      </c>
    </row>
    <row r="166" spans="1:9" x14ac:dyDescent="0.3">
      <c r="A166" t="s">
        <v>80</v>
      </c>
      <c r="B166" t="s">
        <v>120</v>
      </c>
      <c r="D166">
        <v>42.886000000000003</v>
      </c>
      <c r="E166">
        <v>120.79300000000001</v>
      </c>
      <c r="F166">
        <v>0.83</v>
      </c>
      <c r="G166">
        <v>0.06</v>
      </c>
      <c r="H166" t="s">
        <v>5</v>
      </c>
      <c r="I166">
        <v>2.5</v>
      </c>
    </row>
    <row r="167" spans="1:9" x14ac:dyDescent="0.3">
      <c r="A167" t="s">
        <v>139</v>
      </c>
      <c r="B167" t="s">
        <v>140</v>
      </c>
      <c r="C167" t="s">
        <v>153</v>
      </c>
      <c r="D167">
        <v>48.201999999999998</v>
      </c>
      <c r="E167">
        <v>118.83799999999999</v>
      </c>
      <c r="F167">
        <v>0.83</v>
      </c>
      <c r="G167">
        <v>0.05</v>
      </c>
      <c r="H167" t="s">
        <v>3</v>
      </c>
      <c r="I167">
        <v>1.35</v>
      </c>
    </row>
    <row r="168" spans="1:9" x14ac:dyDescent="0.3">
      <c r="A168" t="s">
        <v>139</v>
      </c>
      <c r="B168" t="s">
        <v>140</v>
      </c>
      <c r="C168" t="s">
        <v>146</v>
      </c>
      <c r="D168">
        <v>49.168999999999997</v>
      </c>
      <c r="E168">
        <v>118.14100000000001</v>
      </c>
      <c r="F168">
        <v>0.84</v>
      </c>
      <c r="G168">
        <v>0.09</v>
      </c>
      <c r="H168" t="s">
        <v>5</v>
      </c>
      <c r="I168">
        <v>1.7</v>
      </c>
    </row>
    <row r="169" spans="1:9" x14ac:dyDescent="0.3">
      <c r="A169" t="s">
        <v>80</v>
      </c>
      <c r="B169" t="s">
        <v>136</v>
      </c>
      <c r="D169">
        <v>43.006</v>
      </c>
      <c r="E169">
        <v>119.175</v>
      </c>
      <c r="F169">
        <v>0.85</v>
      </c>
      <c r="G169">
        <v>0.05</v>
      </c>
      <c r="H169" t="s">
        <v>5</v>
      </c>
      <c r="I169">
        <v>0.9</v>
      </c>
    </row>
    <row r="170" spans="1:9" x14ac:dyDescent="0.3">
      <c r="A170" t="s">
        <v>139</v>
      </c>
      <c r="B170" t="s">
        <v>140</v>
      </c>
      <c r="C170" t="s">
        <v>142</v>
      </c>
      <c r="D170">
        <v>49.253999999999998</v>
      </c>
      <c r="E170">
        <v>118.14700000000001</v>
      </c>
      <c r="F170">
        <v>0.86</v>
      </c>
      <c r="G170">
        <v>7.0000000000000007E-2</v>
      </c>
      <c r="H170" t="s">
        <v>5</v>
      </c>
      <c r="I170">
        <v>1.9</v>
      </c>
    </row>
    <row r="171" spans="1:9" x14ac:dyDescent="0.3">
      <c r="A171" t="s">
        <v>0</v>
      </c>
      <c r="B171" t="s">
        <v>1</v>
      </c>
      <c r="C171" t="s">
        <v>19</v>
      </c>
      <c r="D171">
        <v>38.74</v>
      </c>
      <c r="E171">
        <v>109.09</v>
      </c>
      <c r="F171">
        <v>0.87</v>
      </c>
      <c r="G171">
        <v>0.08</v>
      </c>
      <c r="H171" t="s">
        <v>5</v>
      </c>
      <c r="I171">
        <v>1</v>
      </c>
    </row>
    <row r="172" spans="1:9" x14ac:dyDescent="0.3">
      <c r="A172" t="s">
        <v>139</v>
      </c>
      <c r="B172" t="s">
        <v>140</v>
      </c>
      <c r="C172" t="s">
        <v>146</v>
      </c>
      <c r="D172">
        <v>49.168999999999997</v>
      </c>
      <c r="E172">
        <v>118.14100000000001</v>
      </c>
      <c r="F172">
        <v>0.87</v>
      </c>
      <c r="G172">
        <v>0.09</v>
      </c>
      <c r="H172" t="s">
        <v>3</v>
      </c>
      <c r="I172">
        <v>2.2999999999999998</v>
      </c>
    </row>
    <row r="173" spans="1:9" x14ac:dyDescent="0.3">
      <c r="A173" t="s">
        <v>0</v>
      </c>
      <c r="B173" t="s">
        <v>1</v>
      </c>
      <c r="C173" t="s">
        <v>32</v>
      </c>
      <c r="D173">
        <v>38.783000000000001</v>
      </c>
      <c r="E173">
        <v>110.15</v>
      </c>
      <c r="F173">
        <v>0.9</v>
      </c>
      <c r="G173">
        <v>0</v>
      </c>
      <c r="H173" t="s">
        <v>3</v>
      </c>
      <c r="I173">
        <v>0.5</v>
      </c>
    </row>
    <row r="174" spans="1:9" x14ac:dyDescent="0.3">
      <c r="A174" t="s">
        <v>80</v>
      </c>
      <c r="B174" t="s">
        <v>99</v>
      </c>
      <c r="D174">
        <v>42.826999999999998</v>
      </c>
      <c r="E174">
        <v>122.191</v>
      </c>
      <c r="F174">
        <v>0.9</v>
      </c>
      <c r="G174">
        <v>0.1</v>
      </c>
      <c r="H174" t="s">
        <v>3</v>
      </c>
      <c r="I174">
        <v>2.2999999999999998</v>
      </c>
    </row>
    <row r="175" spans="1:9" x14ac:dyDescent="0.3">
      <c r="A175" t="s">
        <v>80</v>
      </c>
      <c r="B175" t="s">
        <v>99</v>
      </c>
      <c r="D175">
        <v>42.826999999999998</v>
      </c>
      <c r="E175">
        <v>122.191</v>
      </c>
      <c r="F175">
        <v>0.9</v>
      </c>
      <c r="G175">
        <v>0.1</v>
      </c>
      <c r="H175" t="s">
        <v>3</v>
      </c>
      <c r="I175">
        <v>2.9</v>
      </c>
    </row>
    <row r="176" spans="1:9" x14ac:dyDescent="0.3">
      <c r="A176" t="s">
        <v>139</v>
      </c>
      <c r="B176" t="s">
        <v>140</v>
      </c>
      <c r="C176" t="s">
        <v>147</v>
      </c>
      <c r="D176">
        <v>49.162999999999997</v>
      </c>
      <c r="E176">
        <v>118.18600000000001</v>
      </c>
      <c r="F176">
        <v>0.91</v>
      </c>
      <c r="G176">
        <v>0.12</v>
      </c>
      <c r="H176" t="s">
        <v>3</v>
      </c>
      <c r="I176">
        <v>1.25</v>
      </c>
    </row>
    <row r="177" spans="1:9" x14ac:dyDescent="0.3">
      <c r="A177" t="s">
        <v>80</v>
      </c>
      <c r="B177" t="s">
        <v>123</v>
      </c>
      <c r="D177">
        <v>44.067999999999998</v>
      </c>
      <c r="E177">
        <v>122.002</v>
      </c>
      <c r="F177">
        <v>0.94</v>
      </c>
      <c r="G177">
        <v>7.0000000000000007E-2</v>
      </c>
      <c r="H177" t="s">
        <v>5</v>
      </c>
      <c r="I177">
        <v>1.55</v>
      </c>
    </row>
    <row r="178" spans="1:9" x14ac:dyDescent="0.3">
      <c r="A178" t="s">
        <v>0</v>
      </c>
      <c r="B178" t="s">
        <v>1</v>
      </c>
      <c r="C178" t="s">
        <v>17</v>
      </c>
      <c r="D178">
        <v>37.595999999999997</v>
      </c>
      <c r="E178">
        <v>108.3</v>
      </c>
      <c r="F178">
        <v>0.95</v>
      </c>
      <c r="G178">
        <v>0.11</v>
      </c>
      <c r="H178" t="s">
        <v>3</v>
      </c>
      <c r="I178">
        <v>2.7</v>
      </c>
    </row>
    <row r="179" spans="1:9" x14ac:dyDescent="0.3">
      <c r="A179" t="s">
        <v>40</v>
      </c>
      <c r="B179" t="s">
        <v>54</v>
      </c>
      <c r="D179">
        <v>42.386000000000003</v>
      </c>
      <c r="E179">
        <v>115.393</v>
      </c>
      <c r="F179">
        <v>0.95</v>
      </c>
      <c r="G179">
        <v>0.05</v>
      </c>
      <c r="H179" t="s">
        <v>3</v>
      </c>
      <c r="I179">
        <v>1.6</v>
      </c>
    </row>
    <row r="180" spans="1:9" x14ac:dyDescent="0.3">
      <c r="A180" t="s">
        <v>40</v>
      </c>
      <c r="B180" t="s">
        <v>60</v>
      </c>
      <c r="D180">
        <v>42.262</v>
      </c>
      <c r="E180">
        <v>116.126</v>
      </c>
      <c r="F180">
        <v>0.97</v>
      </c>
      <c r="G180">
        <v>0.05</v>
      </c>
      <c r="H180" t="s">
        <v>3</v>
      </c>
      <c r="I180">
        <v>1.6</v>
      </c>
    </row>
    <row r="181" spans="1:9" x14ac:dyDescent="0.3">
      <c r="A181" t="s">
        <v>80</v>
      </c>
      <c r="B181" t="s">
        <v>96</v>
      </c>
      <c r="D181">
        <v>44.405999999999999</v>
      </c>
      <c r="E181">
        <v>123.92</v>
      </c>
      <c r="F181">
        <v>0.97</v>
      </c>
      <c r="G181">
        <v>0.18</v>
      </c>
      <c r="H181" t="s">
        <v>5</v>
      </c>
      <c r="I181">
        <v>1</v>
      </c>
    </row>
    <row r="182" spans="1:9" x14ac:dyDescent="0.3">
      <c r="A182" t="s">
        <v>139</v>
      </c>
      <c r="B182" t="s">
        <v>140</v>
      </c>
      <c r="C182" t="s">
        <v>144</v>
      </c>
      <c r="D182">
        <v>48.34</v>
      </c>
      <c r="E182">
        <v>118.23399999999999</v>
      </c>
      <c r="F182">
        <v>0.99</v>
      </c>
      <c r="G182">
        <v>0.06</v>
      </c>
      <c r="H182" t="s">
        <v>5</v>
      </c>
      <c r="I182">
        <v>0.7</v>
      </c>
    </row>
    <row r="183" spans="1:9" x14ac:dyDescent="0.3">
      <c r="A183" t="s">
        <v>139</v>
      </c>
      <c r="B183" t="s">
        <v>140</v>
      </c>
      <c r="C183" t="s">
        <v>147</v>
      </c>
      <c r="D183">
        <v>49.162999999999997</v>
      </c>
      <c r="E183">
        <v>118.18600000000001</v>
      </c>
      <c r="F183">
        <v>0.99</v>
      </c>
      <c r="G183">
        <v>0.06</v>
      </c>
      <c r="H183" t="s">
        <v>5</v>
      </c>
      <c r="I183">
        <v>1.85</v>
      </c>
    </row>
    <row r="184" spans="1:9" x14ac:dyDescent="0.3">
      <c r="A184" t="s">
        <v>0</v>
      </c>
      <c r="B184" t="s">
        <v>1</v>
      </c>
      <c r="C184" t="s">
        <v>7</v>
      </c>
      <c r="D184">
        <v>38.6</v>
      </c>
      <c r="E184">
        <v>108.81699999999999</v>
      </c>
      <c r="F184">
        <v>1</v>
      </c>
      <c r="G184">
        <v>0.1</v>
      </c>
      <c r="H184" t="s">
        <v>3</v>
      </c>
      <c r="I184">
        <v>1.1499999999999999</v>
      </c>
    </row>
    <row r="185" spans="1:9" x14ac:dyDescent="0.3">
      <c r="A185" t="s">
        <v>0</v>
      </c>
      <c r="B185" t="s">
        <v>1</v>
      </c>
      <c r="C185" t="s">
        <v>29</v>
      </c>
      <c r="D185">
        <v>39.06</v>
      </c>
      <c r="E185">
        <v>109.38</v>
      </c>
      <c r="F185">
        <v>1</v>
      </c>
      <c r="G185">
        <v>0.25</v>
      </c>
      <c r="H185" t="s">
        <v>5</v>
      </c>
      <c r="I185">
        <v>0.35</v>
      </c>
    </row>
    <row r="186" spans="1:9" x14ac:dyDescent="0.3">
      <c r="A186" t="s">
        <v>80</v>
      </c>
      <c r="B186" t="s">
        <v>102</v>
      </c>
      <c r="D186">
        <v>42.92</v>
      </c>
      <c r="E186">
        <v>122.312</v>
      </c>
      <c r="F186">
        <v>1</v>
      </c>
      <c r="G186">
        <v>0.1</v>
      </c>
      <c r="H186" t="s">
        <v>3</v>
      </c>
      <c r="I186">
        <v>0.8</v>
      </c>
    </row>
    <row r="187" spans="1:9" x14ac:dyDescent="0.3">
      <c r="A187" t="s">
        <v>0</v>
      </c>
      <c r="B187" t="s">
        <v>1</v>
      </c>
      <c r="C187" t="s">
        <v>39</v>
      </c>
      <c r="D187">
        <v>37.89</v>
      </c>
      <c r="E187">
        <v>108.01</v>
      </c>
      <c r="F187">
        <v>1.01</v>
      </c>
      <c r="G187">
        <v>0.2</v>
      </c>
      <c r="H187" t="s">
        <v>3</v>
      </c>
      <c r="I187">
        <v>0.9</v>
      </c>
    </row>
    <row r="188" spans="1:9" x14ac:dyDescent="0.3">
      <c r="A188" t="s">
        <v>40</v>
      </c>
      <c r="B188" t="s">
        <v>65</v>
      </c>
      <c r="D188">
        <v>42.386000000000003</v>
      </c>
      <c r="E188">
        <v>115.393</v>
      </c>
      <c r="F188">
        <v>1.01</v>
      </c>
      <c r="G188">
        <v>0.06</v>
      </c>
      <c r="H188" t="s">
        <v>3</v>
      </c>
      <c r="I188">
        <v>0.9</v>
      </c>
    </row>
    <row r="189" spans="1:9" x14ac:dyDescent="0.3">
      <c r="A189" t="s">
        <v>80</v>
      </c>
      <c r="B189" t="s">
        <v>133</v>
      </c>
      <c r="D189">
        <v>43.241999999999997</v>
      </c>
      <c r="E189">
        <v>118.608</v>
      </c>
      <c r="F189">
        <v>1.01</v>
      </c>
      <c r="G189">
        <v>0.06</v>
      </c>
      <c r="H189" t="s">
        <v>5</v>
      </c>
      <c r="I189">
        <v>0.5</v>
      </c>
    </row>
    <row r="190" spans="1:9" x14ac:dyDescent="0.3">
      <c r="A190" t="s">
        <v>80</v>
      </c>
      <c r="B190" t="s">
        <v>137</v>
      </c>
      <c r="D190">
        <v>42.762</v>
      </c>
      <c r="E190">
        <v>121.063</v>
      </c>
      <c r="F190">
        <v>1.03</v>
      </c>
      <c r="G190">
        <v>0.08</v>
      </c>
      <c r="H190" t="s">
        <v>5</v>
      </c>
      <c r="I190">
        <v>1.2</v>
      </c>
    </row>
    <row r="191" spans="1:9" x14ac:dyDescent="0.3">
      <c r="A191" t="s">
        <v>40</v>
      </c>
      <c r="B191" t="s">
        <v>68</v>
      </c>
      <c r="D191">
        <v>43.070999999999998</v>
      </c>
      <c r="E191">
        <v>116.249</v>
      </c>
      <c r="F191">
        <v>1.05</v>
      </c>
      <c r="G191">
        <v>0.1</v>
      </c>
      <c r="H191" t="s">
        <v>5</v>
      </c>
      <c r="I191">
        <v>0.75</v>
      </c>
    </row>
    <row r="192" spans="1:9" x14ac:dyDescent="0.3">
      <c r="A192" t="s">
        <v>80</v>
      </c>
      <c r="B192" t="s">
        <v>82</v>
      </c>
      <c r="D192">
        <v>44.558</v>
      </c>
      <c r="E192">
        <v>123.785</v>
      </c>
      <c r="F192">
        <v>1.05</v>
      </c>
      <c r="G192">
        <v>7.0000000000000007E-2</v>
      </c>
      <c r="H192" t="s">
        <v>5</v>
      </c>
      <c r="I192">
        <v>0.4</v>
      </c>
    </row>
    <row r="193" spans="1:9" x14ac:dyDescent="0.3">
      <c r="A193" t="s">
        <v>80</v>
      </c>
      <c r="B193" t="s">
        <v>127</v>
      </c>
      <c r="D193">
        <v>43.750999999999998</v>
      </c>
      <c r="E193">
        <v>122.938</v>
      </c>
      <c r="F193">
        <v>1.06</v>
      </c>
      <c r="G193">
        <v>0.08</v>
      </c>
      <c r="H193" t="s">
        <v>3</v>
      </c>
      <c r="I193">
        <v>1.4</v>
      </c>
    </row>
    <row r="194" spans="1:9" x14ac:dyDescent="0.3">
      <c r="A194" t="s">
        <v>139</v>
      </c>
      <c r="B194" t="s">
        <v>140</v>
      </c>
      <c r="C194" t="s">
        <v>152</v>
      </c>
      <c r="D194">
        <v>47.98</v>
      </c>
      <c r="E194">
        <v>118.95</v>
      </c>
      <c r="F194">
        <v>1.06</v>
      </c>
      <c r="G194">
        <v>0.06</v>
      </c>
      <c r="H194" t="s">
        <v>3</v>
      </c>
      <c r="I194">
        <v>0.4</v>
      </c>
    </row>
    <row r="195" spans="1:9" x14ac:dyDescent="0.3">
      <c r="A195" t="s">
        <v>80</v>
      </c>
      <c r="B195" t="s">
        <v>136</v>
      </c>
      <c r="D195">
        <v>43.006</v>
      </c>
      <c r="E195">
        <v>119.175</v>
      </c>
      <c r="F195">
        <v>1.07</v>
      </c>
      <c r="G195">
        <v>7.0000000000000007E-2</v>
      </c>
      <c r="H195" t="s">
        <v>5</v>
      </c>
      <c r="I195">
        <v>1.3</v>
      </c>
    </row>
    <row r="196" spans="1:9" x14ac:dyDescent="0.3">
      <c r="A196" t="s">
        <v>139</v>
      </c>
      <c r="B196" t="s">
        <v>140</v>
      </c>
      <c r="C196" t="s">
        <v>142</v>
      </c>
      <c r="D196">
        <v>49.253999999999998</v>
      </c>
      <c r="E196">
        <v>118.14700000000001</v>
      </c>
      <c r="F196">
        <v>1.07</v>
      </c>
      <c r="G196">
        <v>0.05</v>
      </c>
      <c r="H196" t="s">
        <v>3</v>
      </c>
      <c r="I196">
        <v>2.0499999999999998</v>
      </c>
    </row>
    <row r="197" spans="1:9" x14ac:dyDescent="0.3">
      <c r="A197" t="s">
        <v>80</v>
      </c>
      <c r="B197" t="s">
        <v>92</v>
      </c>
      <c r="D197">
        <v>42.774000000000001</v>
      </c>
      <c r="E197">
        <v>122.277</v>
      </c>
      <c r="F197">
        <v>1.08</v>
      </c>
      <c r="G197">
        <v>0.09</v>
      </c>
      <c r="H197" t="s">
        <v>5</v>
      </c>
      <c r="I197">
        <v>2.6</v>
      </c>
    </row>
    <row r="198" spans="1:9" x14ac:dyDescent="0.3">
      <c r="A198" t="s">
        <v>80</v>
      </c>
      <c r="B198" t="s">
        <v>115</v>
      </c>
      <c r="D198">
        <v>44.152999999999999</v>
      </c>
      <c r="E198">
        <v>121.958</v>
      </c>
      <c r="F198">
        <v>1.08</v>
      </c>
      <c r="G198">
        <v>0.22</v>
      </c>
      <c r="H198" t="s">
        <v>3</v>
      </c>
      <c r="I198">
        <v>3.6</v>
      </c>
    </row>
    <row r="199" spans="1:9" x14ac:dyDescent="0.3">
      <c r="A199" t="s">
        <v>80</v>
      </c>
      <c r="B199" t="s">
        <v>127</v>
      </c>
      <c r="D199">
        <v>43.750999999999998</v>
      </c>
      <c r="E199">
        <v>122.938</v>
      </c>
      <c r="F199">
        <v>1.08</v>
      </c>
      <c r="G199">
        <v>7.0000000000000007E-2</v>
      </c>
      <c r="H199" t="s">
        <v>3</v>
      </c>
      <c r="I199">
        <v>0.9</v>
      </c>
    </row>
    <row r="200" spans="1:9" x14ac:dyDescent="0.3">
      <c r="A200" t="s">
        <v>0</v>
      </c>
      <c r="B200" t="s">
        <v>1</v>
      </c>
      <c r="C200" t="s">
        <v>2</v>
      </c>
      <c r="D200">
        <v>38.732999999999997</v>
      </c>
      <c r="E200">
        <v>109.06699999999999</v>
      </c>
      <c r="F200">
        <v>1.1000000000000001</v>
      </c>
      <c r="G200">
        <v>0.1</v>
      </c>
      <c r="H200" t="s">
        <v>3</v>
      </c>
      <c r="I200">
        <v>1.75</v>
      </c>
    </row>
    <row r="201" spans="1:9" x14ac:dyDescent="0.3">
      <c r="A201" t="s">
        <v>0</v>
      </c>
      <c r="B201" t="s">
        <v>1</v>
      </c>
      <c r="C201" t="s">
        <v>8</v>
      </c>
      <c r="D201">
        <v>37.880000000000003</v>
      </c>
      <c r="E201">
        <v>108.74</v>
      </c>
      <c r="F201">
        <v>1.1000000000000001</v>
      </c>
      <c r="G201">
        <v>7.0000000000000007E-2</v>
      </c>
      <c r="H201" t="s">
        <v>3</v>
      </c>
      <c r="I201">
        <v>2.8</v>
      </c>
    </row>
    <row r="202" spans="1:9" x14ac:dyDescent="0.3">
      <c r="A202" t="s">
        <v>0</v>
      </c>
      <c r="B202" t="s">
        <v>1</v>
      </c>
      <c r="C202" t="s">
        <v>9</v>
      </c>
      <c r="D202">
        <v>38.74</v>
      </c>
      <c r="E202">
        <v>110.15</v>
      </c>
      <c r="F202">
        <v>1.1000000000000001</v>
      </c>
      <c r="G202">
        <v>0.09</v>
      </c>
      <c r="H202" t="s">
        <v>3</v>
      </c>
      <c r="I202">
        <v>3.1</v>
      </c>
    </row>
    <row r="203" spans="1:9" x14ac:dyDescent="0.3">
      <c r="A203" t="s">
        <v>40</v>
      </c>
      <c r="B203" t="s">
        <v>65</v>
      </c>
      <c r="D203">
        <v>42.386000000000003</v>
      </c>
      <c r="E203">
        <v>115.393</v>
      </c>
      <c r="F203">
        <v>1.1000000000000001</v>
      </c>
      <c r="G203">
        <v>7.0000000000000007E-2</v>
      </c>
      <c r="H203" t="s">
        <v>3</v>
      </c>
      <c r="I203">
        <v>1.2</v>
      </c>
    </row>
    <row r="204" spans="1:9" x14ac:dyDescent="0.3">
      <c r="A204" t="s">
        <v>80</v>
      </c>
      <c r="B204" t="s">
        <v>102</v>
      </c>
      <c r="D204">
        <v>42.92</v>
      </c>
      <c r="E204">
        <v>122.312</v>
      </c>
      <c r="F204">
        <v>1.1000000000000001</v>
      </c>
      <c r="G204">
        <v>0.1</v>
      </c>
      <c r="H204" t="s">
        <v>3</v>
      </c>
      <c r="I204">
        <v>1.2</v>
      </c>
    </row>
    <row r="205" spans="1:9" x14ac:dyDescent="0.3">
      <c r="A205" t="s">
        <v>80</v>
      </c>
      <c r="B205" t="s">
        <v>105</v>
      </c>
      <c r="D205">
        <v>43.183</v>
      </c>
      <c r="E205">
        <v>123.218</v>
      </c>
      <c r="F205">
        <v>1.1000000000000001</v>
      </c>
      <c r="G205">
        <v>0.1</v>
      </c>
      <c r="H205" t="s">
        <v>3</v>
      </c>
      <c r="I205">
        <v>2.9</v>
      </c>
    </row>
    <row r="206" spans="1:9" x14ac:dyDescent="0.3">
      <c r="A206" t="s">
        <v>139</v>
      </c>
      <c r="B206" t="s">
        <v>140</v>
      </c>
      <c r="C206" t="s">
        <v>151</v>
      </c>
      <c r="D206">
        <v>47.75</v>
      </c>
      <c r="E206">
        <v>119.17</v>
      </c>
      <c r="F206">
        <v>1.1000000000000001</v>
      </c>
      <c r="G206">
        <v>7.0000000000000007E-2</v>
      </c>
      <c r="H206" t="s">
        <v>5</v>
      </c>
      <c r="I206">
        <v>0.3</v>
      </c>
    </row>
    <row r="207" spans="1:9" x14ac:dyDescent="0.3">
      <c r="A207" t="s">
        <v>40</v>
      </c>
      <c r="B207" t="s">
        <v>53</v>
      </c>
      <c r="D207">
        <v>42.082000000000001</v>
      </c>
      <c r="E207">
        <v>116.438</v>
      </c>
      <c r="F207">
        <v>1.1200000000000001</v>
      </c>
      <c r="G207">
        <v>0.05</v>
      </c>
      <c r="H207" t="s">
        <v>5</v>
      </c>
      <c r="I207">
        <v>2.4</v>
      </c>
    </row>
    <row r="208" spans="1:9" x14ac:dyDescent="0.3">
      <c r="A208" t="s">
        <v>40</v>
      </c>
      <c r="B208" t="s">
        <v>78</v>
      </c>
      <c r="D208">
        <v>42.110999999999997</v>
      </c>
      <c r="E208">
        <v>117.077</v>
      </c>
      <c r="F208">
        <v>1.1499999999999999</v>
      </c>
      <c r="G208">
        <v>0.13</v>
      </c>
      <c r="H208" t="s">
        <v>5</v>
      </c>
      <c r="I208">
        <v>0.45</v>
      </c>
    </row>
    <row r="209" spans="1:9" x14ac:dyDescent="0.3">
      <c r="A209" t="s">
        <v>80</v>
      </c>
      <c r="B209" t="s">
        <v>93</v>
      </c>
      <c r="D209">
        <v>42.774000000000001</v>
      </c>
      <c r="E209">
        <v>122.277</v>
      </c>
      <c r="F209">
        <v>1.17</v>
      </c>
      <c r="G209">
        <v>0.1</v>
      </c>
      <c r="H209" t="s">
        <v>3</v>
      </c>
      <c r="I209">
        <v>0.9</v>
      </c>
    </row>
    <row r="210" spans="1:9" x14ac:dyDescent="0.3">
      <c r="A210" t="s">
        <v>40</v>
      </c>
      <c r="B210" t="s">
        <v>49</v>
      </c>
      <c r="D210">
        <v>43.561999999999998</v>
      </c>
      <c r="E210">
        <v>115.684</v>
      </c>
      <c r="F210">
        <v>1.19</v>
      </c>
      <c r="G210">
        <v>0.11</v>
      </c>
      <c r="H210" t="s">
        <v>3</v>
      </c>
      <c r="I210">
        <v>2.1</v>
      </c>
    </row>
    <row r="211" spans="1:9" x14ac:dyDescent="0.3">
      <c r="A211" t="s">
        <v>40</v>
      </c>
      <c r="B211" t="s">
        <v>53</v>
      </c>
      <c r="D211">
        <v>42.082000000000001</v>
      </c>
      <c r="E211">
        <v>116.438</v>
      </c>
      <c r="F211">
        <v>1.2</v>
      </c>
      <c r="G211">
        <v>0.14000000000000001</v>
      </c>
      <c r="H211" t="s">
        <v>3</v>
      </c>
      <c r="I211">
        <v>2.6</v>
      </c>
    </row>
    <row r="212" spans="1:9" x14ac:dyDescent="0.3">
      <c r="A212" t="s">
        <v>80</v>
      </c>
      <c r="B212" t="s">
        <v>91</v>
      </c>
      <c r="D212">
        <v>42.988</v>
      </c>
      <c r="E212">
        <v>122.285</v>
      </c>
      <c r="F212">
        <v>1.2</v>
      </c>
      <c r="G212">
        <v>0.1</v>
      </c>
      <c r="H212" t="s">
        <v>3</v>
      </c>
      <c r="I212">
        <v>1.6</v>
      </c>
    </row>
    <row r="213" spans="1:9" x14ac:dyDescent="0.3">
      <c r="A213" t="s">
        <v>139</v>
      </c>
      <c r="B213" t="s">
        <v>140</v>
      </c>
      <c r="C213" t="s">
        <v>147</v>
      </c>
      <c r="D213">
        <v>49.162999999999997</v>
      </c>
      <c r="E213">
        <v>118.18600000000001</v>
      </c>
      <c r="F213">
        <v>1.2</v>
      </c>
      <c r="G213">
        <v>0.12</v>
      </c>
      <c r="H213" t="s">
        <v>5</v>
      </c>
      <c r="I213">
        <v>2.34</v>
      </c>
    </row>
    <row r="214" spans="1:9" x14ac:dyDescent="0.3">
      <c r="A214" t="s">
        <v>40</v>
      </c>
      <c r="B214" t="s">
        <v>57</v>
      </c>
      <c r="D214">
        <v>43.226999999999997</v>
      </c>
      <c r="E214">
        <v>117.658</v>
      </c>
      <c r="F214">
        <v>1.21</v>
      </c>
      <c r="G214">
        <v>7.0000000000000007E-2</v>
      </c>
      <c r="H214" t="s">
        <v>3</v>
      </c>
      <c r="I214">
        <v>4.9000000000000004</v>
      </c>
    </row>
    <row r="215" spans="1:9" x14ac:dyDescent="0.3">
      <c r="A215" t="s">
        <v>0</v>
      </c>
      <c r="B215" t="s">
        <v>1</v>
      </c>
      <c r="C215" t="s">
        <v>4</v>
      </c>
      <c r="D215">
        <v>37.673999999999999</v>
      </c>
      <c r="E215">
        <v>108.315</v>
      </c>
      <c r="F215">
        <v>1.23</v>
      </c>
      <c r="G215">
        <v>5.5E-2</v>
      </c>
      <c r="H215" t="s">
        <v>5</v>
      </c>
      <c r="I215">
        <v>0.625</v>
      </c>
    </row>
    <row r="216" spans="1:9" x14ac:dyDescent="0.3">
      <c r="A216" t="s">
        <v>40</v>
      </c>
      <c r="B216" t="s">
        <v>60</v>
      </c>
      <c r="D216">
        <v>42.262</v>
      </c>
      <c r="E216">
        <v>116.126</v>
      </c>
      <c r="F216">
        <v>1.25</v>
      </c>
      <c r="G216">
        <v>0.12</v>
      </c>
      <c r="H216" t="s">
        <v>5</v>
      </c>
      <c r="I216">
        <v>1.8</v>
      </c>
    </row>
    <row r="217" spans="1:9" x14ac:dyDescent="0.3">
      <c r="A217" t="s">
        <v>40</v>
      </c>
      <c r="B217" t="s">
        <v>75</v>
      </c>
      <c r="D217">
        <v>43.3</v>
      </c>
      <c r="E217">
        <v>116.756</v>
      </c>
      <c r="F217">
        <v>1.25</v>
      </c>
      <c r="G217">
        <v>0.14000000000000001</v>
      </c>
      <c r="H217" t="s">
        <v>5</v>
      </c>
      <c r="I217">
        <v>0.85</v>
      </c>
    </row>
    <row r="218" spans="1:9" x14ac:dyDescent="0.3">
      <c r="A218" t="s">
        <v>40</v>
      </c>
      <c r="B218" t="s">
        <v>59</v>
      </c>
      <c r="D218">
        <v>43.235999999999997</v>
      </c>
      <c r="E218">
        <v>117.455</v>
      </c>
      <c r="F218">
        <v>1.28</v>
      </c>
      <c r="G218">
        <v>0.16</v>
      </c>
      <c r="H218" t="s">
        <v>5</v>
      </c>
      <c r="I218">
        <v>0.5</v>
      </c>
    </row>
    <row r="219" spans="1:9" x14ac:dyDescent="0.3">
      <c r="A219" t="s">
        <v>0</v>
      </c>
      <c r="B219" t="s">
        <v>1</v>
      </c>
      <c r="C219" t="s">
        <v>21</v>
      </c>
      <c r="D219">
        <v>38.69</v>
      </c>
      <c r="E219">
        <v>109.01</v>
      </c>
      <c r="F219">
        <v>1.29</v>
      </c>
      <c r="G219">
        <v>0.18</v>
      </c>
      <c r="H219" t="s">
        <v>3</v>
      </c>
      <c r="I219">
        <v>8</v>
      </c>
    </row>
    <row r="220" spans="1:9" x14ac:dyDescent="0.3">
      <c r="A220" t="s">
        <v>40</v>
      </c>
      <c r="B220" t="s">
        <v>68</v>
      </c>
      <c r="C220" t="s">
        <v>70</v>
      </c>
      <c r="D220">
        <v>42.664000000000001</v>
      </c>
      <c r="E220">
        <v>115.955</v>
      </c>
      <c r="F220">
        <v>1.3</v>
      </c>
      <c r="G220">
        <v>7.0000000000000007E-2</v>
      </c>
      <c r="H220" t="s">
        <v>3</v>
      </c>
      <c r="I220">
        <v>3.6</v>
      </c>
    </row>
    <row r="221" spans="1:9" x14ac:dyDescent="0.3">
      <c r="A221" t="s">
        <v>80</v>
      </c>
      <c r="B221" t="s">
        <v>95</v>
      </c>
      <c r="D221">
        <v>43.877000000000002</v>
      </c>
      <c r="E221">
        <v>122.374</v>
      </c>
      <c r="F221">
        <v>1.3</v>
      </c>
      <c r="G221">
        <v>0.08</v>
      </c>
      <c r="H221" t="s">
        <v>3</v>
      </c>
      <c r="I221">
        <v>0.6</v>
      </c>
    </row>
    <row r="222" spans="1:9" x14ac:dyDescent="0.3">
      <c r="A222" t="s">
        <v>80</v>
      </c>
      <c r="B222" t="s">
        <v>95</v>
      </c>
      <c r="D222">
        <v>43.877000000000002</v>
      </c>
      <c r="E222">
        <v>122.374</v>
      </c>
      <c r="F222">
        <v>1.32</v>
      </c>
      <c r="G222">
        <v>0.09</v>
      </c>
      <c r="H222" t="s">
        <v>3</v>
      </c>
      <c r="I222">
        <v>0.5</v>
      </c>
    </row>
    <row r="223" spans="1:9" x14ac:dyDescent="0.3">
      <c r="A223" t="s">
        <v>40</v>
      </c>
      <c r="B223" t="s">
        <v>59</v>
      </c>
      <c r="D223">
        <v>43.235999999999997</v>
      </c>
      <c r="E223">
        <v>117.455</v>
      </c>
      <c r="F223">
        <v>1.34</v>
      </c>
      <c r="G223">
        <v>0.3</v>
      </c>
      <c r="H223" t="s">
        <v>3</v>
      </c>
      <c r="I223">
        <v>0.7</v>
      </c>
    </row>
    <row r="224" spans="1:9" x14ac:dyDescent="0.3">
      <c r="A224" t="s">
        <v>139</v>
      </c>
      <c r="B224" t="s">
        <v>140</v>
      </c>
      <c r="C224" t="s">
        <v>141</v>
      </c>
      <c r="D224">
        <v>48.28</v>
      </c>
      <c r="E224">
        <v>118.37</v>
      </c>
      <c r="F224">
        <v>1.34</v>
      </c>
      <c r="G224">
        <v>0.16</v>
      </c>
      <c r="H224" t="s">
        <v>5</v>
      </c>
      <c r="I224">
        <v>1.7</v>
      </c>
    </row>
    <row r="225" spans="1:9" x14ac:dyDescent="0.3">
      <c r="A225" t="s">
        <v>80</v>
      </c>
      <c r="B225" t="s">
        <v>95</v>
      </c>
      <c r="D225">
        <v>43.877000000000002</v>
      </c>
      <c r="E225">
        <v>122.374</v>
      </c>
      <c r="F225">
        <v>1.35</v>
      </c>
      <c r="G225">
        <v>0.09</v>
      </c>
      <c r="H225" t="s">
        <v>3</v>
      </c>
      <c r="I225">
        <v>0.6</v>
      </c>
    </row>
    <row r="226" spans="1:9" x14ac:dyDescent="0.3">
      <c r="A226" t="s">
        <v>80</v>
      </c>
      <c r="B226" t="s">
        <v>103</v>
      </c>
      <c r="D226" t="s">
        <v>73</v>
      </c>
      <c r="E226" t="s">
        <v>73</v>
      </c>
      <c r="F226">
        <v>1.35</v>
      </c>
      <c r="G226">
        <v>0.14000000000000001</v>
      </c>
      <c r="H226" t="s">
        <v>5</v>
      </c>
      <c r="I226">
        <v>4.5</v>
      </c>
    </row>
    <row r="227" spans="1:9" x14ac:dyDescent="0.3">
      <c r="A227" t="s">
        <v>80</v>
      </c>
      <c r="B227" t="s">
        <v>123</v>
      </c>
      <c r="D227">
        <v>44.067999999999998</v>
      </c>
      <c r="E227">
        <v>122.002</v>
      </c>
      <c r="F227">
        <v>1.35</v>
      </c>
      <c r="G227">
        <v>0.12</v>
      </c>
      <c r="H227" t="s">
        <v>3</v>
      </c>
      <c r="I227">
        <v>1</v>
      </c>
    </row>
    <row r="228" spans="1:9" x14ac:dyDescent="0.3">
      <c r="A228" t="s">
        <v>80</v>
      </c>
      <c r="B228" t="s">
        <v>127</v>
      </c>
      <c r="D228">
        <v>43.750999999999998</v>
      </c>
      <c r="E228">
        <v>122.938</v>
      </c>
      <c r="F228">
        <v>1.35</v>
      </c>
      <c r="G228">
        <v>0.12</v>
      </c>
      <c r="H228" t="s">
        <v>3</v>
      </c>
      <c r="I228">
        <v>2.8</v>
      </c>
    </row>
    <row r="229" spans="1:9" x14ac:dyDescent="0.3">
      <c r="A229" t="s">
        <v>40</v>
      </c>
      <c r="B229" t="s">
        <v>71</v>
      </c>
      <c r="D229">
        <v>42.691000000000003</v>
      </c>
      <c r="E229">
        <v>115.931</v>
      </c>
      <c r="F229">
        <v>1.37</v>
      </c>
      <c r="G229">
        <v>7.0000000000000007E-2</v>
      </c>
      <c r="H229" t="s">
        <v>3</v>
      </c>
      <c r="I229">
        <v>1.5</v>
      </c>
    </row>
    <row r="230" spans="1:9" x14ac:dyDescent="0.3">
      <c r="A230" t="s">
        <v>139</v>
      </c>
      <c r="B230" t="s">
        <v>140</v>
      </c>
      <c r="C230" t="s">
        <v>149</v>
      </c>
      <c r="D230">
        <v>49.261000000000003</v>
      </c>
      <c r="E230">
        <v>119.035</v>
      </c>
      <c r="F230">
        <v>1.4</v>
      </c>
      <c r="G230">
        <v>0.3</v>
      </c>
      <c r="H230" t="s">
        <v>3</v>
      </c>
      <c r="I230">
        <v>4.4000000000000004</v>
      </c>
    </row>
    <row r="231" spans="1:9" x14ac:dyDescent="0.3">
      <c r="A231" t="s">
        <v>80</v>
      </c>
      <c r="B231" t="s">
        <v>92</v>
      </c>
      <c r="D231">
        <v>42.774000000000001</v>
      </c>
      <c r="E231">
        <v>122.277</v>
      </c>
      <c r="F231">
        <v>1.41</v>
      </c>
      <c r="G231">
        <v>0.11</v>
      </c>
      <c r="H231" t="s">
        <v>3</v>
      </c>
      <c r="I231">
        <v>3.2</v>
      </c>
    </row>
    <row r="232" spans="1:9" x14ac:dyDescent="0.3">
      <c r="A232" t="s">
        <v>139</v>
      </c>
      <c r="B232" t="s">
        <v>140</v>
      </c>
      <c r="C232" t="s">
        <v>143</v>
      </c>
      <c r="D232">
        <v>49.232999999999997</v>
      </c>
      <c r="E232">
        <v>118.051</v>
      </c>
      <c r="F232">
        <v>1.42</v>
      </c>
      <c r="G232">
        <v>0.09</v>
      </c>
      <c r="H232" t="s">
        <v>5</v>
      </c>
      <c r="I232">
        <v>0.65</v>
      </c>
    </row>
    <row r="233" spans="1:9" x14ac:dyDescent="0.3">
      <c r="A233" t="s">
        <v>80</v>
      </c>
      <c r="B233" t="s">
        <v>95</v>
      </c>
      <c r="D233">
        <v>43.877000000000002</v>
      </c>
      <c r="E233">
        <v>122.374</v>
      </c>
      <c r="F233">
        <v>1.43</v>
      </c>
      <c r="G233">
        <v>0.09</v>
      </c>
      <c r="H233" t="s">
        <v>3</v>
      </c>
      <c r="I233">
        <v>0.6</v>
      </c>
    </row>
    <row r="234" spans="1:9" x14ac:dyDescent="0.3">
      <c r="A234" t="s">
        <v>80</v>
      </c>
      <c r="B234" t="s">
        <v>136</v>
      </c>
      <c r="D234">
        <v>43.006</v>
      </c>
      <c r="E234">
        <v>119.175</v>
      </c>
      <c r="F234">
        <v>1.44</v>
      </c>
      <c r="G234">
        <v>0.08</v>
      </c>
      <c r="H234" t="s">
        <v>5</v>
      </c>
      <c r="I234">
        <v>1.8</v>
      </c>
    </row>
    <row r="235" spans="1:9" x14ac:dyDescent="0.3">
      <c r="A235" t="s">
        <v>139</v>
      </c>
      <c r="B235" t="s">
        <v>140</v>
      </c>
      <c r="C235" t="s">
        <v>147</v>
      </c>
      <c r="D235">
        <v>49.162999999999997</v>
      </c>
      <c r="E235">
        <v>118.18600000000001</v>
      </c>
      <c r="F235">
        <v>1.44</v>
      </c>
      <c r="G235">
        <v>0.2</v>
      </c>
      <c r="H235" t="s">
        <v>5</v>
      </c>
      <c r="I235">
        <v>3.3</v>
      </c>
    </row>
    <row r="236" spans="1:9" x14ac:dyDescent="0.3">
      <c r="A236" t="s">
        <v>80</v>
      </c>
      <c r="B236" t="s">
        <v>129</v>
      </c>
      <c r="D236">
        <v>44.307000000000002</v>
      </c>
      <c r="E236">
        <v>123.206</v>
      </c>
      <c r="F236">
        <v>1.45</v>
      </c>
      <c r="G236">
        <v>0.27</v>
      </c>
      <c r="H236" t="s">
        <v>3</v>
      </c>
      <c r="I236">
        <v>0.8</v>
      </c>
    </row>
    <row r="237" spans="1:9" x14ac:dyDescent="0.3">
      <c r="A237" t="s">
        <v>80</v>
      </c>
      <c r="B237" t="s">
        <v>120</v>
      </c>
      <c r="D237">
        <v>42.886000000000003</v>
      </c>
      <c r="E237">
        <v>120.79300000000001</v>
      </c>
      <c r="F237">
        <v>1.46</v>
      </c>
      <c r="G237">
        <v>0.11</v>
      </c>
      <c r="H237" t="s">
        <v>5</v>
      </c>
      <c r="I237">
        <v>2.95</v>
      </c>
    </row>
    <row r="238" spans="1:9" x14ac:dyDescent="0.3">
      <c r="A238" t="s">
        <v>40</v>
      </c>
      <c r="B238" t="s">
        <v>53</v>
      </c>
      <c r="D238">
        <v>42.082000000000001</v>
      </c>
      <c r="E238">
        <v>116.438</v>
      </c>
      <c r="F238">
        <v>1.47</v>
      </c>
      <c r="G238">
        <v>0.11</v>
      </c>
      <c r="H238" t="s">
        <v>5</v>
      </c>
      <c r="I238">
        <v>1.7</v>
      </c>
    </row>
    <row r="239" spans="1:9" x14ac:dyDescent="0.3">
      <c r="A239" t="s">
        <v>80</v>
      </c>
      <c r="B239" t="s">
        <v>95</v>
      </c>
      <c r="D239">
        <v>43.877000000000002</v>
      </c>
      <c r="E239">
        <v>122.374</v>
      </c>
      <c r="F239">
        <v>1.48</v>
      </c>
      <c r="G239">
        <v>0.1</v>
      </c>
      <c r="H239" t="s">
        <v>3</v>
      </c>
      <c r="I239">
        <v>0.6</v>
      </c>
    </row>
    <row r="240" spans="1:9" x14ac:dyDescent="0.3">
      <c r="A240" t="s">
        <v>40</v>
      </c>
      <c r="B240" t="s">
        <v>63</v>
      </c>
      <c r="D240">
        <v>43.247</v>
      </c>
      <c r="E240">
        <v>117.50700000000001</v>
      </c>
      <c r="F240">
        <v>1.53</v>
      </c>
      <c r="G240">
        <v>0.02</v>
      </c>
      <c r="H240" t="s">
        <v>5</v>
      </c>
      <c r="I240">
        <v>1.8</v>
      </c>
    </row>
    <row r="241" spans="1:9" x14ac:dyDescent="0.3">
      <c r="A241" t="s">
        <v>80</v>
      </c>
      <c r="B241" t="s">
        <v>123</v>
      </c>
      <c r="D241">
        <v>44.067999999999998</v>
      </c>
      <c r="E241">
        <v>122.002</v>
      </c>
      <c r="F241">
        <v>1.53</v>
      </c>
      <c r="G241">
        <v>0.16</v>
      </c>
      <c r="H241" t="s">
        <v>5</v>
      </c>
      <c r="I241">
        <v>0.7</v>
      </c>
    </row>
    <row r="242" spans="1:9" x14ac:dyDescent="0.3">
      <c r="A242" t="s">
        <v>40</v>
      </c>
      <c r="B242" t="s">
        <v>57</v>
      </c>
      <c r="D242">
        <v>43.226999999999997</v>
      </c>
      <c r="E242">
        <v>117.658</v>
      </c>
      <c r="F242">
        <v>1.55</v>
      </c>
      <c r="G242">
        <v>0.09</v>
      </c>
      <c r="H242" t="s">
        <v>3</v>
      </c>
      <c r="I242">
        <v>4.5</v>
      </c>
    </row>
    <row r="243" spans="1:9" x14ac:dyDescent="0.3">
      <c r="A243" t="s">
        <v>80</v>
      </c>
      <c r="B243" t="s">
        <v>89</v>
      </c>
      <c r="D243">
        <v>43.987000000000002</v>
      </c>
      <c r="E243">
        <v>122.592</v>
      </c>
      <c r="F243">
        <v>1.56</v>
      </c>
      <c r="G243">
        <v>0.11</v>
      </c>
      <c r="H243" t="s">
        <v>3</v>
      </c>
      <c r="I243">
        <v>0.8</v>
      </c>
    </row>
    <row r="244" spans="1:9" x14ac:dyDescent="0.3">
      <c r="A244" t="s">
        <v>80</v>
      </c>
      <c r="B244" t="s">
        <v>129</v>
      </c>
      <c r="D244">
        <v>44.307000000000002</v>
      </c>
      <c r="E244">
        <v>123.206</v>
      </c>
      <c r="F244">
        <v>1.56</v>
      </c>
      <c r="G244">
        <v>0.17</v>
      </c>
      <c r="H244" t="s">
        <v>3</v>
      </c>
      <c r="I244">
        <v>1.2</v>
      </c>
    </row>
    <row r="245" spans="1:9" x14ac:dyDescent="0.3">
      <c r="A245" t="s">
        <v>0</v>
      </c>
      <c r="B245" t="s">
        <v>1</v>
      </c>
      <c r="C245" t="s">
        <v>19</v>
      </c>
      <c r="D245">
        <v>38.74</v>
      </c>
      <c r="E245">
        <v>109.09</v>
      </c>
      <c r="F245">
        <v>1.57</v>
      </c>
      <c r="G245">
        <v>0.13</v>
      </c>
      <c r="H245" t="s">
        <v>3</v>
      </c>
      <c r="I245">
        <v>1.6</v>
      </c>
    </row>
    <row r="246" spans="1:9" x14ac:dyDescent="0.3">
      <c r="A246" t="s">
        <v>80</v>
      </c>
      <c r="B246" t="s">
        <v>89</v>
      </c>
      <c r="D246">
        <v>43.987000000000002</v>
      </c>
      <c r="E246">
        <v>122.592</v>
      </c>
      <c r="F246">
        <v>1.57</v>
      </c>
      <c r="G246">
        <v>0.12</v>
      </c>
      <c r="H246" t="s">
        <v>3</v>
      </c>
      <c r="I246">
        <v>0.5</v>
      </c>
    </row>
    <row r="247" spans="1:9" x14ac:dyDescent="0.3">
      <c r="A247" t="s">
        <v>80</v>
      </c>
      <c r="B247" t="s">
        <v>127</v>
      </c>
      <c r="D247">
        <v>43.750999999999998</v>
      </c>
      <c r="E247">
        <v>122.938</v>
      </c>
      <c r="F247">
        <v>1.57</v>
      </c>
      <c r="G247">
        <v>0.12</v>
      </c>
      <c r="H247" t="s">
        <v>3</v>
      </c>
      <c r="I247">
        <v>2.1</v>
      </c>
    </row>
    <row r="248" spans="1:9" x14ac:dyDescent="0.3">
      <c r="A248" t="s">
        <v>80</v>
      </c>
      <c r="B248" t="s">
        <v>111</v>
      </c>
      <c r="D248">
        <v>43.822000000000003</v>
      </c>
      <c r="E248">
        <v>121.295</v>
      </c>
      <c r="F248">
        <v>1.6</v>
      </c>
      <c r="G248">
        <v>0.13</v>
      </c>
      <c r="H248" t="s">
        <v>5</v>
      </c>
      <c r="I248">
        <v>1.3</v>
      </c>
    </row>
    <row r="249" spans="1:9" x14ac:dyDescent="0.3">
      <c r="A249" t="s">
        <v>139</v>
      </c>
      <c r="B249" t="s">
        <v>140</v>
      </c>
      <c r="C249" t="s">
        <v>148</v>
      </c>
      <c r="D249">
        <v>49.095999999999997</v>
      </c>
      <c r="E249">
        <v>118.273</v>
      </c>
      <c r="F249">
        <v>1.6</v>
      </c>
      <c r="G249">
        <v>0.14000000000000001</v>
      </c>
      <c r="H249" t="s">
        <v>5</v>
      </c>
      <c r="I249">
        <v>0.15</v>
      </c>
    </row>
    <row r="250" spans="1:9" x14ac:dyDescent="0.3">
      <c r="A250" t="s">
        <v>40</v>
      </c>
      <c r="B250" t="s">
        <v>44</v>
      </c>
      <c r="C250" t="s">
        <v>45</v>
      </c>
      <c r="D250">
        <v>43.685000000000002</v>
      </c>
      <c r="E250">
        <v>116.63800000000001</v>
      </c>
      <c r="F250">
        <v>1.62</v>
      </c>
      <c r="G250">
        <v>0.09</v>
      </c>
      <c r="H250" t="s">
        <v>3</v>
      </c>
      <c r="I250">
        <v>3</v>
      </c>
    </row>
    <row r="251" spans="1:9" x14ac:dyDescent="0.3">
      <c r="A251" t="s">
        <v>80</v>
      </c>
      <c r="B251" t="s">
        <v>136</v>
      </c>
      <c r="D251">
        <v>43.006</v>
      </c>
      <c r="E251">
        <v>119.175</v>
      </c>
      <c r="F251">
        <v>1.63</v>
      </c>
      <c r="G251">
        <v>0.09</v>
      </c>
      <c r="H251" t="s">
        <v>5</v>
      </c>
      <c r="I251">
        <v>1.5</v>
      </c>
    </row>
    <row r="252" spans="1:9" x14ac:dyDescent="0.3">
      <c r="A252" t="s">
        <v>80</v>
      </c>
      <c r="B252" t="s">
        <v>129</v>
      </c>
      <c r="D252">
        <v>44.307000000000002</v>
      </c>
      <c r="E252">
        <v>123.206</v>
      </c>
      <c r="F252">
        <v>1.64</v>
      </c>
      <c r="G252">
        <v>0.42</v>
      </c>
      <c r="H252" t="s">
        <v>3</v>
      </c>
      <c r="I252">
        <v>2.2000000000000002</v>
      </c>
    </row>
    <row r="253" spans="1:9" x14ac:dyDescent="0.3">
      <c r="A253" t="s">
        <v>0</v>
      </c>
      <c r="B253" t="s">
        <v>1</v>
      </c>
      <c r="C253" t="s">
        <v>27</v>
      </c>
      <c r="D253">
        <v>39.5</v>
      </c>
      <c r="E253">
        <v>110.25</v>
      </c>
      <c r="F253">
        <v>1.67</v>
      </c>
      <c r="G253">
        <v>0.22</v>
      </c>
      <c r="H253" t="s">
        <v>5</v>
      </c>
      <c r="I253">
        <v>0.95</v>
      </c>
    </row>
    <row r="254" spans="1:9" x14ac:dyDescent="0.3">
      <c r="A254" t="s">
        <v>40</v>
      </c>
      <c r="B254" t="s">
        <v>75</v>
      </c>
      <c r="D254">
        <v>43.3</v>
      </c>
      <c r="E254">
        <v>116.756</v>
      </c>
      <c r="F254">
        <v>1.67</v>
      </c>
      <c r="G254">
        <v>0.18</v>
      </c>
      <c r="H254" t="s">
        <v>3</v>
      </c>
      <c r="I254">
        <v>1.75</v>
      </c>
    </row>
    <row r="255" spans="1:9" x14ac:dyDescent="0.3">
      <c r="A255" t="s">
        <v>80</v>
      </c>
      <c r="B255" t="s">
        <v>89</v>
      </c>
      <c r="D255">
        <v>43.987000000000002</v>
      </c>
      <c r="E255">
        <v>122.592</v>
      </c>
      <c r="F255">
        <v>1.69</v>
      </c>
      <c r="G255">
        <v>0.13</v>
      </c>
      <c r="H255" t="s">
        <v>3</v>
      </c>
      <c r="I255">
        <v>0.7</v>
      </c>
    </row>
    <row r="256" spans="1:9" x14ac:dyDescent="0.3">
      <c r="A256" t="s">
        <v>80</v>
      </c>
      <c r="B256" t="s">
        <v>126</v>
      </c>
      <c r="D256">
        <v>42.831000000000003</v>
      </c>
      <c r="E256">
        <v>122.03700000000001</v>
      </c>
      <c r="F256">
        <v>1.69</v>
      </c>
      <c r="G256">
        <v>0.14000000000000001</v>
      </c>
      <c r="H256" t="s">
        <v>5</v>
      </c>
      <c r="I256">
        <v>1.4</v>
      </c>
    </row>
    <row r="257" spans="1:9" x14ac:dyDescent="0.3">
      <c r="A257" t="s">
        <v>80</v>
      </c>
      <c r="B257" t="s">
        <v>99</v>
      </c>
      <c r="D257">
        <v>42.826999999999998</v>
      </c>
      <c r="E257">
        <v>122.191</v>
      </c>
      <c r="F257">
        <v>1.7</v>
      </c>
      <c r="G257">
        <v>0.1</v>
      </c>
      <c r="H257" t="s">
        <v>3</v>
      </c>
      <c r="I257">
        <v>3.5</v>
      </c>
    </row>
    <row r="258" spans="1:9" x14ac:dyDescent="0.3">
      <c r="A258" t="s">
        <v>80</v>
      </c>
      <c r="B258" t="s">
        <v>105</v>
      </c>
      <c r="D258">
        <v>43.183</v>
      </c>
      <c r="E258">
        <v>123.218</v>
      </c>
      <c r="F258">
        <v>1.7</v>
      </c>
      <c r="G258">
        <v>0.1</v>
      </c>
      <c r="H258" t="s">
        <v>5</v>
      </c>
      <c r="I258">
        <v>3.1</v>
      </c>
    </row>
    <row r="259" spans="1:9" x14ac:dyDescent="0.3">
      <c r="A259" t="s">
        <v>0</v>
      </c>
      <c r="B259" t="s">
        <v>1</v>
      </c>
      <c r="C259" t="s">
        <v>9</v>
      </c>
      <c r="D259">
        <v>38.74</v>
      </c>
      <c r="E259">
        <v>110.15</v>
      </c>
      <c r="F259">
        <v>1.74</v>
      </c>
      <c r="G259">
        <v>0.08</v>
      </c>
      <c r="H259" t="s">
        <v>5</v>
      </c>
      <c r="I259">
        <v>3.7</v>
      </c>
    </row>
    <row r="260" spans="1:9" x14ac:dyDescent="0.3">
      <c r="A260" t="s">
        <v>139</v>
      </c>
      <c r="B260" t="s">
        <v>140</v>
      </c>
      <c r="C260" t="s">
        <v>147</v>
      </c>
      <c r="D260">
        <v>49.162999999999997</v>
      </c>
      <c r="E260">
        <v>118.18600000000001</v>
      </c>
      <c r="F260">
        <v>1.75</v>
      </c>
      <c r="G260">
        <v>0.14000000000000001</v>
      </c>
      <c r="H260" t="s">
        <v>5</v>
      </c>
      <c r="I260">
        <v>3.82</v>
      </c>
    </row>
    <row r="261" spans="1:9" x14ac:dyDescent="0.3">
      <c r="A261" t="s">
        <v>80</v>
      </c>
      <c r="B261" t="s">
        <v>82</v>
      </c>
      <c r="D261">
        <v>44.558</v>
      </c>
      <c r="E261">
        <v>123.785</v>
      </c>
      <c r="F261">
        <v>1.77</v>
      </c>
      <c r="G261">
        <v>0.09</v>
      </c>
      <c r="H261" t="s">
        <v>5</v>
      </c>
      <c r="I261">
        <v>0.8</v>
      </c>
    </row>
    <row r="262" spans="1:9" x14ac:dyDescent="0.3">
      <c r="A262" t="s">
        <v>0</v>
      </c>
      <c r="B262" t="s">
        <v>1</v>
      </c>
      <c r="C262" t="s">
        <v>17</v>
      </c>
      <c r="D262">
        <v>37.595999999999997</v>
      </c>
      <c r="E262">
        <v>108.3</v>
      </c>
      <c r="F262">
        <v>1.78</v>
      </c>
      <c r="G262">
        <v>0.24</v>
      </c>
      <c r="H262" t="s">
        <v>5</v>
      </c>
      <c r="I262">
        <v>3</v>
      </c>
    </row>
    <row r="263" spans="1:9" x14ac:dyDescent="0.3">
      <c r="A263" t="s">
        <v>0</v>
      </c>
      <c r="B263" t="s">
        <v>1</v>
      </c>
      <c r="C263" t="s">
        <v>32</v>
      </c>
      <c r="D263">
        <v>38.783000000000001</v>
      </c>
      <c r="E263">
        <v>110.15</v>
      </c>
      <c r="F263">
        <v>1.8</v>
      </c>
      <c r="G263">
        <v>0.1</v>
      </c>
      <c r="H263" t="s">
        <v>3</v>
      </c>
      <c r="I263">
        <v>1</v>
      </c>
    </row>
    <row r="264" spans="1:9" x14ac:dyDescent="0.3">
      <c r="A264" t="s">
        <v>80</v>
      </c>
      <c r="B264" t="s">
        <v>99</v>
      </c>
      <c r="D264">
        <v>42.826999999999998</v>
      </c>
      <c r="E264">
        <v>122.191</v>
      </c>
      <c r="F264">
        <v>1.8</v>
      </c>
      <c r="G264">
        <v>0.3</v>
      </c>
      <c r="H264" t="s">
        <v>3</v>
      </c>
      <c r="I264">
        <v>3.3</v>
      </c>
    </row>
    <row r="265" spans="1:9" x14ac:dyDescent="0.3">
      <c r="A265" t="s">
        <v>80</v>
      </c>
      <c r="B265" t="s">
        <v>120</v>
      </c>
      <c r="D265">
        <v>42.886000000000003</v>
      </c>
      <c r="E265">
        <v>120.79300000000001</v>
      </c>
      <c r="F265">
        <v>1.82</v>
      </c>
      <c r="G265">
        <v>0.12</v>
      </c>
      <c r="H265" t="s">
        <v>5</v>
      </c>
      <c r="I265">
        <v>3.35</v>
      </c>
    </row>
    <row r="266" spans="1:9" x14ac:dyDescent="0.3">
      <c r="A266" t="s">
        <v>139</v>
      </c>
      <c r="B266" t="s">
        <v>140</v>
      </c>
      <c r="C266" t="s">
        <v>154</v>
      </c>
      <c r="D266">
        <v>49.067999999999998</v>
      </c>
      <c r="E266">
        <v>118.324</v>
      </c>
      <c r="F266">
        <v>1.85</v>
      </c>
      <c r="G266">
        <v>0.18</v>
      </c>
      <c r="H266" t="s">
        <v>3</v>
      </c>
      <c r="I266">
        <v>1.3</v>
      </c>
    </row>
    <row r="267" spans="1:9" x14ac:dyDescent="0.3">
      <c r="A267" t="s">
        <v>139</v>
      </c>
      <c r="B267" t="s">
        <v>140</v>
      </c>
      <c r="C267" t="s">
        <v>142</v>
      </c>
      <c r="D267">
        <v>49.253999999999998</v>
      </c>
      <c r="E267">
        <v>118.14700000000001</v>
      </c>
      <c r="F267">
        <v>1.88</v>
      </c>
      <c r="G267">
        <v>0.17</v>
      </c>
      <c r="H267" t="s">
        <v>5</v>
      </c>
      <c r="I267">
        <v>2.25</v>
      </c>
    </row>
    <row r="268" spans="1:9" x14ac:dyDescent="0.3">
      <c r="A268" t="s">
        <v>0</v>
      </c>
      <c r="B268" t="s">
        <v>1</v>
      </c>
      <c r="C268" t="s">
        <v>17</v>
      </c>
      <c r="D268">
        <v>37.595999999999997</v>
      </c>
      <c r="E268">
        <v>108.3</v>
      </c>
      <c r="F268">
        <v>1.89</v>
      </c>
      <c r="G268">
        <v>0.12</v>
      </c>
      <c r="H268" t="s">
        <v>5</v>
      </c>
      <c r="I268">
        <v>3.2</v>
      </c>
    </row>
    <row r="269" spans="1:9" x14ac:dyDescent="0.3">
      <c r="A269" t="s">
        <v>80</v>
      </c>
      <c r="B269" t="s">
        <v>123</v>
      </c>
      <c r="D269">
        <v>44.067999999999998</v>
      </c>
      <c r="E269">
        <v>122.002</v>
      </c>
      <c r="F269">
        <v>1.89</v>
      </c>
      <c r="G269">
        <v>0.16</v>
      </c>
      <c r="H269" t="s">
        <v>5</v>
      </c>
      <c r="I269">
        <v>1.8</v>
      </c>
    </row>
    <row r="270" spans="1:9" x14ac:dyDescent="0.3">
      <c r="A270" t="s">
        <v>80</v>
      </c>
      <c r="B270" t="s">
        <v>102</v>
      </c>
      <c r="D270">
        <v>42.92</v>
      </c>
      <c r="E270">
        <v>122.312</v>
      </c>
      <c r="F270">
        <v>1.9</v>
      </c>
      <c r="G270">
        <v>0.2</v>
      </c>
      <c r="H270" t="s">
        <v>5</v>
      </c>
      <c r="I270">
        <v>1.7</v>
      </c>
    </row>
    <row r="271" spans="1:9" x14ac:dyDescent="0.3">
      <c r="A271" t="s">
        <v>0</v>
      </c>
      <c r="B271" t="s">
        <v>1</v>
      </c>
      <c r="C271" t="s">
        <v>17</v>
      </c>
      <c r="D271">
        <v>37.595999999999997</v>
      </c>
      <c r="E271">
        <v>108.3</v>
      </c>
      <c r="F271">
        <v>1.92</v>
      </c>
      <c r="G271">
        <v>0.23</v>
      </c>
      <c r="H271" t="s">
        <v>3</v>
      </c>
      <c r="I271">
        <v>4</v>
      </c>
    </row>
    <row r="272" spans="1:9" x14ac:dyDescent="0.3">
      <c r="A272" t="s">
        <v>40</v>
      </c>
      <c r="B272" t="s">
        <v>57</v>
      </c>
      <c r="D272">
        <v>43.226999999999997</v>
      </c>
      <c r="E272">
        <v>117.658</v>
      </c>
      <c r="F272">
        <v>1.99</v>
      </c>
      <c r="G272">
        <v>0.11</v>
      </c>
      <c r="H272" t="s">
        <v>3</v>
      </c>
      <c r="I272">
        <v>1</v>
      </c>
    </row>
    <row r="273" spans="1:9" x14ac:dyDescent="0.3">
      <c r="A273" t="s">
        <v>80</v>
      </c>
      <c r="B273" t="s">
        <v>136</v>
      </c>
      <c r="D273">
        <v>43.006</v>
      </c>
      <c r="E273">
        <v>119.175</v>
      </c>
      <c r="F273">
        <v>1.99</v>
      </c>
      <c r="G273">
        <v>0.14000000000000001</v>
      </c>
      <c r="H273" t="s">
        <v>5</v>
      </c>
      <c r="I273">
        <v>2.4</v>
      </c>
    </row>
    <row r="274" spans="1:9" x14ac:dyDescent="0.3">
      <c r="A274" t="s">
        <v>0</v>
      </c>
      <c r="B274" t="s">
        <v>1</v>
      </c>
      <c r="C274" t="s">
        <v>32</v>
      </c>
      <c r="D274">
        <v>38.783000000000001</v>
      </c>
      <c r="E274">
        <v>110.15</v>
      </c>
      <c r="F274">
        <v>2</v>
      </c>
      <c r="G274">
        <v>0.1</v>
      </c>
      <c r="H274" t="s">
        <v>3</v>
      </c>
      <c r="I274">
        <v>1.5</v>
      </c>
    </row>
    <row r="275" spans="1:9" x14ac:dyDescent="0.3">
      <c r="A275" t="s">
        <v>80</v>
      </c>
      <c r="B275" t="s">
        <v>138</v>
      </c>
      <c r="D275">
        <v>42.7</v>
      </c>
      <c r="E275">
        <v>122.471</v>
      </c>
      <c r="F275">
        <v>2</v>
      </c>
      <c r="G275">
        <v>0.17</v>
      </c>
      <c r="H275" t="s">
        <v>3</v>
      </c>
      <c r="I275">
        <v>0.5</v>
      </c>
    </row>
    <row r="276" spans="1:9" x14ac:dyDescent="0.3">
      <c r="A276" t="s">
        <v>139</v>
      </c>
      <c r="B276" t="s">
        <v>140</v>
      </c>
      <c r="C276" t="s">
        <v>152</v>
      </c>
      <c r="D276">
        <v>47.98</v>
      </c>
      <c r="E276">
        <v>118.95</v>
      </c>
      <c r="F276">
        <v>2.0299999999999998</v>
      </c>
      <c r="G276">
        <v>0.13</v>
      </c>
      <c r="H276" t="s">
        <v>5</v>
      </c>
      <c r="I276">
        <v>2.1</v>
      </c>
    </row>
    <row r="277" spans="1:9" x14ac:dyDescent="0.3">
      <c r="A277" t="s">
        <v>0</v>
      </c>
      <c r="B277" t="s">
        <v>1</v>
      </c>
      <c r="C277" t="s">
        <v>29</v>
      </c>
      <c r="D277">
        <v>39.06</v>
      </c>
      <c r="E277">
        <v>109.38</v>
      </c>
      <c r="F277">
        <v>2.06</v>
      </c>
      <c r="G277">
        <v>0.26</v>
      </c>
      <c r="H277" t="s">
        <v>3</v>
      </c>
      <c r="I277">
        <v>0.8</v>
      </c>
    </row>
    <row r="278" spans="1:9" x14ac:dyDescent="0.3">
      <c r="A278" t="s">
        <v>0</v>
      </c>
      <c r="B278" t="s">
        <v>1</v>
      </c>
      <c r="C278" t="s">
        <v>32</v>
      </c>
      <c r="D278">
        <v>38.783000000000001</v>
      </c>
      <c r="E278">
        <v>110.15</v>
      </c>
      <c r="F278">
        <v>2.1</v>
      </c>
      <c r="G278">
        <v>0.1</v>
      </c>
      <c r="H278" t="s">
        <v>3</v>
      </c>
      <c r="I278">
        <v>2</v>
      </c>
    </row>
    <row r="279" spans="1:9" x14ac:dyDescent="0.3">
      <c r="A279" t="s">
        <v>40</v>
      </c>
      <c r="B279" t="s">
        <v>79</v>
      </c>
      <c r="D279">
        <v>43.232999999999997</v>
      </c>
      <c r="E279">
        <v>116.81699999999999</v>
      </c>
      <c r="F279">
        <v>2.1</v>
      </c>
      <c r="G279">
        <v>0.19</v>
      </c>
      <c r="H279" t="s">
        <v>5</v>
      </c>
      <c r="I279">
        <v>2.6</v>
      </c>
    </row>
    <row r="280" spans="1:9" x14ac:dyDescent="0.3">
      <c r="A280" t="s">
        <v>40</v>
      </c>
      <c r="B280" t="s">
        <v>48</v>
      </c>
      <c r="D280">
        <v>42.915999999999997</v>
      </c>
      <c r="E280">
        <v>116.657</v>
      </c>
      <c r="F280">
        <v>2.14</v>
      </c>
      <c r="G280">
        <v>0.12</v>
      </c>
      <c r="H280" t="s">
        <v>5</v>
      </c>
      <c r="I280">
        <v>0.4</v>
      </c>
    </row>
    <row r="281" spans="1:9" x14ac:dyDescent="0.3">
      <c r="A281" t="s">
        <v>80</v>
      </c>
      <c r="B281" t="s">
        <v>130</v>
      </c>
      <c r="D281">
        <v>44.39</v>
      </c>
      <c r="E281">
        <v>123.22499999999999</v>
      </c>
      <c r="F281">
        <v>2.14</v>
      </c>
      <c r="G281">
        <v>0.11</v>
      </c>
      <c r="H281" t="s">
        <v>5</v>
      </c>
      <c r="I281">
        <v>0.5</v>
      </c>
    </row>
    <row r="282" spans="1:9" x14ac:dyDescent="0.3">
      <c r="A282" t="s">
        <v>139</v>
      </c>
      <c r="B282" t="s">
        <v>140</v>
      </c>
      <c r="C282" t="s">
        <v>145</v>
      </c>
      <c r="D282">
        <v>49.131</v>
      </c>
      <c r="E282">
        <v>118.849</v>
      </c>
      <c r="F282">
        <v>2.17</v>
      </c>
      <c r="G282">
        <v>0.2</v>
      </c>
      <c r="H282" t="s">
        <v>5</v>
      </c>
      <c r="I282">
        <v>1.8</v>
      </c>
    </row>
    <row r="283" spans="1:9" x14ac:dyDescent="0.3">
      <c r="A283" t="s">
        <v>40</v>
      </c>
      <c r="B283" t="s">
        <v>64</v>
      </c>
      <c r="D283">
        <v>43.944000000000003</v>
      </c>
      <c r="E283">
        <v>114.724</v>
      </c>
      <c r="F283">
        <v>2.1800000000000002</v>
      </c>
      <c r="G283">
        <v>0.15</v>
      </c>
      <c r="H283" t="s">
        <v>5</v>
      </c>
      <c r="I283">
        <v>0.3</v>
      </c>
    </row>
    <row r="284" spans="1:9" x14ac:dyDescent="0.3">
      <c r="A284" t="s">
        <v>80</v>
      </c>
      <c r="B284" t="s">
        <v>81</v>
      </c>
      <c r="D284">
        <v>43.152000000000001</v>
      </c>
      <c r="E284">
        <v>123.124</v>
      </c>
      <c r="F284">
        <v>2.1800000000000002</v>
      </c>
      <c r="G284">
        <v>0.17</v>
      </c>
      <c r="H284" t="s">
        <v>5</v>
      </c>
      <c r="I284">
        <v>0.5</v>
      </c>
    </row>
    <row r="285" spans="1:9" x14ac:dyDescent="0.3">
      <c r="A285" t="s">
        <v>0</v>
      </c>
      <c r="B285" t="s">
        <v>1</v>
      </c>
      <c r="C285" t="s">
        <v>20</v>
      </c>
      <c r="D285">
        <v>38.534999999999997</v>
      </c>
      <c r="E285">
        <v>108.809</v>
      </c>
      <c r="F285">
        <v>2.2000000000000002</v>
      </c>
      <c r="G285">
        <v>0.1</v>
      </c>
      <c r="H285" t="s">
        <v>3</v>
      </c>
      <c r="I285">
        <v>0.5</v>
      </c>
    </row>
    <row r="286" spans="1:9" x14ac:dyDescent="0.3">
      <c r="A286" t="s">
        <v>80</v>
      </c>
      <c r="B286" t="s">
        <v>82</v>
      </c>
      <c r="D286">
        <v>44.558</v>
      </c>
      <c r="E286">
        <v>123.785</v>
      </c>
      <c r="F286">
        <v>2.2000000000000002</v>
      </c>
      <c r="G286">
        <v>0.11</v>
      </c>
      <c r="H286" t="s">
        <v>3</v>
      </c>
      <c r="I286">
        <v>1.8</v>
      </c>
    </row>
    <row r="287" spans="1:9" x14ac:dyDescent="0.3">
      <c r="A287" t="s">
        <v>80</v>
      </c>
      <c r="B287" t="s">
        <v>81</v>
      </c>
      <c r="D287">
        <v>43.152000000000001</v>
      </c>
      <c r="E287">
        <v>123.124</v>
      </c>
      <c r="F287">
        <v>2.27</v>
      </c>
      <c r="G287">
        <v>0.18</v>
      </c>
      <c r="H287" t="s">
        <v>5</v>
      </c>
      <c r="I287">
        <v>0.3</v>
      </c>
    </row>
    <row r="288" spans="1:9" x14ac:dyDescent="0.3">
      <c r="A288" t="s">
        <v>139</v>
      </c>
      <c r="B288" t="s">
        <v>140</v>
      </c>
      <c r="C288" t="s">
        <v>142</v>
      </c>
      <c r="D288">
        <v>49.368000000000002</v>
      </c>
      <c r="E288">
        <v>118.07899999999999</v>
      </c>
      <c r="F288">
        <v>2.2999999999999998</v>
      </c>
      <c r="G288">
        <v>0.4</v>
      </c>
      <c r="H288" t="s">
        <v>5</v>
      </c>
      <c r="I288">
        <v>1.1000000000000001</v>
      </c>
    </row>
    <row r="289" spans="1:9" x14ac:dyDescent="0.3">
      <c r="A289" t="s">
        <v>139</v>
      </c>
      <c r="B289" t="s">
        <v>140</v>
      </c>
      <c r="C289" t="s">
        <v>142</v>
      </c>
      <c r="D289">
        <v>49.368000000000002</v>
      </c>
      <c r="E289">
        <v>118.07899999999999</v>
      </c>
      <c r="F289">
        <v>2.2999999999999998</v>
      </c>
      <c r="G289">
        <v>0.31</v>
      </c>
      <c r="H289" t="s">
        <v>3</v>
      </c>
      <c r="I289">
        <v>1.4</v>
      </c>
    </row>
    <row r="290" spans="1:9" x14ac:dyDescent="0.3">
      <c r="A290" t="s">
        <v>40</v>
      </c>
      <c r="B290" t="s">
        <v>42</v>
      </c>
      <c r="C290" t="s">
        <v>43</v>
      </c>
      <c r="D290">
        <v>43.182000000000002</v>
      </c>
      <c r="E290">
        <v>116.139</v>
      </c>
      <c r="F290">
        <v>2.34</v>
      </c>
      <c r="G290">
        <v>0.12</v>
      </c>
      <c r="H290" t="s">
        <v>3</v>
      </c>
      <c r="I290">
        <v>8.5</v>
      </c>
    </row>
    <row r="291" spans="1:9" x14ac:dyDescent="0.3">
      <c r="A291" t="s">
        <v>0</v>
      </c>
      <c r="B291" t="s">
        <v>1</v>
      </c>
      <c r="C291" t="s">
        <v>34</v>
      </c>
      <c r="D291">
        <v>38.320999999999998</v>
      </c>
      <c r="E291">
        <v>109.732</v>
      </c>
      <c r="F291">
        <v>2.38</v>
      </c>
      <c r="G291">
        <v>0.16</v>
      </c>
      <c r="H291" t="s">
        <v>5</v>
      </c>
      <c r="I291">
        <v>1.2</v>
      </c>
    </row>
    <row r="292" spans="1:9" x14ac:dyDescent="0.3">
      <c r="A292" t="s">
        <v>0</v>
      </c>
      <c r="B292" t="s">
        <v>1</v>
      </c>
      <c r="C292" t="s">
        <v>33</v>
      </c>
      <c r="D292">
        <v>38.22</v>
      </c>
      <c r="E292">
        <v>109.75</v>
      </c>
      <c r="F292">
        <v>2.39</v>
      </c>
      <c r="G292">
        <v>0.14000000000000001</v>
      </c>
      <c r="H292" t="s">
        <v>5</v>
      </c>
      <c r="I292">
        <v>1.7</v>
      </c>
    </row>
    <row r="293" spans="1:9" x14ac:dyDescent="0.3">
      <c r="A293" t="s">
        <v>80</v>
      </c>
      <c r="B293" t="s">
        <v>114</v>
      </c>
      <c r="D293">
        <v>42.779000000000003</v>
      </c>
      <c r="E293">
        <v>123.294</v>
      </c>
      <c r="F293">
        <v>2.4500000000000002</v>
      </c>
      <c r="G293">
        <v>0.13</v>
      </c>
      <c r="H293" t="s">
        <v>5</v>
      </c>
      <c r="I293">
        <v>0.8</v>
      </c>
    </row>
    <row r="294" spans="1:9" x14ac:dyDescent="0.3">
      <c r="A294" t="s">
        <v>0</v>
      </c>
      <c r="B294" t="s">
        <v>1</v>
      </c>
      <c r="C294" t="s">
        <v>16</v>
      </c>
      <c r="D294">
        <v>39.378999999999998</v>
      </c>
      <c r="E294">
        <v>108.73399999999999</v>
      </c>
      <c r="F294">
        <v>2.48</v>
      </c>
      <c r="G294">
        <v>0.22</v>
      </c>
      <c r="H294" t="s">
        <v>5</v>
      </c>
      <c r="I294">
        <v>2.8</v>
      </c>
    </row>
    <row r="295" spans="1:9" x14ac:dyDescent="0.3">
      <c r="A295" t="s">
        <v>0</v>
      </c>
      <c r="B295" t="s">
        <v>1</v>
      </c>
      <c r="C295" t="s">
        <v>11</v>
      </c>
      <c r="D295">
        <v>38.743000000000002</v>
      </c>
      <c r="E295">
        <v>110.167</v>
      </c>
      <c r="F295">
        <v>2.5</v>
      </c>
      <c r="G295">
        <v>0.1</v>
      </c>
      <c r="H295" t="s">
        <v>3</v>
      </c>
      <c r="I295">
        <v>0.38</v>
      </c>
    </row>
    <row r="296" spans="1:9" x14ac:dyDescent="0.3">
      <c r="A296" t="s">
        <v>80</v>
      </c>
      <c r="B296" t="s">
        <v>131</v>
      </c>
      <c r="D296">
        <v>44.686999999999998</v>
      </c>
      <c r="E296">
        <v>123.083</v>
      </c>
      <c r="F296">
        <v>2.5</v>
      </c>
      <c r="G296">
        <v>0.47</v>
      </c>
      <c r="H296" t="s">
        <v>3</v>
      </c>
      <c r="I296">
        <v>0.6</v>
      </c>
    </row>
    <row r="297" spans="1:9" x14ac:dyDescent="0.3">
      <c r="A297" t="s">
        <v>139</v>
      </c>
      <c r="B297" t="s">
        <v>140</v>
      </c>
      <c r="C297" t="s">
        <v>148</v>
      </c>
      <c r="D297">
        <v>49.095999999999997</v>
      </c>
      <c r="E297">
        <v>118.273</v>
      </c>
      <c r="F297">
        <v>2.5</v>
      </c>
      <c r="G297">
        <v>0.28999999999999998</v>
      </c>
      <c r="H297" t="s">
        <v>3</v>
      </c>
      <c r="I297">
        <v>1.1200000000000001</v>
      </c>
    </row>
    <row r="298" spans="1:9" x14ac:dyDescent="0.3">
      <c r="A298" t="s">
        <v>80</v>
      </c>
      <c r="B298" t="s">
        <v>81</v>
      </c>
      <c r="D298">
        <v>43.152000000000001</v>
      </c>
      <c r="E298">
        <v>123.124</v>
      </c>
      <c r="F298">
        <v>2.6</v>
      </c>
      <c r="G298">
        <v>0.2</v>
      </c>
      <c r="H298" t="s">
        <v>5</v>
      </c>
      <c r="I298">
        <v>0.9</v>
      </c>
    </row>
    <row r="299" spans="1:9" x14ac:dyDescent="0.3">
      <c r="A299" t="s">
        <v>40</v>
      </c>
      <c r="B299" t="s">
        <v>77</v>
      </c>
      <c r="D299">
        <v>43.29</v>
      </c>
      <c r="E299">
        <v>114.42400000000001</v>
      </c>
      <c r="F299">
        <v>2.61</v>
      </c>
      <c r="G299">
        <v>0.25</v>
      </c>
      <c r="H299" t="s">
        <v>5</v>
      </c>
      <c r="I299">
        <v>0.7</v>
      </c>
    </row>
    <row r="300" spans="1:9" x14ac:dyDescent="0.3">
      <c r="A300" t="s">
        <v>80</v>
      </c>
      <c r="B300" t="s">
        <v>123</v>
      </c>
      <c r="D300">
        <v>44.067999999999998</v>
      </c>
      <c r="E300">
        <v>122.002</v>
      </c>
      <c r="F300">
        <v>2.64</v>
      </c>
      <c r="G300">
        <v>0.23</v>
      </c>
      <c r="H300" t="s">
        <v>3</v>
      </c>
      <c r="I300">
        <v>1.35</v>
      </c>
    </row>
    <row r="301" spans="1:9" x14ac:dyDescent="0.3">
      <c r="A301" t="s">
        <v>80</v>
      </c>
      <c r="B301" t="s">
        <v>126</v>
      </c>
      <c r="D301">
        <v>42.831000000000003</v>
      </c>
      <c r="E301">
        <v>122.03700000000001</v>
      </c>
      <c r="F301">
        <v>2.65</v>
      </c>
      <c r="G301">
        <v>0.21</v>
      </c>
      <c r="H301" t="s">
        <v>5</v>
      </c>
      <c r="I301">
        <v>1.9</v>
      </c>
    </row>
    <row r="302" spans="1:9" x14ac:dyDescent="0.3">
      <c r="A302" t="s">
        <v>40</v>
      </c>
      <c r="B302" t="s">
        <v>52</v>
      </c>
      <c r="D302">
        <v>43.250999999999998</v>
      </c>
      <c r="E302">
        <v>116.133</v>
      </c>
      <c r="F302">
        <v>2.7</v>
      </c>
      <c r="G302">
        <v>0.11</v>
      </c>
      <c r="H302" t="s">
        <v>5</v>
      </c>
      <c r="I302">
        <v>0.8</v>
      </c>
    </row>
    <row r="303" spans="1:9" x14ac:dyDescent="0.3">
      <c r="A303" t="s">
        <v>40</v>
      </c>
      <c r="B303" t="s">
        <v>74</v>
      </c>
      <c r="D303">
        <v>43.046999999999997</v>
      </c>
      <c r="E303">
        <v>117.502</v>
      </c>
      <c r="F303">
        <v>2.7</v>
      </c>
      <c r="G303">
        <v>0.12</v>
      </c>
      <c r="H303" t="s">
        <v>3</v>
      </c>
      <c r="I303" t="s">
        <v>73</v>
      </c>
    </row>
    <row r="304" spans="1:9" x14ac:dyDescent="0.3">
      <c r="A304" t="s">
        <v>40</v>
      </c>
      <c r="B304" t="s">
        <v>78</v>
      </c>
      <c r="D304">
        <v>42.110999999999997</v>
      </c>
      <c r="E304">
        <v>117.077</v>
      </c>
      <c r="F304">
        <v>2.71</v>
      </c>
      <c r="G304">
        <v>0.3</v>
      </c>
      <c r="H304" t="s">
        <v>5</v>
      </c>
      <c r="I304">
        <v>0.7</v>
      </c>
    </row>
    <row r="305" spans="1:9" x14ac:dyDescent="0.3">
      <c r="A305" t="s">
        <v>40</v>
      </c>
      <c r="B305" t="s">
        <v>57</v>
      </c>
      <c r="D305">
        <v>43.226999999999997</v>
      </c>
      <c r="E305">
        <v>117.658</v>
      </c>
      <c r="F305">
        <v>2.75</v>
      </c>
      <c r="G305">
        <v>0.15</v>
      </c>
      <c r="H305" t="s">
        <v>3</v>
      </c>
      <c r="I305">
        <v>2.2999999999999998</v>
      </c>
    </row>
    <row r="306" spans="1:9" x14ac:dyDescent="0.3">
      <c r="A306" t="s">
        <v>40</v>
      </c>
      <c r="B306" t="s">
        <v>68</v>
      </c>
      <c r="C306" t="s">
        <v>70</v>
      </c>
      <c r="D306">
        <v>42.664000000000001</v>
      </c>
      <c r="E306">
        <v>115.955</v>
      </c>
      <c r="F306">
        <v>2.76</v>
      </c>
      <c r="G306">
        <v>0.15</v>
      </c>
      <c r="H306" t="s">
        <v>3</v>
      </c>
      <c r="I306">
        <v>2.2000000000000002</v>
      </c>
    </row>
    <row r="307" spans="1:9" x14ac:dyDescent="0.3">
      <c r="A307" t="s">
        <v>0</v>
      </c>
      <c r="B307" t="s">
        <v>1</v>
      </c>
      <c r="C307" t="s">
        <v>17</v>
      </c>
      <c r="D307">
        <v>37.595999999999997</v>
      </c>
      <c r="E307">
        <v>108.3</v>
      </c>
      <c r="F307">
        <v>2.77</v>
      </c>
      <c r="G307">
        <v>0.33</v>
      </c>
      <c r="H307" t="s">
        <v>5</v>
      </c>
      <c r="I307">
        <v>4.6500000000000004</v>
      </c>
    </row>
    <row r="308" spans="1:9" x14ac:dyDescent="0.3">
      <c r="A308" t="s">
        <v>40</v>
      </c>
      <c r="B308" t="s">
        <v>66</v>
      </c>
      <c r="D308">
        <v>42.667000000000002</v>
      </c>
      <c r="E308">
        <v>115.95</v>
      </c>
      <c r="F308">
        <v>2.8</v>
      </c>
      <c r="G308">
        <v>0.2</v>
      </c>
      <c r="H308" t="s">
        <v>5</v>
      </c>
      <c r="I308">
        <v>5.4</v>
      </c>
    </row>
    <row r="309" spans="1:9" x14ac:dyDescent="0.3">
      <c r="A309" t="s">
        <v>80</v>
      </c>
      <c r="B309" t="s">
        <v>133</v>
      </c>
      <c r="D309">
        <v>43.241999999999997</v>
      </c>
      <c r="E309">
        <v>118.608</v>
      </c>
      <c r="F309">
        <v>2.82</v>
      </c>
      <c r="G309">
        <v>0.2</v>
      </c>
      <c r="H309" t="s">
        <v>5</v>
      </c>
      <c r="I309">
        <v>0.8</v>
      </c>
    </row>
    <row r="310" spans="1:9" x14ac:dyDescent="0.3">
      <c r="A310" t="s">
        <v>80</v>
      </c>
      <c r="B310" t="s">
        <v>82</v>
      </c>
      <c r="D310">
        <v>44.558</v>
      </c>
      <c r="E310">
        <v>123.785</v>
      </c>
      <c r="F310">
        <v>2.87</v>
      </c>
      <c r="G310">
        <v>0.17</v>
      </c>
      <c r="H310" t="s">
        <v>5</v>
      </c>
      <c r="I310">
        <v>2.8</v>
      </c>
    </row>
    <row r="311" spans="1:9" x14ac:dyDescent="0.3">
      <c r="A311" t="s">
        <v>0</v>
      </c>
      <c r="B311" t="s">
        <v>1</v>
      </c>
      <c r="C311" t="s">
        <v>9</v>
      </c>
      <c r="D311">
        <v>38.74</v>
      </c>
      <c r="E311">
        <v>110.15</v>
      </c>
      <c r="F311">
        <v>2.93</v>
      </c>
      <c r="G311">
        <v>0.17</v>
      </c>
      <c r="H311" t="s">
        <v>3</v>
      </c>
      <c r="I311">
        <v>4.3</v>
      </c>
    </row>
    <row r="312" spans="1:9" x14ac:dyDescent="0.3">
      <c r="A312" t="s">
        <v>80</v>
      </c>
      <c r="B312" t="s">
        <v>137</v>
      </c>
      <c r="D312">
        <v>42.762</v>
      </c>
      <c r="E312">
        <v>121.063</v>
      </c>
      <c r="F312">
        <v>2.94</v>
      </c>
      <c r="G312">
        <v>0.27</v>
      </c>
      <c r="H312" t="s">
        <v>5</v>
      </c>
      <c r="I312">
        <v>1.6</v>
      </c>
    </row>
    <row r="313" spans="1:9" x14ac:dyDescent="0.3">
      <c r="A313" t="s">
        <v>0</v>
      </c>
      <c r="B313" t="s">
        <v>1</v>
      </c>
      <c r="C313" t="s">
        <v>32</v>
      </c>
      <c r="D313">
        <v>38.783000000000001</v>
      </c>
      <c r="E313">
        <v>110.15</v>
      </c>
      <c r="F313">
        <v>3</v>
      </c>
      <c r="G313">
        <v>0.2</v>
      </c>
      <c r="H313" t="s">
        <v>3</v>
      </c>
      <c r="I313">
        <v>2.5</v>
      </c>
    </row>
    <row r="314" spans="1:9" x14ac:dyDescent="0.3">
      <c r="A314" t="s">
        <v>80</v>
      </c>
      <c r="B314" t="s">
        <v>105</v>
      </c>
      <c r="D314">
        <v>43.183</v>
      </c>
      <c r="E314">
        <v>123.218</v>
      </c>
      <c r="F314">
        <v>3</v>
      </c>
      <c r="G314">
        <v>0.1</v>
      </c>
      <c r="H314" t="s">
        <v>5</v>
      </c>
      <c r="I314">
        <v>4</v>
      </c>
    </row>
    <row r="315" spans="1:9" x14ac:dyDescent="0.3">
      <c r="A315" t="s">
        <v>80</v>
      </c>
      <c r="B315" t="s">
        <v>114</v>
      </c>
      <c r="D315">
        <v>42.779000000000003</v>
      </c>
      <c r="E315">
        <v>123.294</v>
      </c>
      <c r="F315">
        <v>3.02</v>
      </c>
      <c r="G315">
        <v>0.2</v>
      </c>
      <c r="H315" t="s">
        <v>5</v>
      </c>
      <c r="I315">
        <v>1.4</v>
      </c>
    </row>
    <row r="316" spans="1:9" x14ac:dyDescent="0.3">
      <c r="A316" t="s">
        <v>80</v>
      </c>
      <c r="B316" t="s">
        <v>97</v>
      </c>
      <c r="D316">
        <v>43.057000000000002</v>
      </c>
      <c r="E316">
        <v>121.941</v>
      </c>
      <c r="F316">
        <v>3.03</v>
      </c>
      <c r="G316">
        <v>0.23</v>
      </c>
      <c r="H316" t="s">
        <v>5</v>
      </c>
      <c r="I316">
        <v>1.3</v>
      </c>
    </row>
    <row r="317" spans="1:9" x14ac:dyDescent="0.3">
      <c r="A317" t="s">
        <v>40</v>
      </c>
      <c r="B317" t="s">
        <v>76</v>
      </c>
      <c r="D317">
        <v>43.555</v>
      </c>
      <c r="E317">
        <v>114.142</v>
      </c>
      <c r="F317">
        <v>3.06</v>
      </c>
      <c r="G317">
        <v>7.0000000000000007E-2</v>
      </c>
      <c r="H317" t="s">
        <v>5</v>
      </c>
      <c r="I317">
        <v>1.5</v>
      </c>
    </row>
    <row r="318" spans="1:9" x14ac:dyDescent="0.3">
      <c r="A318" t="s">
        <v>0</v>
      </c>
      <c r="B318" t="s">
        <v>1</v>
      </c>
      <c r="C318" t="s">
        <v>11</v>
      </c>
      <c r="D318">
        <v>38.743000000000002</v>
      </c>
      <c r="E318">
        <v>110.167</v>
      </c>
      <c r="F318">
        <v>3.1</v>
      </c>
      <c r="G318">
        <v>0.1</v>
      </c>
      <c r="H318" t="s">
        <v>3</v>
      </c>
      <c r="I318">
        <v>1.02</v>
      </c>
    </row>
    <row r="319" spans="1:9" x14ac:dyDescent="0.3">
      <c r="A319" t="s">
        <v>80</v>
      </c>
      <c r="B319" t="s">
        <v>102</v>
      </c>
      <c r="D319">
        <v>42.92</v>
      </c>
      <c r="E319">
        <v>122.312</v>
      </c>
      <c r="F319">
        <v>3.1</v>
      </c>
      <c r="G319">
        <v>0.2</v>
      </c>
      <c r="H319" t="s">
        <v>5</v>
      </c>
      <c r="I319">
        <v>2.5</v>
      </c>
    </row>
    <row r="320" spans="1:9" x14ac:dyDescent="0.3">
      <c r="A320" t="s">
        <v>139</v>
      </c>
      <c r="B320" t="s">
        <v>140</v>
      </c>
      <c r="C320" t="s">
        <v>153</v>
      </c>
      <c r="D320">
        <v>48.201999999999998</v>
      </c>
      <c r="E320">
        <v>118.83799999999999</v>
      </c>
      <c r="F320">
        <v>3.13</v>
      </c>
      <c r="G320">
        <v>0.24</v>
      </c>
      <c r="H320" t="s">
        <v>5</v>
      </c>
      <c r="I320">
        <v>1.7</v>
      </c>
    </row>
    <row r="321" spans="1:9" x14ac:dyDescent="0.3">
      <c r="A321" t="s">
        <v>40</v>
      </c>
      <c r="C321" t="s">
        <v>47</v>
      </c>
      <c r="D321">
        <v>43.116</v>
      </c>
      <c r="E321">
        <v>114.492</v>
      </c>
      <c r="F321">
        <v>3.14</v>
      </c>
      <c r="G321">
        <v>0.14000000000000001</v>
      </c>
      <c r="H321" t="s">
        <v>5</v>
      </c>
      <c r="I321">
        <v>1</v>
      </c>
    </row>
    <row r="322" spans="1:9" x14ac:dyDescent="0.3">
      <c r="A322" t="s">
        <v>80</v>
      </c>
      <c r="B322" t="s">
        <v>87</v>
      </c>
      <c r="C322" t="s">
        <v>88</v>
      </c>
      <c r="D322">
        <v>43.2</v>
      </c>
      <c r="E322">
        <v>121.2</v>
      </c>
      <c r="F322">
        <v>3.15</v>
      </c>
      <c r="G322">
        <v>0.24</v>
      </c>
      <c r="H322" t="s">
        <v>5</v>
      </c>
      <c r="I322">
        <v>5.4</v>
      </c>
    </row>
    <row r="323" spans="1:9" x14ac:dyDescent="0.3">
      <c r="A323" t="s">
        <v>139</v>
      </c>
      <c r="B323" t="s">
        <v>140</v>
      </c>
      <c r="C323" t="s">
        <v>147</v>
      </c>
      <c r="D323">
        <v>49.162999999999997</v>
      </c>
      <c r="E323">
        <v>118.18600000000001</v>
      </c>
      <c r="F323">
        <v>3.15</v>
      </c>
      <c r="G323">
        <v>0.19</v>
      </c>
      <c r="H323" t="s">
        <v>3</v>
      </c>
      <c r="I323">
        <v>4.5</v>
      </c>
    </row>
    <row r="324" spans="1:9" x14ac:dyDescent="0.3">
      <c r="A324" t="s">
        <v>139</v>
      </c>
      <c r="B324" t="s">
        <v>140</v>
      </c>
      <c r="C324" t="s">
        <v>151</v>
      </c>
      <c r="D324">
        <v>47.75</v>
      </c>
      <c r="E324">
        <v>119.17</v>
      </c>
      <c r="F324">
        <v>3.16</v>
      </c>
      <c r="G324">
        <v>0.16</v>
      </c>
      <c r="H324" t="s">
        <v>3</v>
      </c>
      <c r="I324">
        <v>0.6</v>
      </c>
    </row>
    <row r="325" spans="1:9" x14ac:dyDescent="0.3">
      <c r="A325" t="s">
        <v>139</v>
      </c>
      <c r="B325" t="s">
        <v>140</v>
      </c>
      <c r="C325" t="s">
        <v>142</v>
      </c>
      <c r="D325">
        <v>49.253999999999998</v>
      </c>
      <c r="E325">
        <v>118.14700000000001</v>
      </c>
      <c r="F325">
        <v>3.29</v>
      </c>
      <c r="G325">
        <v>0.17</v>
      </c>
      <c r="H325" t="s">
        <v>3</v>
      </c>
      <c r="I325">
        <v>2.7</v>
      </c>
    </row>
    <row r="326" spans="1:9" x14ac:dyDescent="0.3">
      <c r="A326" t="s">
        <v>0</v>
      </c>
      <c r="B326" t="s">
        <v>1</v>
      </c>
      <c r="C326" t="s">
        <v>11</v>
      </c>
      <c r="D326">
        <v>38.743000000000002</v>
      </c>
      <c r="E326">
        <v>110.167</v>
      </c>
      <c r="F326">
        <v>3.3</v>
      </c>
      <c r="G326">
        <v>0.2</v>
      </c>
      <c r="H326" t="s">
        <v>3</v>
      </c>
      <c r="I326">
        <v>2.2799999999999998</v>
      </c>
    </row>
    <row r="327" spans="1:9" x14ac:dyDescent="0.3">
      <c r="A327" t="s">
        <v>40</v>
      </c>
      <c r="B327" t="s">
        <v>62</v>
      </c>
      <c r="D327">
        <v>42.201999999999998</v>
      </c>
      <c r="E327">
        <v>116.65900000000001</v>
      </c>
      <c r="F327">
        <v>3.31</v>
      </c>
      <c r="G327">
        <v>0.16</v>
      </c>
      <c r="H327" t="s">
        <v>5</v>
      </c>
      <c r="I327">
        <v>1.8</v>
      </c>
    </row>
    <row r="328" spans="1:9" x14ac:dyDescent="0.3">
      <c r="A328" t="s">
        <v>80</v>
      </c>
      <c r="B328" t="s">
        <v>81</v>
      </c>
      <c r="D328">
        <v>43.152000000000001</v>
      </c>
      <c r="E328">
        <v>123.124</v>
      </c>
      <c r="F328">
        <v>3.33</v>
      </c>
      <c r="G328">
        <v>0.26</v>
      </c>
      <c r="H328" t="s">
        <v>5</v>
      </c>
      <c r="I328">
        <v>3.1</v>
      </c>
    </row>
    <row r="329" spans="1:9" x14ac:dyDescent="0.3">
      <c r="A329" t="s">
        <v>40</v>
      </c>
      <c r="B329" t="s">
        <v>57</v>
      </c>
      <c r="D329">
        <v>43.226999999999997</v>
      </c>
      <c r="E329">
        <v>117.658</v>
      </c>
      <c r="F329">
        <v>3.39</v>
      </c>
      <c r="G329">
        <v>0.17</v>
      </c>
      <c r="H329" t="s">
        <v>3</v>
      </c>
      <c r="I329">
        <v>3.4</v>
      </c>
    </row>
    <row r="330" spans="1:9" x14ac:dyDescent="0.3">
      <c r="A330" t="s">
        <v>80</v>
      </c>
      <c r="B330" t="s">
        <v>136</v>
      </c>
      <c r="D330">
        <v>43.006</v>
      </c>
      <c r="E330">
        <v>119.175</v>
      </c>
      <c r="F330">
        <v>3.39</v>
      </c>
      <c r="G330">
        <v>0.21</v>
      </c>
      <c r="H330" t="s">
        <v>5</v>
      </c>
      <c r="I330">
        <v>2.8</v>
      </c>
    </row>
    <row r="331" spans="1:9" x14ac:dyDescent="0.3">
      <c r="A331" t="s">
        <v>0</v>
      </c>
      <c r="B331" t="s">
        <v>1</v>
      </c>
      <c r="C331" t="s">
        <v>11</v>
      </c>
      <c r="D331">
        <v>38.743000000000002</v>
      </c>
      <c r="E331">
        <v>110.167</v>
      </c>
      <c r="F331">
        <v>3.4</v>
      </c>
      <c r="G331">
        <v>0.2</v>
      </c>
      <c r="H331" t="s">
        <v>5</v>
      </c>
      <c r="I331">
        <v>2.52</v>
      </c>
    </row>
    <row r="332" spans="1:9" x14ac:dyDescent="0.3">
      <c r="A332" t="s">
        <v>139</v>
      </c>
      <c r="B332" t="s">
        <v>140</v>
      </c>
      <c r="C332" t="s">
        <v>151</v>
      </c>
      <c r="D332">
        <v>47.75</v>
      </c>
      <c r="E332">
        <v>119.17</v>
      </c>
      <c r="F332">
        <v>3.4</v>
      </c>
      <c r="G332">
        <v>0.19</v>
      </c>
      <c r="H332" t="s">
        <v>5</v>
      </c>
      <c r="I332">
        <v>0.95</v>
      </c>
    </row>
    <row r="333" spans="1:9" x14ac:dyDescent="0.3">
      <c r="A333" t="s">
        <v>0</v>
      </c>
      <c r="B333" t="s">
        <v>1</v>
      </c>
      <c r="C333" t="s">
        <v>15</v>
      </c>
      <c r="D333">
        <v>37.600999999999999</v>
      </c>
      <c r="E333">
        <v>108.357</v>
      </c>
      <c r="F333">
        <v>3.41</v>
      </c>
      <c r="G333">
        <v>4.4999999999999998E-2</v>
      </c>
      <c r="H333" t="s">
        <v>5</v>
      </c>
      <c r="I333">
        <v>3.87</v>
      </c>
    </row>
    <row r="334" spans="1:9" x14ac:dyDescent="0.3">
      <c r="A334" t="s">
        <v>80</v>
      </c>
      <c r="B334" t="s">
        <v>94</v>
      </c>
      <c r="D334">
        <v>42.774000000000001</v>
      </c>
      <c r="E334">
        <v>122.277</v>
      </c>
      <c r="F334">
        <v>3.41</v>
      </c>
      <c r="G334">
        <v>0.3</v>
      </c>
      <c r="H334" t="s">
        <v>5</v>
      </c>
      <c r="I334">
        <v>0.15</v>
      </c>
    </row>
    <row r="335" spans="1:9" x14ac:dyDescent="0.3">
      <c r="A335" t="s">
        <v>0</v>
      </c>
      <c r="B335" t="s">
        <v>1</v>
      </c>
      <c r="C335" t="s">
        <v>17</v>
      </c>
      <c r="D335">
        <v>37.595999999999997</v>
      </c>
      <c r="E335">
        <v>108.3</v>
      </c>
      <c r="F335">
        <v>3.43</v>
      </c>
      <c r="G335">
        <v>0.25</v>
      </c>
      <c r="H335" t="s">
        <v>5</v>
      </c>
      <c r="I335">
        <v>5.15</v>
      </c>
    </row>
    <row r="336" spans="1:9" x14ac:dyDescent="0.3">
      <c r="A336" t="s">
        <v>80</v>
      </c>
      <c r="B336" t="s">
        <v>114</v>
      </c>
      <c r="D336">
        <v>42.779000000000003</v>
      </c>
      <c r="E336">
        <v>123.294</v>
      </c>
      <c r="F336">
        <v>3.46</v>
      </c>
      <c r="G336">
        <v>0.17</v>
      </c>
      <c r="H336" t="s">
        <v>5</v>
      </c>
      <c r="I336">
        <v>2.8</v>
      </c>
    </row>
    <row r="337" spans="1:9" x14ac:dyDescent="0.3">
      <c r="A337" t="s">
        <v>0</v>
      </c>
      <c r="B337" t="s">
        <v>1</v>
      </c>
      <c r="C337" t="s">
        <v>17</v>
      </c>
      <c r="D337">
        <v>37.595999999999997</v>
      </c>
      <c r="E337">
        <v>108.3</v>
      </c>
      <c r="F337">
        <v>3.47</v>
      </c>
      <c r="G337">
        <v>0.46</v>
      </c>
      <c r="H337" t="s">
        <v>5</v>
      </c>
      <c r="I337">
        <v>5.55</v>
      </c>
    </row>
    <row r="338" spans="1:9" x14ac:dyDescent="0.3">
      <c r="A338" t="s">
        <v>0</v>
      </c>
      <c r="B338" t="s">
        <v>1</v>
      </c>
      <c r="C338" t="s">
        <v>11</v>
      </c>
      <c r="D338">
        <v>38.743000000000002</v>
      </c>
      <c r="E338">
        <v>110.167</v>
      </c>
      <c r="F338">
        <v>3.5</v>
      </c>
      <c r="G338">
        <v>0.2</v>
      </c>
      <c r="H338" t="s">
        <v>12</v>
      </c>
      <c r="I338" t="s">
        <v>13</v>
      </c>
    </row>
    <row r="339" spans="1:9" x14ac:dyDescent="0.3">
      <c r="A339" t="s">
        <v>40</v>
      </c>
      <c r="B339" t="s">
        <v>68</v>
      </c>
      <c r="D339">
        <v>43.070999999999998</v>
      </c>
      <c r="E339">
        <v>116.249</v>
      </c>
      <c r="F339">
        <v>3.5</v>
      </c>
      <c r="G339">
        <v>0.36</v>
      </c>
      <c r="H339" t="s">
        <v>3</v>
      </c>
      <c r="I339">
        <v>1.3</v>
      </c>
    </row>
    <row r="340" spans="1:9" x14ac:dyDescent="0.3">
      <c r="A340" t="s">
        <v>80</v>
      </c>
      <c r="B340" t="s">
        <v>81</v>
      </c>
      <c r="D340">
        <v>43.152000000000001</v>
      </c>
      <c r="E340">
        <v>123.124</v>
      </c>
      <c r="F340">
        <v>3.5</v>
      </c>
      <c r="G340">
        <v>0.27</v>
      </c>
      <c r="H340" t="s">
        <v>5</v>
      </c>
      <c r="I340">
        <v>1.6</v>
      </c>
    </row>
    <row r="341" spans="1:9" x14ac:dyDescent="0.3">
      <c r="A341" t="s">
        <v>0</v>
      </c>
      <c r="B341" t="s">
        <v>1</v>
      </c>
      <c r="C341" t="s">
        <v>9</v>
      </c>
      <c r="D341">
        <v>38.74</v>
      </c>
      <c r="E341">
        <v>110.15</v>
      </c>
      <c r="F341">
        <v>3.54</v>
      </c>
      <c r="G341">
        <v>0.23</v>
      </c>
      <c r="H341" t="s">
        <v>3</v>
      </c>
      <c r="I341">
        <v>5</v>
      </c>
    </row>
    <row r="342" spans="1:9" x14ac:dyDescent="0.3">
      <c r="A342" t="s">
        <v>0</v>
      </c>
      <c r="B342" t="s">
        <v>1</v>
      </c>
      <c r="C342" t="s">
        <v>10</v>
      </c>
      <c r="D342">
        <v>38.450000000000003</v>
      </c>
      <c r="E342">
        <v>109.874</v>
      </c>
      <c r="F342">
        <v>3.7</v>
      </c>
      <c r="G342">
        <v>0.4</v>
      </c>
      <c r="H342" t="s">
        <v>3</v>
      </c>
      <c r="I342">
        <v>0.4</v>
      </c>
    </row>
    <row r="343" spans="1:9" x14ac:dyDescent="0.3">
      <c r="A343" t="s">
        <v>0</v>
      </c>
      <c r="B343" t="s">
        <v>1</v>
      </c>
      <c r="C343" t="s">
        <v>11</v>
      </c>
      <c r="D343">
        <v>38.743000000000002</v>
      </c>
      <c r="E343">
        <v>110.167</v>
      </c>
      <c r="F343">
        <v>3.7</v>
      </c>
      <c r="G343">
        <v>0.2</v>
      </c>
      <c r="H343" t="s">
        <v>14</v>
      </c>
      <c r="I343" t="s">
        <v>13</v>
      </c>
    </row>
    <row r="344" spans="1:9" x14ac:dyDescent="0.3">
      <c r="A344" t="s">
        <v>0</v>
      </c>
      <c r="B344" t="s">
        <v>1</v>
      </c>
      <c r="C344" t="s">
        <v>17</v>
      </c>
      <c r="D344">
        <v>37.595999999999997</v>
      </c>
      <c r="E344">
        <v>108.3</v>
      </c>
      <c r="F344">
        <v>3.71</v>
      </c>
      <c r="G344">
        <v>0.47</v>
      </c>
      <c r="H344" t="s">
        <v>3</v>
      </c>
      <c r="I344">
        <v>6</v>
      </c>
    </row>
    <row r="345" spans="1:9" x14ac:dyDescent="0.3">
      <c r="A345" t="s">
        <v>80</v>
      </c>
      <c r="B345" t="s">
        <v>81</v>
      </c>
      <c r="D345">
        <v>43.152000000000001</v>
      </c>
      <c r="E345">
        <v>123.124</v>
      </c>
      <c r="F345">
        <v>3.72</v>
      </c>
      <c r="G345">
        <v>0.28999999999999998</v>
      </c>
      <c r="H345" t="s">
        <v>5</v>
      </c>
      <c r="I345">
        <v>2.6</v>
      </c>
    </row>
    <row r="346" spans="1:9" x14ac:dyDescent="0.3">
      <c r="A346" t="s">
        <v>80</v>
      </c>
      <c r="B346" t="s">
        <v>132</v>
      </c>
      <c r="D346">
        <v>42.917000000000002</v>
      </c>
      <c r="E346">
        <v>120.65900000000001</v>
      </c>
      <c r="F346">
        <v>3.72</v>
      </c>
      <c r="G346">
        <v>0.28999999999999998</v>
      </c>
      <c r="H346" t="s">
        <v>5</v>
      </c>
      <c r="I346">
        <v>0.25</v>
      </c>
    </row>
    <row r="347" spans="1:9" x14ac:dyDescent="0.3">
      <c r="A347" t="s">
        <v>0</v>
      </c>
      <c r="B347" t="s">
        <v>1</v>
      </c>
      <c r="C347" t="s">
        <v>19</v>
      </c>
      <c r="D347">
        <v>38.74</v>
      </c>
      <c r="E347">
        <v>109.09</v>
      </c>
      <c r="F347">
        <v>3.74</v>
      </c>
      <c r="G347">
        <v>0.34</v>
      </c>
      <c r="H347" t="s">
        <v>5</v>
      </c>
      <c r="I347">
        <v>2.2000000000000002</v>
      </c>
    </row>
    <row r="348" spans="1:9" x14ac:dyDescent="0.3">
      <c r="A348" t="s">
        <v>0</v>
      </c>
      <c r="B348" t="s">
        <v>1</v>
      </c>
      <c r="C348" t="s">
        <v>35</v>
      </c>
      <c r="D348">
        <v>38.484999999999999</v>
      </c>
      <c r="E348">
        <v>109.925</v>
      </c>
      <c r="F348">
        <v>3.74</v>
      </c>
      <c r="G348">
        <v>0.1</v>
      </c>
      <c r="H348" t="s">
        <v>5</v>
      </c>
      <c r="I348" t="s">
        <v>36</v>
      </c>
    </row>
    <row r="349" spans="1:9" x14ac:dyDescent="0.3">
      <c r="A349" t="s">
        <v>0</v>
      </c>
      <c r="B349" t="s">
        <v>1</v>
      </c>
      <c r="C349" t="s">
        <v>22</v>
      </c>
      <c r="D349">
        <v>38.366999999999997</v>
      </c>
      <c r="E349">
        <v>110.039</v>
      </c>
      <c r="F349">
        <v>3.77</v>
      </c>
      <c r="G349">
        <v>0.31</v>
      </c>
      <c r="H349" t="s">
        <v>5</v>
      </c>
      <c r="I349" t="s">
        <v>23</v>
      </c>
    </row>
    <row r="350" spans="1:9" x14ac:dyDescent="0.3">
      <c r="A350" t="s">
        <v>139</v>
      </c>
      <c r="B350" t="s">
        <v>140</v>
      </c>
      <c r="C350" t="s">
        <v>142</v>
      </c>
      <c r="D350">
        <v>49.253999999999998</v>
      </c>
      <c r="E350">
        <v>118.14700000000001</v>
      </c>
      <c r="F350">
        <v>3.79</v>
      </c>
      <c r="G350">
        <v>0.21</v>
      </c>
      <c r="H350" t="s">
        <v>5</v>
      </c>
      <c r="I350">
        <v>3.4</v>
      </c>
    </row>
    <row r="351" spans="1:9" x14ac:dyDescent="0.3">
      <c r="A351" t="s">
        <v>0</v>
      </c>
      <c r="B351" t="s">
        <v>1</v>
      </c>
      <c r="C351" t="s">
        <v>9</v>
      </c>
      <c r="D351">
        <v>38.74</v>
      </c>
      <c r="E351">
        <v>110.15</v>
      </c>
      <c r="F351">
        <v>3.91</v>
      </c>
      <c r="G351">
        <v>0.18</v>
      </c>
      <c r="H351" t="s">
        <v>5</v>
      </c>
      <c r="I351">
        <v>5.3</v>
      </c>
    </row>
    <row r="352" spans="1:9" x14ac:dyDescent="0.3">
      <c r="A352" t="s">
        <v>80</v>
      </c>
      <c r="B352" t="s">
        <v>81</v>
      </c>
      <c r="D352">
        <v>43.152000000000001</v>
      </c>
      <c r="E352">
        <v>123.124</v>
      </c>
      <c r="F352">
        <v>4</v>
      </c>
      <c r="G352">
        <v>0.32</v>
      </c>
      <c r="H352" t="s">
        <v>5</v>
      </c>
      <c r="I352">
        <v>5</v>
      </c>
    </row>
    <row r="353" spans="1:9" x14ac:dyDescent="0.3">
      <c r="A353" t="s">
        <v>139</v>
      </c>
      <c r="B353" t="s">
        <v>140</v>
      </c>
      <c r="C353" t="s">
        <v>149</v>
      </c>
      <c r="D353">
        <v>49.261000000000003</v>
      </c>
      <c r="E353">
        <v>119.035</v>
      </c>
      <c r="F353">
        <v>4</v>
      </c>
      <c r="G353">
        <v>0.27</v>
      </c>
      <c r="H353" t="s">
        <v>3</v>
      </c>
      <c r="I353">
        <v>5</v>
      </c>
    </row>
    <row r="354" spans="1:9" x14ac:dyDescent="0.3">
      <c r="A354" t="s">
        <v>80</v>
      </c>
      <c r="B354" t="s">
        <v>96</v>
      </c>
      <c r="D354">
        <v>44.405999999999999</v>
      </c>
      <c r="E354">
        <v>123.92</v>
      </c>
      <c r="F354">
        <v>4.03</v>
      </c>
      <c r="G354">
        <v>0.26</v>
      </c>
      <c r="H354" t="s">
        <v>5</v>
      </c>
      <c r="I354">
        <v>1.7</v>
      </c>
    </row>
    <row r="355" spans="1:9" x14ac:dyDescent="0.3">
      <c r="A355" t="s">
        <v>40</v>
      </c>
      <c r="B355" t="s">
        <v>68</v>
      </c>
      <c r="C355" t="s">
        <v>69</v>
      </c>
      <c r="D355">
        <v>42.69</v>
      </c>
      <c r="E355">
        <v>115.946</v>
      </c>
      <c r="F355">
        <v>4.04</v>
      </c>
      <c r="G355">
        <v>0.22</v>
      </c>
      <c r="H355" t="s">
        <v>3</v>
      </c>
      <c r="I355">
        <v>5.65</v>
      </c>
    </row>
    <row r="356" spans="1:9" x14ac:dyDescent="0.3">
      <c r="A356" t="s">
        <v>40</v>
      </c>
      <c r="B356" t="s">
        <v>63</v>
      </c>
      <c r="D356">
        <v>43.247</v>
      </c>
      <c r="E356">
        <v>117.50700000000001</v>
      </c>
      <c r="F356">
        <v>4.0599999999999996</v>
      </c>
      <c r="G356">
        <v>0.09</v>
      </c>
      <c r="H356" t="s">
        <v>5</v>
      </c>
      <c r="I356">
        <v>2.8</v>
      </c>
    </row>
    <row r="357" spans="1:9" x14ac:dyDescent="0.3">
      <c r="A357" t="s">
        <v>0</v>
      </c>
      <c r="B357" t="s">
        <v>1</v>
      </c>
      <c r="C357" t="s">
        <v>11</v>
      </c>
      <c r="D357">
        <v>38.743000000000002</v>
      </c>
      <c r="E357">
        <v>110.167</v>
      </c>
      <c r="F357">
        <v>4.0999999999999996</v>
      </c>
      <c r="G357">
        <v>0.2</v>
      </c>
      <c r="H357" t="s">
        <v>12</v>
      </c>
      <c r="I357" t="s">
        <v>13</v>
      </c>
    </row>
    <row r="358" spans="1:9" x14ac:dyDescent="0.3">
      <c r="A358" t="s">
        <v>0</v>
      </c>
      <c r="B358" t="s">
        <v>1</v>
      </c>
      <c r="C358" t="s">
        <v>32</v>
      </c>
      <c r="D358">
        <v>38.783000000000001</v>
      </c>
      <c r="E358">
        <v>110.15</v>
      </c>
      <c r="F358">
        <v>4.2</v>
      </c>
      <c r="G358">
        <v>0.2</v>
      </c>
      <c r="H358" t="s">
        <v>3</v>
      </c>
      <c r="I358">
        <v>2.9</v>
      </c>
    </row>
    <row r="359" spans="1:9" x14ac:dyDescent="0.3">
      <c r="A359" t="s">
        <v>139</v>
      </c>
      <c r="B359" t="s">
        <v>140</v>
      </c>
      <c r="C359" t="s">
        <v>147</v>
      </c>
      <c r="D359">
        <v>49.162999999999997</v>
      </c>
      <c r="E359">
        <v>118.18600000000001</v>
      </c>
      <c r="F359">
        <v>4.37</v>
      </c>
      <c r="G359">
        <v>0.4</v>
      </c>
      <c r="H359" t="s">
        <v>5</v>
      </c>
      <c r="I359">
        <v>4.8</v>
      </c>
    </row>
    <row r="360" spans="1:9" x14ac:dyDescent="0.3">
      <c r="A360" t="s">
        <v>0</v>
      </c>
      <c r="B360" t="s">
        <v>1</v>
      </c>
      <c r="C360" t="s">
        <v>17</v>
      </c>
      <c r="D360">
        <v>37.595999999999997</v>
      </c>
      <c r="E360">
        <v>108.3</v>
      </c>
      <c r="F360">
        <v>4.3899999999999997</v>
      </c>
      <c r="G360">
        <v>0.54</v>
      </c>
      <c r="H360" t="s">
        <v>5</v>
      </c>
      <c r="I360">
        <v>6.85</v>
      </c>
    </row>
    <row r="361" spans="1:9" x14ac:dyDescent="0.3">
      <c r="A361" t="s">
        <v>139</v>
      </c>
      <c r="B361" t="s">
        <v>140</v>
      </c>
      <c r="C361" t="s">
        <v>155</v>
      </c>
      <c r="D361">
        <v>48.16</v>
      </c>
      <c r="E361">
        <v>118.43</v>
      </c>
      <c r="F361">
        <v>4.4400000000000004</v>
      </c>
      <c r="G361">
        <v>0.25</v>
      </c>
      <c r="H361" t="s">
        <v>5</v>
      </c>
      <c r="I361">
        <v>0.8</v>
      </c>
    </row>
    <row r="362" spans="1:9" x14ac:dyDescent="0.3">
      <c r="A362" t="s">
        <v>40</v>
      </c>
      <c r="B362" t="s">
        <v>61</v>
      </c>
      <c r="D362">
        <v>41.406999999999996</v>
      </c>
      <c r="E362">
        <v>114.967</v>
      </c>
      <c r="F362">
        <v>4.46</v>
      </c>
      <c r="G362">
        <v>0.22</v>
      </c>
      <c r="H362" t="s">
        <v>5</v>
      </c>
      <c r="I362">
        <v>0.65</v>
      </c>
    </row>
    <row r="363" spans="1:9" x14ac:dyDescent="0.3">
      <c r="A363" t="s">
        <v>40</v>
      </c>
      <c r="B363" t="s">
        <v>68</v>
      </c>
      <c r="C363" t="s">
        <v>70</v>
      </c>
      <c r="D363">
        <v>42.664000000000001</v>
      </c>
      <c r="E363">
        <v>115.955</v>
      </c>
      <c r="F363">
        <v>4.4800000000000004</v>
      </c>
      <c r="G363">
        <v>0.24</v>
      </c>
      <c r="H363" t="s">
        <v>5</v>
      </c>
      <c r="I363">
        <v>3.1</v>
      </c>
    </row>
    <row r="364" spans="1:9" x14ac:dyDescent="0.3">
      <c r="A364" t="s">
        <v>40</v>
      </c>
      <c r="B364" t="s">
        <v>68</v>
      </c>
      <c r="C364" t="s">
        <v>69</v>
      </c>
      <c r="D364">
        <v>42.69</v>
      </c>
      <c r="E364">
        <v>115.946</v>
      </c>
      <c r="F364">
        <v>4.5199999999999996</v>
      </c>
      <c r="G364">
        <v>0.27</v>
      </c>
      <c r="H364" t="s">
        <v>5</v>
      </c>
      <c r="I364">
        <v>5.9</v>
      </c>
    </row>
    <row r="365" spans="1:9" x14ac:dyDescent="0.3">
      <c r="A365" t="s">
        <v>0</v>
      </c>
      <c r="B365" t="s">
        <v>1</v>
      </c>
      <c r="C365" t="s">
        <v>11</v>
      </c>
      <c r="D365">
        <v>38.743000000000002</v>
      </c>
      <c r="E365">
        <v>110.167</v>
      </c>
      <c r="F365">
        <v>4.5999999999999996</v>
      </c>
      <c r="G365">
        <v>0.2</v>
      </c>
      <c r="H365" t="s">
        <v>14</v>
      </c>
      <c r="I365" t="s">
        <v>13</v>
      </c>
    </row>
    <row r="366" spans="1:9" x14ac:dyDescent="0.3">
      <c r="A366" t="s">
        <v>40</v>
      </c>
      <c r="B366" t="s">
        <v>71</v>
      </c>
      <c r="D366">
        <v>42.691000000000003</v>
      </c>
      <c r="E366">
        <v>115.931</v>
      </c>
      <c r="F366">
        <v>4.5999999999999996</v>
      </c>
      <c r="G366">
        <v>0.4</v>
      </c>
      <c r="H366" t="s">
        <v>5</v>
      </c>
      <c r="I366">
        <v>2.1</v>
      </c>
    </row>
    <row r="367" spans="1:9" x14ac:dyDescent="0.3">
      <c r="A367" t="s">
        <v>80</v>
      </c>
      <c r="B367" t="s">
        <v>96</v>
      </c>
      <c r="D367">
        <v>44.405999999999999</v>
      </c>
      <c r="E367">
        <v>123.92</v>
      </c>
      <c r="F367">
        <v>4.66</v>
      </c>
      <c r="G367">
        <v>0.23</v>
      </c>
      <c r="H367" t="s">
        <v>3</v>
      </c>
      <c r="I367">
        <v>2</v>
      </c>
    </row>
    <row r="368" spans="1:9" x14ac:dyDescent="0.3">
      <c r="A368" t="s">
        <v>80</v>
      </c>
      <c r="B368" t="s">
        <v>109</v>
      </c>
      <c r="D368">
        <v>43.871000000000002</v>
      </c>
      <c r="E368">
        <v>122.074</v>
      </c>
      <c r="F368">
        <v>4.76</v>
      </c>
      <c r="G368">
        <v>0.37</v>
      </c>
      <c r="H368" t="s">
        <v>5</v>
      </c>
      <c r="I368">
        <v>1.1000000000000001</v>
      </c>
    </row>
    <row r="369" spans="1:9" x14ac:dyDescent="0.3">
      <c r="A369" t="s">
        <v>139</v>
      </c>
      <c r="B369" t="s">
        <v>140</v>
      </c>
      <c r="C369" t="s">
        <v>151</v>
      </c>
      <c r="D369">
        <v>47.75</v>
      </c>
      <c r="E369">
        <v>119.17</v>
      </c>
      <c r="F369">
        <v>4.8099999999999996</v>
      </c>
      <c r="G369">
        <v>0.27</v>
      </c>
      <c r="H369" t="s">
        <v>3</v>
      </c>
      <c r="I369">
        <v>1.45</v>
      </c>
    </row>
    <row r="370" spans="1:9" x14ac:dyDescent="0.3">
      <c r="A370" t="s">
        <v>139</v>
      </c>
      <c r="B370" t="s">
        <v>140</v>
      </c>
      <c r="C370" t="s">
        <v>142</v>
      </c>
      <c r="D370">
        <v>49.368000000000002</v>
      </c>
      <c r="E370">
        <v>118.07899999999999</v>
      </c>
      <c r="F370">
        <v>4.9000000000000004</v>
      </c>
      <c r="G370">
        <v>0.5</v>
      </c>
      <c r="H370" t="s">
        <v>5</v>
      </c>
      <c r="I370">
        <v>1.6</v>
      </c>
    </row>
    <row r="371" spans="1:9" x14ac:dyDescent="0.3">
      <c r="A371" t="s">
        <v>0</v>
      </c>
      <c r="B371" t="s">
        <v>1</v>
      </c>
      <c r="C371" t="s">
        <v>35</v>
      </c>
      <c r="D371">
        <v>38.484999999999999</v>
      </c>
      <c r="E371">
        <v>109.925</v>
      </c>
      <c r="F371">
        <v>4.95</v>
      </c>
      <c r="G371">
        <v>0.09</v>
      </c>
      <c r="H371" t="s">
        <v>5</v>
      </c>
      <c r="I371" t="s">
        <v>37</v>
      </c>
    </row>
    <row r="372" spans="1:9" x14ac:dyDescent="0.3">
      <c r="A372" t="s">
        <v>40</v>
      </c>
      <c r="B372" t="s">
        <v>42</v>
      </c>
      <c r="C372" t="s">
        <v>43</v>
      </c>
      <c r="D372">
        <v>43.182000000000002</v>
      </c>
      <c r="E372">
        <v>116.139</v>
      </c>
      <c r="F372">
        <v>4.97</v>
      </c>
      <c r="G372">
        <v>0.27</v>
      </c>
      <c r="H372" t="s">
        <v>3</v>
      </c>
      <c r="I372">
        <v>9.5</v>
      </c>
    </row>
    <row r="373" spans="1:9" x14ac:dyDescent="0.3">
      <c r="A373" t="s">
        <v>0</v>
      </c>
      <c r="B373" t="s">
        <v>1</v>
      </c>
      <c r="C373" t="s">
        <v>2</v>
      </c>
      <c r="D373">
        <v>38.732999999999997</v>
      </c>
      <c r="E373">
        <v>109.06699999999999</v>
      </c>
      <c r="F373">
        <v>5</v>
      </c>
      <c r="G373">
        <v>0.6</v>
      </c>
      <c r="H373" t="s">
        <v>3</v>
      </c>
      <c r="I373">
        <v>2.5499999999999998</v>
      </c>
    </row>
    <row r="374" spans="1:9" x14ac:dyDescent="0.3">
      <c r="A374" t="s">
        <v>139</v>
      </c>
      <c r="B374" t="s">
        <v>140</v>
      </c>
      <c r="C374" t="s">
        <v>146</v>
      </c>
      <c r="D374">
        <v>49.168999999999997</v>
      </c>
      <c r="E374">
        <v>118.14100000000001</v>
      </c>
      <c r="F374">
        <v>5</v>
      </c>
      <c r="G374">
        <v>0.45</v>
      </c>
      <c r="H374" t="s">
        <v>5</v>
      </c>
      <c r="I374">
        <v>3.15</v>
      </c>
    </row>
    <row r="375" spans="1:9" x14ac:dyDescent="0.3">
      <c r="A375" t="s">
        <v>40</v>
      </c>
      <c r="B375" t="s">
        <v>52</v>
      </c>
      <c r="D375">
        <v>43.250999999999998</v>
      </c>
      <c r="E375">
        <v>116.133</v>
      </c>
      <c r="F375">
        <v>5.0199999999999996</v>
      </c>
      <c r="G375">
        <v>0.38</v>
      </c>
      <c r="H375" t="s">
        <v>5</v>
      </c>
      <c r="I375">
        <v>1.8</v>
      </c>
    </row>
    <row r="376" spans="1:9" x14ac:dyDescent="0.3">
      <c r="A376" t="s">
        <v>80</v>
      </c>
      <c r="B376" t="s">
        <v>136</v>
      </c>
      <c r="D376">
        <v>43.006</v>
      </c>
      <c r="E376">
        <v>119.175</v>
      </c>
      <c r="F376">
        <v>5.09</v>
      </c>
      <c r="G376">
        <v>0.3</v>
      </c>
      <c r="H376" t="s">
        <v>5</v>
      </c>
      <c r="I376">
        <v>3.2</v>
      </c>
    </row>
    <row r="377" spans="1:9" x14ac:dyDescent="0.3">
      <c r="A377" t="s">
        <v>0</v>
      </c>
      <c r="B377" t="s">
        <v>1</v>
      </c>
      <c r="C377" t="s">
        <v>4</v>
      </c>
      <c r="D377">
        <v>37.673999999999999</v>
      </c>
      <c r="E377">
        <v>108.315</v>
      </c>
      <c r="F377">
        <v>5.1950000000000003</v>
      </c>
      <c r="G377">
        <v>0.125</v>
      </c>
      <c r="H377" t="s">
        <v>5</v>
      </c>
      <c r="I377">
        <v>1.27</v>
      </c>
    </row>
    <row r="378" spans="1:9" x14ac:dyDescent="0.3">
      <c r="A378" t="s">
        <v>0</v>
      </c>
      <c r="B378" t="s">
        <v>1</v>
      </c>
      <c r="C378" t="s">
        <v>22</v>
      </c>
      <c r="D378">
        <v>38.366999999999997</v>
      </c>
      <c r="E378">
        <v>110.039</v>
      </c>
      <c r="F378">
        <v>5.24</v>
      </c>
      <c r="G378">
        <v>0.36</v>
      </c>
      <c r="H378" t="s">
        <v>5</v>
      </c>
      <c r="I378" t="s">
        <v>24</v>
      </c>
    </row>
    <row r="379" spans="1:9" x14ac:dyDescent="0.3">
      <c r="A379" t="s">
        <v>40</v>
      </c>
      <c r="B379" t="s">
        <v>42</v>
      </c>
      <c r="C379" t="s">
        <v>43</v>
      </c>
      <c r="D379">
        <v>43.182000000000002</v>
      </c>
      <c r="E379">
        <v>116.139</v>
      </c>
      <c r="F379">
        <v>5.24</v>
      </c>
      <c r="G379">
        <v>0.28000000000000003</v>
      </c>
      <c r="H379" t="s">
        <v>3</v>
      </c>
      <c r="I379">
        <v>14</v>
      </c>
    </row>
    <row r="380" spans="1:9" x14ac:dyDescent="0.3">
      <c r="A380" t="s">
        <v>80</v>
      </c>
      <c r="B380" t="s">
        <v>97</v>
      </c>
      <c r="D380">
        <v>43.057000000000002</v>
      </c>
      <c r="E380">
        <v>121.941</v>
      </c>
      <c r="F380">
        <v>5.36</v>
      </c>
      <c r="G380">
        <v>0.42</v>
      </c>
      <c r="H380" t="s">
        <v>5</v>
      </c>
      <c r="I380">
        <v>2.65</v>
      </c>
    </row>
    <row r="381" spans="1:9" x14ac:dyDescent="0.3">
      <c r="A381" t="s">
        <v>0</v>
      </c>
      <c r="B381" t="s">
        <v>1</v>
      </c>
      <c r="C381" t="s">
        <v>35</v>
      </c>
      <c r="D381">
        <v>38.484999999999999</v>
      </c>
      <c r="E381">
        <v>109.925</v>
      </c>
      <c r="F381">
        <v>5.45</v>
      </c>
      <c r="G381">
        <v>0.13</v>
      </c>
      <c r="H381" t="s">
        <v>5</v>
      </c>
      <c r="I381" t="s">
        <v>38</v>
      </c>
    </row>
    <row r="382" spans="1:9" x14ac:dyDescent="0.3">
      <c r="A382" t="s">
        <v>40</v>
      </c>
      <c r="C382" t="s">
        <v>46</v>
      </c>
      <c r="D382">
        <v>42.32</v>
      </c>
      <c r="E382">
        <v>114.99</v>
      </c>
      <c r="F382">
        <v>5.57</v>
      </c>
      <c r="G382">
        <v>0.71</v>
      </c>
      <c r="H382" t="s">
        <v>5</v>
      </c>
      <c r="I382">
        <v>0.5</v>
      </c>
    </row>
    <row r="383" spans="1:9" x14ac:dyDescent="0.3">
      <c r="A383" t="s">
        <v>0</v>
      </c>
      <c r="B383" t="s">
        <v>1</v>
      </c>
      <c r="C383" t="s">
        <v>10</v>
      </c>
      <c r="D383">
        <v>38.450000000000003</v>
      </c>
      <c r="E383">
        <v>109.874</v>
      </c>
      <c r="F383">
        <v>5.6</v>
      </c>
      <c r="G383">
        <v>0.6</v>
      </c>
      <c r="H383" t="s">
        <v>5</v>
      </c>
      <c r="I383">
        <v>0.55000000000000004</v>
      </c>
    </row>
    <row r="384" spans="1:9" x14ac:dyDescent="0.3">
      <c r="A384" t="s">
        <v>0</v>
      </c>
      <c r="B384" t="s">
        <v>1</v>
      </c>
      <c r="C384" t="s">
        <v>31</v>
      </c>
      <c r="D384">
        <v>38.969000000000001</v>
      </c>
      <c r="E384">
        <v>110.233</v>
      </c>
      <c r="F384">
        <v>5.6</v>
      </c>
      <c r="G384">
        <v>0.5</v>
      </c>
      <c r="H384" t="s">
        <v>5</v>
      </c>
      <c r="I384">
        <v>0.8</v>
      </c>
    </row>
    <row r="385" spans="1:9" x14ac:dyDescent="0.3">
      <c r="A385" t="s">
        <v>80</v>
      </c>
      <c r="B385" t="s">
        <v>90</v>
      </c>
      <c r="D385">
        <v>43.274000000000001</v>
      </c>
      <c r="E385">
        <v>123.377</v>
      </c>
      <c r="F385">
        <v>5.63</v>
      </c>
      <c r="G385">
        <v>0.3</v>
      </c>
      <c r="H385" t="s">
        <v>5</v>
      </c>
      <c r="I385">
        <v>2</v>
      </c>
    </row>
    <row r="386" spans="1:9" x14ac:dyDescent="0.3">
      <c r="A386" t="s">
        <v>40</v>
      </c>
      <c r="B386" t="s">
        <v>51</v>
      </c>
      <c r="D386">
        <v>43.69</v>
      </c>
      <c r="E386">
        <v>116.64</v>
      </c>
      <c r="F386">
        <v>5.67</v>
      </c>
      <c r="G386">
        <v>0.24</v>
      </c>
      <c r="H386" t="s">
        <v>5</v>
      </c>
      <c r="I386">
        <v>6.1</v>
      </c>
    </row>
    <row r="387" spans="1:9" x14ac:dyDescent="0.3">
      <c r="A387" t="s">
        <v>0</v>
      </c>
      <c r="B387" t="s">
        <v>1</v>
      </c>
      <c r="C387" t="s">
        <v>11</v>
      </c>
      <c r="D387">
        <v>38.743000000000002</v>
      </c>
      <c r="E387">
        <v>110.167</v>
      </c>
      <c r="F387">
        <v>5.7</v>
      </c>
      <c r="G387">
        <v>0.3</v>
      </c>
      <c r="H387" t="s">
        <v>5</v>
      </c>
      <c r="I387">
        <v>5.42</v>
      </c>
    </row>
    <row r="388" spans="1:9" x14ac:dyDescent="0.3">
      <c r="A388" t="s">
        <v>40</v>
      </c>
      <c r="B388" t="s">
        <v>50</v>
      </c>
      <c r="D388">
        <v>43.24</v>
      </c>
      <c r="E388">
        <v>117.42</v>
      </c>
      <c r="F388">
        <v>5.81</v>
      </c>
      <c r="G388">
        <v>0.33</v>
      </c>
      <c r="H388" t="s">
        <v>5</v>
      </c>
      <c r="I388">
        <v>1.1000000000000001</v>
      </c>
    </row>
    <row r="389" spans="1:9" x14ac:dyDescent="0.3">
      <c r="A389" t="s">
        <v>80</v>
      </c>
      <c r="B389" t="s">
        <v>129</v>
      </c>
      <c r="D389">
        <v>44.307000000000002</v>
      </c>
      <c r="E389">
        <v>123.206</v>
      </c>
      <c r="F389">
        <v>5.84</v>
      </c>
      <c r="G389">
        <v>1.35</v>
      </c>
      <c r="H389" t="s">
        <v>5</v>
      </c>
      <c r="I389">
        <v>2.4</v>
      </c>
    </row>
    <row r="390" spans="1:9" x14ac:dyDescent="0.3">
      <c r="A390" t="s">
        <v>0</v>
      </c>
      <c r="B390" t="s">
        <v>1</v>
      </c>
      <c r="C390" t="s">
        <v>29</v>
      </c>
      <c r="D390">
        <v>39.06</v>
      </c>
      <c r="E390">
        <v>109.38</v>
      </c>
      <c r="F390">
        <v>5.93</v>
      </c>
      <c r="G390">
        <v>0.51</v>
      </c>
      <c r="H390" t="s">
        <v>18</v>
      </c>
      <c r="I390">
        <v>1.5</v>
      </c>
    </row>
    <row r="391" spans="1:9" x14ac:dyDescent="0.3">
      <c r="A391" t="s">
        <v>0</v>
      </c>
      <c r="B391" t="s">
        <v>1</v>
      </c>
      <c r="C391" t="s">
        <v>15</v>
      </c>
      <c r="D391">
        <v>37.600999999999999</v>
      </c>
      <c r="E391">
        <v>108.357</v>
      </c>
      <c r="F391">
        <v>5.9349999999999996</v>
      </c>
      <c r="G391">
        <v>0.02</v>
      </c>
      <c r="H391" t="s">
        <v>5</v>
      </c>
      <c r="I391">
        <v>4.6900000000000004</v>
      </c>
    </row>
    <row r="392" spans="1:9" x14ac:dyDescent="0.3">
      <c r="A392" t="s">
        <v>80</v>
      </c>
      <c r="B392" t="s">
        <v>137</v>
      </c>
      <c r="D392">
        <v>42.762</v>
      </c>
      <c r="E392">
        <v>121.063</v>
      </c>
      <c r="F392">
        <v>5.96</v>
      </c>
      <c r="G392">
        <v>0.48</v>
      </c>
      <c r="H392" t="s">
        <v>5</v>
      </c>
      <c r="I392">
        <v>2</v>
      </c>
    </row>
    <row r="393" spans="1:9" x14ac:dyDescent="0.3">
      <c r="A393" t="s">
        <v>40</v>
      </c>
      <c r="B393" t="s">
        <v>68</v>
      </c>
      <c r="C393" t="s">
        <v>69</v>
      </c>
      <c r="D393">
        <v>42.69</v>
      </c>
      <c r="E393">
        <v>115.946</v>
      </c>
      <c r="F393">
        <v>6.15</v>
      </c>
      <c r="G393">
        <v>0.15</v>
      </c>
      <c r="H393" t="s">
        <v>5</v>
      </c>
      <c r="I393">
        <v>6.6</v>
      </c>
    </row>
    <row r="394" spans="1:9" x14ac:dyDescent="0.3">
      <c r="A394" t="s">
        <v>0</v>
      </c>
      <c r="B394" t="s">
        <v>1</v>
      </c>
      <c r="C394" t="s">
        <v>11</v>
      </c>
      <c r="D394">
        <v>38.743000000000002</v>
      </c>
      <c r="E394">
        <v>110.167</v>
      </c>
      <c r="F394">
        <v>6.6</v>
      </c>
      <c r="G394">
        <v>0.3</v>
      </c>
      <c r="H394" t="s">
        <v>5</v>
      </c>
      <c r="I394">
        <v>5.76</v>
      </c>
    </row>
    <row r="395" spans="1:9" x14ac:dyDescent="0.3">
      <c r="A395" t="s">
        <v>40</v>
      </c>
      <c r="B395" t="s">
        <v>42</v>
      </c>
      <c r="C395" t="s">
        <v>43</v>
      </c>
      <c r="D395">
        <v>43.182000000000002</v>
      </c>
      <c r="E395">
        <v>116.139</v>
      </c>
      <c r="F395">
        <v>6.64</v>
      </c>
      <c r="G395">
        <v>0.37</v>
      </c>
      <c r="H395" t="s">
        <v>3</v>
      </c>
      <c r="I395">
        <v>15.3</v>
      </c>
    </row>
    <row r="396" spans="1:9" x14ac:dyDescent="0.3">
      <c r="A396" t="s">
        <v>80</v>
      </c>
      <c r="B396" t="s">
        <v>133</v>
      </c>
      <c r="D396">
        <v>43.241999999999997</v>
      </c>
      <c r="E396">
        <v>118.608</v>
      </c>
      <c r="F396">
        <v>6.7</v>
      </c>
      <c r="G396">
        <v>0.34</v>
      </c>
      <c r="H396" t="s">
        <v>5</v>
      </c>
      <c r="I396">
        <v>1.5</v>
      </c>
    </row>
    <row r="397" spans="1:9" x14ac:dyDescent="0.3">
      <c r="A397" t="s">
        <v>80</v>
      </c>
      <c r="B397" t="s">
        <v>102</v>
      </c>
      <c r="D397">
        <v>42.92</v>
      </c>
      <c r="E397">
        <v>122.312</v>
      </c>
      <c r="F397">
        <v>6.8</v>
      </c>
      <c r="G397">
        <v>1.1000000000000001</v>
      </c>
      <c r="H397" t="s">
        <v>5</v>
      </c>
      <c r="I397">
        <v>3.2</v>
      </c>
    </row>
    <row r="398" spans="1:9" x14ac:dyDescent="0.3">
      <c r="A398" t="s">
        <v>80</v>
      </c>
      <c r="B398" t="s">
        <v>115</v>
      </c>
      <c r="D398">
        <v>44.152999999999999</v>
      </c>
      <c r="E398">
        <v>121.958</v>
      </c>
      <c r="F398">
        <v>6.82</v>
      </c>
      <c r="G398">
        <v>0.77</v>
      </c>
      <c r="H398" t="s">
        <v>5</v>
      </c>
      <c r="I398">
        <v>4</v>
      </c>
    </row>
    <row r="399" spans="1:9" x14ac:dyDescent="0.3">
      <c r="A399" t="s">
        <v>40</v>
      </c>
      <c r="B399" t="s">
        <v>77</v>
      </c>
      <c r="D399">
        <v>43.29</v>
      </c>
      <c r="E399">
        <v>114.42400000000001</v>
      </c>
      <c r="F399">
        <v>6.86</v>
      </c>
      <c r="G399">
        <v>0.28999999999999998</v>
      </c>
      <c r="H399" t="s">
        <v>5</v>
      </c>
      <c r="I399">
        <v>1.2</v>
      </c>
    </row>
    <row r="400" spans="1:9" x14ac:dyDescent="0.3">
      <c r="A400" t="s">
        <v>0</v>
      </c>
      <c r="B400" t="s">
        <v>1</v>
      </c>
      <c r="C400" t="s">
        <v>10</v>
      </c>
      <c r="D400">
        <v>38.450000000000003</v>
      </c>
      <c r="E400">
        <v>109.874</v>
      </c>
      <c r="F400">
        <v>6.9</v>
      </c>
      <c r="G400">
        <v>0.6</v>
      </c>
      <c r="H400" t="s">
        <v>5</v>
      </c>
      <c r="I400">
        <v>0.95</v>
      </c>
    </row>
    <row r="401" spans="1:9" x14ac:dyDescent="0.3">
      <c r="A401" t="s">
        <v>80</v>
      </c>
      <c r="B401" t="s">
        <v>117</v>
      </c>
      <c r="D401">
        <v>42.982999999999997</v>
      </c>
      <c r="E401">
        <v>119.92700000000001</v>
      </c>
      <c r="F401">
        <v>6.97</v>
      </c>
      <c r="G401">
        <v>0.52</v>
      </c>
      <c r="H401" t="s">
        <v>5</v>
      </c>
      <c r="I401">
        <v>1.3</v>
      </c>
    </row>
    <row r="402" spans="1:9" x14ac:dyDescent="0.3">
      <c r="A402" t="s">
        <v>139</v>
      </c>
      <c r="B402" t="s">
        <v>140</v>
      </c>
      <c r="C402" t="s">
        <v>149</v>
      </c>
      <c r="D402">
        <v>49.261000000000003</v>
      </c>
      <c r="E402">
        <v>119.035</v>
      </c>
      <c r="F402">
        <v>7</v>
      </c>
      <c r="G402">
        <v>1.1000000000000001</v>
      </c>
      <c r="H402" t="s">
        <v>5</v>
      </c>
      <c r="I402">
        <v>6.2</v>
      </c>
    </row>
    <row r="403" spans="1:9" x14ac:dyDescent="0.3">
      <c r="A403" t="s">
        <v>0</v>
      </c>
      <c r="B403" t="s">
        <v>1</v>
      </c>
      <c r="C403" t="s">
        <v>9</v>
      </c>
      <c r="D403">
        <v>38.74</v>
      </c>
      <c r="E403">
        <v>110.15</v>
      </c>
      <c r="F403">
        <v>7.07</v>
      </c>
      <c r="G403">
        <v>0.42</v>
      </c>
      <c r="H403" t="s">
        <v>3</v>
      </c>
      <c r="I403">
        <v>7</v>
      </c>
    </row>
    <row r="404" spans="1:9" x14ac:dyDescent="0.3">
      <c r="A404" t="s">
        <v>0</v>
      </c>
      <c r="B404" t="s">
        <v>1</v>
      </c>
      <c r="C404" t="s">
        <v>9</v>
      </c>
      <c r="D404">
        <v>38.74</v>
      </c>
      <c r="E404">
        <v>110.15</v>
      </c>
      <c r="F404">
        <v>7.1</v>
      </c>
      <c r="G404">
        <v>0.4</v>
      </c>
      <c r="H404" t="s">
        <v>3</v>
      </c>
      <c r="I404">
        <v>7.2</v>
      </c>
    </row>
    <row r="405" spans="1:9" x14ac:dyDescent="0.3">
      <c r="A405" t="s">
        <v>0</v>
      </c>
      <c r="B405" t="s">
        <v>1</v>
      </c>
      <c r="C405" t="s">
        <v>34</v>
      </c>
      <c r="D405">
        <v>38.320999999999998</v>
      </c>
      <c r="E405">
        <v>109.732</v>
      </c>
      <c r="F405">
        <v>7.15</v>
      </c>
      <c r="G405">
        <v>0.53</v>
      </c>
      <c r="H405" t="s">
        <v>5</v>
      </c>
      <c r="I405">
        <v>3</v>
      </c>
    </row>
    <row r="406" spans="1:9" x14ac:dyDescent="0.3">
      <c r="A406" t="s">
        <v>139</v>
      </c>
      <c r="B406" t="s">
        <v>140</v>
      </c>
      <c r="C406" t="s">
        <v>152</v>
      </c>
      <c r="D406">
        <v>47.98</v>
      </c>
      <c r="E406">
        <v>118.95</v>
      </c>
      <c r="F406">
        <v>7.19</v>
      </c>
      <c r="G406">
        <v>0.45</v>
      </c>
      <c r="H406" t="s">
        <v>5</v>
      </c>
      <c r="I406">
        <v>2.8</v>
      </c>
    </row>
    <row r="407" spans="1:9" x14ac:dyDescent="0.3">
      <c r="A407" t="s">
        <v>0</v>
      </c>
      <c r="B407" t="s">
        <v>1</v>
      </c>
      <c r="C407" t="s">
        <v>11</v>
      </c>
      <c r="D407">
        <v>38.743000000000002</v>
      </c>
      <c r="E407">
        <v>110.167</v>
      </c>
      <c r="F407">
        <v>7.2</v>
      </c>
      <c r="G407">
        <v>0.2</v>
      </c>
      <c r="H407" t="s">
        <v>5</v>
      </c>
      <c r="I407">
        <v>6.73</v>
      </c>
    </row>
    <row r="408" spans="1:9" x14ac:dyDescent="0.3">
      <c r="A408" t="s">
        <v>0</v>
      </c>
      <c r="B408" t="s">
        <v>1</v>
      </c>
      <c r="C408" t="s">
        <v>22</v>
      </c>
      <c r="D408">
        <v>38.366999999999997</v>
      </c>
      <c r="E408">
        <v>110.039</v>
      </c>
      <c r="F408">
        <v>7.23</v>
      </c>
      <c r="G408">
        <v>0.7</v>
      </c>
      <c r="H408" t="s">
        <v>5</v>
      </c>
      <c r="I408" t="s">
        <v>26</v>
      </c>
    </row>
    <row r="409" spans="1:9" x14ac:dyDescent="0.3">
      <c r="A409" t="s">
        <v>0</v>
      </c>
      <c r="B409" t="s">
        <v>1</v>
      </c>
      <c r="C409" t="s">
        <v>28</v>
      </c>
      <c r="D409">
        <v>38.692999999999998</v>
      </c>
      <c r="E409">
        <v>110.14100000000001</v>
      </c>
      <c r="F409">
        <v>7.23</v>
      </c>
      <c r="G409">
        <v>0.46</v>
      </c>
      <c r="H409" t="s">
        <v>5</v>
      </c>
      <c r="I409">
        <v>0.7</v>
      </c>
    </row>
    <row r="410" spans="1:9" x14ac:dyDescent="0.3">
      <c r="A410" t="s">
        <v>139</v>
      </c>
      <c r="B410" t="s">
        <v>140</v>
      </c>
      <c r="C410" t="s">
        <v>155</v>
      </c>
      <c r="D410">
        <v>48.16</v>
      </c>
      <c r="E410">
        <v>118.43</v>
      </c>
      <c r="F410">
        <v>7.23</v>
      </c>
      <c r="G410">
        <v>0.37</v>
      </c>
      <c r="H410" t="s">
        <v>3</v>
      </c>
      <c r="I410">
        <v>1</v>
      </c>
    </row>
    <row r="411" spans="1:9" x14ac:dyDescent="0.3">
      <c r="A411" t="s">
        <v>139</v>
      </c>
      <c r="B411" t="s">
        <v>140</v>
      </c>
      <c r="C411" t="s">
        <v>145</v>
      </c>
      <c r="D411">
        <v>49.131</v>
      </c>
      <c r="E411">
        <v>118.849</v>
      </c>
      <c r="F411">
        <v>7.24</v>
      </c>
      <c r="G411">
        <v>0.6</v>
      </c>
      <c r="H411" t="s">
        <v>3</v>
      </c>
      <c r="I411">
        <v>2.2000000000000002</v>
      </c>
    </row>
    <row r="412" spans="1:9" x14ac:dyDescent="0.3">
      <c r="A412" t="s">
        <v>0</v>
      </c>
      <c r="B412" t="s">
        <v>1</v>
      </c>
      <c r="C412" t="s">
        <v>27</v>
      </c>
      <c r="D412">
        <v>39.5</v>
      </c>
      <c r="E412">
        <v>110.25</v>
      </c>
      <c r="F412">
        <v>7.25</v>
      </c>
      <c r="G412">
        <v>0.82</v>
      </c>
      <c r="H412" t="s">
        <v>5</v>
      </c>
      <c r="I412">
        <v>3.3</v>
      </c>
    </row>
    <row r="413" spans="1:9" x14ac:dyDescent="0.3">
      <c r="A413" t="s">
        <v>0</v>
      </c>
      <c r="B413" t="s">
        <v>1</v>
      </c>
      <c r="C413" t="s">
        <v>4</v>
      </c>
      <c r="D413">
        <v>37.673999999999999</v>
      </c>
      <c r="E413">
        <v>108.315</v>
      </c>
      <c r="F413">
        <v>7.2850000000000001</v>
      </c>
      <c r="G413">
        <v>3.5000000000000003E-2</v>
      </c>
      <c r="H413" t="s">
        <v>5</v>
      </c>
      <c r="I413">
        <v>2.61</v>
      </c>
    </row>
    <row r="414" spans="1:9" x14ac:dyDescent="0.3">
      <c r="A414" t="s">
        <v>40</v>
      </c>
      <c r="B414" t="s">
        <v>58</v>
      </c>
      <c r="D414">
        <v>43.234999999999999</v>
      </c>
      <c r="E414">
        <v>117.45399999999999</v>
      </c>
      <c r="F414">
        <v>7.39</v>
      </c>
      <c r="G414">
        <v>1.02</v>
      </c>
      <c r="H414" t="s">
        <v>5</v>
      </c>
      <c r="I414">
        <v>2.2000000000000002</v>
      </c>
    </row>
    <row r="415" spans="1:9" x14ac:dyDescent="0.3">
      <c r="A415" t="s">
        <v>80</v>
      </c>
      <c r="B415" t="s">
        <v>130</v>
      </c>
      <c r="D415">
        <v>44.39</v>
      </c>
      <c r="E415">
        <v>123.22499999999999</v>
      </c>
      <c r="F415">
        <v>7.49</v>
      </c>
      <c r="G415">
        <v>0.41</v>
      </c>
      <c r="H415" t="s">
        <v>5</v>
      </c>
      <c r="I415">
        <v>3.4</v>
      </c>
    </row>
    <row r="416" spans="1:9" x14ac:dyDescent="0.3">
      <c r="A416" t="s">
        <v>0</v>
      </c>
      <c r="B416" t="s">
        <v>1</v>
      </c>
      <c r="C416" t="s">
        <v>9</v>
      </c>
      <c r="D416">
        <v>38.74</v>
      </c>
      <c r="E416">
        <v>110.15</v>
      </c>
      <c r="F416">
        <v>7.5</v>
      </c>
      <c r="G416">
        <v>0.37</v>
      </c>
      <c r="H416" t="s">
        <v>5</v>
      </c>
      <c r="I416">
        <v>6</v>
      </c>
    </row>
    <row r="417" spans="1:9" x14ac:dyDescent="0.3">
      <c r="A417" t="s">
        <v>80</v>
      </c>
      <c r="B417" t="s">
        <v>138</v>
      </c>
      <c r="D417">
        <v>42.7</v>
      </c>
      <c r="E417">
        <v>122.471</v>
      </c>
      <c r="F417">
        <v>7.58</v>
      </c>
      <c r="G417">
        <v>0.56999999999999995</v>
      </c>
      <c r="H417" t="s">
        <v>5</v>
      </c>
      <c r="I417">
        <v>1.1000000000000001</v>
      </c>
    </row>
    <row r="418" spans="1:9" x14ac:dyDescent="0.3">
      <c r="A418" t="s">
        <v>40</v>
      </c>
      <c r="C418" t="s">
        <v>47</v>
      </c>
      <c r="D418">
        <v>43.116</v>
      </c>
      <c r="E418">
        <v>114.492</v>
      </c>
      <c r="F418">
        <v>7.6</v>
      </c>
      <c r="G418">
        <v>0.35</v>
      </c>
      <c r="H418" t="s">
        <v>5</v>
      </c>
      <c r="I418">
        <v>1.95</v>
      </c>
    </row>
    <row r="419" spans="1:9" x14ac:dyDescent="0.3">
      <c r="A419" t="s">
        <v>0</v>
      </c>
      <c r="B419" t="s">
        <v>1</v>
      </c>
      <c r="C419" t="s">
        <v>31</v>
      </c>
      <c r="D419">
        <v>38.969000000000001</v>
      </c>
      <c r="E419">
        <v>110.233</v>
      </c>
      <c r="F419">
        <v>7.7</v>
      </c>
      <c r="G419">
        <v>0.6</v>
      </c>
      <c r="H419" t="s">
        <v>5</v>
      </c>
      <c r="I419">
        <v>1.35</v>
      </c>
    </row>
    <row r="420" spans="1:9" x14ac:dyDescent="0.3">
      <c r="A420" t="s">
        <v>80</v>
      </c>
      <c r="B420" t="s">
        <v>102</v>
      </c>
      <c r="D420">
        <v>42.92</v>
      </c>
      <c r="E420">
        <v>122.312</v>
      </c>
      <c r="F420">
        <v>7.7</v>
      </c>
      <c r="G420">
        <v>0.3</v>
      </c>
      <c r="H420" t="s">
        <v>3</v>
      </c>
      <c r="I420">
        <v>3.4</v>
      </c>
    </row>
    <row r="421" spans="1:9" x14ac:dyDescent="0.3">
      <c r="A421" t="s">
        <v>40</v>
      </c>
      <c r="B421" t="s">
        <v>52</v>
      </c>
      <c r="D421">
        <v>43.250999999999998</v>
      </c>
      <c r="E421">
        <v>116.133</v>
      </c>
      <c r="F421">
        <v>7.73</v>
      </c>
      <c r="G421">
        <v>0.36</v>
      </c>
      <c r="H421" t="s">
        <v>3</v>
      </c>
      <c r="I421">
        <v>2.2999999999999998</v>
      </c>
    </row>
    <row r="422" spans="1:9" x14ac:dyDescent="0.3">
      <c r="A422" t="s">
        <v>80</v>
      </c>
      <c r="B422" t="s">
        <v>136</v>
      </c>
      <c r="D422">
        <v>43.006</v>
      </c>
      <c r="E422">
        <v>119.175</v>
      </c>
      <c r="F422">
        <v>7.93</v>
      </c>
      <c r="G422">
        <v>0.46</v>
      </c>
      <c r="H422" t="s">
        <v>3</v>
      </c>
      <c r="I422">
        <v>3.6</v>
      </c>
    </row>
    <row r="423" spans="1:9" x14ac:dyDescent="0.3">
      <c r="A423" t="s">
        <v>40</v>
      </c>
      <c r="B423" t="s">
        <v>61</v>
      </c>
      <c r="D423">
        <v>41.406999999999996</v>
      </c>
      <c r="E423">
        <v>114.967</v>
      </c>
      <c r="F423">
        <v>7.96</v>
      </c>
      <c r="G423">
        <v>0.42</v>
      </c>
      <c r="H423" t="s">
        <v>5</v>
      </c>
      <c r="I423">
        <v>2</v>
      </c>
    </row>
    <row r="424" spans="1:9" x14ac:dyDescent="0.3">
      <c r="A424" t="s">
        <v>80</v>
      </c>
      <c r="B424" t="s">
        <v>123</v>
      </c>
      <c r="D424">
        <v>44.067999999999998</v>
      </c>
      <c r="E424">
        <v>122.002</v>
      </c>
      <c r="F424">
        <v>8.02</v>
      </c>
      <c r="G424">
        <v>0.81</v>
      </c>
      <c r="H424" t="s">
        <v>3</v>
      </c>
      <c r="I424">
        <v>3</v>
      </c>
    </row>
    <row r="425" spans="1:9" x14ac:dyDescent="0.3">
      <c r="A425" t="s">
        <v>40</v>
      </c>
      <c r="B425" t="s">
        <v>79</v>
      </c>
      <c r="D425">
        <v>43.232999999999997</v>
      </c>
      <c r="E425">
        <v>116.81699999999999</v>
      </c>
      <c r="F425">
        <v>8.1</v>
      </c>
      <c r="G425">
        <v>0.4</v>
      </c>
      <c r="H425" t="s">
        <v>5</v>
      </c>
      <c r="I425">
        <v>3.1</v>
      </c>
    </row>
    <row r="426" spans="1:9" x14ac:dyDescent="0.3">
      <c r="A426" t="s">
        <v>139</v>
      </c>
      <c r="B426" t="s">
        <v>140</v>
      </c>
      <c r="C426" t="s">
        <v>143</v>
      </c>
      <c r="D426">
        <v>49.232999999999997</v>
      </c>
      <c r="E426">
        <v>118.051</v>
      </c>
      <c r="F426">
        <v>8.1300000000000008</v>
      </c>
      <c r="G426">
        <v>0.89</v>
      </c>
      <c r="H426" t="s">
        <v>5</v>
      </c>
      <c r="I426">
        <v>0.8</v>
      </c>
    </row>
    <row r="427" spans="1:9" x14ac:dyDescent="0.3">
      <c r="A427" t="s">
        <v>40</v>
      </c>
      <c r="B427" t="s">
        <v>55</v>
      </c>
      <c r="C427" t="s">
        <v>56</v>
      </c>
      <c r="D427">
        <v>42.698</v>
      </c>
      <c r="E427">
        <v>116.032</v>
      </c>
      <c r="F427">
        <v>8.2100000000000009</v>
      </c>
      <c r="G427">
        <v>0.44</v>
      </c>
      <c r="H427" t="s">
        <v>3</v>
      </c>
      <c r="I427">
        <v>8.5</v>
      </c>
    </row>
    <row r="428" spans="1:9" x14ac:dyDescent="0.3">
      <c r="A428" t="s">
        <v>40</v>
      </c>
      <c r="B428" t="s">
        <v>68</v>
      </c>
      <c r="C428" t="s">
        <v>70</v>
      </c>
      <c r="D428">
        <v>42.664000000000001</v>
      </c>
      <c r="E428">
        <v>115.955</v>
      </c>
      <c r="F428">
        <v>8.33</v>
      </c>
      <c r="G428">
        <v>0.46</v>
      </c>
      <c r="H428" t="s">
        <v>3</v>
      </c>
      <c r="I428">
        <v>5.6</v>
      </c>
    </row>
    <row r="429" spans="1:9" x14ac:dyDescent="0.3">
      <c r="A429" t="s">
        <v>40</v>
      </c>
      <c r="B429" t="s">
        <v>55</v>
      </c>
      <c r="C429" t="s">
        <v>56</v>
      </c>
      <c r="D429">
        <v>42.698</v>
      </c>
      <c r="E429">
        <v>116.032</v>
      </c>
      <c r="F429">
        <v>8.51</v>
      </c>
      <c r="G429">
        <v>0.49</v>
      </c>
      <c r="H429" t="s">
        <v>3</v>
      </c>
      <c r="I429">
        <v>9.5</v>
      </c>
    </row>
    <row r="430" spans="1:9" x14ac:dyDescent="0.3">
      <c r="A430" t="s">
        <v>139</v>
      </c>
      <c r="B430" t="s">
        <v>140</v>
      </c>
      <c r="C430" t="s">
        <v>155</v>
      </c>
      <c r="D430">
        <v>48.16</v>
      </c>
      <c r="E430">
        <v>118.43</v>
      </c>
      <c r="F430">
        <v>8.66</v>
      </c>
      <c r="G430">
        <v>0.49</v>
      </c>
      <c r="H430" t="s">
        <v>5</v>
      </c>
      <c r="I430">
        <v>1.2</v>
      </c>
    </row>
    <row r="431" spans="1:9" x14ac:dyDescent="0.3">
      <c r="A431" t="s">
        <v>40</v>
      </c>
      <c r="B431" t="s">
        <v>44</v>
      </c>
      <c r="C431" t="s">
        <v>45</v>
      </c>
      <c r="D431">
        <v>43.685000000000002</v>
      </c>
      <c r="E431">
        <v>116.63800000000001</v>
      </c>
      <c r="F431">
        <v>8.68</v>
      </c>
      <c r="G431">
        <v>0.47</v>
      </c>
      <c r="H431" t="s">
        <v>3</v>
      </c>
      <c r="I431">
        <v>4.5</v>
      </c>
    </row>
    <row r="432" spans="1:9" x14ac:dyDescent="0.3">
      <c r="A432" t="s">
        <v>40</v>
      </c>
      <c r="B432" t="s">
        <v>63</v>
      </c>
      <c r="D432">
        <v>43.247</v>
      </c>
      <c r="E432">
        <v>117.50700000000001</v>
      </c>
      <c r="F432">
        <v>8.7200000000000006</v>
      </c>
      <c r="G432">
        <v>0.16</v>
      </c>
      <c r="H432" t="s">
        <v>3</v>
      </c>
      <c r="I432">
        <v>4.2</v>
      </c>
    </row>
    <row r="433" spans="1:9" x14ac:dyDescent="0.3">
      <c r="A433" t="s">
        <v>40</v>
      </c>
      <c r="B433" t="s">
        <v>63</v>
      </c>
      <c r="D433">
        <v>43.247</v>
      </c>
      <c r="E433">
        <v>117.50700000000001</v>
      </c>
      <c r="F433">
        <v>8.74</v>
      </c>
      <c r="G433">
        <v>0.35</v>
      </c>
      <c r="H433" t="s">
        <v>3</v>
      </c>
      <c r="I433">
        <v>4.8</v>
      </c>
    </row>
    <row r="434" spans="1:9" x14ac:dyDescent="0.3">
      <c r="A434" t="s">
        <v>0</v>
      </c>
      <c r="B434" t="s">
        <v>1</v>
      </c>
      <c r="C434" t="s">
        <v>10</v>
      </c>
      <c r="D434">
        <v>38.450000000000003</v>
      </c>
      <c r="E434">
        <v>109.874</v>
      </c>
      <c r="F434">
        <v>8.8000000000000007</v>
      </c>
      <c r="G434">
        <v>1.1000000000000001</v>
      </c>
      <c r="H434" t="s">
        <v>5</v>
      </c>
      <c r="I434">
        <v>1.65</v>
      </c>
    </row>
    <row r="435" spans="1:9" x14ac:dyDescent="0.3">
      <c r="A435" t="s">
        <v>40</v>
      </c>
      <c r="B435" t="s">
        <v>42</v>
      </c>
      <c r="C435" t="s">
        <v>43</v>
      </c>
      <c r="D435">
        <v>43.182000000000002</v>
      </c>
      <c r="E435">
        <v>116.139</v>
      </c>
      <c r="F435">
        <v>8.8800000000000008</v>
      </c>
      <c r="G435">
        <v>0.47</v>
      </c>
      <c r="H435" t="s">
        <v>3</v>
      </c>
      <c r="I435">
        <v>20.3</v>
      </c>
    </row>
    <row r="436" spans="1:9" x14ac:dyDescent="0.3">
      <c r="A436" t="s">
        <v>40</v>
      </c>
      <c r="B436" t="s">
        <v>64</v>
      </c>
      <c r="D436">
        <v>43.944000000000003</v>
      </c>
      <c r="E436">
        <v>114.724</v>
      </c>
      <c r="F436">
        <v>8.93</v>
      </c>
      <c r="G436">
        <v>0.32</v>
      </c>
      <c r="H436" t="s">
        <v>5</v>
      </c>
      <c r="I436">
        <v>0.7</v>
      </c>
    </row>
    <row r="437" spans="1:9" x14ac:dyDescent="0.3">
      <c r="A437" t="s">
        <v>139</v>
      </c>
      <c r="B437" t="s">
        <v>140</v>
      </c>
      <c r="C437" t="s">
        <v>141</v>
      </c>
      <c r="D437">
        <v>48.28</v>
      </c>
      <c r="E437">
        <v>118.37</v>
      </c>
      <c r="F437">
        <v>8.99</v>
      </c>
      <c r="G437">
        <v>0.46</v>
      </c>
      <c r="H437" t="s">
        <v>5</v>
      </c>
      <c r="I437">
        <v>3.1</v>
      </c>
    </row>
    <row r="438" spans="1:9" x14ac:dyDescent="0.3">
      <c r="A438" t="s">
        <v>80</v>
      </c>
      <c r="B438" t="s">
        <v>102</v>
      </c>
      <c r="D438">
        <v>42.92</v>
      </c>
      <c r="E438">
        <v>122.312</v>
      </c>
      <c r="F438">
        <v>9</v>
      </c>
      <c r="G438">
        <v>1.2</v>
      </c>
      <c r="H438" t="s">
        <v>3</v>
      </c>
      <c r="I438">
        <v>4</v>
      </c>
    </row>
    <row r="439" spans="1:9" x14ac:dyDescent="0.3">
      <c r="A439" t="s">
        <v>80</v>
      </c>
      <c r="B439" t="s">
        <v>90</v>
      </c>
      <c r="D439">
        <v>43.274000000000001</v>
      </c>
      <c r="E439">
        <v>123.377</v>
      </c>
      <c r="F439">
        <v>9.0500000000000007</v>
      </c>
      <c r="G439">
        <v>0.59</v>
      </c>
      <c r="H439" t="s">
        <v>5</v>
      </c>
      <c r="I439">
        <v>2.4</v>
      </c>
    </row>
    <row r="440" spans="1:9" x14ac:dyDescent="0.3">
      <c r="A440" t="s">
        <v>0</v>
      </c>
      <c r="B440" t="s">
        <v>1</v>
      </c>
      <c r="C440" t="s">
        <v>29</v>
      </c>
      <c r="D440">
        <v>39.06</v>
      </c>
      <c r="E440">
        <v>109.38</v>
      </c>
      <c r="F440">
        <v>9.14</v>
      </c>
      <c r="G440">
        <v>0.86</v>
      </c>
      <c r="H440" t="s">
        <v>18</v>
      </c>
      <c r="I440">
        <v>2.2999999999999998</v>
      </c>
    </row>
    <row r="441" spans="1:9" x14ac:dyDescent="0.3">
      <c r="A441" t="s">
        <v>40</v>
      </c>
      <c r="C441" t="s">
        <v>47</v>
      </c>
      <c r="D441">
        <v>43.116</v>
      </c>
      <c r="E441">
        <v>114.492</v>
      </c>
      <c r="F441">
        <v>9.16</v>
      </c>
      <c r="G441">
        <v>0.32</v>
      </c>
      <c r="H441" t="s">
        <v>3</v>
      </c>
      <c r="I441">
        <v>2.5</v>
      </c>
    </row>
    <row r="442" spans="1:9" x14ac:dyDescent="0.3">
      <c r="A442" t="s">
        <v>139</v>
      </c>
      <c r="B442" t="s">
        <v>140</v>
      </c>
      <c r="C442" t="s">
        <v>141</v>
      </c>
      <c r="D442">
        <v>48.28</v>
      </c>
      <c r="E442">
        <v>118.37</v>
      </c>
      <c r="F442">
        <v>9.2100000000000009</v>
      </c>
      <c r="G442">
        <v>0.49</v>
      </c>
      <c r="H442" t="s">
        <v>3</v>
      </c>
      <c r="I442">
        <v>3.4</v>
      </c>
    </row>
    <row r="443" spans="1:9" x14ac:dyDescent="0.3">
      <c r="A443" t="s">
        <v>80</v>
      </c>
      <c r="B443" t="s">
        <v>100</v>
      </c>
      <c r="C443" t="s">
        <v>101</v>
      </c>
      <c r="D443">
        <v>42.957999999999998</v>
      </c>
      <c r="E443">
        <v>122.381</v>
      </c>
      <c r="F443">
        <v>9.3000000000000007</v>
      </c>
      <c r="G443">
        <v>0.9</v>
      </c>
      <c r="H443" t="s">
        <v>3</v>
      </c>
      <c r="I443">
        <v>2.1</v>
      </c>
    </row>
    <row r="444" spans="1:9" x14ac:dyDescent="0.3">
      <c r="A444" t="s">
        <v>40</v>
      </c>
      <c r="B444" t="s">
        <v>71</v>
      </c>
      <c r="D444">
        <v>42.691000000000003</v>
      </c>
      <c r="E444">
        <v>115.931</v>
      </c>
      <c r="F444">
        <v>9.36</v>
      </c>
      <c r="G444">
        <v>0.27</v>
      </c>
      <c r="H444" t="s">
        <v>3</v>
      </c>
      <c r="I444">
        <v>2.6</v>
      </c>
    </row>
    <row r="445" spans="1:9" x14ac:dyDescent="0.3">
      <c r="A445" t="s">
        <v>40</v>
      </c>
      <c r="B445" t="s">
        <v>44</v>
      </c>
      <c r="C445" t="s">
        <v>45</v>
      </c>
      <c r="D445">
        <v>43.685000000000002</v>
      </c>
      <c r="E445">
        <v>116.63800000000001</v>
      </c>
      <c r="F445">
        <v>9.3699999999999992</v>
      </c>
      <c r="G445">
        <v>0.5</v>
      </c>
      <c r="H445" t="s">
        <v>3</v>
      </c>
      <c r="I445">
        <v>8</v>
      </c>
    </row>
    <row r="446" spans="1:9" x14ac:dyDescent="0.3">
      <c r="A446" t="s">
        <v>0</v>
      </c>
      <c r="B446" t="s">
        <v>1</v>
      </c>
      <c r="C446" t="s">
        <v>10</v>
      </c>
      <c r="D446">
        <v>38.450000000000003</v>
      </c>
      <c r="E446">
        <v>109.874</v>
      </c>
      <c r="F446">
        <v>9.4</v>
      </c>
      <c r="G446">
        <v>1</v>
      </c>
      <c r="H446" t="s">
        <v>3</v>
      </c>
      <c r="I446">
        <v>1.85</v>
      </c>
    </row>
    <row r="447" spans="1:9" x14ac:dyDescent="0.3">
      <c r="A447" t="s">
        <v>80</v>
      </c>
      <c r="B447" t="s">
        <v>111</v>
      </c>
      <c r="D447">
        <v>43.822000000000003</v>
      </c>
      <c r="E447">
        <v>121.295</v>
      </c>
      <c r="F447">
        <v>9.59</v>
      </c>
      <c r="G447">
        <v>0.73</v>
      </c>
      <c r="H447" t="s">
        <v>5</v>
      </c>
      <c r="I447">
        <v>2.1</v>
      </c>
    </row>
    <row r="448" spans="1:9" x14ac:dyDescent="0.3">
      <c r="A448" t="s">
        <v>80</v>
      </c>
      <c r="B448" t="s">
        <v>118</v>
      </c>
      <c r="D448">
        <v>42.786999999999999</v>
      </c>
      <c r="E448">
        <v>121.291</v>
      </c>
      <c r="F448">
        <v>9.59</v>
      </c>
      <c r="G448">
        <v>0.73</v>
      </c>
      <c r="H448" t="s">
        <v>5</v>
      </c>
      <c r="I448">
        <v>0.95</v>
      </c>
    </row>
    <row r="449" spans="1:9" x14ac:dyDescent="0.3">
      <c r="A449" t="s">
        <v>139</v>
      </c>
      <c r="B449" t="s">
        <v>140</v>
      </c>
      <c r="C449" t="s">
        <v>152</v>
      </c>
      <c r="D449">
        <v>47.98</v>
      </c>
      <c r="E449">
        <v>118.95</v>
      </c>
      <c r="F449">
        <v>9.7200000000000006</v>
      </c>
      <c r="G449">
        <v>0.55000000000000004</v>
      </c>
      <c r="H449" t="s">
        <v>3</v>
      </c>
      <c r="I449">
        <v>3.3</v>
      </c>
    </row>
    <row r="450" spans="1:9" x14ac:dyDescent="0.3">
      <c r="A450" t="s">
        <v>139</v>
      </c>
      <c r="B450" t="s">
        <v>140</v>
      </c>
      <c r="C450" t="s">
        <v>141</v>
      </c>
      <c r="D450">
        <v>48.28</v>
      </c>
      <c r="E450">
        <v>118.37</v>
      </c>
      <c r="F450">
        <v>9.76</v>
      </c>
      <c r="G450">
        <v>0.06</v>
      </c>
      <c r="H450" t="s">
        <v>5</v>
      </c>
      <c r="I450">
        <v>3.7</v>
      </c>
    </row>
    <row r="451" spans="1:9" x14ac:dyDescent="0.3">
      <c r="A451" t="s">
        <v>80</v>
      </c>
      <c r="B451" t="s">
        <v>82</v>
      </c>
      <c r="D451">
        <v>44.558</v>
      </c>
      <c r="E451">
        <v>123.785</v>
      </c>
      <c r="F451">
        <v>9.83</v>
      </c>
      <c r="G451">
        <v>0.57999999999999996</v>
      </c>
      <c r="H451" t="s">
        <v>5</v>
      </c>
      <c r="I451">
        <v>3.6</v>
      </c>
    </row>
    <row r="452" spans="1:9" x14ac:dyDescent="0.3">
      <c r="A452" t="s">
        <v>80</v>
      </c>
      <c r="B452" t="s">
        <v>133</v>
      </c>
      <c r="D452">
        <v>43.241999999999997</v>
      </c>
      <c r="E452">
        <v>118.608</v>
      </c>
      <c r="F452">
        <v>9.83</v>
      </c>
      <c r="G452">
        <v>0.52</v>
      </c>
      <c r="H452" t="s">
        <v>3</v>
      </c>
      <c r="I452">
        <v>1.8</v>
      </c>
    </row>
    <row r="453" spans="1:9" x14ac:dyDescent="0.3">
      <c r="A453" t="s">
        <v>40</v>
      </c>
      <c r="B453" t="s">
        <v>68</v>
      </c>
      <c r="D453">
        <v>43.070999999999998</v>
      </c>
      <c r="E453">
        <v>116.249</v>
      </c>
      <c r="F453">
        <v>9.86</v>
      </c>
      <c r="G453">
        <v>1.36</v>
      </c>
      <c r="H453" t="s">
        <v>5</v>
      </c>
      <c r="I453">
        <v>2.75</v>
      </c>
    </row>
    <row r="454" spans="1:9" x14ac:dyDescent="0.3">
      <c r="A454" t="s">
        <v>40</v>
      </c>
      <c r="B454" t="s">
        <v>68</v>
      </c>
      <c r="C454" t="s">
        <v>69</v>
      </c>
      <c r="D454">
        <v>42.69</v>
      </c>
      <c r="E454">
        <v>115.946</v>
      </c>
      <c r="F454">
        <v>9.9</v>
      </c>
      <c r="G454">
        <v>0.55000000000000004</v>
      </c>
      <c r="H454" t="s">
        <v>3</v>
      </c>
      <c r="I454">
        <v>7.35</v>
      </c>
    </row>
    <row r="455" spans="1:9" x14ac:dyDescent="0.3">
      <c r="A455" t="s">
        <v>80</v>
      </c>
      <c r="B455" t="s">
        <v>138</v>
      </c>
      <c r="D455">
        <v>42.7</v>
      </c>
      <c r="E455">
        <v>122.471</v>
      </c>
      <c r="F455">
        <v>10.17</v>
      </c>
      <c r="G455">
        <v>0.87</v>
      </c>
      <c r="H455" t="s">
        <v>3</v>
      </c>
      <c r="I455">
        <v>2.0499999999999998</v>
      </c>
    </row>
    <row r="456" spans="1:9" x14ac:dyDescent="0.3">
      <c r="A456" t="s">
        <v>139</v>
      </c>
      <c r="B456" t="s">
        <v>140</v>
      </c>
      <c r="C456" t="s">
        <v>142</v>
      </c>
      <c r="D456">
        <v>49.368000000000002</v>
      </c>
      <c r="E456">
        <v>118.07899999999999</v>
      </c>
      <c r="F456">
        <v>10.199999999999999</v>
      </c>
      <c r="G456">
        <v>1.9</v>
      </c>
      <c r="H456" t="s">
        <v>5</v>
      </c>
      <c r="I456">
        <v>2.2999999999999998</v>
      </c>
    </row>
    <row r="457" spans="1:9" x14ac:dyDescent="0.3">
      <c r="A457" t="s">
        <v>80</v>
      </c>
      <c r="B457" t="s">
        <v>82</v>
      </c>
      <c r="D457">
        <v>44.558</v>
      </c>
      <c r="E457">
        <v>123.785</v>
      </c>
      <c r="F457">
        <v>10.210000000000001</v>
      </c>
      <c r="G457">
        <v>0.59</v>
      </c>
      <c r="H457" t="s">
        <v>5</v>
      </c>
      <c r="I457">
        <v>4.5</v>
      </c>
    </row>
    <row r="458" spans="1:9" x14ac:dyDescent="0.3">
      <c r="A458" t="s">
        <v>40</v>
      </c>
      <c r="B458" t="s">
        <v>64</v>
      </c>
      <c r="D458">
        <v>43.944000000000003</v>
      </c>
      <c r="E458">
        <v>114.724</v>
      </c>
      <c r="F458">
        <v>10.220000000000001</v>
      </c>
      <c r="G458">
        <v>0.35</v>
      </c>
      <c r="H458" t="s">
        <v>3</v>
      </c>
      <c r="I458">
        <v>0.9</v>
      </c>
    </row>
    <row r="459" spans="1:9" x14ac:dyDescent="0.3">
      <c r="A459" t="s">
        <v>40</v>
      </c>
      <c r="B459" t="s">
        <v>48</v>
      </c>
      <c r="D459">
        <v>42.915999999999997</v>
      </c>
      <c r="E459">
        <v>116.657</v>
      </c>
      <c r="F459">
        <v>10.3</v>
      </c>
      <c r="G459">
        <v>0.63</v>
      </c>
      <c r="H459" t="s">
        <v>3</v>
      </c>
      <c r="I459">
        <v>1.2</v>
      </c>
    </row>
    <row r="460" spans="1:9" x14ac:dyDescent="0.3">
      <c r="A460" t="s">
        <v>40</v>
      </c>
      <c r="B460" t="s">
        <v>66</v>
      </c>
      <c r="D460">
        <v>42.667000000000002</v>
      </c>
      <c r="E460">
        <v>115.95</v>
      </c>
      <c r="F460">
        <v>10.3</v>
      </c>
      <c r="G460">
        <v>0.6</v>
      </c>
      <c r="H460" t="s">
        <v>5</v>
      </c>
      <c r="I460">
        <v>7.6</v>
      </c>
    </row>
    <row r="461" spans="1:9" x14ac:dyDescent="0.3">
      <c r="A461" t="s">
        <v>80</v>
      </c>
      <c r="B461" t="s">
        <v>87</v>
      </c>
      <c r="C461" t="s">
        <v>88</v>
      </c>
      <c r="D461">
        <v>43.2</v>
      </c>
      <c r="E461">
        <v>121.2</v>
      </c>
      <c r="F461">
        <v>10.3</v>
      </c>
      <c r="G461">
        <v>0.8</v>
      </c>
      <c r="H461" t="s">
        <v>3</v>
      </c>
      <c r="I461">
        <v>6.8</v>
      </c>
    </row>
    <row r="462" spans="1:9" x14ac:dyDescent="0.3">
      <c r="A462" t="s">
        <v>80</v>
      </c>
      <c r="B462" t="s">
        <v>129</v>
      </c>
      <c r="D462">
        <v>44.307000000000002</v>
      </c>
      <c r="E462">
        <v>123.206</v>
      </c>
      <c r="F462">
        <v>10.3</v>
      </c>
      <c r="G462">
        <v>1.9</v>
      </c>
      <c r="H462" t="s">
        <v>3</v>
      </c>
      <c r="I462">
        <v>4.5999999999999996</v>
      </c>
    </row>
    <row r="463" spans="1:9" x14ac:dyDescent="0.3">
      <c r="A463" t="s">
        <v>139</v>
      </c>
      <c r="B463" t="s">
        <v>140</v>
      </c>
      <c r="C463" t="s">
        <v>150</v>
      </c>
      <c r="D463">
        <v>49.143000000000001</v>
      </c>
      <c r="E463">
        <v>118.532</v>
      </c>
      <c r="F463">
        <v>10.3</v>
      </c>
      <c r="G463">
        <v>1.2</v>
      </c>
      <c r="H463" t="s">
        <v>3</v>
      </c>
      <c r="I463">
        <v>1.6</v>
      </c>
    </row>
    <row r="464" spans="1:9" x14ac:dyDescent="0.3">
      <c r="A464" t="s">
        <v>40</v>
      </c>
      <c r="C464" t="s">
        <v>47</v>
      </c>
      <c r="D464">
        <v>43.116</v>
      </c>
      <c r="E464">
        <v>114.492</v>
      </c>
      <c r="F464">
        <v>10.37</v>
      </c>
      <c r="G464">
        <v>0.38</v>
      </c>
      <c r="H464" t="s">
        <v>3</v>
      </c>
      <c r="I464">
        <v>3.1</v>
      </c>
    </row>
    <row r="465" spans="1:9" x14ac:dyDescent="0.3">
      <c r="A465" t="s">
        <v>0</v>
      </c>
      <c r="B465" t="s">
        <v>1</v>
      </c>
      <c r="C465" t="s">
        <v>28</v>
      </c>
      <c r="D465">
        <v>38.692999999999998</v>
      </c>
      <c r="E465">
        <v>110.14100000000001</v>
      </c>
      <c r="F465">
        <v>10.5</v>
      </c>
      <c r="G465">
        <v>0.7</v>
      </c>
      <c r="H465" t="s">
        <v>3</v>
      </c>
      <c r="I465">
        <v>2.8</v>
      </c>
    </row>
    <row r="466" spans="1:9" x14ac:dyDescent="0.3">
      <c r="A466" t="s">
        <v>80</v>
      </c>
      <c r="B466" t="s">
        <v>112</v>
      </c>
      <c r="D466">
        <v>42.618000000000002</v>
      </c>
      <c r="E466">
        <v>121.849</v>
      </c>
      <c r="F466">
        <v>10.6</v>
      </c>
      <c r="G466">
        <v>2.1</v>
      </c>
      <c r="H466" t="s">
        <v>3</v>
      </c>
      <c r="I466">
        <v>0.7</v>
      </c>
    </row>
    <row r="467" spans="1:9" x14ac:dyDescent="0.3">
      <c r="A467" t="s">
        <v>80</v>
      </c>
      <c r="B467" t="s">
        <v>138</v>
      </c>
      <c r="D467">
        <v>42.7</v>
      </c>
      <c r="E467">
        <v>122.471</v>
      </c>
      <c r="F467">
        <v>10.67</v>
      </c>
      <c r="G467">
        <v>0.83</v>
      </c>
      <c r="H467" t="s">
        <v>5</v>
      </c>
      <c r="I467">
        <v>1.6</v>
      </c>
    </row>
    <row r="468" spans="1:9" x14ac:dyDescent="0.3">
      <c r="A468" t="s">
        <v>40</v>
      </c>
      <c r="B468" t="s">
        <v>62</v>
      </c>
      <c r="D468">
        <v>42.201999999999998</v>
      </c>
      <c r="E468">
        <v>116.65900000000001</v>
      </c>
      <c r="F468">
        <v>10.83</v>
      </c>
      <c r="G468">
        <v>0.51</v>
      </c>
      <c r="H468" t="s">
        <v>5</v>
      </c>
      <c r="I468">
        <v>2.6</v>
      </c>
    </row>
    <row r="469" spans="1:9" x14ac:dyDescent="0.3">
      <c r="A469" t="s">
        <v>139</v>
      </c>
      <c r="B469" t="s">
        <v>140</v>
      </c>
      <c r="C469" t="s">
        <v>146</v>
      </c>
      <c r="D469">
        <v>49.168999999999997</v>
      </c>
      <c r="E469">
        <v>118.14100000000001</v>
      </c>
      <c r="F469">
        <v>10.9</v>
      </c>
      <c r="G469">
        <v>0.5</v>
      </c>
      <c r="H469" t="s">
        <v>5</v>
      </c>
      <c r="I469">
        <v>3.86</v>
      </c>
    </row>
    <row r="470" spans="1:9" x14ac:dyDescent="0.3">
      <c r="A470" t="s">
        <v>40</v>
      </c>
      <c r="B470" t="s">
        <v>64</v>
      </c>
      <c r="D470">
        <v>43.944000000000003</v>
      </c>
      <c r="E470">
        <v>114.724</v>
      </c>
      <c r="F470">
        <v>11</v>
      </c>
      <c r="G470">
        <v>0.44</v>
      </c>
      <c r="H470" t="s">
        <v>3</v>
      </c>
      <c r="I470">
        <v>1.6</v>
      </c>
    </row>
    <row r="471" spans="1:9" x14ac:dyDescent="0.3">
      <c r="A471" t="s">
        <v>80</v>
      </c>
      <c r="B471" t="s">
        <v>137</v>
      </c>
      <c r="D471">
        <v>42.762</v>
      </c>
      <c r="E471">
        <v>121.063</v>
      </c>
      <c r="F471">
        <v>11.04</v>
      </c>
      <c r="G471">
        <v>0.88</v>
      </c>
      <c r="H471" t="s">
        <v>5</v>
      </c>
      <c r="I471">
        <v>2.4</v>
      </c>
    </row>
    <row r="472" spans="1:9" x14ac:dyDescent="0.3">
      <c r="A472" t="s">
        <v>40</v>
      </c>
      <c r="B472" t="s">
        <v>75</v>
      </c>
      <c r="D472">
        <v>43.3</v>
      </c>
      <c r="E472">
        <v>116.756</v>
      </c>
      <c r="F472">
        <v>11.1</v>
      </c>
      <c r="G472">
        <v>1.3</v>
      </c>
      <c r="H472" t="s">
        <v>3</v>
      </c>
      <c r="I472">
        <v>3.05</v>
      </c>
    </row>
    <row r="473" spans="1:9" x14ac:dyDescent="0.3">
      <c r="A473" t="s">
        <v>139</v>
      </c>
      <c r="B473" t="s">
        <v>140</v>
      </c>
      <c r="C473" t="s">
        <v>147</v>
      </c>
      <c r="D473">
        <v>49.162999999999997</v>
      </c>
      <c r="E473">
        <v>118.18600000000001</v>
      </c>
      <c r="F473">
        <v>11.2</v>
      </c>
      <c r="G473">
        <v>0.9</v>
      </c>
      <c r="H473" t="s">
        <v>5</v>
      </c>
      <c r="I473">
        <v>6.6</v>
      </c>
    </row>
    <row r="474" spans="1:9" x14ac:dyDescent="0.3">
      <c r="A474" t="s">
        <v>40</v>
      </c>
      <c r="B474" t="s">
        <v>66</v>
      </c>
      <c r="D474">
        <v>42.667000000000002</v>
      </c>
      <c r="E474">
        <v>115.95</v>
      </c>
      <c r="F474">
        <v>11.3</v>
      </c>
      <c r="G474">
        <v>0.7</v>
      </c>
      <c r="H474" t="s">
        <v>3</v>
      </c>
      <c r="I474">
        <v>8.5</v>
      </c>
    </row>
    <row r="475" spans="1:9" x14ac:dyDescent="0.3">
      <c r="A475" t="s">
        <v>40</v>
      </c>
      <c r="B475" t="s">
        <v>74</v>
      </c>
      <c r="D475">
        <v>43.046999999999997</v>
      </c>
      <c r="E475">
        <v>117.502</v>
      </c>
      <c r="F475">
        <v>11.4</v>
      </c>
      <c r="G475">
        <v>1.6</v>
      </c>
      <c r="H475" t="s">
        <v>3</v>
      </c>
      <c r="I475" t="s">
        <v>73</v>
      </c>
    </row>
    <row r="476" spans="1:9" x14ac:dyDescent="0.3">
      <c r="A476" t="s">
        <v>40</v>
      </c>
      <c r="B476" t="s">
        <v>78</v>
      </c>
      <c r="D476">
        <v>42.110999999999997</v>
      </c>
      <c r="E476">
        <v>117.077</v>
      </c>
      <c r="F476">
        <v>11.4</v>
      </c>
      <c r="G476">
        <v>0.66</v>
      </c>
      <c r="H476" t="s">
        <v>3</v>
      </c>
      <c r="I476">
        <v>1.3</v>
      </c>
    </row>
    <row r="477" spans="1:9" x14ac:dyDescent="0.3">
      <c r="A477" t="s">
        <v>139</v>
      </c>
      <c r="B477" t="s">
        <v>140</v>
      </c>
      <c r="C477" t="s">
        <v>141</v>
      </c>
      <c r="D477">
        <v>48.28</v>
      </c>
      <c r="E477">
        <v>118.37</v>
      </c>
      <c r="F477">
        <v>11.42</v>
      </c>
      <c r="G477">
        <v>0.65</v>
      </c>
      <c r="H477" t="s">
        <v>3</v>
      </c>
      <c r="I477">
        <v>4</v>
      </c>
    </row>
    <row r="478" spans="1:9" x14ac:dyDescent="0.3">
      <c r="A478" t="s">
        <v>80</v>
      </c>
      <c r="B478" t="s">
        <v>113</v>
      </c>
      <c r="D478">
        <v>43.6</v>
      </c>
      <c r="E478">
        <v>121.28</v>
      </c>
      <c r="F478">
        <v>11.48</v>
      </c>
      <c r="G478">
        <v>1.03</v>
      </c>
      <c r="H478" t="s">
        <v>3</v>
      </c>
      <c r="I478">
        <v>2.1</v>
      </c>
    </row>
    <row r="479" spans="1:9" x14ac:dyDescent="0.3">
      <c r="A479" t="s">
        <v>0</v>
      </c>
      <c r="B479" t="s">
        <v>1</v>
      </c>
      <c r="C479" t="s">
        <v>7</v>
      </c>
      <c r="D479">
        <v>38.6</v>
      </c>
      <c r="E479">
        <v>108.81699999999999</v>
      </c>
      <c r="F479">
        <v>11.6</v>
      </c>
      <c r="G479">
        <v>1</v>
      </c>
      <c r="H479" t="s">
        <v>3</v>
      </c>
      <c r="I479">
        <v>1.95</v>
      </c>
    </row>
    <row r="480" spans="1:9" x14ac:dyDescent="0.3">
      <c r="A480" t="s">
        <v>139</v>
      </c>
      <c r="B480" t="s">
        <v>140</v>
      </c>
      <c r="C480" t="s">
        <v>146</v>
      </c>
      <c r="D480">
        <v>49.168999999999997</v>
      </c>
      <c r="E480">
        <v>118.14100000000001</v>
      </c>
      <c r="F480">
        <v>11.6</v>
      </c>
      <c r="G480">
        <v>0.5</v>
      </c>
      <c r="H480" t="s">
        <v>3</v>
      </c>
      <c r="I480">
        <v>4.1500000000000004</v>
      </c>
    </row>
    <row r="481" spans="1:9" x14ac:dyDescent="0.3">
      <c r="A481" t="s">
        <v>80</v>
      </c>
      <c r="B481" t="s">
        <v>109</v>
      </c>
      <c r="D481">
        <v>43.871000000000002</v>
      </c>
      <c r="E481">
        <v>122.074</v>
      </c>
      <c r="F481">
        <v>11.73</v>
      </c>
      <c r="G481">
        <v>0.94</v>
      </c>
      <c r="H481" t="s">
        <v>5</v>
      </c>
      <c r="I481">
        <v>1.7</v>
      </c>
    </row>
    <row r="482" spans="1:9" x14ac:dyDescent="0.3">
      <c r="A482" t="s">
        <v>139</v>
      </c>
      <c r="B482" t="s">
        <v>140</v>
      </c>
      <c r="C482" t="s">
        <v>142</v>
      </c>
      <c r="D482">
        <v>49.368000000000002</v>
      </c>
      <c r="E482">
        <v>118.07899999999999</v>
      </c>
      <c r="F482">
        <v>11.8</v>
      </c>
      <c r="G482">
        <v>1.5</v>
      </c>
      <c r="H482" t="s">
        <v>3</v>
      </c>
      <c r="I482">
        <v>2.5</v>
      </c>
    </row>
    <row r="483" spans="1:9" x14ac:dyDescent="0.3">
      <c r="A483" t="s">
        <v>139</v>
      </c>
      <c r="B483" t="s">
        <v>140</v>
      </c>
      <c r="C483" t="s">
        <v>147</v>
      </c>
      <c r="D483">
        <v>49.162999999999997</v>
      </c>
      <c r="E483">
        <v>118.18600000000001</v>
      </c>
      <c r="F483">
        <v>12.2</v>
      </c>
      <c r="G483">
        <v>1.1000000000000001</v>
      </c>
      <c r="H483" t="s">
        <v>3</v>
      </c>
      <c r="I483">
        <v>7</v>
      </c>
    </row>
    <row r="484" spans="1:9" x14ac:dyDescent="0.3">
      <c r="A484" t="s">
        <v>40</v>
      </c>
      <c r="B484" t="s">
        <v>78</v>
      </c>
      <c r="D484">
        <v>42.110999999999997</v>
      </c>
      <c r="E484">
        <v>117.077</v>
      </c>
      <c r="F484">
        <v>12.33</v>
      </c>
      <c r="G484">
        <v>0.5</v>
      </c>
      <c r="H484" t="s">
        <v>3</v>
      </c>
      <c r="I484">
        <v>1.5</v>
      </c>
    </row>
    <row r="485" spans="1:9" x14ac:dyDescent="0.3">
      <c r="A485" t="s">
        <v>80</v>
      </c>
      <c r="B485" t="s">
        <v>113</v>
      </c>
      <c r="D485">
        <v>43.6</v>
      </c>
      <c r="E485">
        <v>121.28</v>
      </c>
      <c r="F485">
        <v>12.37</v>
      </c>
      <c r="G485">
        <v>1</v>
      </c>
      <c r="H485" t="s">
        <v>3</v>
      </c>
      <c r="I485">
        <v>2.6</v>
      </c>
    </row>
    <row r="486" spans="1:9" x14ac:dyDescent="0.3">
      <c r="A486" t="s">
        <v>139</v>
      </c>
      <c r="B486" t="s">
        <v>140</v>
      </c>
      <c r="C486" t="s">
        <v>148</v>
      </c>
      <c r="D486">
        <v>49.095999999999997</v>
      </c>
      <c r="E486">
        <v>118.273</v>
      </c>
      <c r="F486">
        <v>12.4</v>
      </c>
      <c r="G486">
        <v>1.2</v>
      </c>
      <c r="H486" t="s">
        <v>5</v>
      </c>
      <c r="I486">
        <v>2.15</v>
      </c>
    </row>
    <row r="487" spans="1:9" x14ac:dyDescent="0.3">
      <c r="A487" t="s">
        <v>40</v>
      </c>
      <c r="B487" t="s">
        <v>58</v>
      </c>
      <c r="D487">
        <v>43.234999999999999</v>
      </c>
      <c r="E487">
        <v>117.45399999999999</v>
      </c>
      <c r="F487">
        <v>12.46</v>
      </c>
      <c r="G487">
        <v>0.74</v>
      </c>
      <c r="H487" t="s">
        <v>3</v>
      </c>
      <c r="I487">
        <v>2.8</v>
      </c>
    </row>
    <row r="488" spans="1:9" x14ac:dyDescent="0.3">
      <c r="A488" t="s">
        <v>139</v>
      </c>
      <c r="B488" t="s">
        <v>140</v>
      </c>
      <c r="C488" t="s">
        <v>141</v>
      </c>
      <c r="D488">
        <v>48.28</v>
      </c>
      <c r="E488">
        <v>118.37</v>
      </c>
      <c r="F488">
        <v>12.52</v>
      </c>
      <c r="G488">
        <v>0.71</v>
      </c>
      <c r="H488" t="s">
        <v>5</v>
      </c>
      <c r="I488">
        <v>4.2</v>
      </c>
    </row>
    <row r="489" spans="1:9" x14ac:dyDescent="0.3">
      <c r="A489" t="s">
        <v>139</v>
      </c>
      <c r="B489" t="s">
        <v>140</v>
      </c>
      <c r="C489" t="s">
        <v>149</v>
      </c>
      <c r="D489">
        <v>49.261000000000003</v>
      </c>
      <c r="E489">
        <v>119.035</v>
      </c>
      <c r="F489">
        <v>12.6</v>
      </c>
      <c r="G489">
        <v>2.2999999999999998</v>
      </c>
      <c r="H489" t="s">
        <v>3</v>
      </c>
      <c r="I489">
        <v>8.1</v>
      </c>
    </row>
    <row r="490" spans="1:9" x14ac:dyDescent="0.3">
      <c r="A490" t="s">
        <v>40</v>
      </c>
      <c r="B490" t="s">
        <v>62</v>
      </c>
      <c r="D490">
        <v>42.201999999999998</v>
      </c>
      <c r="E490">
        <v>116.65900000000001</v>
      </c>
      <c r="F490">
        <v>12.62</v>
      </c>
      <c r="G490">
        <v>0.59</v>
      </c>
      <c r="H490" t="s">
        <v>3</v>
      </c>
      <c r="I490">
        <v>3.2</v>
      </c>
    </row>
    <row r="491" spans="1:9" x14ac:dyDescent="0.3">
      <c r="A491" t="s">
        <v>139</v>
      </c>
      <c r="B491" t="s">
        <v>140</v>
      </c>
      <c r="C491" t="s">
        <v>142</v>
      </c>
      <c r="D491">
        <v>49.253999999999998</v>
      </c>
      <c r="E491">
        <v>118.14700000000001</v>
      </c>
      <c r="F491">
        <v>12.88</v>
      </c>
      <c r="G491">
        <v>0.79</v>
      </c>
      <c r="H491" t="s">
        <v>5</v>
      </c>
      <c r="I491">
        <v>4.7</v>
      </c>
    </row>
    <row r="492" spans="1:9" x14ac:dyDescent="0.3">
      <c r="A492" t="s">
        <v>139</v>
      </c>
      <c r="B492" t="s">
        <v>140</v>
      </c>
      <c r="C492" t="s">
        <v>142</v>
      </c>
      <c r="D492">
        <v>49.253999999999998</v>
      </c>
      <c r="E492">
        <v>118.14700000000001</v>
      </c>
      <c r="F492">
        <v>12.94</v>
      </c>
      <c r="G492">
        <v>0.65</v>
      </c>
      <c r="H492" t="s">
        <v>3</v>
      </c>
      <c r="I492">
        <v>5</v>
      </c>
    </row>
    <row r="493" spans="1:9" x14ac:dyDescent="0.3">
      <c r="A493" t="s">
        <v>80</v>
      </c>
      <c r="B493" t="s">
        <v>115</v>
      </c>
      <c r="D493">
        <v>44.152999999999999</v>
      </c>
      <c r="E493">
        <v>121.958</v>
      </c>
      <c r="F493">
        <v>13</v>
      </c>
      <c r="G493">
        <v>1.4</v>
      </c>
      <c r="H493" t="s">
        <v>3</v>
      </c>
      <c r="I493">
        <v>5.0999999999999996</v>
      </c>
    </row>
    <row r="494" spans="1:9" x14ac:dyDescent="0.3">
      <c r="A494" t="s">
        <v>80</v>
      </c>
      <c r="B494" t="s">
        <v>91</v>
      </c>
      <c r="D494">
        <v>42.988</v>
      </c>
      <c r="E494">
        <v>122.285</v>
      </c>
      <c r="F494">
        <v>13.1</v>
      </c>
      <c r="G494">
        <v>0.8</v>
      </c>
      <c r="H494" t="s">
        <v>3</v>
      </c>
      <c r="I494">
        <v>6.2</v>
      </c>
    </row>
    <row r="495" spans="1:9" x14ac:dyDescent="0.3">
      <c r="A495" t="s">
        <v>80</v>
      </c>
      <c r="B495" t="s">
        <v>90</v>
      </c>
      <c r="D495">
        <v>43.274000000000001</v>
      </c>
      <c r="E495">
        <v>123.377</v>
      </c>
      <c r="F495">
        <v>13.16</v>
      </c>
      <c r="G495">
        <v>0.08</v>
      </c>
      <c r="H495" t="s">
        <v>3</v>
      </c>
      <c r="I495">
        <v>2.8</v>
      </c>
    </row>
    <row r="496" spans="1:9" x14ac:dyDescent="0.3">
      <c r="A496" t="s">
        <v>80</v>
      </c>
      <c r="B496" t="s">
        <v>135</v>
      </c>
      <c r="D496">
        <v>43.066000000000003</v>
      </c>
      <c r="E496">
        <v>118.962</v>
      </c>
      <c r="F496">
        <v>13.22</v>
      </c>
      <c r="G496">
        <v>0.73</v>
      </c>
      <c r="H496" t="s">
        <v>3</v>
      </c>
      <c r="I496">
        <v>3.2</v>
      </c>
    </row>
    <row r="497" spans="1:9" x14ac:dyDescent="0.3">
      <c r="A497" t="s">
        <v>139</v>
      </c>
      <c r="B497" t="s">
        <v>140</v>
      </c>
      <c r="C497" t="s">
        <v>154</v>
      </c>
      <c r="D497">
        <v>49.067999999999998</v>
      </c>
      <c r="E497">
        <v>118.324</v>
      </c>
      <c r="F497">
        <v>13.4</v>
      </c>
      <c r="G497">
        <v>0.5</v>
      </c>
      <c r="H497" t="s">
        <v>3</v>
      </c>
      <c r="I497">
        <v>1.95</v>
      </c>
    </row>
    <row r="498" spans="1:9" x14ac:dyDescent="0.3">
      <c r="A498" t="s">
        <v>80</v>
      </c>
      <c r="B498" t="s">
        <v>90</v>
      </c>
      <c r="D498">
        <v>43.274000000000001</v>
      </c>
      <c r="E498">
        <v>123.377</v>
      </c>
      <c r="F498">
        <v>13.45</v>
      </c>
      <c r="G498">
        <v>0.78</v>
      </c>
      <c r="H498" t="s">
        <v>3</v>
      </c>
      <c r="I498">
        <v>3.2</v>
      </c>
    </row>
    <row r="499" spans="1:9" x14ac:dyDescent="0.3">
      <c r="A499" t="s">
        <v>139</v>
      </c>
      <c r="B499" t="s">
        <v>140</v>
      </c>
      <c r="C499" t="s">
        <v>143</v>
      </c>
      <c r="D499">
        <v>49.232999999999997</v>
      </c>
      <c r="E499">
        <v>118.051</v>
      </c>
      <c r="F499">
        <v>13.71</v>
      </c>
      <c r="G499">
        <v>0.73</v>
      </c>
      <c r="H499" t="s">
        <v>3</v>
      </c>
      <c r="I499">
        <v>1.1000000000000001</v>
      </c>
    </row>
    <row r="500" spans="1:9" x14ac:dyDescent="0.3">
      <c r="A500" t="s">
        <v>80</v>
      </c>
      <c r="B500" t="s">
        <v>97</v>
      </c>
      <c r="D500">
        <v>43.057000000000002</v>
      </c>
      <c r="E500">
        <v>121.941</v>
      </c>
      <c r="F500">
        <v>13.86</v>
      </c>
      <c r="G500">
        <v>1.08</v>
      </c>
      <c r="H500" t="s">
        <v>3</v>
      </c>
      <c r="I500">
        <v>3</v>
      </c>
    </row>
    <row r="501" spans="1:9" x14ac:dyDescent="0.3">
      <c r="A501" t="s">
        <v>0</v>
      </c>
      <c r="B501" t="s">
        <v>1</v>
      </c>
      <c r="C501" t="s">
        <v>34</v>
      </c>
      <c r="D501">
        <v>38.320999999999998</v>
      </c>
      <c r="E501">
        <v>109.732</v>
      </c>
      <c r="F501">
        <v>13.91</v>
      </c>
      <c r="G501">
        <v>1.23</v>
      </c>
      <c r="H501" t="s">
        <v>3</v>
      </c>
      <c r="I501">
        <v>5</v>
      </c>
    </row>
    <row r="502" spans="1:9" x14ac:dyDescent="0.3">
      <c r="A502" t="s">
        <v>139</v>
      </c>
      <c r="B502" t="s">
        <v>140</v>
      </c>
      <c r="C502" t="s">
        <v>144</v>
      </c>
      <c r="D502">
        <v>48.34</v>
      </c>
      <c r="E502">
        <v>118.23399999999999</v>
      </c>
      <c r="F502">
        <v>14</v>
      </c>
      <c r="G502">
        <v>0.8</v>
      </c>
      <c r="H502" t="s">
        <v>5</v>
      </c>
      <c r="I502">
        <v>1.3</v>
      </c>
    </row>
    <row r="503" spans="1:9" x14ac:dyDescent="0.3">
      <c r="A503" t="s">
        <v>139</v>
      </c>
      <c r="B503" t="s">
        <v>140</v>
      </c>
      <c r="C503" t="s">
        <v>155</v>
      </c>
      <c r="D503">
        <v>48.16</v>
      </c>
      <c r="E503">
        <v>118.43</v>
      </c>
      <c r="F503">
        <v>14.06</v>
      </c>
      <c r="G503">
        <v>0.7</v>
      </c>
      <c r="H503" t="s">
        <v>3</v>
      </c>
      <c r="I503">
        <v>1.8</v>
      </c>
    </row>
    <row r="504" spans="1:9" x14ac:dyDescent="0.3">
      <c r="A504" t="s">
        <v>40</v>
      </c>
      <c r="B504" t="s">
        <v>50</v>
      </c>
      <c r="D504">
        <v>43.24</v>
      </c>
      <c r="E504">
        <v>117.42</v>
      </c>
      <c r="F504">
        <v>14.09</v>
      </c>
      <c r="G504">
        <v>0.88</v>
      </c>
      <c r="H504" t="s">
        <v>3</v>
      </c>
      <c r="I504">
        <v>9.1</v>
      </c>
    </row>
    <row r="505" spans="1:9" x14ac:dyDescent="0.3">
      <c r="A505" t="s">
        <v>80</v>
      </c>
      <c r="B505" t="s">
        <v>137</v>
      </c>
      <c r="D505">
        <v>42.762</v>
      </c>
      <c r="E505">
        <v>121.063</v>
      </c>
      <c r="F505">
        <v>14.18</v>
      </c>
      <c r="G505">
        <v>1.17</v>
      </c>
      <c r="H505" t="s">
        <v>3</v>
      </c>
      <c r="I505">
        <v>2.8</v>
      </c>
    </row>
    <row r="506" spans="1:9" x14ac:dyDescent="0.3">
      <c r="A506" t="s">
        <v>80</v>
      </c>
      <c r="B506" t="s">
        <v>98</v>
      </c>
      <c r="D506">
        <v>43.079000000000001</v>
      </c>
      <c r="E506">
        <v>120.39400000000001</v>
      </c>
      <c r="F506">
        <v>14.26</v>
      </c>
      <c r="G506">
        <v>1.24</v>
      </c>
      <c r="H506" t="s">
        <v>5</v>
      </c>
      <c r="I506">
        <v>4.0999999999999996</v>
      </c>
    </row>
    <row r="507" spans="1:9" x14ac:dyDescent="0.3">
      <c r="A507" t="s">
        <v>139</v>
      </c>
      <c r="B507" t="s">
        <v>140</v>
      </c>
      <c r="C507" t="s">
        <v>144</v>
      </c>
      <c r="D507">
        <v>48.34</v>
      </c>
      <c r="E507">
        <v>118.23399999999999</v>
      </c>
      <c r="F507">
        <v>14.28</v>
      </c>
      <c r="G507">
        <v>1.06</v>
      </c>
      <c r="H507" t="s">
        <v>3</v>
      </c>
      <c r="I507">
        <v>1.5</v>
      </c>
    </row>
    <row r="508" spans="1:9" x14ac:dyDescent="0.3">
      <c r="A508" t="s">
        <v>0</v>
      </c>
      <c r="B508" t="s">
        <v>1</v>
      </c>
      <c r="C508" t="s">
        <v>22</v>
      </c>
      <c r="D508">
        <v>38.366999999999997</v>
      </c>
      <c r="E508">
        <v>110.039</v>
      </c>
      <c r="F508">
        <v>14.8</v>
      </c>
      <c r="G508">
        <v>0.9</v>
      </c>
      <c r="H508" t="s">
        <v>3</v>
      </c>
      <c r="I508" t="s">
        <v>25</v>
      </c>
    </row>
    <row r="509" spans="1:9" x14ac:dyDescent="0.3">
      <c r="A509" t="s">
        <v>139</v>
      </c>
      <c r="B509" t="s">
        <v>140</v>
      </c>
      <c r="C509" t="s">
        <v>141</v>
      </c>
      <c r="D509">
        <v>48.28</v>
      </c>
      <c r="E509">
        <v>118.37</v>
      </c>
      <c r="F509">
        <v>14.95</v>
      </c>
      <c r="G509">
        <v>0.89</v>
      </c>
      <c r="H509" t="s">
        <v>3</v>
      </c>
      <c r="I509">
        <v>4.7</v>
      </c>
    </row>
    <row r="510" spans="1:9" x14ac:dyDescent="0.3">
      <c r="A510" t="s">
        <v>80</v>
      </c>
      <c r="B510" t="s">
        <v>137</v>
      </c>
      <c r="D510">
        <v>42.762</v>
      </c>
      <c r="E510">
        <v>121.063</v>
      </c>
      <c r="F510">
        <v>15.17</v>
      </c>
      <c r="G510">
        <v>1.26</v>
      </c>
      <c r="H510" t="s">
        <v>3</v>
      </c>
      <c r="I510">
        <v>3.1</v>
      </c>
    </row>
    <row r="511" spans="1:9" x14ac:dyDescent="0.3">
      <c r="A511" t="s">
        <v>80</v>
      </c>
      <c r="B511" t="s">
        <v>135</v>
      </c>
      <c r="D511">
        <v>43.066000000000003</v>
      </c>
      <c r="E511">
        <v>118.962</v>
      </c>
      <c r="F511">
        <v>15.39</v>
      </c>
      <c r="G511">
        <v>0.81</v>
      </c>
      <c r="H511" t="s">
        <v>3</v>
      </c>
      <c r="I511">
        <v>5.6</v>
      </c>
    </row>
    <row r="512" spans="1:9" x14ac:dyDescent="0.3">
      <c r="A512" t="s">
        <v>139</v>
      </c>
      <c r="B512" t="s">
        <v>140</v>
      </c>
      <c r="C512" t="s">
        <v>153</v>
      </c>
      <c r="D512">
        <v>48.201999999999998</v>
      </c>
      <c r="E512">
        <v>118.83799999999999</v>
      </c>
      <c r="F512">
        <v>15.42</v>
      </c>
      <c r="G512">
        <v>0.84</v>
      </c>
      <c r="H512" t="s">
        <v>3</v>
      </c>
      <c r="I512">
        <v>2.2999999999999998</v>
      </c>
    </row>
    <row r="513" spans="1:9" x14ac:dyDescent="0.3">
      <c r="A513" t="s">
        <v>80</v>
      </c>
      <c r="B513" t="s">
        <v>135</v>
      </c>
      <c r="D513">
        <v>43.066000000000003</v>
      </c>
      <c r="E513">
        <v>118.962</v>
      </c>
      <c r="F513">
        <v>15.66</v>
      </c>
      <c r="G513">
        <v>0.92</v>
      </c>
      <c r="H513" t="s">
        <v>3</v>
      </c>
      <c r="I513">
        <v>2.7</v>
      </c>
    </row>
    <row r="514" spans="1:9" x14ac:dyDescent="0.3">
      <c r="A514" t="s">
        <v>80</v>
      </c>
      <c r="B514" t="s">
        <v>111</v>
      </c>
      <c r="D514">
        <v>43.822000000000003</v>
      </c>
      <c r="E514">
        <v>121.295</v>
      </c>
      <c r="F514">
        <v>15.86</v>
      </c>
      <c r="G514">
        <v>1.27</v>
      </c>
      <c r="H514" t="s">
        <v>3</v>
      </c>
      <c r="I514">
        <v>2.7</v>
      </c>
    </row>
    <row r="515" spans="1:9" x14ac:dyDescent="0.3">
      <c r="A515" t="s">
        <v>80</v>
      </c>
      <c r="B515" t="s">
        <v>135</v>
      </c>
      <c r="D515">
        <v>43.066000000000003</v>
      </c>
      <c r="E515">
        <v>118.962</v>
      </c>
      <c r="F515">
        <v>15.94</v>
      </c>
      <c r="G515">
        <v>0.96</v>
      </c>
      <c r="H515" t="s">
        <v>3</v>
      </c>
      <c r="I515">
        <v>3.7</v>
      </c>
    </row>
    <row r="516" spans="1:9" x14ac:dyDescent="0.3">
      <c r="A516" t="s">
        <v>80</v>
      </c>
      <c r="B516" t="s">
        <v>135</v>
      </c>
      <c r="D516">
        <v>43.066000000000003</v>
      </c>
      <c r="E516">
        <v>118.962</v>
      </c>
      <c r="F516">
        <v>16.100000000000001</v>
      </c>
      <c r="G516">
        <v>1.04</v>
      </c>
      <c r="H516" t="s">
        <v>3</v>
      </c>
      <c r="I516">
        <v>4.2</v>
      </c>
    </row>
    <row r="517" spans="1:9" x14ac:dyDescent="0.3">
      <c r="A517" t="s">
        <v>80</v>
      </c>
      <c r="B517" t="s">
        <v>118</v>
      </c>
      <c r="D517">
        <v>42.786999999999999</v>
      </c>
      <c r="E517">
        <v>121.291</v>
      </c>
      <c r="F517">
        <v>16.88</v>
      </c>
      <c r="G517">
        <v>1.57</v>
      </c>
      <c r="H517" t="s">
        <v>3</v>
      </c>
      <c r="I517">
        <v>1.25</v>
      </c>
    </row>
    <row r="518" spans="1:9" x14ac:dyDescent="0.3">
      <c r="A518" t="s">
        <v>80</v>
      </c>
      <c r="B518" t="s">
        <v>135</v>
      </c>
      <c r="D518">
        <v>43.066000000000003</v>
      </c>
      <c r="E518">
        <v>118.962</v>
      </c>
      <c r="F518">
        <v>17.239999999999998</v>
      </c>
      <c r="G518">
        <v>1.1499999999999999</v>
      </c>
      <c r="H518" t="s">
        <v>3</v>
      </c>
      <c r="I518">
        <v>4.7</v>
      </c>
    </row>
    <row r="519" spans="1:9" x14ac:dyDescent="0.3">
      <c r="A519" t="s">
        <v>40</v>
      </c>
      <c r="B519" t="s">
        <v>68</v>
      </c>
      <c r="C519" t="s">
        <v>70</v>
      </c>
      <c r="D519">
        <v>42.664000000000001</v>
      </c>
      <c r="E519">
        <v>115.955</v>
      </c>
      <c r="F519">
        <v>17.7</v>
      </c>
      <c r="G519">
        <v>0.9</v>
      </c>
      <c r="H519" t="s">
        <v>5</v>
      </c>
      <c r="I519">
        <v>6.3</v>
      </c>
    </row>
    <row r="520" spans="1:9" x14ac:dyDescent="0.3">
      <c r="A520" t="s">
        <v>80</v>
      </c>
      <c r="B520" t="s">
        <v>138</v>
      </c>
      <c r="D520">
        <v>42.7</v>
      </c>
      <c r="E520">
        <v>122.471</v>
      </c>
      <c r="F520">
        <v>18.100000000000001</v>
      </c>
      <c r="G520">
        <v>1.53</v>
      </c>
      <c r="H520" t="s">
        <v>5</v>
      </c>
      <c r="I520">
        <v>2.6</v>
      </c>
    </row>
    <row r="521" spans="1:9" x14ac:dyDescent="0.3">
      <c r="A521" t="s">
        <v>80</v>
      </c>
      <c r="B521" t="s">
        <v>113</v>
      </c>
      <c r="D521">
        <v>43.6</v>
      </c>
      <c r="E521">
        <v>121.28</v>
      </c>
      <c r="F521">
        <v>18.72</v>
      </c>
      <c r="G521">
        <v>1.26</v>
      </c>
      <c r="H521" t="s">
        <v>3</v>
      </c>
      <c r="I521">
        <v>3.2</v>
      </c>
    </row>
    <row r="522" spans="1:9" x14ac:dyDescent="0.3">
      <c r="A522" t="s">
        <v>80</v>
      </c>
      <c r="B522" t="s">
        <v>94</v>
      </c>
      <c r="D522">
        <v>42.774000000000001</v>
      </c>
      <c r="E522">
        <v>122.277</v>
      </c>
      <c r="F522">
        <v>18.91</v>
      </c>
      <c r="G522">
        <v>1.47</v>
      </c>
      <c r="H522" t="s">
        <v>3</v>
      </c>
      <c r="I522">
        <v>0.7</v>
      </c>
    </row>
    <row r="523" spans="1:9" x14ac:dyDescent="0.3">
      <c r="A523" t="s">
        <v>40</v>
      </c>
      <c r="B523" t="s">
        <v>76</v>
      </c>
      <c r="D523">
        <v>43.555</v>
      </c>
      <c r="E523">
        <v>114.142</v>
      </c>
      <c r="F523">
        <v>19.36</v>
      </c>
      <c r="G523">
        <v>0.44</v>
      </c>
      <c r="H523" t="s">
        <v>3</v>
      </c>
      <c r="I523">
        <v>2.2000000000000002</v>
      </c>
    </row>
    <row r="524" spans="1:9" x14ac:dyDescent="0.3">
      <c r="A524" t="s">
        <v>80</v>
      </c>
      <c r="B524" t="s">
        <v>122</v>
      </c>
      <c r="D524">
        <v>42.497</v>
      </c>
      <c r="E524">
        <v>120.842</v>
      </c>
      <c r="F524">
        <v>19.55</v>
      </c>
      <c r="G524">
        <v>1.5</v>
      </c>
      <c r="H524" t="s">
        <v>3</v>
      </c>
      <c r="I524">
        <v>3</v>
      </c>
    </row>
    <row r="525" spans="1:9" x14ac:dyDescent="0.3">
      <c r="A525" t="s">
        <v>80</v>
      </c>
      <c r="B525" t="s">
        <v>113</v>
      </c>
      <c r="D525">
        <v>43.6</v>
      </c>
      <c r="E525">
        <v>121.28</v>
      </c>
      <c r="F525">
        <v>20.16</v>
      </c>
      <c r="G525">
        <v>1.05</v>
      </c>
      <c r="H525" t="s">
        <v>3</v>
      </c>
      <c r="I525">
        <v>3.5</v>
      </c>
    </row>
    <row r="526" spans="1:9" x14ac:dyDescent="0.3">
      <c r="A526" t="s">
        <v>80</v>
      </c>
      <c r="B526" t="s">
        <v>118</v>
      </c>
      <c r="D526">
        <v>42.786999999999999</v>
      </c>
      <c r="E526">
        <v>121.291</v>
      </c>
      <c r="F526">
        <v>20.75</v>
      </c>
      <c r="G526">
        <v>1.94</v>
      </c>
      <c r="H526" t="s">
        <v>3</v>
      </c>
      <c r="I526">
        <v>1.7</v>
      </c>
    </row>
    <row r="527" spans="1:9" x14ac:dyDescent="0.3">
      <c r="A527" t="s">
        <v>80</v>
      </c>
      <c r="B527" t="s">
        <v>118</v>
      </c>
      <c r="D527">
        <v>42.786999999999999</v>
      </c>
      <c r="E527">
        <v>121.291</v>
      </c>
      <c r="F527">
        <v>21.64</v>
      </c>
      <c r="G527">
        <v>1.76</v>
      </c>
      <c r="H527" t="s">
        <v>3</v>
      </c>
      <c r="I527">
        <v>2.2000000000000002</v>
      </c>
    </row>
    <row r="528" spans="1:9" x14ac:dyDescent="0.3">
      <c r="A528" t="s">
        <v>0</v>
      </c>
      <c r="B528" t="s">
        <v>1</v>
      </c>
      <c r="C528" t="s">
        <v>2</v>
      </c>
      <c r="D528">
        <v>38.732999999999997</v>
      </c>
      <c r="E528">
        <v>109.06699999999999</v>
      </c>
      <c r="F528">
        <v>22</v>
      </c>
      <c r="G528">
        <v>2.2000000000000002</v>
      </c>
      <c r="H528" t="s">
        <v>3</v>
      </c>
      <c r="I528">
        <v>2.9</v>
      </c>
    </row>
    <row r="529" spans="1:9" x14ac:dyDescent="0.3">
      <c r="A529" t="s">
        <v>80</v>
      </c>
      <c r="B529" t="s">
        <v>105</v>
      </c>
      <c r="D529">
        <v>43.183</v>
      </c>
      <c r="E529">
        <v>123.218</v>
      </c>
      <c r="F529">
        <v>24.9</v>
      </c>
      <c r="G529">
        <v>1.6</v>
      </c>
      <c r="H529" t="s">
        <v>3</v>
      </c>
      <c r="I529">
        <v>5</v>
      </c>
    </row>
    <row r="530" spans="1:9" x14ac:dyDescent="0.3">
      <c r="A530" t="s">
        <v>80</v>
      </c>
      <c r="B530" t="s">
        <v>98</v>
      </c>
      <c r="D530">
        <v>43.079000000000001</v>
      </c>
      <c r="E530">
        <v>120.39400000000001</v>
      </c>
      <c r="F530">
        <v>40.75</v>
      </c>
      <c r="G530">
        <v>2.2999999999999998</v>
      </c>
      <c r="H530" t="s">
        <v>3</v>
      </c>
      <c r="I530">
        <v>4.5</v>
      </c>
    </row>
    <row r="531" spans="1:9" x14ac:dyDescent="0.3">
      <c r="A531" t="s">
        <v>80</v>
      </c>
      <c r="B531" t="s">
        <v>130</v>
      </c>
      <c r="D531">
        <v>44.39</v>
      </c>
      <c r="E531">
        <v>123.22499999999999</v>
      </c>
      <c r="F531">
        <v>45.1</v>
      </c>
      <c r="G531">
        <v>4.04</v>
      </c>
      <c r="H531" t="s">
        <v>5</v>
      </c>
      <c r="I531">
        <v>4.3</v>
      </c>
    </row>
    <row r="532" spans="1:9" x14ac:dyDescent="0.3">
      <c r="A532" t="s">
        <v>80</v>
      </c>
      <c r="B532" t="s">
        <v>130</v>
      </c>
      <c r="D532">
        <v>44.39</v>
      </c>
      <c r="E532">
        <v>123.22499999999999</v>
      </c>
      <c r="F532">
        <v>64.39</v>
      </c>
      <c r="G532">
        <v>4.42</v>
      </c>
      <c r="H532" t="s">
        <v>3</v>
      </c>
      <c r="I532">
        <v>4.7</v>
      </c>
    </row>
  </sheetData>
  <sortState xmlns:xlrd2="http://schemas.microsoft.com/office/spreadsheetml/2017/richdata2" ref="A1:I532">
    <sortCondition ref="F1:F5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94"/>
  <sheetViews>
    <sheetView topLeftCell="L1" zoomScaleNormal="100" workbookViewId="0">
      <selection activeCell="AA25" sqref="AA25"/>
    </sheetView>
  </sheetViews>
  <sheetFormatPr defaultRowHeight="14.4" x14ac:dyDescent="0.3"/>
  <cols>
    <col min="5" max="7" width="11.77734375" bestFit="1" customWidth="1"/>
    <col min="9" max="11" width="11.77734375" bestFit="1" customWidth="1"/>
    <col min="12" max="12" width="10.77734375" bestFit="1" customWidth="1"/>
    <col min="15" max="15" width="11.77734375" bestFit="1" customWidth="1"/>
    <col min="27" max="31" width="11.77734375" bestFit="1" customWidth="1"/>
  </cols>
  <sheetData>
    <row r="1" spans="1:34" x14ac:dyDescent="0.3">
      <c r="O1">
        <v>-4</v>
      </c>
      <c r="P1">
        <v>-3</v>
      </c>
      <c r="Q1">
        <v>-2</v>
      </c>
      <c r="R1">
        <v>-1</v>
      </c>
      <c r="S1">
        <v>1</v>
      </c>
      <c r="T1">
        <v>2</v>
      </c>
      <c r="U1">
        <v>3</v>
      </c>
      <c r="V1">
        <v>4</v>
      </c>
      <c r="W1" t="s">
        <v>156</v>
      </c>
      <c r="X1" t="s">
        <v>157</v>
      </c>
      <c r="Y1" t="s">
        <v>158</v>
      </c>
      <c r="AA1">
        <v>-4</v>
      </c>
      <c r="AB1">
        <v>-3</v>
      </c>
      <c r="AC1">
        <v>-2</v>
      </c>
      <c r="AD1">
        <v>-1</v>
      </c>
      <c r="AE1">
        <v>1</v>
      </c>
      <c r="AF1">
        <v>2</v>
      </c>
      <c r="AG1">
        <v>3</v>
      </c>
      <c r="AH1">
        <v>4</v>
      </c>
    </row>
    <row r="2" spans="1:34" x14ac:dyDescent="0.3">
      <c r="A2">
        <v>0</v>
      </c>
      <c r="B2">
        <v>0.5</v>
      </c>
      <c r="C2">
        <v>0.02</v>
      </c>
      <c r="D2">
        <v>0.01</v>
      </c>
      <c r="E2">
        <f>_xlfn.NORM.DIST(A2-1.5, C2, D2, TRUE)</f>
        <v>0</v>
      </c>
      <c r="F2">
        <f>_xlfn.NORM.DIST(A2-1, C2, D2, TRUE)</f>
        <v>0</v>
      </c>
      <c r="G2">
        <f>_xlfn.NORM.DIST(A2-0.5, C2, D2, TRUE)</f>
        <v>0</v>
      </c>
      <c r="H2">
        <f t="shared" ref="H2" si="0">_xlfn.NORM.DIST(A2, C2, D2, TRUE)</f>
        <v>2.2750131948179191E-2</v>
      </c>
      <c r="I2">
        <f t="shared" ref="I2" si="1">_xlfn.NORM.DIST(B2, C2, D2, TRUE)</f>
        <v>1</v>
      </c>
      <c r="J2">
        <f>_xlfn.NORM.DIST(B2+0.5, C2, D2, TRUE)</f>
        <v>1</v>
      </c>
      <c r="K2">
        <f>_xlfn.NORM.DIST(B2+1, C2, D2, TRUE)</f>
        <v>1</v>
      </c>
      <c r="L2">
        <f>_xlfn.NORM.DIST(B2+1.5, C2, D2, TRUE)</f>
        <v>1</v>
      </c>
      <c r="N2">
        <v>0.25</v>
      </c>
      <c r="O2" s="1">
        <f>AVERAGE(E2:E121)</f>
        <v>2.8560012101960715E-25</v>
      </c>
      <c r="P2" s="1">
        <f t="shared" ref="P2:V2" si="2">AVERAGE(F2:F121)</f>
        <v>8.2660821678526348E-16</v>
      </c>
      <c r="Q2" s="1">
        <f t="shared" si="2"/>
        <v>5.6507761131129189E-9</v>
      </c>
      <c r="R2" s="1">
        <f t="shared" si="2"/>
        <v>5.7455777961896038E-3</v>
      </c>
      <c r="S2" s="1">
        <f t="shared" si="2"/>
        <v>0.96781690501319562</v>
      </c>
      <c r="T2" s="1">
        <f t="shared" si="2"/>
        <v>0.99996472630907796</v>
      </c>
      <c r="U2" s="1">
        <f t="shared" si="2"/>
        <v>0.99999999891423286</v>
      </c>
      <c r="V2" s="1">
        <f t="shared" si="2"/>
        <v>0.99999999999999989</v>
      </c>
      <c r="W2" s="1">
        <f>AVERAGE(D2:D121)</f>
        <v>3.3416666666666664E-2</v>
      </c>
      <c r="X2" s="2">
        <v>0</v>
      </c>
      <c r="Y2">
        <v>0.5</v>
      </c>
      <c r="AA2" s="1">
        <f>_xlfn.NORM.DIST(X2-1.5, N2, W2, TRUE)</f>
        <v>0</v>
      </c>
      <c r="AB2" s="1">
        <f>_xlfn.NORM.DIST(X2-1, N2, W2, TRUE)</f>
        <v>1.5326950955420342E-306</v>
      </c>
      <c r="AC2" s="1">
        <f>_xlfn.NORM.DIST(X2-0.5, N2, W2, TRUE)</f>
        <v>7.3411293283146399E-112</v>
      </c>
      <c r="AD2" s="1">
        <f>_xlfn.NORM.DIST(X2, N2, W2, TRUE)</f>
        <v>3.6796392626624502E-14</v>
      </c>
      <c r="AE2" s="1">
        <f>_xlfn.NORM.DIST(Y2, N2, W2, TRUE)</f>
        <v>0.99999999999996325</v>
      </c>
      <c r="AF2" s="1">
        <f>_xlfn.NORM.DIST(Y2+0.5, N2, W2, TRUE)</f>
        <v>1</v>
      </c>
      <c r="AG2" s="1">
        <f>_xlfn.NORM.DIST(Y2+1, N2, W2, TRUE)</f>
        <v>1</v>
      </c>
      <c r="AH2" s="1">
        <f>_xlfn.NORM.DIST(Y2+1.5, N2, W2, TRUE)</f>
        <v>1</v>
      </c>
    </row>
    <row r="3" spans="1:34" x14ac:dyDescent="0.3">
      <c r="A3">
        <v>0</v>
      </c>
      <c r="B3">
        <v>0.5</v>
      </c>
      <c r="C3">
        <v>0.02</v>
      </c>
      <c r="D3">
        <v>0.02</v>
      </c>
      <c r="E3">
        <f t="shared" ref="E3:E66" si="3">_xlfn.NORM.DIST(A3-1.5, C3, D3, TRUE)</f>
        <v>0</v>
      </c>
      <c r="F3">
        <f t="shared" ref="F3:F66" si="4">_xlfn.NORM.DIST(A3-1, C3, D3, TRUE)</f>
        <v>0</v>
      </c>
      <c r="G3">
        <f t="shared" ref="G3:G66" si="5">_xlfn.NORM.DIST(A3-0.5, C3, D3, TRUE)</f>
        <v>2.4760633155031062E-149</v>
      </c>
      <c r="H3">
        <f t="shared" ref="H3:H66" si="6">_xlfn.NORM.DIST(A3, C3, D3, TRUE)</f>
        <v>0.15865525393145699</v>
      </c>
      <c r="I3">
        <f t="shared" ref="I3:I66" si="7">_xlfn.NORM.DIST(B3, C3, D3, TRUE)</f>
        <v>1</v>
      </c>
      <c r="J3">
        <f t="shared" ref="J3:J66" si="8">_xlfn.NORM.DIST(B3+0.5, C3, D3, TRUE)</f>
        <v>1</v>
      </c>
      <c r="K3">
        <f t="shared" ref="K3:K66" si="9">_xlfn.NORM.DIST(B3+1, C3, D3, TRUE)</f>
        <v>1</v>
      </c>
      <c r="L3">
        <f t="shared" ref="L3:L66" si="10">_xlfn.NORM.DIST(B3+1.5, C3, D3, TRUE)</f>
        <v>1</v>
      </c>
      <c r="N3">
        <f>N2+0.5</f>
        <v>0.75</v>
      </c>
      <c r="O3" s="1">
        <f>AVERAGE(E122:E176)</f>
        <v>1.9080942923341957E-23</v>
      </c>
      <c r="P3" s="1">
        <f t="shared" ref="P3:V3" si="11">AVERAGE(F122:F176)</f>
        <v>1.6270626257303288E-13</v>
      </c>
      <c r="Q3" s="1">
        <f t="shared" si="11"/>
        <v>7.3140400898150444E-7</v>
      </c>
      <c r="R3" s="1">
        <f t="shared" si="11"/>
        <v>4.5701227717360522E-2</v>
      </c>
      <c r="S3" s="1">
        <f t="shared" si="11"/>
        <v>0.94296818641160773</v>
      </c>
      <c r="T3" s="1">
        <f t="shared" si="11"/>
        <v>0.99997047089952507</v>
      </c>
      <c r="U3" s="1">
        <f t="shared" si="11"/>
        <v>0.99999999990441146</v>
      </c>
      <c r="V3" s="1">
        <f t="shared" si="11"/>
        <v>1</v>
      </c>
      <c r="W3" s="1">
        <f>AVERAGE(D122:D176)</f>
        <v>6.709090909090909E-2</v>
      </c>
      <c r="X3" s="2">
        <f>X2+0.5</f>
        <v>0.5</v>
      </c>
      <c r="Y3">
        <f>Y2+0.5</f>
        <v>1</v>
      </c>
      <c r="AA3" s="1">
        <f t="shared" ref="AA3:AA13" si="12">_xlfn.NORM.DIST(X3-1.5, N3, W3, TRUE)</f>
        <v>2.7682842745915698E-150</v>
      </c>
      <c r="AB3" s="1">
        <f t="shared" ref="AB3:AB13" si="13">_xlfn.NORM.DIST(X3-1, N3, W3, TRUE)</f>
        <v>8.9332348107289673E-78</v>
      </c>
      <c r="AC3" s="1">
        <f t="shared" ref="AC3:AC13" si="14">_xlfn.NORM.DIST(X3-0.5, N3, W3, TRUE)</f>
        <v>2.5874712590169389E-29</v>
      </c>
      <c r="AD3" s="1">
        <f t="shared" ref="AD3:AD20" si="15">_xlfn.NORM.DIST(X3, N3, W3, TRUE)</f>
        <v>9.7160466436476057E-5</v>
      </c>
      <c r="AE3" s="1">
        <f t="shared" ref="AE3:AE20" si="16">_xlfn.NORM.DIST(Y3, N3, W3, TRUE)</f>
        <v>0.99990283953356351</v>
      </c>
      <c r="AF3" s="1">
        <f t="shared" ref="AF3:AF12" si="17">_xlfn.NORM.DIST(Y3+0.5, N3, W3, TRUE)</f>
        <v>1</v>
      </c>
      <c r="AG3" s="1">
        <f t="shared" ref="AG3:AG11" si="18">_xlfn.NORM.DIST(Y3+1, N3, W3, TRUE)</f>
        <v>1</v>
      </c>
      <c r="AH3" s="1">
        <f t="shared" ref="AH3:AH10" si="19">_xlfn.NORM.DIST(Y3+1.5, N3, W3, TRUE)</f>
        <v>1</v>
      </c>
    </row>
    <row r="4" spans="1:34" x14ac:dyDescent="0.3">
      <c r="A4">
        <v>0</v>
      </c>
      <c r="B4">
        <v>0.5</v>
      </c>
      <c r="C4">
        <v>0.02</v>
      </c>
      <c r="D4">
        <v>0.01</v>
      </c>
      <c r="E4">
        <f t="shared" si="3"/>
        <v>0</v>
      </c>
      <c r="F4">
        <f t="shared" si="4"/>
        <v>0</v>
      </c>
      <c r="G4">
        <f t="shared" si="5"/>
        <v>0</v>
      </c>
      <c r="H4">
        <f t="shared" si="6"/>
        <v>2.2750131948179191E-2</v>
      </c>
      <c r="I4">
        <f t="shared" si="7"/>
        <v>1</v>
      </c>
      <c r="J4">
        <f t="shared" si="8"/>
        <v>1</v>
      </c>
      <c r="K4">
        <f t="shared" si="9"/>
        <v>1</v>
      </c>
      <c r="L4">
        <f t="shared" si="10"/>
        <v>1</v>
      </c>
      <c r="N4">
        <f t="shared" ref="N4:N12" si="20">N3+0.5</f>
        <v>1.25</v>
      </c>
      <c r="O4" s="1">
        <f>AVERAGE(E177:E232)</f>
        <v>2.7454502810248497E-11</v>
      </c>
      <c r="P4" s="1">
        <f t="shared" ref="P4:V4" si="21">AVERAGE(F177:F232)</f>
        <v>6.7664193266306477E-7</v>
      </c>
      <c r="Q4" s="1">
        <f t="shared" si="21"/>
        <v>6.5101989064395569E-4</v>
      </c>
      <c r="R4" s="1">
        <f t="shared" si="21"/>
        <v>0.11978892485723598</v>
      </c>
      <c r="S4" s="1">
        <f t="shared" si="21"/>
        <v>0.92040086601169702</v>
      </c>
      <c r="T4" s="1">
        <f t="shared" si="21"/>
        <v>0.99892600976577928</v>
      </c>
      <c r="U4" s="1">
        <f t="shared" si="21"/>
        <v>0.9999959206432264</v>
      </c>
      <c r="V4" s="1">
        <f t="shared" si="21"/>
        <v>0.99999999877435219</v>
      </c>
      <c r="W4" s="1">
        <f>AVERAGE(D177:D232)</f>
        <v>0.11491071428571432</v>
      </c>
      <c r="X4" s="2">
        <f t="shared" ref="X4:X14" si="22">X3+0.5</f>
        <v>1</v>
      </c>
      <c r="Y4">
        <f t="shared" ref="Y4:Y13" si="23">Y3+0.5</f>
        <v>1.5</v>
      </c>
      <c r="AA4" s="1">
        <f t="shared" si="12"/>
        <v>1.1314570970003052E-52</v>
      </c>
      <c r="AB4" s="1">
        <f t="shared" si="13"/>
        <v>7.3364934241245819E-28</v>
      </c>
      <c r="AC4" s="1">
        <f t="shared" si="14"/>
        <v>3.3593370282016933E-11</v>
      </c>
      <c r="AD4" s="1">
        <f t="shared" si="15"/>
        <v>1.4792510263807233E-2</v>
      </c>
      <c r="AE4" s="1">
        <f t="shared" si="16"/>
        <v>0.98520748973619277</v>
      </c>
      <c r="AF4" s="1">
        <f t="shared" si="17"/>
        <v>0.99999999996640665</v>
      </c>
      <c r="AG4" s="1">
        <f t="shared" si="18"/>
        <v>1</v>
      </c>
      <c r="AH4" s="1">
        <f t="shared" si="19"/>
        <v>1</v>
      </c>
    </row>
    <row r="5" spans="1:34" x14ac:dyDescent="0.3">
      <c r="A5">
        <v>0</v>
      </c>
      <c r="B5">
        <v>0.5</v>
      </c>
      <c r="C5">
        <v>0.03</v>
      </c>
      <c r="D5">
        <v>0.01</v>
      </c>
      <c r="E5">
        <f t="shared" si="3"/>
        <v>0</v>
      </c>
      <c r="F5">
        <f t="shared" si="4"/>
        <v>0</v>
      </c>
      <c r="G5">
        <f t="shared" si="5"/>
        <v>0</v>
      </c>
      <c r="H5">
        <f t="shared" si="6"/>
        <v>1.3498980316300933E-3</v>
      </c>
      <c r="I5">
        <f t="shared" si="7"/>
        <v>1</v>
      </c>
      <c r="J5">
        <f t="shared" si="8"/>
        <v>1</v>
      </c>
      <c r="K5">
        <f t="shared" si="9"/>
        <v>1</v>
      </c>
      <c r="L5">
        <f t="shared" si="10"/>
        <v>1</v>
      </c>
      <c r="N5">
        <f t="shared" si="20"/>
        <v>1.75</v>
      </c>
      <c r="O5" s="1">
        <f>AVERAGE(E233:E266)</f>
        <v>1.3870613450303336E-6</v>
      </c>
      <c r="P5" s="1">
        <f t="shared" ref="P5:V5" si="24">AVERAGE(F233:F266)</f>
        <v>9.7893748250196943E-5</v>
      </c>
      <c r="Q5" s="1">
        <f t="shared" si="24"/>
        <v>2.0722908967671936E-3</v>
      </c>
      <c r="R5" s="1">
        <f t="shared" si="24"/>
        <v>0.12678057996092623</v>
      </c>
      <c r="S5" s="1">
        <f t="shared" si="24"/>
        <v>0.90083681592758669</v>
      </c>
      <c r="T5" s="1">
        <f t="shared" si="24"/>
        <v>0.99884629268591785</v>
      </c>
      <c r="U5" s="1">
        <f t="shared" si="24"/>
        <v>0.99998132769203829</v>
      </c>
      <c r="V5" s="1">
        <f t="shared" si="24"/>
        <v>0.99999986028679688</v>
      </c>
      <c r="W5" s="1">
        <f>AVERAGE(D233:D266)</f>
        <v>0.1482352941176471</v>
      </c>
      <c r="X5" s="2">
        <f t="shared" si="22"/>
        <v>1.5</v>
      </c>
      <c r="Y5">
        <f t="shared" si="23"/>
        <v>2</v>
      </c>
      <c r="AA5" s="1">
        <f t="shared" si="12"/>
        <v>1.8268487836382158E-32</v>
      </c>
      <c r="AB5" s="1">
        <f t="shared" si="13"/>
        <v>1.6912152063441954E-17</v>
      </c>
      <c r="AC5" s="1">
        <f t="shared" si="14"/>
        <v>2.1015239794058604E-7</v>
      </c>
      <c r="AD5" s="1">
        <f t="shared" si="15"/>
        <v>4.5849003869122357E-2</v>
      </c>
      <c r="AE5" s="1">
        <f t="shared" si="16"/>
        <v>0.95415099613087762</v>
      </c>
      <c r="AF5" s="1">
        <f t="shared" si="17"/>
        <v>0.99999978984760207</v>
      </c>
      <c r="AG5" s="1">
        <f t="shared" si="18"/>
        <v>1</v>
      </c>
      <c r="AH5" s="1">
        <f t="shared" si="19"/>
        <v>1</v>
      </c>
    </row>
    <row r="6" spans="1:34" x14ac:dyDescent="0.3">
      <c r="A6">
        <v>0</v>
      </c>
      <c r="B6">
        <v>0.5</v>
      </c>
      <c r="C6">
        <v>0.03</v>
      </c>
      <c r="D6">
        <v>0.01</v>
      </c>
      <c r="E6">
        <f t="shared" si="3"/>
        <v>0</v>
      </c>
      <c r="F6">
        <f t="shared" si="4"/>
        <v>0</v>
      </c>
      <c r="G6">
        <f t="shared" si="5"/>
        <v>0</v>
      </c>
      <c r="H6">
        <f t="shared" si="6"/>
        <v>1.3498980316300933E-3</v>
      </c>
      <c r="I6">
        <f t="shared" si="7"/>
        <v>1</v>
      </c>
      <c r="J6">
        <f t="shared" si="8"/>
        <v>1</v>
      </c>
      <c r="K6">
        <f t="shared" si="9"/>
        <v>1</v>
      </c>
      <c r="L6">
        <f t="shared" si="10"/>
        <v>1</v>
      </c>
      <c r="N6">
        <f t="shared" si="20"/>
        <v>2.25</v>
      </c>
      <c r="O6" s="1">
        <f>AVERAGE(E267:E287)</f>
        <v>1.6199286893043942E-7</v>
      </c>
      <c r="P6" s="1">
        <f t="shared" ref="P6:V6" si="25">AVERAGE(F267:F287)</f>
        <v>2.9218194213821946E-5</v>
      </c>
      <c r="Q6" s="1">
        <f t="shared" si="25"/>
        <v>2.2005667231746366E-3</v>
      </c>
      <c r="R6" s="1">
        <f t="shared" si="25"/>
        <v>0.16676922470013347</v>
      </c>
      <c r="S6" s="1">
        <f t="shared" si="25"/>
        <v>0.89602397071533801</v>
      </c>
      <c r="T6" s="1">
        <f t="shared" si="25"/>
        <v>0.99707889424620533</v>
      </c>
      <c r="U6" s="1">
        <f t="shared" si="25"/>
        <v>0.99993305293630808</v>
      </c>
      <c r="V6" s="1">
        <f t="shared" si="25"/>
        <v>0.99999949003170618</v>
      </c>
      <c r="W6" s="1">
        <f>AVERAGE(D177:D208)</f>
        <v>9.7968750000000021E-2</v>
      </c>
      <c r="X6" s="2">
        <f t="shared" si="22"/>
        <v>2</v>
      </c>
      <c r="Y6">
        <f t="shared" si="23"/>
        <v>2.5</v>
      </c>
      <c r="AA6" s="1">
        <f t="shared" si="12"/>
        <v>1.1482782836764949E-71</v>
      </c>
      <c r="AB6" s="1">
        <f t="shared" si="13"/>
        <v>1.3856795784348896E-37</v>
      </c>
      <c r="AC6" s="1">
        <f t="shared" si="14"/>
        <v>9.6278982155524531E-15</v>
      </c>
      <c r="AD6" s="1">
        <f t="shared" si="15"/>
        <v>5.3578760080771554E-3</v>
      </c>
      <c r="AE6" s="1">
        <f t="shared" si="16"/>
        <v>0.99464212399192287</v>
      </c>
      <c r="AF6" s="1">
        <f t="shared" si="17"/>
        <v>0.99999999999999034</v>
      </c>
      <c r="AG6" s="1">
        <f t="shared" si="18"/>
        <v>1</v>
      </c>
      <c r="AH6" s="1">
        <f t="shared" si="19"/>
        <v>1</v>
      </c>
    </row>
    <row r="7" spans="1:34" x14ac:dyDescent="0.3">
      <c r="A7">
        <v>0</v>
      </c>
      <c r="B7">
        <v>0.5</v>
      </c>
      <c r="C7">
        <v>0.04</v>
      </c>
      <c r="D7">
        <v>0.01</v>
      </c>
      <c r="E7">
        <f t="shared" si="3"/>
        <v>0</v>
      </c>
      <c r="F7">
        <f t="shared" si="4"/>
        <v>0</v>
      </c>
      <c r="G7">
        <f t="shared" si="5"/>
        <v>0</v>
      </c>
      <c r="H7">
        <f t="shared" si="6"/>
        <v>3.1671241833119857E-5</v>
      </c>
      <c r="I7">
        <f t="shared" si="7"/>
        <v>1</v>
      </c>
      <c r="J7">
        <f t="shared" si="8"/>
        <v>1</v>
      </c>
      <c r="K7">
        <f t="shared" si="9"/>
        <v>1</v>
      </c>
      <c r="L7">
        <f t="shared" si="10"/>
        <v>1</v>
      </c>
      <c r="N7">
        <f t="shared" si="20"/>
        <v>2.75</v>
      </c>
      <c r="O7" s="1">
        <f>AVERAGE(E288:E305)</f>
        <v>3.9326055196115944E-5</v>
      </c>
      <c r="P7" s="1">
        <f t="shared" ref="P7:V7" si="26">AVERAGE(F288:F305)</f>
        <v>9.4758971711483625E-4</v>
      </c>
      <c r="Q7" s="1">
        <f t="shared" si="26"/>
        <v>1.2083880920665167E-2</v>
      </c>
      <c r="R7" s="1">
        <f t="shared" si="26"/>
        <v>0.19229283442402609</v>
      </c>
      <c r="S7" s="1">
        <f t="shared" si="26"/>
        <v>0.87701362571356745</v>
      </c>
      <c r="T7" s="1">
        <f t="shared" si="26"/>
        <v>0.99693944077427077</v>
      </c>
      <c r="U7" s="1">
        <f t="shared" si="26"/>
        <v>0.99995242443718824</v>
      </c>
      <c r="V7" s="1">
        <f t="shared" si="26"/>
        <v>0.99999941545609594</v>
      </c>
      <c r="W7" s="1">
        <f>AVERAGE(D288:D305)</f>
        <v>0.21777777777777776</v>
      </c>
      <c r="X7" s="2">
        <f t="shared" si="22"/>
        <v>2.5</v>
      </c>
      <c r="Y7">
        <f t="shared" si="23"/>
        <v>3</v>
      </c>
      <c r="AA7" s="1">
        <f t="shared" si="12"/>
        <v>4.6517654889597637E-16</v>
      </c>
      <c r="AB7" s="1">
        <f t="shared" si="13"/>
        <v>4.7395356061512275E-9</v>
      </c>
      <c r="AC7" s="1">
        <f t="shared" si="14"/>
        <v>2.8671767177336678E-4</v>
      </c>
      <c r="AD7" s="1">
        <f t="shared" si="15"/>
        <v>0.12549270701386098</v>
      </c>
      <c r="AE7" s="1">
        <f t="shared" si="16"/>
        <v>0.87450729298613905</v>
      </c>
      <c r="AF7" s="1">
        <f t="shared" si="17"/>
        <v>0.99971328232822665</v>
      </c>
      <c r="AG7" s="1">
        <f t="shared" si="18"/>
        <v>0.99999999526046435</v>
      </c>
      <c r="AH7" s="1">
        <f t="shared" si="19"/>
        <v>0.99999999999999956</v>
      </c>
    </row>
    <row r="8" spans="1:34" x14ac:dyDescent="0.3">
      <c r="A8">
        <v>0</v>
      </c>
      <c r="B8">
        <v>0.5</v>
      </c>
      <c r="C8">
        <v>0.04</v>
      </c>
      <c r="D8">
        <v>0.01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6"/>
        <v>3.1671241833119857E-5</v>
      </c>
      <c r="I8">
        <f t="shared" si="7"/>
        <v>1</v>
      </c>
      <c r="J8">
        <f t="shared" si="8"/>
        <v>1</v>
      </c>
      <c r="K8">
        <f t="shared" si="9"/>
        <v>1</v>
      </c>
      <c r="L8">
        <f t="shared" si="10"/>
        <v>1</v>
      </c>
      <c r="N8">
        <f t="shared" si="20"/>
        <v>3.25</v>
      </c>
      <c r="O8" s="1">
        <f>AVERAGE(E306:E330)</f>
        <v>3.6943452328390023E-7</v>
      </c>
      <c r="P8" s="1">
        <f t="shared" ref="P8:V8" si="27">AVERAGE(F306:F330)</f>
        <v>2.8214132605409761E-5</v>
      </c>
      <c r="Q8" s="1">
        <f t="shared" si="27"/>
        <v>2.016740110925389E-3</v>
      </c>
      <c r="R8" s="1">
        <f t="shared" si="27"/>
        <v>0.1708440669122675</v>
      </c>
      <c r="S8" s="1">
        <f t="shared" si="27"/>
        <v>0.85080761185168652</v>
      </c>
      <c r="T8" s="1">
        <f t="shared" si="27"/>
        <v>0.99315852417285877</v>
      </c>
      <c r="U8" s="1">
        <f t="shared" si="27"/>
        <v>0.99949094196476562</v>
      </c>
      <c r="V8" s="1">
        <f t="shared" si="27"/>
        <v>0.99998238278503282</v>
      </c>
      <c r="W8" s="1">
        <f>AVERAGE(D306:D330)</f>
        <v>0.19419999999999998</v>
      </c>
      <c r="X8" s="2">
        <f t="shared" si="22"/>
        <v>3</v>
      </c>
      <c r="Y8">
        <f t="shared" si="23"/>
        <v>3.5</v>
      </c>
      <c r="AA8" s="1">
        <f t="shared" si="12"/>
        <v>1.0178759676983301E-19</v>
      </c>
      <c r="AB8" s="1">
        <f t="shared" si="13"/>
        <v>6.1064242718887354E-11</v>
      </c>
      <c r="AC8" s="1">
        <f t="shared" si="14"/>
        <v>5.6231757464734887E-5</v>
      </c>
      <c r="AD8" s="1">
        <f t="shared" si="15"/>
        <v>9.8989184596234042E-2</v>
      </c>
      <c r="AE8" s="1">
        <f t="shared" si="16"/>
        <v>0.90101081540376593</v>
      </c>
      <c r="AF8" s="1">
        <f t="shared" si="17"/>
        <v>0.99994376824253528</v>
      </c>
      <c r="AG8" s="1">
        <f t="shared" si="18"/>
        <v>0.99999999993893574</v>
      </c>
      <c r="AH8" s="1">
        <f t="shared" si="19"/>
        <v>1</v>
      </c>
    </row>
    <row r="9" spans="1:34" x14ac:dyDescent="0.3">
      <c r="A9">
        <v>0</v>
      </c>
      <c r="B9">
        <v>0.5</v>
      </c>
      <c r="C9">
        <v>0.04</v>
      </c>
      <c r="D9">
        <v>0.01</v>
      </c>
      <c r="E9">
        <f t="shared" si="3"/>
        <v>0</v>
      </c>
      <c r="F9">
        <f t="shared" si="4"/>
        <v>0</v>
      </c>
      <c r="G9">
        <f t="shared" si="5"/>
        <v>0</v>
      </c>
      <c r="H9">
        <f t="shared" si="6"/>
        <v>3.1671241833119857E-5</v>
      </c>
      <c r="I9">
        <f t="shared" si="7"/>
        <v>1</v>
      </c>
      <c r="J9">
        <f t="shared" si="8"/>
        <v>1</v>
      </c>
      <c r="K9">
        <f t="shared" si="9"/>
        <v>1</v>
      </c>
      <c r="L9">
        <f t="shared" si="10"/>
        <v>1</v>
      </c>
      <c r="N9">
        <f t="shared" si="20"/>
        <v>3.75</v>
      </c>
      <c r="O9" s="1">
        <f>AVERAGE(E331:E344)</f>
        <v>1.1681640995773603E-5</v>
      </c>
      <c r="P9" s="1">
        <f t="shared" ref="P9:V9" si="28">AVERAGE(F331:F344)</f>
        <v>6.7109116322049741E-4</v>
      </c>
      <c r="Q9" s="1">
        <f t="shared" si="28"/>
        <v>1.9301422158541685E-2</v>
      </c>
      <c r="R9" s="1">
        <f t="shared" si="28"/>
        <v>0.26492690224043403</v>
      </c>
      <c r="S9" s="1">
        <f t="shared" si="28"/>
        <v>0.85979372387186204</v>
      </c>
      <c r="T9" s="1">
        <f t="shared" si="28"/>
        <v>0.99271163414262609</v>
      </c>
      <c r="U9" s="1">
        <f t="shared" si="28"/>
        <v>0.9997305178098681</v>
      </c>
      <c r="V9" s="1">
        <f t="shared" si="28"/>
        <v>0.99999475424608986</v>
      </c>
      <c r="W9" s="1">
        <f>AVERAGE(D331:D344)</f>
        <v>0.27500000000000002</v>
      </c>
      <c r="X9" s="2">
        <f t="shared" si="22"/>
        <v>3.5</v>
      </c>
      <c r="Y9">
        <f t="shared" si="23"/>
        <v>4</v>
      </c>
      <c r="AA9" s="1">
        <f t="shared" si="12"/>
        <v>9.8516151626864746E-11</v>
      </c>
      <c r="AB9" s="1">
        <f t="shared" si="13"/>
        <v>2.7408413263450379E-6</v>
      </c>
      <c r="AC9" s="1">
        <f t="shared" si="14"/>
        <v>3.1930116413535284E-3</v>
      </c>
      <c r="AD9" s="1">
        <f t="shared" si="15"/>
        <v>0.18165107044344894</v>
      </c>
      <c r="AE9" s="1">
        <f t="shared" si="16"/>
        <v>0.81834892955655103</v>
      </c>
      <c r="AF9" s="1">
        <f t="shared" si="17"/>
        <v>0.99680698835864645</v>
      </c>
      <c r="AG9" s="1">
        <f t="shared" si="18"/>
        <v>0.99999725915867366</v>
      </c>
      <c r="AH9" s="1">
        <f t="shared" si="19"/>
        <v>0.9999999999014838</v>
      </c>
    </row>
    <row r="10" spans="1:34" x14ac:dyDescent="0.3">
      <c r="A10">
        <v>0</v>
      </c>
      <c r="B10">
        <v>0.5</v>
      </c>
      <c r="C10">
        <v>0.04</v>
      </c>
      <c r="D10">
        <v>0.01</v>
      </c>
      <c r="E10">
        <f t="shared" si="3"/>
        <v>0</v>
      </c>
      <c r="F10">
        <f t="shared" si="4"/>
        <v>0</v>
      </c>
      <c r="G10">
        <f t="shared" si="5"/>
        <v>0</v>
      </c>
      <c r="H10">
        <f t="shared" si="6"/>
        <v>3.1671241833119857E-5</v>
      </c>
      <c r="I10">
        <f t="shared" si="7"/>
        <v>1</v>
      </c>
      <c r="J10">
        <f t="shared" si="8"/>
        <v>1</v>
      </c>
      <c r="K10">
        <f t="shared" si="9"/>
        <v>1</v>
      </c>
      <c r="L10">
        <f t="shared" si="10"/>
        <v>1</v>
      </c>
      <c r="N10">
        <f t="shared" si="20"/>
        <v>4.25</v>
      </c>
      <c r="O10" s="1">
        <f>AVERAGE(E345:E356)</f>
        <v>1.9624791111406067E-5</v>
      </c>
      <c r="P10" s="1">
        <f t="shared" ref="P10:V10" si="29">AVERAGE(F345:F356)</f>
        <v>5.3054136229503429E-4</v>
      </c>
      <c r="Q10" s="1">
        <f t="shared" si="29"/>
        <v>1.5423832097130599E-2</v>
      </c>
      <c r="R10" s="1">
        <f t="shared" si="29"/>
        <v>0.25786685013269922</v>
      </c>
      <c r="S10" s="1">
        <f t="shared" si="29"/>
        <v>0.80616950291635037</v>
      </c>
      <c r="T10" s="1">
        <f t="shared" si="29"/>
        <v>0.98143289160077118</v>
      </c>
      <c r="U10" s="1">
        <f t="shared" si="29"/>
        <v>0.99814157288361394</v>
      </c>
      <c r="V10" s="1">
        <f t="shared" si="29"/>
        <v>0.99987855877541776</v>
      </c>
      <c r="W10" s="1">
        <f>AVERAGE(D345:D356)</f>
        <v>0.26750000000000002</v>
      </c>
      <c r="X10" s="2">
        <f t="shared" si="22"/>
        <v>4</v>
      </c>
      <c r="Y10">
        <f t="shared" si="23"/>
        <v>4.5</v>
      </c>
      <c r="AA10" s="1">
        <f t="shared" si="12"/>
        <v>3.0339370452781258E-11</v>
      </c>
      <c r="AB10" s="1">
        <f t="shared" si="13"/>
        <v>1.484902185660213E-6</v>
      </c>
      <c r="AC10" s="1">
        <f t="shared" si="14"/>
        <v>2.5256942526993239E-3</v>
      </c>
      <c r="AD10" s="1">
        <f t="shared" si="15"/>
        <v>0.17500253956758594</v>
      </c>
      <c r="AE10" s="1">
        <f t="shared" si="16"/>
        <v>0.82499746043241406</v>
      </c>
      <c r="AF10" s="1">
        <f t="shared" si="17"/>
        <v>0.99747430574730067</v>
      </c>
      <c r="AG10" s="1">
        <f t="shared" si="18"/>
        <v>0.99999851509781434</v>
      </c>
      <c r="AH10" s="1">
        <f t="shared" si="19"/>
        <v>0.9999999999696606</v>
      </c>
    </row>
    <row r="11" spans="1:34" x14ac:dyDescent="0.3">
      <c r="A11">
        <v>0</v>
      </c>
      <c r="B11">
        <v>0.5</v>
      </c>
      <c r="C11">
        <v>0.04</v>
      </c>
      <c r="D11">
        <v>0.01</v>
      </c>
      <c r="E11">
        <f t="shared" si="3"/>
        <v>0</v>
      </c>
      <c r="F11">
        <f t="shared" si="4"/>
        <v>0</v>
      </c>
      <c r="G11">
        <f t="shared" si="5"/>
        <v>0</v>
      </c>
      <c r="H11">
        <f t="shared" si="6"/>
        <v>3.1671241833119857E-5</v>
      </c>
      <c r="I11">
        <f t="shared" si="7"/>
        <v>1</v>
      </c>
      <c r="J11">
        <f t="shared" si="8"/>
        <v>1</v>
      </c>
      <c r="K11">
        <f t="shared" si="9"/>
        <v>1</v>
      </c>
      <c r="L11">
        <f t="shared" si="10"/>
        <v>1</v>
      </c>
      <c r="N11">
        <f t="shared" si="20"/>
        <v>4.75</v>
      </c>
      <c r="O11" s="1">
        <f>AVERAGE(E357:E365)</f>
        <v>1.1667996229962404E-5</v>
      </c>
      <c r="P11" s="1">
        <f t="shared" ref="P11:V11" si="30">AVERAGE(F357:F365)</f>
        <v>6.6058057257780171E-4</v>
      </c>
      <c r="Q11" s="1">
        <f t="shared" si="30"/>
        <v>1.7188693707405563E-2</v>
      </c>
      <c r="R11" s="1">
        <f t="shared" si="30"/>
        <v>0.22699163397801606</v>
      </c>
      <c r="S11" s="1">
        <f t="shared" si="30"/>
        <v>0.78292803025411217</v>
      </c>
      <c r="T11" s="1">
        <f t="shared" si="30"/>
        <v>0.97995047082476283</v>
      </c>
      <c r="U11" s="1">
        <f t="shared" si="30"/>
        <v>0.99837649279638796</v>
      </c>
      <c r="V11" s="1">
        <f t="shared" si="30"/>
        <v>0.99999851695090469</v>
      </c>
      <c r="W11" s="1">
        <f>AVERAGE(D357:D365)</f>
        <v>0.28888888888888892</v>
      </c>
      <c r="X11" s="2">
        <f t="shared" si="22"/>
        <v>4.5</v>
      </c>
      <c r="Y11">
        <f t="shared" si="23"/>
        <v>5</v>
      </c>
      <c r="AA11" s="1">
        <f t="shared" si="12"/>
        <v>6.9044104598723091E-10</v>
      </c>
      <c r="AB11" s="1">
        <f t="shared" si="13"/>
        <v>7.5603368800282234E-6</v>
      </c>
      <c r="AC11" s="1">
        <f t="shared" si="14"/>
        <v>4.713692167138313E-3</v>
      </c>
      <c r="AD11" s="1">
        <f t="shared" si="15"/>
        <v>0.19341386110491704</v>
      </c>
      <c r="AE11" s="1">
        <f t="shared" si="16"/>
        <v>0.80658613889508302</v>
      </c>
      <c r="AF11" s="1">
        <f t="shared" si="17"/>
        <v>0.99528630783286165</v>
      </c>
      <c r="AG11" s="1">
        <f t="shared" si="18"/>
        <v>0.99999243966312001</v>
      </c>
      <c r="AH11" s="1">
        <f>_xlfn.NORM.DIST(Y11+2, N11, W11, TRUE)</f>
        <v>0.99999999999999656</v>
      </c>
    </row>
    <row r="12" spans="1:34" x14ac:dyDescent="0.3">
      <c r="A12">
        <v>0</v>
      </c>
      <c r="B12">
        <v>0.5</v>
      </c>
      <c r="C12">
        <v>0.05</v>
      </c>
      <c r="D12">
        <v>0.01</v>
      </c>
      <c r="E12">
        <f t="shared" si="3"/>
        <v>0</v>
      </c>
      <c r="F12">
        <f t="shared" si="4"/>
        <v>0</v>
      </c>
      <c r="G12">
        <f t="shared" si="5"/>
        <v>0</v>
      </c>
      <c r="H12">
        <f t="shared" si="6"/>
        <v>2.8665157187919333E-7</v>
      </c>
      <c r="I12">
        <f t="shared" si="7"/>
        <v>1</v>
      </c>
      <c r="J12">
        <f t="shared" si="8"/>
        <v>1</v>
      </c>
      <c r="K12">
        <f t="shared" si="9"/>
        <v>1</v>
      </c>
      <c r="L12">
        <f t="shared" si="10"/>
        <v>1</v>
      </c>
      <c r="N12">
        <f t="shared" si="20"/>
        <v>5.25</v>
      </c>
      <c r="O12" s="1">
        <f>AVERAGE(E366:E374)</f>
        <v>7.4176326151018156E-4</v>
      </c>
      <c r="P12" s="1">
        <f t="shared" ref="P12:V12" si="31">AVERAGE(F366:F374)</f>
        <v>7.2879964801026769E-3</v>
      </c>
      <c r="Q12" s="1">
        <f t="shared" si="31"/>
        <v>5.4456831853224981E-2</v>
      </c>
      <c r="R12" s="1">
        <f t="shared" si="31"/>
        <v>0.28495647452003287</v>
      </c>
      <c r="S12" s="1">
        <f t="shared" si="31"/>
        <v>0.81517772371093122</v>
      </c>
      <c r="T12" s="1">
        <f t="shared" si="31"/>
        <v>0.98315766086276568</v>
      </c>
      <c r="U12" s="1">
        <f t="shared" si="31"/>
        <v>0.99994653035087688</v>
      </c>
      <c r="V12" s="1">
        <f t="shared" si="31"/>
        <v>0.99999996813023984</v>
      </c>
      <c r="W12" s="1">
        <f>AVERAGE(D366:D374)</f>
        <v>0.33833333333333332</v>
      </c>
      <c r="X12" s="2">
        <f t="shared" si="22"/>
        <v>5</v>
      </c>
      <c r="Y12">
        <f t="shared" si="23"/>
        <v>5.5</v>
      </c>
      <c r="AA12" s="1">
        <f t="shared" si="12"/>
        <v>1.1554456210635937E-7</v>
      </c>
      <c r="AB12" s="1">
        <f t="shared" si="13"/>
        <v>1.1012471638300353E-4</v>
      </c>
      <c r="AC12" s="1">
        <f t="shared" si="14"/>
        <v>1.3320132086829176E-2</v>
      </c>
      <c r="AD12" s="1">
        <f t="shared" si="15"/>
        <v>0.22997892524619631</v>
      </c>
      <c r="AE12" s="1">
        <f t="shared" si="16"/>
        <v>0.77002107475380366</v>
      </c>
      <c r="AF12" s="1">
        <f t="shared" si="17"/>
        <v>0.98667986791317086</v>
      </c>
      <c r="AG12" s="1">
        <f>_xlfn.NORM.DIST(Y12+1.5, N12, W12, TRUE)</f>
        <v>0.99999988445543786</v>
      </c>
      <c r="AH12" s="1">
        <f>_xlfn.NORM.DIST(Y12+2.5, N12, W12, TRUE)</f>
        <v>0.99999999999999978</v>
      </c>
    </row>
    <row r="13" spans="1:34" x14ac:dyDescent="0.3">
      <c r="A13">
        <v>0</v>
      </c>
      <c r="B13">
        <v>0.5</v>
      </c>
      <c r="C13">
        <v>0.05</v>
      </c>
      <c r="D13">
        <v>0.04</v>
      </c>
      <c r="E13">
        <f t="shared" si="3"/>
        <v>0</v>
      </c>
      <c r="F13">
        <f t="shared" si="4"/>
        <v>3.5738147891654684E-152</v>
      </c>
      <c r="G13">
        <f t="shared" si="5"/>
        <v>2.5464763159739575E-43</v>
      </c>
      <c r="H13">
        <f t="shared" si="6"/>
        <v>0.10564977366685525</v>
      </c>
      <c r="I13">
        <f t="shared" si="7"/>
        <v>1</v>
      </c>
      <c r="J13">
        <f t="shared" si="8"/>
        <v>1</v>
      </c>
      <c r="K13">
        <f t="shared" si="9"/>
        <v>1</v>
      </c>
      <c r="L13">
        <f t="shared" si="10"/>
        <v>1</v>
      </c>
      <c r="N13">
        <f>N12+0.5</f>
        <v>5.75</v>
      </c>
      <c r="O13" s="1">
        <f>AVERAGE(E375:E385)</f>
        <v>9.5065986609447241E-3</v>
      </c>
      <c r="P13" s="1">
        <f t="shared" ref="P13:V13" si="32">AVERAGE(F375:F385)</f>
        <v>2.5225970489752923E-2</v>
      </c>
      <c r="Q13" s="1">
        <f t="shared" si="32"/>
        <v>7.6898145552778185E-2</v>
      </c>
      <c r="R13" s="1">
        <f t="shared" si="32"/>
        <v>0.28021827108443359</v>
      </c>
      <c r="S13" s="1">
        <f t="shared" si="32"/>
        <v>0.75121123001172374</v>
      </c>
      <c r="T13" s="1">
        <f t="shared" si="32"/>
        <v>0.9761167459204636</v>
      </c>
      <c r="U13" s="1">
        <f t="shared" si="32"/>
        <v>0.99498388132691984</v>
      </c>
      <c r="V13" s="1">
        <f t="shared" si="32"/>
        <v>0.99912514084595616</v>
      </c>
      <c r="W13" s="1">
        <f>AVERAGE(D375:D385)</f>
        <v>0.48545454545454542</v>
      </c>
      <c r="X13" s="2">
        <f t="shared" si="22"/>
        <v>5.5</v>
      </c>
      <c r="Y13">
        <f t="shared" si="23"/>
        <v>6</v>
      </c>
      <c r="AA13" s="1">
        <f t="shared" si="12"/>
        <v>1.5615526279710035E-4</v>
      </c>
      <c r="AB13" s="1">
        <f t="shared" si="13"/>
        <v>5.0133612986302924E-3</v>
      </c>
      <c r="AC13" s="1">
        <f t="shared" si="14"/>
        <v>6.1179926426276426E-2</v>
      </c>
      <c r="AD13" s="1">
        <f t="shared" si="15"/>
        <v>0.30328305301879782</v>
      </c>
      <c r="AE13" s="1">
        <f t="shared" si="16"/>
        <v>0.69671694698120223</v>
      </c>
      <c r="AF13" s="1">
        <f>_xlfn.NORM.DIST(Y13+1, N13, W13, TRUE)</f>
        <v>0.99498663870136972</v>
      </c>
      <c r="AG13" s="1">
        <f>_xlfn.NORM.DIST(Y13+2, N13, W13, TRUE)</f>
        <v>0.9999982138579524</v>
      </c>
      <c r="AH13" s="1">
        <f>_xlfn.NORM.DIST(Y13+3, N13, W13, TRUE)</f>
        <v>0.99999999998919842</v>
      </c>
    </row>
    <row r="14" spans="1:34" x14ac:dyDescent="0.3">
      <c r="A14">
        <v>0</v>
      </c>
      <c r="B14">
        <v>0.5</v>
      </c>
      <c r="C14">
        <v>0.05</v>
      </c>
      <c r="D14">
        <v>0.02</v>
      </c>
      <c r="E14">
        <f t="shared" si="3"/>
        <v>0</v>
      </c>
      <c r="F14">
        <f t="shared" si="4"/>
        <v>0</v>
      </c>
      <c r="G14">
        <f t="shared" si="5"/>
        <v>8.7781705568780866E-167</v>
      </c>
      <c r="H14">
        <f t="shared" si="6"/>
        <v>6.2096653257761331E-3</v>
      </c>
      <c r="I14">
        <f t="shared" si="7"/>
        <v>1</v>
      </c>
      <c r="J14">
        <f t="shared" si="8"/>
        <v>1</v>
      </c>
      <c r="K14">
        <f t="shared" si="9"/>
        <v>1</v>
      </c>
      <c r="L14">
        <f t="shared" si="10"/>
        <v>1</v>
      </c>
      <c r="N14">
        <v>6.5</v>
      </c>
      <c r="O14" s="1">
        <f>AVERAGE(E386:E394)</f>
        <v>2.1771387753378728E-3</v>
      </c>
      <c r="P14" s="1">
        <f t="shared" ref="P14:V14" si="33">AVERAGE(F386:F394)</f>
        <v>6.7535339138519229E-3</v>
      </c>
      <c r="Q14" s="1">
        <f t="shared" si="33"/>
        <v>1.9490371212514738E-2</v>
      </c>
      <c r="R14" s="1">
        <f t="shared" si="33"/>
        <v>7.9929353849334583E-2</v>
      </c>
      <c r="S14" s="1">
        <f t="shared" si="33"/>
        <v>0.72153554248901841</v>
      </c>
      <c r="T14" s="1">
        <f t="shared" si="33"/>
        <v>0.97135852320984872</v>
      </c>
      <c r="U14" s="1">
        <f t="shared" si="33"/>
        <v>0.99718344324712715</v>
      </c>
      <c r="V14" s="1">
        <f t="shared" si="33"/>
        <v>0.99979659138011101</v>
      </c>
      <c r="W14" s="1">
        <f>AVERAGE(D386:D394)</f>
        <v>0.49333333333333329</v>
      </c>
      <c r="X14" s="2">
        <f t="shared" si="22"/>
        <v>6</v>
      </c>
      <c r="Y14">
        <f>Y13+1</f>
        <v>7</v>
      </c>
      <c r="AA14" s="1">
        <f>_xlfn.NORM.DIST(X14-1.5, N14, W14, TRUE)</f>
        <v>2.5168788434426599E-5</v>
      </c>
      <c r="AB14" s="1">
        <f>_xlfn.NORM.DIST(X14-1, N14, W14, TRUE)</f>
        <v>1.1807694845953501E-3</v>
      </c>
      <c r="AC14" s="1">
        <f>_xlfn.NORM.DIST(X14-0.5, N14, W14, TRUE)</f>
        <v>2.1329824371907908E-2</v>
      </c>
      <c r="AD14" s="1">
        <f t="shared" si="15"/>
        <v>0.15540747235285413</v>
      </c>
      <c r="AE14" s="1">
        <f t="shared" si="16"/>
        <v>0.84459252764714587</v>
      </c>
      <c r="AF14" s="1">
        <f t="shared" ref="AF14:AF20" si="34">_xlfn.NORM.DIST(Y14+1, N14, W14, TRUE)</f>
        <v>0.99881923051540467</v>
      </c>
      <c r="AG14" s="1">
        <f t="shared" ref="AG14:AG20" si="35">_xlfn.NORM.DIST(Y14+2, N14, W14, TRUE)</f>
        <v>0.99999979853425214</v>
      </c>
      <c r="AH14" s="1">
        <f t="shared" ref="AH14:AH20" si="36">_xlfn.NORM.DIST(Y14+3, N14, W14, TRUE)</f>
        <v>0.9999999999993513</v>
      </c>
    </row>
    <row r="15" spans="1:34" x14ac:dyDescent="0.3">
      <c r="A15">
        <v>0</v>
      </c>
      <c r="B15">
        <v>0.5</v>
      </c>
      <c r="C15">
        <v>0.05</v>
      </c>
      <c r="D15">
        <v>0.01</v>
      </c>
      <c r="E15">
        <f t="shared" si="3"/>
        <v>0</v>
      </c>
      <c r="F15">
        <f t="shared" si="4"/>
        <v>0</v>
      </c>
      <c r="G15">
        <f t="shared" si="5"/>
        <v>0</v>
      </c>
      <c r="H15">
        <f t="shared" si="6"/>
        <v>2.8665157187919333E-7</v>
      </c>
      <c r="I15">
        <f t="shared" si="7"/>
        <v>1</v>
      </c>
      <c r="J15">
        <f t="shared" si="8"/>
        <v>1</v>
      </c>
      <c r="K15">
        <f t="shared" si="9"/>
        <v>1</v>
      </c>
      <c r="L15">
        <f t="shared" si="10"/>
        <v>1</v>
      </c>
      <c r="N15">
        <f>N14+1</f>
        <v>7.5</v>
      </c>
      <c r="O15" s="1">
        <f>AVERAGE(E395:E416)</f>
        <v>2.1802032251309533E-3</v>
      </c>
      <c r="P15" s="1">
        <f t="shared" ref="P15:V15" si="37">AVERAGE(F395:F416)</f>
        <v>6.5806276797327626E-3</v>
      </c>
      <c r="Q15" s="1">
        <f t="shared" si="37"/>
        <v>1.9438023400006024E-2</v>
      </c>
      <c r="R15" s="1">
        <f t="shared" si="37"/>
        <v>0.21950323142911746</v>
      </c>
      <c r="S15" s="1">
        <f t="shared" si="37"/>
        <v>0.85434370689561945</v>
      </c>
      <c r="T15" s="1">
        <f t="shared" si="37"/>
        <v>0.99298026115869154</v>
      </c>
      <c r="U15" s="1">
        <f t="shared" si="37"/>
        <v>0.99959266831185678</v>
      </c>
      <c r="V15" s="1">
        <f t="shared" si="37"/>
        <v>0.99998448299515996</v>
      </c>
      <c r="W15" s="1">
        <f>AVERAGE(D395:D416)</f>
        <v>0.4975</v>
      </c>
      <c r="X15" s="2">
        <f t="shared" ref="X15:X16" si="38">X14+1</f>
        <v>7</v>
      </c>
      <c r="Y15">
        <f t="shared" ref="Y15:Y20" si="39">Y14+1</f>
        <v>8</v>
      </c>
      <c r="AA15" s="1">
        <f>_xlfn.NORM.DIST(X15-2, N15, W15, TRUE)</f>
        <v>2.5155154438237406E-7</v>
      </c>
      <c r="AB15" s="1">
        <f>_xlfn.NORM.DIST(X15-1.5, N15, W15, TRUE)</f>
        <v>2.9086659534545385E-5</v>
      </c>
      <c r="AC15" s="1">
        <f t="shared" ref="AC15:AC20" si="40">_xlfn.NORM.DIST(X15-1, N15, W15, TRUE)</f>
        <v>1.2845769911206983E-3</v>
      </c>
      <c r="AD15" s="1">
        <f t="shared" si="15"/>
        <v>0.15744237573833764</v>
      </c>
      <c r="AE15" s="1">
        <f t="shared" si="16"/>
        <v>0.84255762426166236</v>
      </c>
      <c r="AF15" s="1">
        <f t="shared" si="34"/>
        <v>0.99871542300887928</v>
      </c>
      <c r="AG15" s="1">
        <f t="shared" si="35"/>
        <v>0.99999974844845563</v>
      </c>
      <c r="AH15" s="1">
        <f t="shared" si="36"/>
        <v>0.99999999999900491</v>
      </c>
    </row>
    <row r="16" spans="1:34" x14ac:dyDescent="0.3">
      <c r="A16">
        <v>0</v>
      </c>
      <c r="B16">
        <v>0.5</v>
      </c>
      <c r="C16">
        <v>0.06</v>
      </c>
      <c r="D16">
        <v>0.03</v>
      </c>
      <c r="E16">
        <f t="shared" si="3"/>
        <v>0</v>
      </c>
      <c r="F16">
        <f t="shared" si="4"/>
        <v>9.0388189648589601E-274</v>
      </c>
      <c r="G16">
        <f t="shared" si="5"/>
        <v>4.6222772882026095E-78</v>
      </c>
      <c r="H16">
        <f t="shared" si="6"/>
        <v>2.2750131948179191E-2</v>
      </c>
      <c r="I16">
        <f t="shared" si="7"/>
        <v>1</v>
      </c>
      <c r="J16">
        <f t="shared" si="8"/>
        <v>1</v>
      </c>
      <c r="K16">
        <f t="shared" si="9"/>
        <v>1</v>
      </c>
      <c r="L16">
        <f t="shared" si="10"/>
        <v>1</v>
      </c>
      <c r="N16">
        <f t="shared" ref="N16:N21" si="41">N15+1</f>
        <v>8.5</v>
      </c>
      <c r="O16" s="1">
        <f>AVERAGE(E417:E430)</f>
        <v>2.746345610989433E-4</v>
      </c>
      <c r="P16" s="1">
        <f t="shared" ref="P16:V16" si="42">AVERAGE(F417:F430)</f>
        <v>1.4375670867626037E-3</v>
      </c>
      <c r="Q16" s="1">
        <f t="shared" si="42"/>
        <v>1.9030497764435873E-2</v>
      </c>
      <c r="R16" s="1">
        <f t="shared" si="42"/>
        <v>0.17838307979323309</v>
      </c>
      <c r="S16" s="1">
        <f t="shared" si="42"/>
        <v>0.78216652304045498</v>
      </c>
      <c r="T16" s="1">
        <f t="shared" si="42"/>
        <v>0.98622149880099408</v>
      </c>
      <c r="U16" s="1">
        <f t="shared" si="42"/>
        <v>0.998320812531032</v>
      </c>
      <c r="V16" s="1">
        <f t="shared" si="42"/>
        <v>0.99987002044493856</v>
      </c>
      <c r="W16" s="1">
        <f>AVERAGE(D417:D430)</f>
        <v>0.52214285714285713</v>
      </c>
      <c r="X16" s="2">
        <f t="shared" si="38"/>
        <v>8</v>
      </c>
      <c r="Y16">
        <f t="shared" si="39"/>
        <v>9</v>
      </c>
      <c r="AA16" s="1">
        <f>_xlfn.NORM.DIST(X16-2.5, N16, W16, TRUE)</f>
        <v>4.5810245918127782E-9</v>
      </c>
      <c r="AB16" s="1">
        <f t="shared" ref="AB16:AB20" si="43">_xlfn.NORM.DIST(X16-2, N16, W16, TRUE)</f>
        <v>8.4241897490410389E-7</v>
      </c>
      <c r="AC16" s="1">
        <f t="shared" si="40"/>
        <v>2.0344059326491749E-3</v>
      </c>
      <c r="AD16" s="1">
        <f t="shared" si="15"/>
        <v>0.16913418181539558</v>
      </c>
      <c r="AE16" s="1">
        <f t="shared" si="16"/>
        <v>0.83086581818460448</v>
      </c>
      <c r="AF16" s="1">
        <f t="shared" si="34"/>
        <v>0.99796559406735086</v>
      </c>
      <c r="AG16" s="1">
        <f t="shared" si="35"/>
        <v>0.99999915758102509</v>
      </c>
      <c r="AH16" s="1">
        <f t="shared" si="36"/>
        <v>0.99999999998980105</v>
      </c>
    </row>
    <row r="17" spans="1:34" x14ac:dyDescent="0.3">
      <c r="A17">
        <v>0</v>
      </c>
      <c r="B17">
        <v>0.5</v>
      </c>
      <c r="C17">
        <v>0.06</v>
      </c>
      <c r="D17">
        <v>0.02</v>
      </c>
      <c r="E17">
        <f t="shared" si="3"/>
        <v>0</v>
      </c>
      <c r="F17">
        <f t="shared" si="4"/>
        <v>0</v>
      </c>
      <c r="G17">
        <f t="shared" si="5"/>
        <v>8.1238694696585036E-173</v>
      </c>
      <c r="H17">
        <f t="shared" si="6"/>
        <v>1.3498980316300933E-3</v>
      </c>
      <c r="I17">
        <f t="shared" si="7"/>
        <v>1</v>
      </c>
      <c r="J17">
        <f t="shared" si="8"/>
        <v>1</v>
      </c>
      <c r="K17">
        <f t="shared" si="9"/>
        <v>1</v>
      </c>
      <c r="L17">
        <f t="shared" si="10"/>
        <v>1</v>
      </c>
      <c r="N17">
        <f t="shared" si="41"/>
        <v>9.5</v>
      </c>
      <c r="O17" s="1">
        <f>AVERAGE(E431:E447)</f>
        <v>5.3348046311219987E-4</v>
      </c>
      <c r="P17" s="1">
        <f t="shared" ref="P17:V17" si="44">AVERAGE(F431:F447)</f>
        <v>5.0641251331257587E-3</v>
      </c>
      <c r="Q17" s="1">
        <f t="shared" si="44"/>
        <v>3.61598986376565E-2</v>
      </c>
      <c r="R17" s="1">
        <f t="shared" si="44"/>
        <v>0.23760133991372043</v>
      </c>
      <c r="S17" s="1">
        <f t="shared" si="44"/>
        <v>0.78817879208397357</v>
      </c>
      <c r="T17" s="1">
        <f t="shared" si="44"/>
        <v>0.97237424418830687</v>
      </c>
      <c r="U17" s="1">
        <f t="shared" si="44"/>
        <v>0.99578745424150339</v>
      </c>
      <c r="V17" s="1">
        <f t="shared" si="44"/>
        <v>0.99934757877654246</v>
      </c>
      <c r="W17" s="1">
        <f>AVERAGE(D431:D447)</f>
        <v>0.65941176470588247</v>
      </c>
      <c r="X17" s="2">
        <f>X16+1</f>
        <v>9</v>
      </c>
      <c r="Y17">
        <f t="shared" si="39"/>
        <v>10</v>
      </c>
      <c r="AA17" s="1">
        <f t="shared" ref="AA17:AA20" si="45">_xlfn.NORM.DIST(X17-3, N17, W17, TRUE)</f>
        <v>5.5490035609216295E-8</v>
      </c>
      <c r="AB17" s="1">
        <f t="shared" si="43"/>
        <v>7.4943134178899901E-5</v>
      </c>
      <c r="AC17" s="1">
        <f t="shared" si="40"/>
        <v>1.1460325048878348E-2</v>
      </c>
      <c r="AD17" s="1">
        <f t="shared" si="15"/>
        <v>0.22415019965597652</v>
      </c>
      <c r="AE17" s="1">
        <f t="shared" si="16"/>
        <v>0.77584980034402351</v>
      </c>
      <c r="AF17" s="1">
        <f t="shared" si="34"/>
        <v>0.98853967495112161</v>
      </c>
      <c r="AG17" s="1">
        <f t="shared" si="35"/>
        <v>0.99992505686582112</v>
      </c>
      <c r="AH17" s="1">
        <f t="shared" si="36"/>
        <v>0.99999994450996443</v>
      </c>
    </row>
    <row r="18" spans="1:34" x14ac:dyDescent="0.3">
      <c r="A18">
        <v>0</v>
      </c>
      <c r="B18">
        <v>0.5</v>
      </c>
      <c r="C18">
        <v>0.06</v>
      </c>
      <c r="D18">
        <v>0.01</v>
      </c>
      <c r="E18">
        <f t="shared" si="3"/>
        <v>0</v>
      </c>
      <c r="F18">
        <f t="shared" si="4"/>
        <v>0</v>
      </c>
      <c r="G18">
        <f t="shared" si="5"/>
        <v>0</v>
      </c>
      <c r="H18">
        <f t="shared" si="6"/>
        <v>9.8658764503769437E-10</v>
      </c>
      <c r="I18">
        <f t="shared" si="7"/>
        <v>1</v>
      </c>
      <c r="J18">
        <f t="shared" si="8"/>
        <v>1</v>
      </c>
      <c r="K18">
        <f t="shared" si="9"/>
        <v>1</v>
      </c>
      <c r="L18">
        <f t="shared" si="10"/>
        <v>1</v>
      </c>
      <c r="N18">
        <f t="shared" si="41"/>
        <v>10.5</v>
      </c>
      <c r="O18" s="1">
        <f>AVERAGE(E448:E462)</f>
        <v>8.910276307927744E-3</v>
      </c>
      <c r="P18" s="1">
        <f t="shared" ref="P18:V18" si="46">AVERAGE(F448:F462)</f>
        <v>2.542754421286076E-2</v>
      </c>
      <c r="Q18" s="1">
        <f t="shared" si="46"/>
        <v>7.3878426639715819E-2</v>
      </c>
      <c r="R18" s="1">
        <f t="shared" si="46"/>
        <v>0.29413215962446176</v>
      </c>
      <c r="S18" s="1">
        <f t="shared" si="46"/>
        <v>0.76411681280665611</v>
      </c>
      <c r="T18" s="1">
        <f t="shared" si="46"/>
        <v>0.94500853721649625</v>
      </c>
      <c r="U18" s="1">
        <f t="shared" si="46"/>
        <v>0.98064258548764749</v>
      </c>
      <c r="V18" s="1">
        <f t="shared" si="46"/>
        <v>0.99318166497149662</v>
      </c>
      <c r="W18" s="1">
        <f>AVERAGE(D448:D462)</f>
        <v>0.92399999999999982</v>
      </c>
      <c r="X18" s="2">
        <f t="shared" ref="X18:X21" si="47">X17+1</f>
        <v>10</v>
      </c>
      <c r="Y18">
        <f t="shared" si="39"/>
        <v>11</v>
      </c>
      <c r="AA18" s="1">
        <f t="shared" si="45"/>
        <v>7.5969469170606693E-5</v>
      </c>
      <c r="AB18" s="1">
        <f t="shared" si="43"/>
        <v>3.4087714643442177E-3</v>
      </c>
      <c r="AC18" s="1">
        <f t="shared" si="40"/>
        <v>5.2254459396023453E-2</v>
      </c>
      <c r="AD18" s="1">
        <f t="shared" si="15"/>
        <v>0.29421052737642428</v>
      </c>
      <c r="AE18" s="1">
        <f t="shared" si="16"/>
        <v>0.70578947262357572</v>
      </c>
      <c r="AF18" s="1">
        <f t="shared" si="34"/>
        <v>0.94774554060397653</v>
      </c>
      <c r="AG18" s="1">
        <f t="shared" si="35"/>
        <v>0.99659122853565574</v>
      </c>
      <c r="AH18" s="1">
        <f t="shared" si="36"/>
        <v>0.99992403053082934</v>
      </c>
    </row>
    <row r="19" spans="1:34" x14ac:dyDescent="0.3">
      <c r="A19">
        <v>0</v>
      </c>
      <c r="B19">
        <v>0.5</v>
      </c>
      <c r="C19">
        <v>0.06</v>
      </c>
      <c r="D19">
        <v>0.01</v>
      </c>
      <c r="E19">
        <f t="shared" si="3"/>
        <v>0</v>
      </c>
      <c r="F19">
        <f t="shared" si="4"/>
        <v>0</v>
      </c>
      <c r="G19">
        <f t="shared" si="5"/>
        <v>0</v>
      </c>
      <c r="H19">
        <f t="shared" si="6"/>
        <v>9.8658764503769437E-10</v>
      </c>
      <c r="I19">
        <f t="shared" si="7"/>
        <v>1</v>
      </c>
      <c r="J19">
        <f t="shared" si="8"/>
        <v>1</v>
      </c>
      <c r="K19">
        <f t="shared" si="9"/>
        <v>1</v>
      </c>
      <c r="L19">
        <f t="shared" si="10"/>
        <v>1</v>
      </c>
      <c r="N19">
        <f t="shared" si="41"/>
        <v>11.5</v>
      </c>
      <c r="O19" s="1">
        <f>AVERAGE(E463:E475)</f>
        <v>2.4627805473253889E-3</v>
      </c>
      <c r="P19" s="1">
        <f t="shared" ref="P19:V19" si="48">AVERAGE(F463:F475)</f>
        <v>1.4126434197161765E-2</v>
      </c>
      <c r="Q19" s="1">
        <f t="shared" si="48"/>
        <v>7.3286996857916481E-2</v>
      </c>
      <c r="R19" s="1">
        <f t="shared" si="48"/>
        <v>0.33504210436266751</v>
      </c>
      <c r="S19" s="1">
        <f t="shared" si="48"/>
        <v>0.75707481152010636</v>
      </c>
      <c r="T19" s="1">
        <f t="shared" si="48"/>
        <v>0.9428767350359798</v>
      </c>
      <c r="U19" s="1">
        <f t="shared" si="48"/>
        <v>0.98762366202712726</v>
      </c>
      <c r="V19" s="1">
        <f t="shared" si="48"/>
        <v>0.9976197290877481</v>
      </c>
      <c r="W19" s="1">
        <f>AVERAGE(D463:D475)</f>
        <v>0.93076923076923079</v>
      </c>
      <c r="X19" s="2">
        <f t="shared" si="47"/>
        <v>11</v>
      </c>
      <c r="Y19">
        <f t="shared" si="39"/>
        <v>12</v>
      </c>
      <c r="AA19" s="1">
        <f t="shared" si="45"/>
        <v>8.4844483378731887E-5</v>
      </c>
      <c r="AB19" s="1">
        <f t="shared" si="43"/>
        <v>3.6161910710964646E-3</v>
      </c>
      <c r="AC19" s="1">
        <f t="shared" si="40"/>
        <v>5.3527744648494087E-2</v>
      </c>
      <c r="AD19" s="1">
        <f t="shared" si="15"/>
        <v>0.29556816048831125</v>
      </c>
      <c r="AE19" s="1">
        <f t="shared" si="16"/>
        <v>0.70443183951168875</v>
      </c>
      <c r="AF19" s="1">
        <f t="shared" si="34"/>
        <v>0.94647225535150592</v>
      </c>
      <c r="AG19" s="1">
        <f t="shared" si="35"/>
        <v>0.99638380892890355</v>
      </c>
      <c r="AH19" s="1">
        <f t="shared" si="36"/>
        <v>0.99991515551662125</v>
      </c>
    </row>
    <row r="20" spans="1:34" x14ac:dyDescent="0.3">
      <c r="A20">
        <v>0</v>
      </c>
      <c r="B20">
        <v>0.5</v>
      </c>
      <c r="C20">
        <v>7.0000000000000007E-2</v>
      </c>
      <c r="D20">
        <v>0.08</v>
      </c>
      <c r="E20">
        <f t="shared" si="3"/>
        <v>4.728853992980911E-86</v>
      </c>
      <c r="F20">
        <f t="shared" si="4"/>
        <v>4.2326849303180311E-41</v>
      </c>
      <c r="G20">
        <f t="shared" si="5"/>
        <v>5.2040344003167457E-13</v>
      </c>
      <c r="H20">
        <f t="shared" si="6"/>
        <v>0.19078695285251057</v>
      </c>
      <c r="I20">
        <f t="shared" si="7"/>
        <v>0.9999999617086589</v>
      </c>
      <c r="J20">
        <f t="shared" si="8"/>
        <v>1</v>
      </c>
      <c r="K20">
        <f t="shared" si="9"/>
        <v>1</v>
      </c>
      <c r="L20">
        <f t="shared" si="10"/>
        <v>1</v>
      </c>
      <c r="N20">
        <f t="shared" si="41"/>
        <v>12.5</v>
      </c>
      <c r="O20" s="1">
        <f>AVERAGE(E476:E485)</f>
        <v>6.3259761543312141E-3</v>
      </c>
      <c r="P20" s="1">
        <f t="shared" ref="P20:V20" si="49">AVERAGE(F476:F485)</f>
        <v>1.8431964788787253E-2</v>
      </c>
      <c r="Q20" s="1">
        <f t="shared" si="49"/>
        <v>6.4539582474371915E-2</v>
      </c>
      <c r="R20" s="1">
        <f t="shared" si="49"/>
        <v>0.265716529480306</v>
      </c>
      <c r="S20" s="1">
        <f t="shared" si="49"/>
        <v>0.70275900766910981</v>
      </c>
      <c r="T20" s="1">
        <f t="shared" si="49"/>
        <v>0.935803030595036</v>
      </c>
      <c r="U20" s="1">
        <f t="shared" si="49"/>
        <v>0.98218084614015955</v>
      </c>
      <c r="V20" s="1">
        <f t="shared" si="49"/>
        <v>0.99285220245076322</v>
      </c>
      <c r="W20" s="1">
        <f>AVERAGE(D476:D485)</f>
        <v>0.95799999999999996</v>
      </c>
      <c r="X20" s="2">
        <f t="shared" si="47"/>
        <v>12</v>
      </c>
      <c r="Y20">
        <f t="shared" si="39"/>
        <v>13</v>
      </c>
      <c r="AA20" s="1">
        <f t="shared" si="45"/>
        <v>1.2937277918575636E-4</v>
      </c>
      <c r="AB20" s="1">
        <f t="shared" si="43"/>
        <v>4.5323631273131966E-3</v>
      </c>
      <c r="AC20" s="1">
        <f t="shared" si="40"/>
        <v>5.870217222685184E-2</v>
      </c>
      <c r="AD20" s="1">
        <f t="shared" si="15"/>
        <v>0.30086278365907837</v>
      </c>
      <c r="AE20" s="1">
        <f t="shared" si="16"/>
        <v>0.69913721634092163</v>
      </c>
      <c r="AF20" s="1">
        <f t="shared" si="34"/>
        <v>0.94129782777314819</v>
      </c>
      <c r="AG20" s="1">
        <f t="shared" si="35"/>
        <v>0.9954676368726868</v>
      </c>
      <c r="AH20" s="1">
        <f t="shared" si="36"/>
        <v>0.99987062722081421</v>
      </c>
    </row>
    <row r="21" spans="1:34" x14ac:dyDescent="0.3">
      <c r="A21">
        <v>0</v>
      </c>
      <c r="B21">
        <v>0.5</v>
      </c>
      <c r="C21">
        <v>7.0000000000000007E-2</v>
      </c>
      <c r="D21">
        <v>0.01</v>
      </c>
      <c r="E21">
        <f t="shared" si="3"/>
        <v>0</v>
      </c>
      <c r="F21">
        <f t="shared" si="4"/>
        <v>0</v>
      </c>
      <c r="G21">
        <f t="shared" si="5"/>
        <v>0</v>
      </c>
      <c r="H21">
        <f t="shared" si="6"/>
        <v>1.2798125438858257E-12</v>
      </c>
      <c r="I21">
        <f t="shared" si="7"/>
        <v>1</v>
      </c>
      <c r="J21">
        <f t="shared" si="8"/>
        <v>1</v>
      </c>
      <c r="K21">
        <f t="shared" si="9"/>
        <v>1</v>
      </c>
      <c r="L21">
        <f t="shared" si="10"/>
        <v>1</v>
      </c>
      <c r="N21">
        <f t="shared" si="41"/>
        <v>13.5</v>
      </c>
      <c r="O21" s="1">
        <f>AVERAGE(E486:E494)</f>
        <v>1.8934225598757895E-3</v>
      </c>
      <c r="P21" s="1">
        <f t="shared" ref="P21:V21" si="50">AVERAGE(F486:F494)</f>
        <v>1.0673445222754941E-2</v>
      </c>
      <c r="Q21" s="1">
        <f t="shared" si="50"/>
        <v>5.7313599818226514E-2</v>
      </c>
      <c r="R21" s="1">
        <f t="shared" si="50"/>
        <v>0.27293709923554271</v>
      </c>
      <c r="S21" s="1">
        <f t="shared" si="50"/>
        <v>0.76324929288364718</v>
      </c>
      <c r="T21" s="1">
        <f t="shared" si="50"/>
        <v>0.94568847404421374</v>
      </c>
      <c r="U21" s="1">
        <f t="shared" si="50"/>
        <v>0.99043553844978505</v>
      </c>
      <c r="V21" s="1">
        <f t="shared" si="50"/>
        <v>0.99889274372546566</v>
      </c>
      <c r="W21" s="1">
        <f>AVERAGE(D486:D494)</f>
        <v>0.81444444444444442</v>
      </c>
      <c r="X21" s="2">
        <f t="shared" si="47"/>
        <v>13</v>
      </c>
      <c r="Y21">
        <f>Y20+1</f>
        <v>14</v>
      </c>
      <c r="AA21" s="1">
        <f>_xlfn.NORM.DIST(X21-3, N21, W21, TRUE)</f>
        <v>8.6403506934932257E-6</v>
      </c>
      <c r="AB21" s="1">
        <f>_xlfn.NORM.DIST(X21-2, N21, W21, TRUE)</f>
        <v>1.0718104115716217E-3</v>
      </c>
      <c r="AC21" s="1">
        <f>_xlfn.NORM.DIST(X21-1, N21, W21, TRUE)</f>
        <v>3.2756137920332419E-2</v>
      </c>
      <c r="AD21" s="1">
        <f t="shared" ref="AD21" si="51">_xlfn.NORM.DIST(X21, N21, W21, TRUE)</f>
        <v>0.26963561126032054</v>
      </c>
      <c r="AE21" s="1">
        <f t="shared" ref="AE21" si="52">_xlfn.NORM.DIST(Y21, N21, W21, TRUE)</f>
        <v>0.73036438873967946</v>
      </c>
      <c r="AF21" s="1">
        <f>_xlfn.NORM.DIST(Y21+1, N21, W21, TRUE)</f>
        <v>0.96724386207966762</v>
      </c>
      <c r="AG21" s="1">
        <f>_xlfn.NORM.DIST(Y21+2, N21, W21, TRUE)</f>
        <v>0.99892818958842833</v>
      </c>
      <c r="AH21" s="1">
        <f>_xlfn.NORM.DIST(Y21+3, N21, W21, TRUE)</f>
        <v>0.99999135964930652</v>
      </c>
    </row>
    <row r="22" spans="1:34" x14ac:dyDescent="0.3">
      <c r="A22">
        <v>0</v>
      </c>
      <c r="B22">
        <v>0.5</v>
      </c>
      <c r="C22">
        <v>7.0000000000000007E-2</v>
      </c>
      <c r="D22">
        <v>0.01</v>
      </c>
      <c r="E22">
        <f t="shared" si="3"/>
        <v>0</v>
      </c>
      <c r="F22">
        <f t="shared" si="4"/>
        <v>0</v>
      </c>
      <c r="G22">
        <f t="shared" si="5"/>
        <v>0</v>
      </c>
      <c r="H22">
        <f t="shared" si="6"/>
        <v>1.2798125438858257E-12</v>
      </c>
      <c r="I22">
        <f t="shared" si="7"/>
        <v>1</v>
      </c>
      <c r="J22">
        <f t="shared" si="8"/>
        <v>1</v>
      </c>
      <c r="K22">
        <f t="shared" si="9"/>
        <v>1</v>
      </c>
      <c r="L22">
        <f t="shared" si="10"/>
        <v>1</v>
      </c>
      <c r="O22" s="1"/>
      <c r="P22" s="1"/>
      <c r="Q22" s="1"/>
      <c r="R22" s="1"/>
      <c r="S22" s="1"/>
      <c r="T22" s="1"/>
      <c r="U22" s="1"/>
      <c r="V22" s="1"/>
      <c r="W22" s="1"/>
      <c r="X22" s="2"/>
      <c r="AA22" s="1"/>
      <c r="AB22" s="1"/>
      <c r="AC22" s="1"/>
      <c r="AD22" s="1"/>
      <c r="AE22" s="1"/>
      <c r="AF22" s="1"/>
      <c r="AG22" s="1"/>
      <c r="AH22" s="1"/>
    </row>
    <row r="23" spans="1:34" x14ac:dyDescent="0.3">
      <c r="A23">
        <v>0</v>
      </c>
      <c r="B23">
        <v>0.5</v>
      </c>
      <c r="C23">
        <v>7.0000000000000007E-2</v>
      </c>
      <c r="D23">
        <v>0.01</v>
      </c>
      <c r="E23">
        <f t="shared" si="3"/>
        <v>0</v>
      </c>
      <c r="F23">
        <f t="shared" si="4"/>
        <v>0</v>
      </c>
      <c r="G23">
        <f t="shared" si="5"/>
        <v>0</v>
      </c>
      <c r="H23">
        <f t="shared" si="6"/>
        <v>1.2798125438858257E-12</v>
      </c>
      <c r="I23">
        <f t="shared" si="7"/>
        <v>1</v>
      </c>
      <c r="J23">
        <f t="shared" si="8"/>
        <v>1</v>
      </c>
      <c r="K23">
        <f t="shared" si="9"/>
        <v>1</v>
      </c>
      <c r="L23">
        <f t="shared" si="10"/>
        <v>1</v>
      </c>
      <c r="O23" s="1"/>
      <c r="P23" s="1"/>
      <c r="Q23" s="1"/>
      <c r="R23" s="1"/>
      <c r="S23" s="1"/>
      <c r="T23" s="1"/>
      <c r="U23" s="1"/>
      <c r="V23" s="1"/>
      <c r="W23" s="1"/>
      <c r="X23" s="2"/>
      <c r="AA23" s="1"/>
      <c r="AB23" s="1"/>
      <c r="AC23" s="1"/>
      <c r="AD23" s="1"/>
      <c r="AE23" s="1"/>
      <c r="AF23" s="1"/>
      <c r="AG23" s="1"/>
      <c r="AH23" s="1"/>
    </row>
    <row r="24" spans="1:34" x14ac:dyDescent="0.3">
      <c r="A24">
        <v>0</v>
      </c>
      <c r="B24">
        <v>0.5</v>
      </c>
      <c r="C24">
        <v>7.0000000000000007E-2</v>
      </c>
      <c r="D24">
        <v>0.01</v>
      </c>
      <c r="E24">
        <f t="shared" si="3"/>
        <v>0</v>
      </c>
      <c r="F24">
        <f t="shared" si="4"/>
        <v>0</v>
      </c>
      <c r="G24">
        <f t="shared" si="5"/>
        <v>0</v>
      </c>
      <c r="H24">
        <f t="shared" si="6"/>
        <v>1.2798125438858257E-12</v>
      </c>
      <c r="I24">
        <f t="shared" si="7"/>
        <v>1</v>
      </c>
      <c r="J24">
        <f t="shared" si="8"/>
        <v>1</v>
      </c>
      <c r="K24">
        <f t="shared" si="9"/>
        <v>1</v>
      </c>
      <c r="L24">
        <f t="shared" si="10"/>
        <v>1</v>
      </c>
      <c r="O24" s="1"/>
      <c r="P24" s="1"/>
      <c r="Q24" s="1"/>
      <c r="R24" s="1"/>
      <c r="S24" s="1"/>
      <c r="T24" s="1"/>
      <c r="U24" s="1"/>
      <c r="V24" s="1"/>
      <c r="W24" s="1"/>
      <c r="X24" s="2"/>
      <c r="AA24" s="1"/>
      <c r="AB24" s="1"/>
      <c r="AC24" s="1"/>
      <c r="AD24" s="1"/>
      <c r="AE24" s="1"/>
      <c r="AF24" s="1"/>
      <c r="AG24" s="1"/>
      <c r="AH24" s="1"/>
    </row>
    <row r="25" spans="1:34" x14ac:dyDescent="0.3">
      <c r="A25">
        <v>0</v>
      </c>
      <c r="B25">
        <v>0.5</v>
      </c>
      <c r="C25">
        <v>0.08</v>
      </c>
      <c r="D25">
        <v>0.01</v>
      </c>
      <c r="E25">
        <f t="shared" si="3"/>
        <v>0</v>
      </c>
      <c r="F25">
        <f t="shared" si="4"/>
        <v>0</v>
      </c>
      <c r="G25">
        <f t="shared" si="5"/>
        <v>0</v>
      </c>
      <c r="H25">
        <f t="shared" si="6"/>
        <v>6.2209605742717375E-16</v>
      </c>
      <c r="I25">
        <f t="shared" si="7"/>
        <v>1</v>
      </c>
      <c r="J25">
        <f t="shared" si="8"/>
        <v>1</v>
      </c>
      <c r="K25">
        <f t="shared" si="9"/>
        <v>1</v>
      </c>
      <c r="L25">
        <f t="shared" si="10"/>
        <v>1</v>
      </c>
      <c r="O25" s="1"/>
      <c r="P25" s="1"/>
      <c r="Q25" s="1"/>
      <c r="R25" s="1"/>
      <c r="S25" s="1"/>
      <c r="T25" s="1"/>
      <c r="U25" s="1"/>
      <c r="V25" s="1"/>
      <c r="W25" s="1"/>
      <c r="X25" s="2"/>
      <c r="AA25" s="1"/>
      <c r="AB25" s="1"/>
      <c r="AC25" s="1"/>
      <c r="AD25" s="1"/>
      <c r="AE25" s="1"/>
      <c r="AF25" s="1"/>
      <c r="AG25" s="1"/>
      <c r="AH25" s="1"/>
    </row>
    <row r="26" spans="1:34" x14ac:dyDescent="0.3">
      <c r="A26">
        <v>0</v>
      </c>
      <c r="B26">
        <v>0.5</v>
      </c>
      <c r="C26">
        <v>0.08</v>
      </c>
      <c r="D26">
        <v>0.01</v>
      </c>
      <c r="E26">
        <f t="shared" si="3"/>
        <v>0</v>
      </c>
      <c r="F26">
        <f t="shared" si="4"/>
        <v>0</v>
      </c>
      <c r="G26">
        <f t="shared" si="5"/>
        <v>0</v>
      </c>
      <c r="H26">
        <f t="shared" si="6"/>
        <v>6.2209605742717375E-16</v>
      </c>
      <c r="I26">
        <f t="shared" si="7"/>
        <v>1</v>
      </c>
      <c r="J26">
        <f t="shared" si="8"/>
        <v>1</v>
      </c>
      <c r="K26">
        <f t="shared" si="9"/>
        <v>1</v>
      </c>
      <c r="L26">
        <f t="shared" si="10"/>
        <v>1</v>
      </c>
      <c r="O26" s="1"/>
      <c r="P26" s="1"/>
      <c r="Q26" s="1"/>
      <c r="R26" s="1"/>
      <c r="S26" s="1"/>
      <c r="T26" s="1"/>
      <c r="U26" s="1"/>
      <c r="V26" s="1"/>
      <c r="W26" s="1"/>
      <c r="X26" s="2"/>
      <c r="AA26" s="1"/>
      <c r="AB26" s="1"/>
      <c r="AC26" s="1"/>
      <c r="AD26" s="1"/>
      <c r="AE26" s="1"/>
      <c r="AF26" s="1"/>
      <c r="AG26" s="1"/>
      <c r="AH26" s="1"/>
    </row>
    <row r="27" spans="1:34" x14ac:dyDescent="0.3">
      <c r="A27">
        <v>0</v>
      </c>
      <c r="B27">
        <v>0.5</v>
      </c>
      <c r="C27">
        <v>0.08</v>
      </c>
      <c r="D27">
        <v>0.04</v>
      </c>
      <c r="E27">
        <f t="shared" si="3"/>
        <v>0</v>
      </c>
      <c r="F27">
        <f t="shared" si="4"/>
        <v>7.3894810068845936E-161</v>
      </c>
      <c r="G27">
        <f t="shared" si="5"/>
        <v>6.0574947644153088E-48</v>
      </c>
      <c r="H27">
        <f t="shared" si="6"/>
        <v>2.2750131948179191E-2</v>
      </c>
      <c r="I27">
        <f t="shared" si="7"/>
        <v>1</v>
      </c>
      <c r="J27">
        <f t="shared" si="8"/>
        <v>1</v>
      </c>
      <c r="K27">
        <f t="shared" si="9"/>
        <v>1</v>
      </c>
      <c r="L27">
        <f t="shared" si="10"/>
        <v>1</v>
      </c>
      <c r="O27" s="1"/>
      <c r="P27" s="1"/>
      <c r="Q27" s="1"/>
      <c r="R27" s="1"/>
      <c r="S27" s="1"/>
      <c r="T27" s="1"/>
      <c r="U27" s="1"/>
      <c r="V27" s="1"/>
      <c r="W27" s="1"/>
      <c r="X27" s="2"/>
      <c r="AA27" s="1"/>
      <c r="AB27" s="1"/>
      <c r="AC27" s="1"/>
      <c r="AD27" s="1"/>
      <c r="AE27" s="1"/>
      <c r="AF27" s="1"/>
      <c r="AG27" s="1"/>
      <c r="AH27" s="1"/>
    </row>
    <row r="28" spans="1:34" x14ac:dyDescent="0.3">
      <c r="A28">
        <v>0</v>
      </c>
      <c r="B28">
        <v>0.5</v>
      </c>
      <c r="C28">
        <v>0.08</v>
      </c>
      <c r="D28">
        <v>0.01</v>
      </c>
      <c r="E28">
        <f t="shared" si="3"/>
        <v>0</v>
      </c>
      <c r="F28">
        <f t="shared" si="4"/>
        <v>0</v>
      </c>
      <c r="G28">
        <f t="shared" si="5"/>
        <v>0</v>
      </c>
      <c r="H28">
        <f t="shared" si="6"/>
        <v>6.2209605742717375E-16</v>
      </c>
      <c r="I28">
        <f t="shared" si="7"/>
        <v>1</v>
      </c>
      <c r="J28">
        <f t="shared" si="8"/>
        <v>1</v>
      </c>
      <c r="K28">
        <f t="shared" si="9"/>
        <v>1</v>
      </c>
      <c r="L28">
        <f t="shared" si="10"/>
        <v>1</v>
      </c>
      <c r="O28" s="1"/>
      <c r="P28" s="1"/>
      <c r="Q28" s="1"/>
      <c r="R28" s="1"/>
      <c r="S28" s="1"/>
      <c r="T28" s="1"/>
      <c r="U28" s="1"/>
      <c r="V28" s="1"/>
      <c r="W28" s="1"/>
      <c r="X28" s="2"/>
      <c r="AA28" s="1"/>
      <c r="AB28" s="1"/>
      <c r="AC28" s="1"/>
      <c r="AD28" s="1"/>
      <c r="AE28" s="1"/>
      <c r="AF28" s="1"/>
      <c r="AG28" s="1"/>
      <c r="AH28" s="1"/>
    </row>
    <row r="29" spans="1:34" x14ac:dyDescent="0.3">
      <c r="A29">
        <v>0</v>
      </c>
      <c r="B29">
        <v>0.5</v>
      </c>
      <c r="C29">
        <v>0.08</v>
      </c>
      <c r="D29">
        <v>0.01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6.2209605742717375E-16</v>
      </c>
      <c r="I29">
        <f t="shared" si="7"/>
        <v>1</v>
      </c>
      <c r="J29">
        <f t="shared" si="8"/>
        <v>1</v>
      </c>
      <c r="K29">
        <f t="shared" si="9"/>
        <v>1</v>
      </c>
      <c r="L29">
        <f t="shared" si="10"/>
        <v>1</v>
      </c>
      <c r="O29" s="1"/>
      <c r="P29" s="1"/>
      <c r="Q29" s="1"/>
      <c r="R29" s="1"/>
      <c r="S29" s="1"/>
      <c r="T29" s="1"/>
      <c r="U29" s="1"/>
      <c r="V29" s="1"/>
      <c r="W29" s="1"/>
      <c r="X29" s="2"/>
      <c r="AA29" s="1"/>
      <c r="AB29" s="1"/>
      <c r="AC29" s="1"/>
      <c r="AD29" s="1"/>
      <c r="AE29" s="1"/>
      <c r="AF29" s="1"/>
      <c r="AG29" s="1"/>
      <c r="AH29" s="1"/>
    </row>
    <row r="30" spans="1:34" x14ac:dyDescent="0.3">
      <c r="A30">
        <v>0</v>
      </c>
      <c r="B30">
        <v>0.5</v>
      </c>
      <c r="C30">
        <v>0.08</v>
      </c>
      <c r="D30">
        <v>0.01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6.2209605742717375E-16</v>
      </c>
      <c r="I30">
        <f t="shared" si="7"/>
        <v>1</v>
      </c>
      <c r="J30">
        <f t="shared" si="8"/>
        <v>1</v>
      </c>
      <c r="K30">
        <f t="shared" si="9"/>
        <v>1</v>
      </c>
      <c r="L30">
        <f t="shared" si="10"/>
        <v>1</v>
      </c>
      <c r="O30" s="1"/>
      <c r="P30" s="1"/>
      <c r="Q30" s="1"/>
      <c r="R30" s="1"/>
      <c r="S30" s="1"/>
      <c r="T30" s="1"/>
      <c r="U30" s="1"/>
      <c r="V30" s="1"/>
      <c r="W30" s="1"/>
      <c r="X30" s="2"/>
      <c r="AA30" s="1"/>
      <c r="AB30" s="1"/>
      <c r="AC30" s="1"/>
      <c r="AD30" s="1"/>
      <c r="AE30" s="1"/>
      <c r="AF30" s="1"/>
      <c r="AG30" s="1"/>
      <c r="AH30" s="1"/>
    </row>
    <row r="31" spans="1:34" x14ac:dyDescent="0.3">
      <c r="A31">
        <v>0</v>
      </c>
      <c r="B31">
        <v>0.5</v>
      </c>
      <c r="C31">
        <v>0.09</v>
      </c>
      <c r="D31">
        <v>0.03</v>
      </c>
      <c r="E31">
        <f t="shared" si="3"/>
        <v>0</v>
      </c>
      <c r="F31">
        <f t="shared" si="4"/>
        <v>2.4087455906576092E-289</v>
      </c>
      <c r="G31">
        <f t="shared" si="5"/>
        <v>2.0813078256685643E-86</v>
      </c>
      <c r="H31">
        <f t="shared" si="6"/>
        <v>1.3498980316300933E-3</v>
      </c>
      <c r="I31">
        <f t="shared" si="7"/>
        <v>1</v>
      </c>
      <c r="J31">
        <f t="shared" si="8"/>
        <v>1</v>
      </c>
      <c r="K31">
        <f t="shared" si="9"/>
        <v>1</v>
      </c>
      <c r="L31">
        <f t="shared" si="10"/>
        <v>1</v>
      </c>
      <c r="O31" s="1"/>
      <c r="P31" s="1"/>
      <c r="Q31" s="1"/>
      <c r="R31" s="1"/>
      <c r="S31" s="1"/>
      <c r="T31" s="1"/>
      <c r="U31" s="1"/>
      <c r="V31" s="1"/>
      <c r="W31" s="1"/>
      <c r="X31" s="2"/>
      <c r="AA31" s="1"/>
      <c r="AB31" s="1"/>
      <c r="AC31" s="1"/>
      <c r="AD31" s="1"/>
      <c r="AE31" s="1"/>
      <c r="AF31" s="1"/>
      <c r="AG31" s="1"/>
      <c r="AH31" s="1"/>
    </row>
    <row r="32" spans="1:34" x14ac:dyDescent="0.3">
      <c r="A32">
        <v>0</v>
      </c>
      <c r="B32">
        <v>0.5</v>
      </c>
      <c r="C32">
        <v>0.09</v>
      </c>
      <c r="D32">
        <v>0.01</v>
      </c>
      <c r="E32">
        <f t="shared" si="3"/>
        <v>0</v>
      </c>
      <c r="F32">
        <f t="shared" si="4"/>
        <v>0</v>
      </c>
      <c r="G32">
        <f t="shared" si="5"/>
        <v>0</v>
      </c>
      <c r="H32">
        <f t="shared" si="6"/>
        <v>1.1285884059538324E-19</v>
      </c>
      <c r="I32">
        <f t="shared" si="7"/>
        <v>1</v>
      </c>
      <c r="J32">
        <f t="shared" si="8"/>
        <v>1</v>
      </c>
      <c r="K32">
        <f t="shared" si="9"/>
        <v>1</v>
      </c>
      <c r="L32">
        <f t="shared" si="10"/>
        <v>1</v>
      </c>
      <c r="O32" s="1"/>
      <c r="P32" s="1"/>
      <c r="Q32" s="1"/>
      <c r="R32" s="1"/>
      <c r="S32" s="1"/>
      <c r="T32" s="1"/>
      <c r="U32" s="1"/>
      <c r="V32" s="1"/>
      <c r="W32" s="1"/>
      <c r="X32" s="2"/>
      <c r="AA32" s="1"/>
      <c r="AB32" s="1"/>
      <c r="AC32" s="1"/>
      <c r="AD32" s="1"/>
      <c r="AE32" s="1"/>
      <c r="AF32" s="1"/>
      <c r="AG32" s="1"/>
      <c r="AH32" s="1"/>
    </row>
    <row r="33" spans="1:34" x14ac:dyDescent="0.3">
      <c r="A33">
        <v>0</v>
      </c>
      <c r="B33">
        <v>0.5</v>
      </c>
      <c r="C33">
        <v>0.09</v>
      </c>
      <c r="D33">
        <v>0.01</v>
      </c>
      <c r="E33">
        <f t="shared" si="3"/>
        <v>0</v>
      </c>
      <c r="F33">
        <f t="shared" si="4"/>
        <v>0</v>
      </c>
      <c r="G33">
        <f t="shared" si="5"/>
        <v>0</v>
      </c>
      <c r="H33">
        <f t="shared" si="6"/>
        <v>1.1285884059538324E-19</v>
      </c>
      <c r="I33">
        <f t="shared" si="7"/>
        <v>1</v>
      </c>
      <c r="J33">
        <f t="shared" si="8"/>
        <v>1</v>
      </c>
      <c r="K33">
        <f t="shared" si="9"/>
        <v>1</v>
      </c>
      <c r="L33">
        <f t="shared" si="10"/>
        <v>1</v>
      </c>
      <c r="O33" s="1"/>
      <c r="P33" s="1"/>
      <c r="Q33" s="1"/>
      <c r="R33" s="1"/>
      <c r="S33" s="1"/>
      <c r="T33" s="1"/>
      <c r="U33" s="1"/>
      <c r="V33" s="1"/>
      <c r="W33" s="1"/>
      <c r="X33" s="2"/>
      <c r="AA33" s="1"/>
      <c r="AB33" s="1"/>
      <c r="AC33" s="1"/>
      <c r="AD33" s="1"/>
      <c r="AE33" s="1"/>
      <c r="AF33" s="1"/>
      <c r="AG33" s="1"/>
      <c r="AH33" s="1"/>
    </row>
    <row r="34" spans="1:34" x14ac:dyDescent="0.3">
      <c r="A34">
        <v>0</v>
      </c>
      <c r="B34">
        <v>0.5</v>
      </c>
      <c r="C34">
        <v>0.09</v>
      </c>
      <c r="D34">
        <v>0.05</v>
      </c>
      <c r="E34">
        <f t="shared" si="3"/>
        <v>3.2365222369060712E-222</v>
      </c>
      <c r="F34">
        <f t="shared" si="4"/>
        <v>1.1600846972543626E-105</v>
      </c>
      <c r="G34">
        <f t="shared" si="5"/>
        <v>1.9515572931695898E-32</v>
      </c>
      <c r="H34">
        <f t="shared" si="6"/>
        <v>3.593031911292581E-2</v>
      </c>
      <c r="I34">
        <f t="shared" si="7"/>
        <v>0.99999999999999989</v>
      </c>
      <c r="J34">
        <f t="shared" si="8"/>
        <v>1</v>
      </c>
      <c r="K34">
        <f t="shared" si="9"/>
        <v>1</v>
      </c>
      <c r="L34">
        <f t="shared" si="10"/>
        <v>1</v>
      </c>
      <c r="O34" s="1"/>
      <c r="P34" s="1"/>
      <c r="Q34" s="1"/>
      <c r="R34" s="1"/>
      <c r="S34" s="1"/>
      <c r="T34" s="1"/>
      <c r="U34" s="1"/>
      <c r="V34" s="1"/>
      <c r="W34" s="1"/>
      <c r="X34" s="2"/>
      <c r="AA34" s="1"/>
      <c r="AB34" s="1"/>
      <c r="AC34" s="1"/>
      <c r="AD34" s="1"/>
      <c r="AE34" s="1"/>
      <c r="AF34" s="1"/>
      <c r="AG34" s="1"/>
      <c r="AH34" s="1"/>
    </row>
    <row r="35" spans="1:34" x14ac:dyDescent="0.3">
      <c r="A35">
        <v>0</v>
      </c>
      <c r="B35">
        <v>0.5</v>
      </c>
      <c r="C35">
        <v>0.09</v>
      </c>
      <c r="D35">
        <v>0.01</v>
      </c>
      <c r="E35">
        <f t="shared" si="3"/>
        <v>0</v>
      </c>
      <c r="F35">
        <f t="shared" si="4"/>
        <v>0</v>
      </c>
      <c r="G35">
        <f t="shared" si="5"/>
        <v>0</v>
      </c>
      <c r="H35">
        <f t="shared" si="6"/>
        <v>1.1285884059538324E-19</v>
      </c>
      <c r="I35">
        <f t="shared" si="7"/>
        <v>1</v>
      </c>
      <c r="J35">
        <f t="shared" si="8"/>
        <v>1</v>
      </c>
      <c r="K35">
        <f t="shared" si="9"/>
        <v>1</v>
      </c>
      <c r="L35">
        <f t="shared" si="10"/>
        <v>1</v>
      </c>
      <c r="O35" s="1"/>
      <c r="P35" s="1"/>
      <c r="Q35" s="1"/>
      <c r="R35" s="1"/>
      <c r="S35" s="1"/>
      <c r="T35" s="1"/>
      <c r="U35" s="1"/>
      <c r="V35" s="1"/>
      <c r="W35" s="1"/>
      <c r="X35" s="2"/>
      <c r="AA35" s="1"/>
      <c r="AB35" s="1"/>
      <c r="AC35" s="1"/>
      <c r="AD35" s="1"/>
      <c r="AE35" s="1"/>
      <c r="AF35" s="1"/>
      <c r="AG35" s="1"/>
      <c r="AH35" s="1"/>
    </row>
    <row r="36" spans="1:34" x14ac:dyDescent="0.3">
      <c r="A36">
        <v>0</v>
      </c>
      <c r="B36">
        <v>0.5</v>
      </c>
      <c r="C36">
        <v>0.09</v>
      </c>
      <c r="D36">
        <v>0.01</v>
      </c>
      <c r="E36">
        <f t="shared" si="3"/>
        <v>0</v>
      </c>
      <c r="F36">
        <f t="shared" si="4"/>
        <v>0</v>
      </c>
      <c r="G36">
        <f t="shared" si="5"/>
        <v>0</v>
      </c>
      <c r="H36">
        <f t="shared" si="6"/>
        <v>1.1285884059538324E-19</v>
      </c>
      <c r="I36">
        <f t="shared" si="7"/>
        <v>1</v>
      </c>
      <c r="J36">
        <f t="shared" si="8"/>
        <v>1</v>
      </c>
      <c r="K36">
        <f t="shared" si="9"/>
        <v>1</v>
      </c>
      <c r="L36">
        <f t="shared" si="10"/>
        <v>1</v>
      </c>
      <c r="O36" s="1"/>
      <c r="P36" s="1"/>
      <c r="Q36" s="1"/>
      <c r="R36" s="1"/>
      <c r="S36" s="1"/>
      <c r="T36" s="1"/>
      <c r="U36" s="1"/>
      <c r="V36" s="1"/>
      <c r="W36" s="1"/>
      <c r="X36" s="2"/>
      <c r="AA36" s="1"/>
      <c r="AB36" s="1"/>
      <c r="AC36" s="1"/>
      <c r="AD36" s="1"/>
      <c r="AE36" s="1"/>
      <c r="AF36" s="1"/>
      <c r="AG36" s="1"/>
      <c r="AH36" s="1"/>
    </row>
    <row r="37" spans="1:34" x14ac:dyDescent="0.3">
      <c r="A37">
        <v>0</v>
      </c>
      <c r="B37">
        <v>0.5</v>
      </c>
      <c r="C37">
        <v>0.1</v>
      </c>
      <c r="D37">
        <v>0.01</v>
      </c>
      <c r="E37">
        <f t="shared" si="3"/>
        <v>0</v>
      </c>
      <c r="F37">
        <f t="shared" si="4"/>
        <v>0</v>
      </c>
      <c r="G37">
        <f t="shared" si="5"/>
        <v>0</v>
      </c>
      <c r="H37">
        <f t="shared" si="6"/>
        <v>7.6198530241604755E-24</v>
      </c>
      <c r="I37">
        <f t="shared" si="7"/>
        <v>1</v>
      </c>
      <c r="J37">
        <f t="shared" si="8"/>
        <v>1</v>
      </c>
      <c r="K37">
        <f t="shared" si="9"/>
        <v>1</v>
      </c>
      <c r="L37">
        <f t="shared" si="10"/>
        <v>1</v>
      </c>
      <c r="O37" s="1"/>
      <c r="P37" s="1"/>
      <c r="Q37" s="1"/>
      <c r="R37" s="1"/>
      <c r="S37" s="1"/>
      <c r="T37" s="1"/>
      <c r="U37" s="1"/>
      <c r="V37" s="1"/>
      <c r="W37" s="1"/>
      <c r="X37" s="2"/>
      <c r="AA37" s="1"/>
      <c r="AB37" s="1"/>
      <c r="AC37" s="1"/>
      <c r="AD37" s="1"/>
      <c r="AE37" s="1"/>
      <c r="AF37" s="1"/>
      <c r="AG37" s="1"/>
      <c r="AH37" s="1"/>
    </row>
    <row r="38" spans="1:34" x14ac:dyDescent="0.3">
      <c r="A38">
        <v>0</v>
      </c>
      <c r="B38">
        <v>0.5</v>
      </c>
      <c r="C38">
        <v>0.1</v>
      </c>
      <c r="D38">
        <v>0.01</v>
      </c>
      <c r="E38">
        <f t="shared" si="3"/>
        <v>0</v>
      </c>
      <c r="F38">
        <f t="shared" si="4"/>
        <v>0</v>
      </c>
      <c r="G38">
        <f t="shared" si="5"/>
        <v>0</v>
      </c>
      <c r="H38">
        <f t="shared" si="6"/>
        <v>7.6198530241604755E-24</v>
      </c>
      <c r="I38">
        <f t="shared" si="7"/>
        <v>1</v>
      </c>
      <c r="J38">
        <f t="shared" si="8"/>
        <v>1</v>
      </c>
      <c r="K38">
        <f t="shared" si="9"/>
        <v>1</v>
      </c>
      <c r="L38">
        <f t="shared" si="10"/>
        <v>1</v>
      </c>
      <c r="O38" s="1"/>
      <c r="P38" s="1"/>
      <c r="Q38" s="1"/>
      <c r="R38" s="1"/>
      <c r="S38" s="1"/>
      <c r="T38" s="1"/>
      <c r="U38" s="1"/>
      <c r="V38" s="1"/>
      <c r="W38" s="1"/>
      <c r="X38" s="2"/>
      <c r="AA38" s="1"/>
      <c r="AB38" s="1"/>
      <c r="AC38" s="1"/>
      <c r="AD38" s="1"/>
      <c r="AE38" s="1"/>
      <c r="AF38" s="1"/>
      <c r="AG38" s="1"/>
      <c r="AH38" s="1"/>
    </row>
    <row r="39" spans="1:34" x14ac:dyDescent="0.3">
      <c r="A39">
        <v>0</v>
      </c>
      <c r="B39">
        <v>0.5</v>
      </c>
      <c r="C39">
        <v>0.1</v>
      </c>
      <c r="D39">
        <v>0.01</v>
      </c>
      <c r="E39">
        <f t="shared" si="3"/>
        <v>0</v>
      </c>
      <c r="F39">
        <f t="shared" si="4"/>
        <v>0</v>
      </c>
      <c r="G39">
        <f t="shared" si="5"/>
        <v>0</v>
      </c>
      <c r="H39">
        <f t="shared" si="6"/>
        <v>7.6198530241604755E-24</v>
      </c>
      <c r="I39">
        <f t="shared" si="7"/>
        <v>1</v>
      </c>
      <c r="J39">
        <f t="shared" si="8"/>
        <v>1</v>
      </c>
      <c r="K39">
        <f t="shared" si="9"/>
        <v>1</v>
      </c>
      <c r="L39">
        <f t="shared" si="10"/>
        <v>1</v>
      </c>
      <c r="O39" s="1"/>
      <c r="P39" s="1"/>
      <c r="Q39" s="1"/>
      <c r="R39" s="1"/>
      <c r="S39" s="1"/>
      <c r="T39" s="1"/>
      <c r="U39" s="1"/>
      <c r="V39" s="1"/>
      <c r="W39" s="1"/>
      <c r="X39" s="2"/>
      <c r="AA39" s="1"/>
      <c r="AB39" s="1"/>
      <c r="AC39" s="1"/>
      <c r="AD39" s="1"/>
      <c r="AE39" s="1"/>
      <c r="AF39" s="1"/>
      <c r="AG39" s="1"/>
      <c r="AH39" s="1"/>
    </row>
    <row r="40" spans="1:34" x14ac:dyDescent="0.3">
      <c r="A40">
        <v>0</v>
      </c>
      <c r="B40">
        <v>0.5</v>
      </c>
      <c r="C40">
        <v>0.1</v>
      </c>
      <c r="D40">
        <v>0.01</v>
      </c>
      <c r="E40">
        <f t="shared" si="3"/>
        <v>0</v>
      </c>
      <c r="F40">
        <f t="shared" si="4"/>
        <v>0</v>
      </c>
      <c r="G40">
        <f t="shared" si="5"/>
        <v>0</v>
      </c>
      <c r="H40">
        <f t="shared" si="6"/>
        <v>7.6198530241604755E-24</v>
      </c>
      <c r="I40">
        <f t="shared" si="7"/>
        <v>1</v>
      </c>
      <c r="J40">
        <f t="shared" si="8"/>
        <v>1</v>
      </c>
      <c r="K40">
        <f t="shared" si="9"/>
        <v>1</v>
      </c>
      <c r="L40">
        <f t="shared" si="10"/>
        <v>1</v>
      </c>
      <c r="O40" s="1"/>
      <c r="P40" s="1"/>
      <c r="Q40" s="1"/>
      <c r="R40" s="1"/>
      <c r="S40" s="1"/>
      <c r="T40" s="1"/>
      <c r="U40" s="1"/>
      <c r="V40" s="1"/>
      <c r="W40" s="1"/>
      <c r="X40" s="2"/>
      <c r="AA40" s="1"/>
      <c r="AB40" s="1"/>
      <c r="AC40" s="1"/>
      <c r="AD40" s="1"/>
      <c r="AE40" s="1"/>
      <c r="AF40" s="1"/>
      <c r="AG40" s="1"/>
      <c r="AH40" s="1"/>
    </row>
    <row r="41" spans="1:34" x14ac:dyDescent="0.3">
      <c r="A41">
        <v>0</v>
      </c>
      <c r="B41">
        <v>0.5</v>
      </c>
      <c r="C41">
        <v>0.1</v>
      </c>
      <c r="D41">
        <v>0.01</v>
      </c>
      <c r="E41">
        <f t="shared" si="3"/>
        <v>0</v>
      </c>
      <c r="F41">
        <f t="shared" si="4"/>
        <v>0</v>
      </c>
      <c r="G41">
        <f t="shared" si="5"/>
        <v>0</v>
      </c>
      <c r="H41">
        <f t="shared" si="6"/>
        <v>7.6198530241604755E-24</v>
      </c>
      <c r="I41">
        <f t="shared" si="7"/>
        <v>1</v>
      </c>
      <c r="J41">
        <f t="shared" si="8"/>
        <v>1</v>
      </c>
      <c r="K41">
        <f t="shared" si="9"/>
        <v>1</v>
      </c>
      <c r="L41">
        <f t="shared" si="10"/>
        <v>1</v>
      </c>
      <c r="O41" s="1"/>
      <c r="P41" s="1"/>
      <c r="Q41" s="1"/>
      <c r="R41" s="1"/>
      <c r="S41" s="1"/>
      <c r="T41" s="1"/>
      <c r="U41" s="1"/>
      <c r="V41" s="1"/>
      <c r="W41" s="1"/>
      <c r="X41" s="2"/>
      <c r="AA41" s="1"/>
      <c r="AB41" s="1"/>
      <c r="AC41" s="1"/>
      <c r="AD41" s="1"/>
      <c r="AE41" s="1"/>
      <c r="AF41" s="1"/>
      <c r="AG41" s="1"/>
      <c r="AH41" s="1"/>
    </row>
    <row r="42" spans="1:34" x14ac:dyDescent="0.3">
      <c r="A42">
        <v>0</v>
      </c>
      <c r="B42">
        <v>0.5</v>
      </c>
      <c r="C42">
        <v>0.1</v>
      </c>
      <c r="D42">
        <v>0.04</v>
      </c>
      <c r="E42">
        <f t="shared" si="3"/>
        <v>0</v>
      </c>
      <c r="F42">
        <f t="shared" si="4"/>
        <v>8.7781705568780866E-167</v>
      </c>
      <c r="G42">
        <f t="shared" si="5"/>
        <v>3.6709661993126968E-51</v>
      </c>
      <c r="H42">
        <f t="shared" si="6"/>
        <v>6.2096653257761331E-3</v>
      </c>
      <c r="I42">
        <f t="shared" si="7"/>
        <v>1</v>
      </c>
      <c r="J42">
        <f t="shared" si="8"/>
        <v>1</v>
      </c>
      <c r="K42">
        <f t="shared" si="9"/>
        <v>1</v>
      </c>
      <c r="L42">
        <f t="shared" si="10"/>
        <v>1</v>
      </c>
    </row>
    <row r="43" spans="1:34" x14ac:dyDescent="0.3">
      <c r="A43">
        <v>0</v>
      </c>
      <c r="B43">
        <v>0.5</v>
      </c>
      <c r="C43">
        <v>0.1</v>
      </c>
      <c r="D43">
        <v>0.01</v>
      </c>
      <c r="E43">
        <f t="shared" si="3"/>
        <v>0</v>
      </c>
      <c r="F43">
        <f t="shared" si="4"/>
        <v>0</v>
      </c>
      <c r="G43">
        <f t="shared" si="5"/>
        <v>0</v>
      </c>
      <c r="H43">
        <f t="shared" si="6"/>
        <v>7.6198530241604755E-24</v>
      </c>
      <c r="I43">
        <f t="shared" si="7"/>
        <v>1</v>
      </c>
      <c r="J43">
        <f t="shared" si="8"/>
        <v>1</v>
      </c>
      <c r="K43">
        <f t="shared" si="9"/>
        <v>1</v>
      </c>
      <c r="L43">
        <f t="shared" si="10"/>
        <v>1</v>
      </c>
    </row>
    <row r="44" spans="1:34" x14ac:dyDescent="0.3">
      <c r="A44">
        <v>0</v>
      </c>
      <c r="B44">
        <v>0.5</v>
      </c>
      <c r="C44">
        <v>0.1</v>
      </c>
      <c r="D44">
        <v>0.01</v>
      </c>
      <c r="E44">
        <f t="shared" si="3"/>
        <v>0</v>
      </c>
      <c r="F44">
        <f t="shared" si="4"/>
        <v>0</v>
      </c>
      <c r="G44">
        <f t="shared" si="5"/>
        <v>0</v>
      </c>
      <c r="H44">
        <f t="shared" si="6"/>
        <v>7.6198530241604755E-24</v>
      </c>
      <c r="I44">
        <f t="shared" si="7"/>
        <v>1</v>
      </c>
      <c r="J44">
        <f t="shared" si="8"/>
        <v>1</v>
      </c>
      <c r="K44">
        <f t="shared" si="9"/>
        <v>1</v>
      </c>
      <c r="L44">
        <f t="shared" si="10"/>
        <v>1</v>
      </c>
    </row>
    <row r="45" spans="1:34" x14ac:dyDescent="0.3">
      <c r="A45">
        <v>0</v>
      </c>
      <c r="B45">
        <v>0.5</v>
      </c>
      <c r="C45">
        <v>0.11</v>
      </c>
      <c r="D45">
        <v>0.01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6"/>
        <v>1.9106595744986622E-28</v>
      </c>
      <c r="I45">
        <f t="shared" si="7"/>
        <v>1</v>
      </c>
      <c r="J45">
        <f t="shared" si="8"/>
        <v>1</v>
      </c>
      <c r="K45">
        <f t="shared" si="9"/>
        <v>1</v>
      </c>
      <c r="L45">
        <f t="shared" si="10"/>
        <v>1</v>
      </c>
    </row>
    <row r="46" spans="1:34" x14ac:dyDescent="0.3">
      <c r="A46">
        <v>0</v>
      </c>
      <c r="B46">
        <v>0.5</v>
      </c>
      <c r="C46">
        <v>0.11</v>
      </c>
      <c r="D46">
        <v>0.03</v>
      </c>
      <c r="E46">
        <f t="shared" si="3"/>
        <v>0</v>
      </c>
      <c r="F46">
        <f t="shared" si="4"/>
        <v>5.7255712225232747E-300</v>
      </c>
      <c r="G46">
        <f t="shared" si="5"/>
        <v>3.2608959002209342E-92</v>
      </c>
      <c r="H46">
        <f t="shared" si="6"/>
        <v>1.2286638996515184E-4</v>
      </c>
      <c r="I46">
        <f t="shared" si="7"/>
        <v>1</v>
      </c>
      <c r="J46">
        <f t="shared" si="8"/>
        <v>1</v>
      </c>
      <c r="K46">
        <f t="shared" si="9"/>
        <v>1</v>
      </c>
      <c r="L46">
        <f t="shared" si="10"/>
        <v>1</v>
      </c>
    </row>
    <row r="47" spans="1:34" x14ac:dyDescent="0.3">
      <c r="A47">
        <v>0</v>
      </c>
      <c r="B47">
        <v>0.5</v>
      </c>
      <c r="C47">
        <v>0.13</v>
      </c>
      <c r="D47">
        <v>0.01</v>
      </c>
      <c r="E47">
        <f t="shared" si="3"/>
        <v>0</v>
      </c>
      <c r="F47">
        <f t="shared" si="4"/>
        <v>0</v>
      </c>
      <c r="G47">
        <f t="shared" si="5"/>
        <v>0</v>
      </c>
      <c r="H47">
        <f t="shared" si="6"/>
        <v>6.1171643995497067E-39</v>
      </c>
      <c r="I47">
        <f t="shared" si="7"/>
        <v>1</v>
      </c>
      <c r="J47">
        <f t="shared" si="8"/>
        <v>1</v>
      </c>
      <c r="K47">
        <f t="shared" si="9"/>
        <v>1</v>
      </c>
      <c r="L47">
        <f t="shared" si="10"/>
        <v>1</v>
      </c>
    </row>
    <row r="48" spans="1:34" x14ac:dyDescent="0.3">
      <c r="A48">
        <v>0</v>
      </c>
      <c r="B48">
        <v>0.5</v>
      </c>
      <c r="C48">
        <v>0.13</v>
      </c>
      <c r="D48">
        <v>0.01</v>
      </c>
      <c r="E48">
        <f t="shared" si="3"/>
        <v>0</v>
      </c>
      <c r="F48">
        <f t="shared" si="4"/>
        <v>0</v>
      </c>
      <c r="G48">
        <f t="shared" si="5"/>
        <v>0</v>
      </c>
      <c r="H48">
        <f t="shared" si="6"/>
        <v>6.1171643995497067E-39</v>
      </c>
      <c r="I48">
        <f t="shared" si="7"/>
        <v>1</v>
      </c>
      <c r="J48">
        <f t="shared" si="8"/>
        <v>1</v>
      </c>
      <c r="K48">
        <f t="shared" si="9"/>
        <v>1</v>
      </c>
      <c r="L48">
        <f t="shared" si="10"/>
        <v>1</v>
      </c>
    </row>
    <row r="49" spans="1:12" x14ac:dyDescent="0.3">
      <c r="A49">
        <v>0</v>
      </c>
      <c r="B49">
        <v>0.5</v>
      </c>
      <c r="C49">
        <v>0.13</v>
      </c>
      <c r="D49">
        <v>0.01</v>
      </c>
      <c r="E49">
        <f t="shared" si="3"/>
        <v>0</v>
      </c>
      <c r="F49">
        <f t="shared" si="4"/>
        <v>0</v>
      </c>
      <c r="G49">
        <f t="shared" si="5"/>
        <v>0</v>
      </c>
      <c r="H49">
        <f t="shared" si="6"/>
        <v>6.1171643995497067E-39</v>
      </c>
      <c r="I49">
        <f t="shared" si="7"/>
        <v>1</v>
      </c>
      <c r="J49">
        <f t="shared" si="8"/>
        <v>1</v>
      </c>
      <c r="K49">
        <f t="shared" si="9"/>
        <v>1</v>
      </c>
      <c r="L49">
        <f t="shared" si="10"/>
        <v>1</v>
      </c>
    </row>
    <row r="50" spans="1:12" x14ac:dyDescent="0.3">
      <c r="A50">
        <v>0</v>
      </c>
      <c r="B50">
        <v>0.5</v>
      </c>
      <c r="C50">
        <v>0.14000000000000001</v>
      </c>
      <c r="D50">
        <v>0.01</v>
      </c>
      <c r="E50">
        <f t="shared" si="3"/>
        <v>0</v>
      </c>
      <c r="F50">
        <f t="shared" si="4"/>
        <v>0</v>
      </c>
      <c r="G50">
        <f t="shared" si="5"/>
        <v>0</v>
      </c>
      <c r="H50">
        <f t="shared" si="6"/>
        <v>7.7935368191925797E-45</v>
      </c>
      <c r="I50">
        <f t="shared" si="7"/>
        <v>1</v>
      </c>
      <c r="J50">
        <f t="shared" si="8"/>
        <v>1</v>
      </c>
      <c r="K50">
        <f t="shared" si="9"/>
        <v>1</v>
      </c>
      <c r="L50">
        <f t="shared" si="10"/>
        <v>1</v>
      </c>
    </row>
    <row r="51" spans="1:12" x14ac:dyDescent="0.3">
      <c r="A51">
        <v>0</v>
      </c>
      <c r="B51">
        <v>0.5</v>
      </c>
      <c r="C51">
        <v>0.14000000000000001</v>
      </c>
      <c r="D51">
        <v>0.01</v>
      </c>
      <c r="E51">
        <f t="shared" si="3"/>
        <v>0</v>
      </c>
      <c r="F51">
        <f t="shared" si="4"/>
        <v>0</v>
      </c>
      <c r="G51">
        <f t="shared" si="5"/>
        <v>0</v>
      </c>
      <c r="H51">
        <f t="shared" si="6"/>
        <v>7.7935368191925797E-45</v>
      </c>
      <c r="I51">
        <f t="shared" si="7"/>
        <v>1</v>
      </c>
      <c r="J51">
        <f t="shared" si="8"/>
        <v>1</v>
      </c>
      <c r="K51">
        <f t="shared" si="9"/>
        <v>1</v>
      </c>
      <c r="L51">
        <f t="shared" si="10"/>
        <v>1</v>
      </c>
    </row>
    <row r="52" spans="1:12" x14ac:dyDescent="0.3">
      <c r="A52">
        <v>0</v>
      </c>
      <c r="B52">
        <v>0.5</v>
      </c>
      <c r="C52">
        <v>0.15</v>
      </c>
      <c r="D52">
        <v>0.01</v>
      </c>
      <c r="E52">
        <f t="shared" si="3"/>
        <v>0</v>
      </c>
      <c r="F52">
        <f t="shared" si="4"/>
        <v>0</v>
      </c>
      <c r="G52">
        <f t="shared" si="5"/>
        <v>0</v>
      </c>
      <c r="H52">
        <f t="shared" si="6"/>
        <v>3.6709661993126968E-51</v>
      </c>
      <c r="I52">
        <f t="shared" si="7"/>
        <v>1</v>
      </c>
      <c r="J52">
        <f t="shared" si="8"/>
        <v>1</v>
      </c>
      <c r="K52">
        <f t="shared" si="9"/>
        <v>1</v>
      </c>
      <c r="L52">
        <f t="shared" si="10"/>
        <v>1</v>
      </c>
    </row>
    <row r="53" spans="1:12" x14ac:dyDescent="0.3">
      <c r="A53">
        <v>0</v>
      </c>
      <c r="B53">
        <v>0.5</v>
      </c>
      <c r="C53">
        <v>0.16</v>
      </c>
      <c r="D53">
        <v>0.04</v>
      </c>
      <c r="E53">
        <f t="shared" si="3"/>
        <v>0</v>
      </c>
      <c r="F53">
        <f t="shared" si="4"/>
        <v>3.2897852667045677E-185</v>
      </c>
      <c r="G53">
        <f t="shared" si="5"/>
        <v>1.8344630031647307E-61</v>
      </c>
      <c r="H53">
        <f t="shared" si="6"/>
        <v>3.1671241833119857E-5</v>
      </c>
      <c r="I53">
        <f t="shared" si="7"/>
        <v>1</v>
      </c>
      <c r="J53">
        <f t="shared" si="8"/>
        <v>1</v>
      </c>
      <c r="K53">
        <f t="shared" si="9"/>
        <v>1</v>
      </c>
      <c r="L53">
        <f t="shared" si="10"/>
        <v>1</v>
      </c>
    </row>
    <row r="54" spans="1:12" x14ac:dyDescent="0.3">
      <c r="A54">
        <v>0</v>
      </c>
      <c r="B54">
        <v>0.5</v>
      </c>
      <c r="C54">
        <v>0.16</v>
      </c>
      <c r="D54">
        <v>0.01</v>
      </c>
      <c r="E54">
        <f t="shared" si="3"/>
        <v>0</v>
      </c>
      <c r="F54">
        <f t="shared" si="4"/>
        <v>0</v>
      </c>
      <c r="G54">
        <f t="shared" si="5"/>
        <v>0</v>
      </c>
      <c r="H54">
        <f t="shared" si="6"/>
        <v>6.3887544005379043E-58</v>
      </c>
      <c r="I54">
        <f t="shared" si="7"/>
        <v>1</v>
      </c>
      <c r="J54">
        <f t="shared" si="8"/>
        <v>1</v>
      </c>
      <c r="K54">
        <f t="shared" si="9"/>
        <v>1</v>
      </c>
      <c r="L54">
        <f t="shared" si="10"/>
        <v>1</v>
      </c>
    </row>
    <row r="55" spans="1:12" x14ac:dyDescent="0.3">
      <c r="A55">
        <v>0</v>
      </c>
      <c r="B55">
        <v>0.5</v>
      </c>
      <c r="C55">
        <v>0.16</v>
      </c>
      <c r="D55">
        <v>0.08</v>
      </c>
      <c r="E55">
        <f t="shared" si="3"/>
        <v>6.1295720669475614E-96</v>
      </c>
      <c r="F55">
        <f t="shared" si="4"/>
        <v>6.0574947644153088E-48</v>
      </c>
      <c r="G55">
        <f t="shared" si="5"/>
        <v>7.9197263146424757E-17</v>
      </c>
      <c r="H55">
        <f t="shared" si="6"/>
        <v>2.2750131948179191E-2</v>
      </c>
      <c r="I55">
        <f t="shared" si="7"/>
        <v>0.9999893114742251</v>
      </c>
      <c r="J55">
        <f t="shared" si="8"/>
        <v>1</v>
      </c>
      <c r="K55">
        <f t="shared" si="9"/>
        <v>1</v>
      </c>
      <c r="L55">
        <f t="shared" si="10"/>
        <v>1</v>
      </c>
    </row>
    <row r="56" spans="1:12" x14ac:dyDescent="0.3">
      <c r="A56">
        <v>0</v>
      </c>
      <c r="B56">
        <v>0.5</v>
      </c>
      <c r="C56">
        <v>0.17</v>
      </c>
      <c r="D56">
        <v>0.05</v>
      </c>
      <c r="E56">
        <f t="shared" si="3"/>
        <v>6.8548671967780121E-245</v>
      </c>
      <c r="F56">
        <f t="shared" si="4"/>
        <v>2.1367878077582146E-121</v>
      </c>
      <c r="G56">
        <f t="shared" si="5"/>
        <v>3.0231577359451398E-41</v>
      </c>
      <c r="H56">
        <f t="shared" si="6"/>
        <v>3.369292656768808E-4</v>
      </c>
      <c r="I56">
        <f t="shared" si="7"/>
        <v>0.99999999997944211</v>
      </c>
      <c r="J56">
        <f t="shared" si="8"/>
        <v>1</v>
      </c>
      <c r="K56">
        <f t="shared" si="9"/>
        <v>1</v>
      </c>
      <c r="L56">
        <f t="shared" si="10"/>
        <v>1</v>
      </c>
    </row>
    <row r="57" spans="1:12" x14ac:dyDescent="0.3">
      <c r="A57">
        <v>0</v>
      </c>
      <c r="B57">
        <v>0.5</v>
      </c>
      <c r="C57">
        <v>0.18</v>
      </c>
      <c r="D57">
        <v>0.02</v>
      </c>
      <c r="E57">
        <f t="shared" si="3"/>
        <v>0</v>
      </c>
      <c r="F57">
        <f t="shared" si="4"/>
        <v>0</v>
      </c>
      <c r="G57">
        <f t="shared" si="5"/>
        <v>1.1138987855746327E-253</v>
      </c>
      <c r="H57">
        <f t="shared" si="6"/>
        <v>1.1285884059538324E-19</v>
      </c>
      <c r="I57">
        <f t="shared" si="7"/>
        <v>1</v>
      </c>
      <c r="J57">
        <f t="shared" si="8"/>
        <v>1</v>
      </c>
      <c r="K57">
        <f t="shared" si="9"/>
        <v>1</v>
      </c>
      <c r="L57">
        <f t="shared" si="10"/>
        <v>1</v>
      </c>
    </row>
    <row r="58" spans="1:12" x14ac:dyDescent="0.3">
      <c r="A58">
        <v>0</v>
      </c>
      <c r="B58">
        <v>0.5</v>
      </c>
      <c r="C58">
        <v>0.19</v>
      </c>
      <c r="D58">
        <v>0.02</v>
      </c>
      <c r="E58">
        <f t="shared" si="3"/>
        <v>0</v>
      </c>
      <c r="F58">
        <f t="shared" si="4"/>
        <v>0</v>
      </c>
      <c r="G58">
        <f t="shared" si="5"/>
        <v>4.0107289665768047E-261</v>
      </c>
      <c r="H58">
        <f t="shared" si="6"/>
        <v>1.0494515075362608E-21</v>
      </c>
      <c r="I58">
        <f t="shared" si="7"/>
        <v>1</v>
      </c>
      <c r="J58">
        <f t="shared" si="8"/>
        <v>1</v>
      </c>
      <c r="K58">
        <f t="shared" si="9"/>
        <v>1</v>
      </c>
      <c r="L58">
        <f t="shared" si="10"/>
        <v>1</v>
      </c>
    </row>
    <row r="59" spans="1:12" x14ac:dyDescent="0.3">
      <c r="A59">
        <v>0</v>
      </c>
      <c r="B59">
        <v>0.5</v>
      </c>
      <c r="C59">
        <v>0.19</v>
      </c>
      <c r="D59">
        <v>0.02</v>
      </c>
      <c r="E59">
        <f t="shared" si="3"/>
        <v>0</v>
      </c>
      <c r="F59">
        <f t="shared" si="4"/>
        <v>0</v>
      </c>
      <c r="G59">
        <f t="shared" si="5"/>
        <v>4.0107289665768047E-261</v>
      </c>
      <c r="H59">
        <f t="shared" si="6"/>
        <v>1.0494515075362608E-21</v>
      </c>
      <c r="I59">
        <f t="shared" si="7"/>
        <v>1</v>
      </c>
      <c r="J59">
        <f t="shared" si="8"/>
        <v>1</v>
      </c>
      <c r="K59">
        <f t="shared" si="9"/>
        <v>1</v>
      </c>
      <c r="L59">
        <f t="shared" si="10"/>
        <v>1</v>
      </c>
    </row>
    <row r="60" spans="1:12" x14ac:dyDescent="0.3">
      <c r="A60">
        <v>0</v>
      </c>
      <c r="B60">
        <v>0.5</v>
      </c>
      <c r="C60">
        <v>0.19</v>
      </c>
      <c r="D60">
        <v>0.02</v>
      </c>
      <c r="E60">
        <f t="shared" si="3"/>
        <v>0</v>
      </c>
      <c r="F60">
        <f t="shared" si="4"/>
        <v>0</v>
      </c>
      <c r="G60">
        <f t="shared" si="5"/>
        <v>4.0107289665768047E-261</v>
      </c>
      <c r="H60">
        <f t="shared" si="6"/>
        <v>1.0494515075362608E-21</v>
      </c>
      <c r="I60">
        <f t="shared" si="7"/>
        <v>1</v>
      </c>
      <c r="J60">
        <f t="shared" si="8"/>
        <v>1</v>
      </c>
      <c r="K60">
        <f t="shared" si="9"/>
        <v>1</v>
      </c>
      <c r="L60">
        <f t="shared" si="10"/>
        <v>1</v>
      </c>
    </row>
    <row r="61" spans="1:12" x14ac:dyDescent="0.3">
      <c r="A61">
        <v>0</v>
      </c>
      <c r="B61">
        <v>0.5</v>
      </c>
      <c r="C61">
        <v>0.19</v>
      </c>
      <c r="D61">
        <v>0.01</v>
      </c>
      <c r="E61">
        <f t="shared" si="3"/>
        <v>0</v>
      </c>
      <c r="F61">
        <f t="shared" si="4"/>
        <v>0</v>
      </c>
      <c r="G61">
        <f t="shared" si="5"/>
        <v>0</v>
      </c>
      <c r="H61">
        <f t="shared" si="6"/>
        <v>8.5272239526309754E-81</v>
      </c>
      <c r="I61">
        <f t="shared" si="7"/>
        <v>1</v>
      </c>
      <c r="J61">
        <f t="shared" si="8"/>
        <v>1</v>
      </c>
      <c r="K61">
        <f t="shared" si="9"/>
        <v>1</v>
      </c>
      <c r="L61">
        <f t="shared" si="10"/>
        <v>1</v>
      </c>
    </row>
    <row r="62" spans="1:12" x14ac:dyDescent="0.3">
      <c r="A62">
        <v>0</v>
      </c>
      <c r="B62">
        <v>0.5</v>
      </c>
      <c r="C62">
        <v>0.19</v>
      </c>
      <c r="D62">
        <v>0.05</v>
      </c>
      <c r="E62">
        <f t="shared" si="3"/>
        <v>9.8609803787062354E-251</v>
      </c>
      <c r="F62">
        <f t="shared" si="4"/>
        <v>1.6698851022409756E-125</v>
      </c>
      <c r="G62">
        <f t="shared" si="5"/>
        <v>1.2742631455068556E-43</v>
      </c>
      <c r="H62">
        <f t="shared" si="6"/>
        <v>7.234804392511999E-5</v>
      </c>
      <c r="I62">
        <f t="shared" si="7"/>
        <v>0.99999999971768416</v>
      </c>
      <c r="J62">
        <f t="shared" si="8"/>
        <v>1</v>
      </c>
      <c r="K62">
        <f t="shared" si="9"/>
        <v>1</v>
      </c>
      <c r="L62">
        <f t="shared" si="10"/>
        <v>1</v>
      </c>
    </row>
    <row r="63" spans="1:12" x14ac:dyDescent="0.3">
      <c r="A63">
        <v>0</v>
      </c>
      <c r="B63">
        <v>0.5</v>
      </c>
      <c r="C63">
        <v>0.2</v>
      </c>
      <c r="D63">
        <v>0.01</v>
      </c>
      <c r="E63">
        <f t="shared" si="3"/>
        <v>0</v>
      </c>
      <c r="F63">
        <f t="shared" si="4"/>
        <v>0</v>
      </c>
      <c r="G63">
        <f t="shared" si="5"/>
        <v>0</v>
      </c>
      <c r="H63">
        <f t="shared" si="6"/>
        <v>2.753624118606156E-89</v>
      </c>
      <c r="I63">
        <f t="shared" si="7"/>
        <v>1</v>
      </c>
      <c r="J63">
        <f t="shared" si="8"/>
        <v>1</v>
      </c>
      <c r="K63">
        <f t="shared" si="9"/>
        <v>1</v>
      </c>
      <c r="L63">
        <f t="shared" si="10"/>
        <v>1</v>
      </c>
    </row>
    <row r="64" spans="1:12" x14ac:dyDescent="0.3">
      <c r="A64">
        <v>0</v>
      </c>
      <c r="B64">
        <v>0.5</v>
      </c>
      <c r="C64">
        <v>0.2</v>
      </c>
      <c r="D64">
        <v>0.04</v>
      </c>
      <c r="E64">
        <f t="shared" si="3"/>
        <v>0</v>
      </c>
      <c r="F64">
        <f t="shared" si="4"/>
        <v>4.9067139271479087E-198</v>
      </c>
      <c r="G64">
        <f t="shared" si="5"/>
        <v>7.1634587662350353E-69</v>
      </c>
      <c r="H64">
        <f t="shared" si="6"/>
        <v>2.8665157187919333E-7</v>
      </c>
      <c r="I64">
        <f t="shared" si="7"/>
        <v>0.99999999999996814</v>
      </c>
      <c r="J64">
        <f t="shared" si="8"/>
        <v>1</v>
      </c>
      <c r="K64">
        <f t="shared" si="9"/>
        <v>1</v>
      </c>
      <c r="L64">
        <f t="shared" si="10"/>
        <v>1</v>
      </c>
    </row>
    <row r="65" spans="1:12" x14ac:dyDescent="0.3">
      <c r="A65">
        <v>0</v>
      </c>
      <c r="B65">
        <v>0.5</v>
      </c>
      <c r="C65">
        <v>0.2</v>
      </c>
      <c r="D65">
        <v>0.03</v>
      </c>
      <c r="E65">
        <f t="shared" si="3"/>
        <v>0</v>
      </c>
      <c r="F65">
        <f t="shared" si="4"/>
        <v>0</v>
      </c>
      <c r="G65">
        <f t="shared" si="5"/>
        <v>1.017490268676647E-120</v>
      </c>
      <c r="H65">
        <f t="shared" si="6"/>
        <v>1.3083924686052984E-11</v>
      </c>
      <c r="I65">
        <f t="shared" si="7"/>
        <v>1</v>
      </c>
      <c r="J65">
        <f t="shared" si="8"/>
        <v>1</v>
      </c>
      <c r="K65">
        <f t="shared" si="9"/>
        <v>1</v>
      </c>
      <c r="L65">
        <f t="shared" si="10"/>
        <v>1</v>
      </c>
    </row>
    <row r="66" spans="1:12" x14ac:dyDescent="0.3">
      <c r="A66">
        <v>0</v>
      </c>
      <c r="B66">
        <v>0.5</v>
      </c>
      <c r="C66">
        <v>0.2</v>
      </c>
      <c r="D66">
        <v>0.04</v>
      </c>
      <c r="E66">
        <f t="shared" si="3"/>
        <v>0</v>
      </c>
      <c r="F66">
        <f t="shared" si="4"/>
        <v>4.9067139271479087E-198</v>
      </c>
      <c r="G66">
        <f t="shared" si="5"/>
        <v>7.1634587662350353E-69</v>
      </c>
      <c r="H66">
        <f t="shared" si="6"/>
        <v>2.8665157187919333E-7</v>
      </c>
      <c r="I66">
        <f t="shared" si="7"/>
        <v>0.99999999999996814</v>
      </c>
      <c r="J66">
        <f t="shared" si="8"/>
        <v>1</v>
      </c>
      <c r="K66">
        <f t="shared" si="9"/>
        <v>1</v>
      </c>
      <c r="L66">
        <f t="shared" si="10"/>
        <v>1</v>
      </c>
    </row>
    <row r="67" spans="1:12" x14ac:dyDescent="0.3">
      <c r="A67">
        <v>0</v>
      </c>
      <c r="B67">
        <v>0.5</v>
      </c>
      <c r="C67">
        <v>0.2</v>
      </c>
      <c r="D67">
        <v>0.03</v>
      </c>
      <c r="E67">
        <f t="shared" ref="E67:E130" si="53">_xlfn.NORM.DIST(A67-1.5, C67, D67, TRUE)</f>
        <v>0</v>
      </c>
      <c r="F67">
        <f t="shared" ref="F67:F130" si="54">_xlfn.NORM.DIST(A67-1, C67, D67, TRUE)</f>
        <v>0</v>
      </c>
      <c r="G67">
        <f t="shared" ref="G67:G130" si="55">_xlfn.NORM.DIST(A67-0.5, C67, D67, TRUE)</f>
        <v>1.017490268676647E-120</v>
      </c>
      <c r="H67">
        <f t="shared" ref="H67:H130" si="56">_xlfn.NORM.DIST(A67, C67, D67, TRUE)</f>
        <v>1.3083924686052984E-11</v>
      </c>
      <c r="I67">
        <f t="shared" ref="I67:I130" si="57">_xlfn.NORM.DIST(B67, C67, D67, TRUE)</f>
        <v>1</v>
      </c>
      <c r="J67">
        <f t="shared" ref="J67:J130" si="58">_xlfn.NORM.DIST(B67+0.5, C67, D67, TRUE)</f>
        <v>1</v>
      </c>
      <c r="K67">
        <f t="shared" ref="K67:K130" si="59">_xlfn.NORM.DIST(B67+1, C67, D67, TRUE)</f>
        <v>1</v>
      </c>
      <c r="L67">
        <f t="shared" ref="L67:L130" si="60">_xlfn.NORM.DIST(B67+1.5, C67, D67, TRUE)</f>
        <v>1</v>
      </c>
    </row>
    <row r="68" spans="1:12" x14ac:dyDescent="0.3">
      <c r="A68">
        <v>0</v>
      </c>
      <c r="B68">
        <v>0.5</v>
      </c>
      <c r="C68">
        <v>0.2</v>
      </c>
      <c r="D68">
        <v>0.02</v>
      </c>
      <c r="E68">
        <f t="shared" si="53"/>
        <v>0</v>
      </c>
      <c r="F68">
        <f t="shared" si="54"/>
        <v>0</v>
      </c>
      <c r="G68">
        <f t="shared" si="55"/>
        <v>1.1249107064724062E-268</v>
      </c>
      <c r="H68">
        <f t="shared" si="56"/>
        <v>7.6198530241604755E-24</v>
      </c>
      <c r="I68">
        <f t="shared" si="57"/>
        <v>1</v>
      </c>
      <c r="J68">
        <f t="shared" si="58"/>
        <v>1</v>
      </c>
      <c r="K68">
        <f t="shared" si="59"/>
        <v>1</v>
      </c>
      <c r="L68">
        <f t="shared" si="60"/>
        <v>1</v>
      </c>
    </row>
    <row r="69" spans="1:12" x14ac:dyDescent="0.3">
      <c r="A69">
        <v>0</v>
      </c>
      <c r="B69">
        <v>0.5</v>
      </c>
      <c r="C69">
        <v>0.2</v>
      </c>
      <c r="D69">
        <v>0.02</v>
      </c>
      <c r="E69">
        <f t="shared" si="53"/>
        <v>0</v>
      </c>
      <c r="F69">
        <f t="shared" si="54"/>
        <v>0</v>
      </c>
      <c r="G69">
        <f t="shared" si="55"/>
        <v>1.1249107064724062E-268</v>
      </c>
      <c r="H69">
        <f t="shared" si="56"/>
        <v>7.6198530241604755E-24</v>
      </c>
      <c r="I69">
        <f t="shared" si="57"/>
        <v>1</v>
      </c>
      <c r="J69">
        <f t="shared" si="58"/>
        <v>1</v>
      </c>
      <c r="K69">
        <f t="shared" si="59"/>
        <v>1</v>
      </c>
      <c r="L69">
        <f t="shared" si="60"/>
        <v>1</v>
      </c>
    </row>
    <row r="70" spans="1:12" x14ac:dyDescent="0.3">
      <c r="A70">
        <v>0</v>
      </c>
      <c r="B70">
        <v>0.5</v>
      </c>
      <c r="C70">
        <v>0.2</v>
      </c>
      <c r="D70">
        <v>0.02</v>
      </c>
      <c r="E70">
        <f t="shared" si="53"/>
        <v>0</v>
      </c>
      <c r="F70">
        <f t="shared" si="54"/>
        <v>0</v>
      </c>
      <c r="G70">
        <f t="shared" si="55"/>
        <v>1.1249107064724062E-268</v>
      </c>
      <c r="H70">
        <f t="shared" si="56"/>
        <v>7.6198530241604755E-24</v>
      </c>
      <c r="I70">
        <f t="shared" si="57"/>
        <v>1</v>
      </c>
      <c r="J70">
        <f t="shared" si="58"/>
        <v>1</v>
      </c>
      <c r="K70">
        <f t="shared" si="59"/>
        <v>1</v>
      </c>
      <c r="L70">
        <f t="shared" si="60"/>
        <v>1</v>
      </c>
    </row>
    <row r="71" spans="1:12" x14ac:dyDescent="0.3">
      <c r="A71">
        <v>0</v>
      </c>
      <c r="B71">
        <v>0.5</v>
      </c>
      <c r="C71">
        <v>0.2</v>
      </c>
      <c r="D71">
        <v>0.05</v>
      </c>
      <c r="E71">
        <f t="shared" si="53"/>
        <v>1.1138987855742531E-253</v>
      </c>
      <c r="F71">
        <f t="shared" si="54"/>
        <v>1.3903921185497819E-127</v>
      </c>
      <c r="G71">
        <f t="shared" si="55"/>
        <v>7.7935368191928013E-45</v>
      </c>
      <c r="H71">
        <f t="shared" si="56"/>
        <v>3.1671241833119857E-5</v>
      </c>
      <c r="I71">
        <f t="shared" si="57"/>
        <v>0.9999999990134123</v>
      </c>
      <c r="J71">
        <f t="shared" si="58"/>
        <v>1</v>
      </c>
      <c r="K71">
        <f t="shared" si="59"/>
        <v>1</v>
      </c>
      <c r="L71">
        <f t="shared" si="60"/>
        <v>1</v>
      </c>
    </row>
    <row r="72" spans="1:12" x14ac:dyDescent="0.3">
      <c r="A72">
        <v>0</v>
      </c>
      <c r="B72">
        <v>0.5</v>
      </c>
      <c r="C72">
        <v>0.2</v>
      </c>
      <c r="D72">
        <v>7.0000000000000007E-2</v>
      </c>
      <c r="E72">
        <f t="shared" si="53"/>
        <v>1.3876167538846817E-130</v>
      </c>
      <c r="F72">
        <f t="shared" si="54"/>
        <v>3.5535467721325995E-66</v>
      </c>
      <c r="G72">
        <f t="shared" si="55"/>
        <v>7.6198530241605857E-24</v>
      </c>
      <c r="H72">
        <f t="shared" si="56"/>
        <v>2.1373669800862785E-3</v>
      </c>
      <c r="I72">
        <f t="shared" si="57"/>
        <v>0.99999089235142546</v>
      </c>
      <c r="J72">
        <f t="shared" si="58"/>
        <v>1</v>
      </c>
      <c r="K72">
        <f t="shared" si="59"/>
        <v>1</v>
      </c>
      <c r="L72">
        <f t="shared" si="60"/>
        <v>1</v>
      </c>
    </row>
    <row r="73" spans="1:12" x14ac:dyDescent="0.3">
      <c r="A73">
        <v>0</v>
      </c>
      <c r="B73">
        <v>0.5</v>
      </c>
      <c r="C73">
        <v>0.2</v>
      </c>
      <c r="D73">
        <v>0.01</v>
      </c>
      <c r="E73">
        <f t="shared" si="53"/>
        <v>0</v>
      </c>
      <c r="F73">
        <f t="shared" si="54"/>
        <v>0</v>
      </c>
      <c r="G73">
        <f t="shared" si="55"/>
        <v>0</v>
      </c>
      <c r="H73">
        <f t="shared" si="56"/>
        <v>2.753624118606156E-89</v>
      </c>
      <c r="I73">
        <f t="shared" si="57"/>
        <v>1</v>
      </c>
      <c r="J73">
        <f t="shared" si="58"/>
        <v>1</v>
      </c>
      <c r="K73">
        <f t="shared" si="59"/>
        <v>1</v>
      </c>
      <c r="L73">
        <f t="shared" si="60"/>
        <v>1</v>
      </c>
    </row>
    <row r="74" spans="1:12" x14ac:dyDescent="0.3">
      <c r="A74">
        <v>0</v>
      </c>
      <c r="B74">
        <v>0.5</v>
      </c>
      <c r="C74">
        <v>0.21</v>
      </c>
      <c r="D74">
        <v>0.02</v>
      </c>
      <c r="E74">
        <f t="shared" si="53"/>
        <v>0</v>
      </c>
      <c r="F74">
        <f t="shared" si="54"/>
        <v>0</v>
      </c>
      <c r="G74">
        <f t="shared" si="55"/>
        <v>2.4576915406619364E-276</v>
      </c>
      <c r="H74">
        <f t="shared" si="56"/>
        <v>4.3190063178092006E-26</v>
      </c>
      <c r="I74">
        <f t="shared" si="57"/>
        <v>1</v>
      </c>
      <c r="J74">
        <f t="shared" si="58"/>
        <v>1</v>
      </c>
      <c r="K74">
        <f t="shared" si="59"/>
        <v>1</v>
      </c>
      <c r="L74">
        <f t="shared" si="60"/>
        <v>1</v>
      </c>
    </row>
    <row r="75" spans="1:12" x14ac:dyDescent="0.3">
      <c r="A75">
        <v>0</v>
      </c>
      <c r="B75">
        <v>0.5</v>
      </c>
      <c r="C75">
        <v>0.22</v>
      </c>
      <c r="D75">
        <v>0.12</v>
      </c>
      <c r="E75">
        <f t="shared" si="53"/>
        <v>6.7729798739661819E-47</v>
      </c>
      <c r="F75">
        <f t="shared" si="54"/>
        <v>1.3965186717213824E-24</v>
      </c>
      <c r="G75">
        <f t="shared" si="55"/>
        <v>9.8658764503769437E-10</v>
      </c>
      <c r="H75">
        <f t="shared" si="56"/>
        <v>3.3376507584817229E-2</v>
      </c>
      <c r="I75">
        <f t="shared" si="57"/>
        <v>0.99018467137135469</v>
      </c>
      <c r="J75">
        <f t="shared" si="58"/>
        <v>0.99999999995984001</v>
      </c>
      <c r="K75">
        <f t="shared" si="59"/>
        <v>1</v>
      </c>
      <c r="L75">
        <f t="shared" si="60"/>
        <v>1</v>
      </c>
    </row>
    <row r="76" spans="1:12" x14ac:dyDescent="0.3">
      <c r="A76">
        <v>0</v>
      </c>
      <c r="B76">
        <v>0.5</v>
      </c>
      <c r="C76">
        <v>0.23</v>
      </c>
      <c r="D76">
        <v>0.02</v>
      </c>
      <c r="E76">
        <f t="shared" si="53"/>
        <v>0</v>
      </c>
      <c r="F76">
        <f t="shared" si="54"/>
        <v>0</v>
      </c>
      <c r="G76">
        <f t="shared" si="55"/>
        <v>5.544725713074213E-292</v>
      </c>
      <c r="H76">
        <f t="shared" si="56"/>
        <v>6.595771446113675E-31</v>
      </c>
      <c r="I76">
        <f t="shared" si="57"/>
        <v>1</v>
      </c>
      <c r="J76">
        <f t="shared" si="58"/>
        <v>1</v>
      </c>
      <c r="K76">
        <f t="shared" si="59"/>
        <v>1</v>
      </c>
      <c r="L76">
        <f t="shared" si="60"/>
        <v>1</v>
      </c>
    </row>
    <row r="77" spans="1:12" x14ac:dyDescent="0.3">
      <c r="A77">
        <v>0</v>
      </c>
      <c r="B77">
        <v>0.5</v>
      </c>
      <c r="C77">
        <v>0.24</v>
      </c>
      <c r="D77">
        <v>0.02</v>
      </c>
      <c r="E77">
        <f t="shared" si="53"/>
        <v>0</v>
      </c>
      <c r="F77">
        <f t="shared" si="54"/>
        <v>0</v>
      </c>
      <c r="G77">
        <f t="shared" si="55"/>
        <v>5.7255712225239266E-300</v>
      </c>
      <c r="H77">
        <f t="shared" si="56"/>
        <v>1.7764821120776537E-33</v>
      </c>
      <c r="I77">
        <f t="shared" si="57"/>
        <v>1</v>
      </c>
      <c r="J77">
        <f t="shared" si="58"/>
        <v>1</v>
      </c>
      <c r="K77">
        <f t="shared" si="59"/>
        <v>1</v>
      </c>
      <c r="L77">
        <f t="shared" si="60"/>
        <v>1</v>
      </c>
    </row>
    <row r="78" spans="1:12" x14ac:dyDescent="0.3">
      <c r="A78">
        <v>0</v>
      </c>
      <c r="B78">
        <v>0.5</v>
      </c>
      <c r="C78">
        <v>0.24</v>
      </c>
      <c r="D78">
        <v>0.02</v>
      </c>
      <c r="E78">
        <f t="shared" si="53"/>
        <v>0</v>
      </c>
      <c r="F78">
        <f t="shared" si="54"/>
        <v>0</v>
      </c>
      <c r="G78">
        <f t="shared" si="55"/>
        <v>5.7255712225239266E-300</v>
      </c>
      <c r="H78">
        <f t="shared" si="56"/>
        <v>1.7764821120776537E-33</v>
      </c>
      <c r="I78">
        <f t="shared" si="57"/>
        <v>1</v>
      </c>
      <c r="J78">
        <f t="shared" si="58"/>
        <v>1</v>
      </c>
      <c r="K78">
        <f t="shared" si="59"/>
        <v>1</v>
      </c>
      <c r="L78">
        <f t="shared" si="60"/>
        <v>1</v>
      </c>
    </row>
    <row r="79" spans="1:12" x14ac:dyDescent="0.3">
      <c r="A79">
        <v>0</v>
      </c>
      <c r="B79">
        <v>0.5</v>
      </c>
      <c r="C79">
        <v>0.24</v>
      </c>
      <c r="D79">
        <v>0.03</v>
      </c>
      <c r="E79">
        <f t="shared" si="53"/>
        <v>0</v>
      </c>
      <c r="F79">
        <f t="shared" si="54"/>
        <v>0</v>
      </c>
      <c r="G79">
        <f t="shared" si="55"/>
        <v>1.2191477690830569E-134</v>
      </c>
      <c r="H79">
        <f t="shared" si="56"/>
        <v>6.2209605742717375E-16</v>
      </c>
      <c r="I79">
        <f t="shared" si="57"/>
        <v>1</v>
      </c>
      <c r="J79">
        <f t="shared" si="58"/>
        <v>1</v>
      </c>
      <c r="K79">
        <f t="shared" si="59"/>
        <v>1</v>
      </c>
      <c r="L79">
        <f t="shared" si="60"/>
        <v>1</v>
      </c>
    </row>
    <row r="80" spans="1:12" x14ac:dyDescent="0.3">
      <c r="A80">
        <v>0</v>
      </c>
      <c r="B80">
        <v>0.5</v>
      </c>
      <c r="C80">
        <v>0.25</v>
      </c>
      <c r="D80">
        <v>0.06</v>
      </c>
      <c r="E80">
        <f t="shared" si="53"/>
        <v>2.5678091236122677E-187</v>
      </c>
      <c r="F80">
        <f t="shared" si="54"/>
        <v>1.0794982608394476E-96</v>
      </c>
      <c r="G80">
        <f t="shared" si="55"/>
        <v>3.7325642988777144E-36</v>
      </c>
      <c r="H80">
        <f t="shared" si="56"/>
        <v>1.545429688229596E-5</v>
      </c>
      <c r="I80">
        <f t="shared" si="57"/>
        <v>0.99998454570311768</v>
      </c>
      <c r="J80">
        <f t="shared" si="58"/>
        <v>1</v>
      </c>
      <c r="K80">
        <f t="shared" si="59"/>
        <v>1</v>
      </c>
      <c r="L80">
        <f t="shared" si="60"/>
        <v>1</v>
      </c>
    </row>
    <row r="81" spans="1:12" x14ac:dyDescent="0.3">
      <c r="A81">
        <v>0</v>
      </c>
      <c r="B81">
        <v>0.5</v>
      </c>
      <c r="C81">
        <v>0.25</v>
      </c>
      <c r="D81">
        <v>0.02</v>
      </c>
      <c r="E81">
        <f t="shared" si="53"/>
        <v>0</v>
      </c>
      <c r="F81">
        <f t="shared" si="54"/>
        <v>0</v>
      </c>
      <c r="G81">
        <f t="shared" si="55"/>
        <v>4.6053530095819542E-308</v>
      </c>
      <c r="H81">
        <f t="shared" si="56"/>
        <v>3.7325642988777144E-36</v>
      </c>
      <c r="I81">
        <f t="shared" si="57"/>
        <v>1</v>
      </c>
      <c r="J81">
        <f t="shared" si="58"/>
        <v>1</v>
      </c>
      <c r="K81">
        <f t="shared" si="59"/>
        <v>1</v>
      </c>
      <c r="L81">
        <f t="shared" si="60"/>
        <v>1</v>
      </c>
    </row>
    <row r="82" spans="1:12" x14ac:dyDescent="0.3">
      <c r="A82">
        <v>0</v>
      </c>
      <c r="B82">
        <v>0.5</v>
      </c>
      <c r="C82">
        <v>0.25</v>
      </c>
      <c r="D82">
        <v>0.02</v>
      </c>
      <c r="E82">
        <f t="shared" si="53"/>
        <v>0</v>
      </c>
      <c r="F82">
        <f t="shared" si="54"/>
        <v>0</v>
      </c>
      <c r="G82">
        <f t="shared" si="55"/>
        <v>4.6053530095819542E-308</v>
      </c>
      <c r="H82">
        <f t="shared" si="56"/>
        <v>3.7325642988777144E-36</v>
      </c>
      <c r="I82">
        <f t="shared" si="57"/>
        <v>1</v>
      </c>
      <c r="J82">
        <f t="shared" si="58"/>
        <v>1</v>
      </c>
      <c r="K82">
        <f t="shared" si="59"/>
        <v>1</v>
      </c>
      <c r="L82">
        <f t="shared" si="60"/>
        <v>1</v>
      </c>
    </row>
    <row r="83" spans="1:12" x14ac:dyDescent="0.3">
      <c r="A83">
        <v>0</v>
      </c>
      <c r="B83">
        <v>0.5</v>
      </c>
      <c r="C83">
        <v>0.26</v>
      </c>
      <c r="D83">
        <v>0.11</v>
      </c>
      <c r="E83">
        <f t="shared" si="53"/>
        <v>6.3887544005379043E-58</v>
      </c>
      <c r="F83">
        <f t="shared" si="54"/>
        <v>1.1156534745606253E-30</v>
      </c>
      <c r="G83">
        <f t="shared" si="55"/>
        <v>2.4388466016158088E-12</v>
      </c>
      <c r="H83">
        <f t="shared" si="56"/>
        <v>9.0482827068455538E-3</v>
      </c>
      <c r="I83">
        <f t="shared" si="57"/>
        <v>0.98543852292380751</v>
      </c>
      <c r="J83">
        <f t="shared" si="58"/>
        <v>0.99999999999135636</v>
      </c>
      <c r="K83">
        <f t="shared" si="59"/>
        <v>1</v>
      </c>
      <c r="L83">
        <f t="shared" si="60"/>
        <v>1</v>
      </c>
    </row>
    <row r="84" spans="1:12" x14ac:dyDescent="0.3">
      <c r="A84">
        <v>0</v>
      </c>
      <c r="B84">
        <v>0.5</v>
      </c>
      <c r="C84">
        <v>0.27</v>
      </c>
      <c r="D84">
        <v>0.02</v>
      </c>
      <c r="E84">
        <f t="shared" si="53"/>
        <v>0</v>
      </c>
      <c r="F84">
        <f t="shared" si="54"/>
        <v>0</v>
      </c>
      <c r="G84">
        <f t="shared" si="55"/>
        <v>0</v>
      </c>
      <c r="H84">
        <f t="shared" si="56"/>
        <v>7.8188073056577831E-42</v>
      </c>
      <c r="I84">
        <f t="shared" si="57"/>
        <v>1</v>
      </c>
      <c r="J84">
        <f t="shared" si="58"/>
        <v>1</v>
      </c>
      <c r="K84">
        <f t="shared" si="59"/>
        <v>1</v>
      </c>
      <c r="L84">
        <f t="shared" si="60"/>
        <v>1</v>
      </c>
    </row>
    <row r="85" spans="1:12" x14ac:dyDescent="0.3">
      <c r="A85">
        <v>0</v>
      </c>
      <c r="B85">
        <v>0.5</v>
      </c>
      <c r="C85">
        <v>0.27</v>
      </c>
      <c r="D85">
        <v>0.03</v>
      </c>
      <c r="E85">
        <f t="shared" si="53"/>
        <v>0</v>
      </c>
      <c r="F85">
        <f t="shared" si="54"/>
        <v>0</v>
      </c>
      <c r="G85">
        <f t="shared" si="55"/>
        <v>1.3775487948139558E-145</v>
      </c>
      <c r="H85">
        <f t="shared" si="56"/>
        <v>1.1285884059538165E-19</v>
      </c>
      <c r="I85">
        <f t="shared" si="57"/>
        <v>0.99999999999999123</v>
      </c>
      <c r="J85">
        <f t="shared" si="58"/>
        <v>1</v>
      </c>
      <c r="K85">
        <f t="shared" si="59"/>
        <v>1</v>
      </c>
      <c r="L85">
        <f t="shared" si="60"/>
        <v>1</v>
      </c>
    </row>
    <row r="86" spans="1:12" x14ac:dyDescent="0.3">
      <c r="A86">
        <v>0</v>
      </c>
      <c r="B86">
        <v>0.5</v>
      </c>
      <c r="C86">
        <v>0.27</v>
      </c>
      <c r="D86">
        <v>0.02</v>
      </c>
      <c r="E86">
        <f t="shared" si="53"/>
        <v>0</v>
      </c>
      <c r="F86">
        <f t="shared" si="54"/>
        <v>0</v>
      </c>
      <c r="G86">
        <f t="shared" si="55"/>
        <v>0</v>
      </c>
      <c r="H86">
        <f t="shared" si="56"/>
        <v>7.8188073056577831E-42</v>
      </c>
      <c r="I86">
        <f t="shared" si="57"/>
        <v>1</v>
      </c>
      <c r="J86">
        <f t="shared" si="58"/>
        <v>1</v>
      </c>
      <c r="K86">
        <f t="shared" si="59"/>
        <v>1</v>
      </c>
      <c r="L86">
        <f t="shared" si="60"/>
        <v>1</v>
      </c>
    </row>
    <row r="87" spans="1:12" x14ac:dyDescent="0.3">
      <c r="A87">
        <v>0</v>
      </c>
      <c r="B87">
        <v>0.5</v>
      </c>
      <c r="C87">
        <v>0.28000000000000003</v>
      </c>
      <c r="D87">
        <v>0.04</v>
      </c>
      <c r="E87">
        <f t="shared" si="53"/>
        <v>0</v>
      </c>
      <c r="F87">
        <f t="shared" si="54"/>
        <v>5.4520806035117765E-225</v>
      </c>
      <c r="G87">
        <f t="shared" si="55"/>
        <v>5.4891154756602573E-85</v>
      </c>
      <c r="H87">
        <f t="shared" si="56"/>
        <v>1.2798125438858257E-12</v>
      </c>
      <c r="I87">
        <f t="shared" si="57"/>
        <v>0.99999998101043752</v>
      </c>
      <c r="J87">
        <f t="shared" si="58"/>
        <v>1</v>
      </c>
      <c r="K87">
        <f t="shared" si="59"/>
        <v>1</v>
      </c>
      <c r="L87">
        <f t="shared" si="60"/>
        <v>1</v>
      </c>
    </row>
    <row r="88" spans="1:12" x14ac:dyDescent="0.3">
      <c r="A88">
        <v>0</v>
      </c>
      <c r="B88">
        <v>0.5</v>
      </c>
      <c r="C88">
        <v>0.28000000000000003</v>
      </c>
      <c r="D88">
        <v>0.02</v>
      </c>
      <c r="E88">
        <f t="shared" si="53"/>
        <v>0</v>
      </c>
      <c r="F88">
        <f t="shared" si="54"/>
        <v>0</v>
      </c>
      <c r="G88">
        <f t="shared" si="55"/>
        <v>0</v>
      </c>
      <c r="H88">
        <f t="shared" si="56"/>
        <v>7.7935368191925797E-45</v>
      </c>
      <c r="I88">
        <f t="shared" si="57"/>
        <v>1</v>
      </c>
      <c r="J88">
        <f t="shared" si="58"/>
        <v>1</v>
      </c>
      <c r="K88">
        <f t="shared" si="59"/>
        <v>1</v>
      </c>
      <c r="L88">
        <f t="shared" si="60"/>
        <v>1</v>
      </c>
    </row>
    <row r="89" spans="1:12" x14ac:dyDescent="0.3">
      <c r="A89">
        <v>0</v>
      </c>
      <c r="B89">
        <v>0.5</v>
      </c>
      <c r="C89">
        <v>0.28000000000000003</v>
      </c>
      <c r="D89">
        <v>0.02</v>
      </c>
      <c r="E89">
        <f t="shared" si="53"/>
        <v>0</v>
      </c>
      <c r="F89">
        <f t="shared" si="54"/>
        <v>0</v>
      </c>
      <c r="G89">
        <f t="shared" si="55"/>
        <v>0</v>
      </c>
      <c r="H89">
        <f t="shared" si="56"/>
        <v>7.7935368191925797E-45</v>
      </c>
      <c r="I89">
        <f t="shared" si="57"/>
        <v>1</v>
      </c>
      <c r="J89">
        <f t="shared" si="58"/>
        <v>1</v>
      </c>
      <c r="K89">
        <f t="shared" si="59"/>
        <v>1</v>
      </c>
      <c r="L89">
        <f t="shared" si="60"/>
        <v>1</v>
      </c>
    </row>
    <row r="90" spans="1:12" x14ac:dyDescent="0.3">
      <c r="A90">
        <v>0</v>
      </c>
      <c r="B90">
        <v>0.5</v>
      </c>
      <c r="C90">
        <v>0.28000000000000003</v>
      </c>
      <c r="D90">
        <v>0.02</v>
      </c>
      <c r="E90">
        <f t="shared" si="53"/>
        <v>0</v>
      </c>
      <c r="F90">
        <f t="shared" si="54"/>
        <v>0</v>
      </c>
      <c r="G90">
        <f t="shared" si="55"/>
        <v>0</v>
      </c>
      <c r="H90">
        <f t="shared" si="56"/>
        <v>7.7935368191925797E-45</v>
      </c>
      <c r="I90">
        <f t="shared" si="57"/>
        <v>1</v>
      </c>
      <c r="J90">
        <f t="shared" si="58"/>
        <v>1</v>
      </c>
      <c r="K90">
        <f t="shared" si="59"/>
        <v>1</v>
      </c>
      <c r="L90">
        <f t="shared" si="60"/>
        <v>1</v>
      </c>
    </row>
    <row r="91" spans="1:12" x14ac:dyDescent="0.3">
      <c r="A91">
        <v>0</v>
      </c>
      <c r="B91">
        <v>0.5</v>
      </c>
      <c r="C91">
        <v>0.28999999999999998</v>
      </c>
      <c r="D91">
        <v>0.05</v>
      </c>
      <c r="E91">
        <f t="shared" si="53"/>
        <v>5.5220323427451711E-281</v>
      </c>
      <c r="F91">
        <f t="shared" si="54"/>
        <v>4.4335425289168995E-147</v>
      </c>
      <c r="G91">
        <f t="shared" si="55"/>
        <v>1.5555828689501064E-56</v>
      </c>
      <c r="H91">
        <f t="shared" si="56"/>
        <v>3.31574597832616E-9</v>
      </c>
      <c r="I91">
        <f t="shared" si="57"/>
        <v>0.9999866542509841</v>
      </c>
      <c r="J91">
        <f t="shared" si="58"/>
        <v>1</v>
      </c>
      <c r="K91">
        <f t="shared" si="59"/>
        <v>1</v>
      </c>
      <c r="L91">
        <f t="shared" si="60"/>
        <v>1</v>
      </c>
    </row>
    <row r="92" spans="1:12" x14ac:dyDescent="0.3">
      <c r="A92">
        <v>0</v>
      </c>
      <c r="B92">
        <v>0.5</v>
      </c>
      <c r="C92">
        <v>0.28999999999999998</v>
      </c>
      <c r="D92">
        <v>0.02</v>
      </c>
      <c r="E92">
        <f t="shared" si="53"/>
        <v>0</v>
      </c>
      <c r="F92">
        <f t="shared" si="54"/>
        <v>0</v>
      </c>
      <c r="G92">
        <f t="shared" si="55"/>
        <v>0</v>
      </c>
      <c r="H92">
        <f t="shared" si="56"/>
        <v>6.0574947644153088E-48</v>
      </c>
      <c r="I92">
        <f t="shared" si="57"/>
        <v>1</v>
      </c>
      <c r="J92">
        <f t="shared" si="58"/>
        <v>1</v>
      </c>
      <c r="K92">
        <f t="shared" si="59"/>
        <v>1</v>
      </c>
      <c r="L92">
        <f t="shared" si="60"/>
        <v>1</v>
      </c>
    </row>
    <row r="93" spans="1:12" x14ac:dyDescent="0.3">
      <c r="A93">
        <v>0</v>
      </c>
      <c r="B93">
        <v>0.5</v>
      </c>
      <c r="C93">
        <v>0.28999999999999998</v>
      </c>
      <c r="D93">
        <v>0.06</v>
      </c>
      <c r="E93">
        <f t="shared" si="53"/>
        <v>7.2217986783567528E-196</v>
      </c>
      <c r="F93">
        <f t="shared" si="54"/>
        <v>7.7843970771826344E-103</v>
      </c>
      <c r="G93">
        <f t="shared" si="55"/>
        <v>6.8246008132184812E-40</v>
      </c>
      <c r="H93">
        <f t="shared" si="56"/>
        <v>6.7132845580909362E-7</v>
      </c>
      <c r="I93">
        <f t="shared" si="57"/>
        <v>0.99976737092096446</v>
      </c>
      <c r="J93">
        <f t="shared" si="58"/>
        <v>1</v>
      </c>
      <c r="K93">
        <f t="shared" si="59"/>
        <v>1</v>
      </c>
      <c r="L93">
        <f t="shared" si="60"/>
        <v>1</v>
      </c>
    </row>
    <row r="94" spans="1:12" x14ac:dyDescent="0.3">
      <c r="A94">
        <v>0</v>
      </c>
      <c r="B94">
        <v>0.5</v>
      </c>
      <c r="C94">
        <v>0.3</v>
      </c>
      <c r="D94">
        <v>0.02</v>
      </c>
      <c r="E94">
        <f t="shared" si="53"/>
        <v>0</v>
      </c>
      <c r="F94">
        <f t="shared" si="54"/>
        <v>0</v>
      </c>
      <c r="G94">
        <f t="shared" si="55"/>
        <v>0</v>
      </c>
      <c r="H94">
        <f t="shared" si="56"/>
        <v>3.6709661993126968E-51</v>
      </c>
      <c r="I94">
        <f t="shared" si="57"/>
        <v>1</v>
      </c>
      <c r="J94">
        <f t="shared" si="58"/>
        <v>1</v>
      </c>
      <c r="K94">
        <f t="shared" si="59"/>
        <v>1</v>
      </c>
      <c r="L94">
        <f t="shared" si="60"/>
        <v>1</v>
      </c>
    </row>
    <row r="95" spans="1:12" x14ac:dyDescent="0.3">
      <c r="A95">
        <v>0</v>
      </c>
      <c r="B95">
        <v>0.5</v>
      </c>
      <c r="C95">
        <v>0.3</v>
      </c>
      <c r="D95">
        <v>0.1</v>
      </c>
      <c r="E95">
        <f t="shared" si="53"/>
        <v>9.7409489189368705E-73</v>
      </c>
      <c r="F95">
        <f t="shared" si="54"/>
        <v>6.1171643995497067E-39</v>
      </c>
      <c r="G95">
        <f t="shared" si="55"/>
        <v>6.2209605742717375E-16</v>
      </c>
      <c r="H95">
        <f t="shared" si="56"/>
        <v>1.3498980316300954E-3</v>
      </c>
      <c r="I95">
        <f t="shared" si="57"/>
        <v>0.97724986805182079</v>
      </c>
      <c r="J95">
        <f t="shared" si="58"/>
        <v>0.99999999999872013</v>
      </c>
      <c r="K95">
        <f t="shared" si="59"/>
        <v>1</v>
      </c>
      <c r="L95">
        <f t="shared" si="60"/>
        <v>1</v>
      </c>
    </row>
    <row r="96" spans="1:12" x14ac:dyDescent="0.3">
      <c r="A96">
        <v>0</v>
      </c>
      <c r="B96">
        <v>0.5</v>
      </c>
      <c r="C96">
        <v>0.3</v>
      </c>
      <c r="D96">
        <v>0.1</v>
      </c>
      <c r="E96">
        <f t="shared" si="53"/>
        <v>9.7409489189368705E-73</v>
      </c>
      <c r="F96">
        <f t="shared" si="54"/>
        <v>6.1171643995497067E-39</v>
      </c>
      <c r="G96">
        <f t="shared" si="55"/>
        <v>6.2209605742717375E-16</v>
      </c>
      <c r="H96">
        <f t="shared" si="56"/>
        <v>1.3498980316300954E-3</v>
      </c>
      <c r="I96">
        <f t="shared" si="57"/>
        <v>0.97724986805182079</v>
      </c>
      <c r="J96">
        <f t="shared" si="58"/>
        <v>0.99999999999872013</v>
      </c>
      <c r="K96">
        <f t="shared" si="59"/>
        <v>1</v>
      </c>
      <c r="L96">
        <f t="shared" si="60"/>
        <v>1</v>
      </c>
    </row>
    <row r="97" spans="1:12" x14ac:dyDescent="0.3">
      <c r="A97">
        <v>0</v>
      </c>
      <c r="B97">
        <v>0.5</v>
      </c>
      <c r="C97">
        <v>0.31</v>
      </c>
      <c r="D97">
        <v>0.03</v>
      </c>
      <c r="E97">
        <f t="shared" si="53"/>
        <v>0</v>
      </c>
      <c r="F97">
        <f t="shared" si="54"/>
        <v>0</v>
      </c>
      <c r="G97">
        <f t="shared" si="55"/>
        <v>7.389481006883755E-161</v>
      </c>
      <c r="H97">
        <f t="shared" si="56"/>
        <v>2.4899671232151284E-25</v>
      </c>
      <c r="I97">
        <f t="shared" si="57"/>
        <v>0.99999999988003974</v>
      </c>
      <c r="J97">
        <f t="shared" si="58"/>
        <v>1</v>
      </c>
      <c r="K97">
        <f t="shared" si="59"/>
        <v>1</v>
      </c>
      <c r="L97">
        <f t="shared" si="60"/>
        <v>1</v>
      </c>
    </row>
    <row r="98" spans="1:12" x14ac:dyDescent="0.3">
      <c r="A98">
        <v>0</v>
      </c>
      <c r="B98">
        <v>0.5</v>
      </c>
      <c r="C98">
        <v>0.32</v>
      </c>
      <c r="D98">
        <v>0.02</v>
      </c>
      <c r="E98">
        <f t="shared" si="53"/>
        <v>0</v>
      </c>
      <c r="F98">
        <f t="shared" si="54"/>
        <v>0</v>
      </c>
      <c r="G98">
        <f t="shared" si="55"/>
        <v>0</v>
      </c>
      <c r="H98">
        <f t="shared" si="56"/>
        <v>6.3887544005379043E-58</v>
      </c>
      <c r="I98">
        <f t="shared" si="57"/>
        <v>1</v>
      </c>
      <c r="J98">
        <f t="shared" si="58"/>
        <v>1</v>
      </c>
      <c r="K98">
        <f t="shared" si="59"/>
        <v>1</v>
      </c>
      <c r="L98">
        <f t="shared" si="60"/>
        <v>1</v>
      </c>
    </row>
    <row r="99" spans="1:12" x14ac:dyDescent="0.3">
      <c r="A99">
        <v>0</v>
      </c>
      <c r="B99">
        <v>0.5</v>
      </c>
      <c r="C99">
        <v>0.32</v>
      </c>
      <c r="D99">
        <v>0.03</v>
      </c>
      <c r="E99">
        <f t="shared" si="53"/>
        <v>0</v>
      </c>
      <c r="F99">
        <f t="shared" si="54"/>
        <v>0</v>
      </c>
      <c r="G99">
        <f t="shared" si="55"/>
        <v>8.521609719876326E-165</v>
      </c>
      <c r="H99">
        <f t="shared" si="56"/>
        <v>7.2880982814345804E-27</v>
      </c>
      <c r="I99">
        <f t="shared" si="57"/>
        <v>0.9999999990134123</v>
      </c>
      <c r="J99">
        <f t="shared" si="58"/>
        <v>1</v>
      </c>
      <c r="K99">
        <f t="shared" si="59"/>
        <v>1</v>
      </c>
      <c r="L99">
        <f t="shared" si="60"/>
        <v>1</v>
      </c>
    </row>
    <row r="100" spans="1:12" x14ac:dyDescent="0.3">
      <c r="A100">
        <v>0</v>
      </c>
      <c r="B100">
        <v>0.5</v>
      </c>
      <c r="C100">
        <v>0.33</v>
      </c>
      <c r="D100">
        <v>0.03</v>
      </c>
      <c r="E100">
        <f t="shared" si="53"/>
        <v>0</v>
      </c>
      <c r="F100">
        <f t="shared" si="54"/>
        <v>0</v>
      </c>
      <c r="G100">
        <f t="shared" si="55"/>
        <v>8.7950534065914334E-169</v>
      </c>
      <c r="H100">
        <f t="shared" si="56"/>
        <v>1.9106595744986349E-28</v>
      </c>
      <c r="I100">
        <f t="shared" si="57"/>
        <v>0.99999999271988993</v>
      </c>
      <c r="J100">
        <f t="shared" si="58"/>
        <v>1</v>
      </c>
      <c r="K100">
        <f t="shared" si="59"/>
        <v>1</v>
      </c>
      <c r="L100">
        <f t="shared" si="60"/>
        <v>1</v>
      </c>
    </row>
    <row r="101" spans="1:12" x14ac:dyDescent="0.3">
      <c r="A101">
        <v>0</v>
      </c>
      <c r="B101">
        <v>0.5</v>
      </c>
      <c r="C101">
        <v>0.35</v>
      </c>
      <c r="D101">
        <v>0.04</v>
      </c>
      <c r="E101">
        <f t="shared" si="53"/>
        <v>0</v>
      </c>
      <c r="F101">
        <f t="shared" si="54"/>
        <v>5.3453568286239592E-250</v>
      </c>
      <c r="G101">
        <f t="shared" si="55"/>
        <v>1.6483280423162035E-100</v>
      </c>
      <c r="H101">
        <f t="shared" si="56"/>
        <v>1.0667637375474852E-18</v>
      </c>
      <c r="I101">
        <f t="shared" si="57"/>
        <v>0.99991158271479919</v>
      </c>
      <c r="J101">
        <f t="shared" si="58"/>
        <v>1</v>
      </c>
      <c r="K101">
        <f t="shared" si="59"/>
        <v>1</v>
      </c>
      <c r="L101">
        <f t="shared" si="60"/>
        <v>1</v>
      </c>
    </row>
    <row r="102" spans="1:12" x14ac:dyDescent="0.3">
      <c r="A102">
        <v>0</v>
      </c>
      <c r="B102">
        <v>0.5</v>
      </c>
      <c r="C102">
        <v>0.35</v>
      </c>
      <c r="D102">
        <v>0.04</v>
      </c>
      <c r="E102">
        <f t="shared" si="53"/>
        <v>0</v>
      </c>
      <c r="F102">
        <f t="shared" si="54"/>
        <v>5.3453568286239592E-250</v>
      </c>
      <c r="G102">
        <f t="shared" si="55"/>
        <v>1.6483280423162035E-100</v>
      </c>
      <c r="H102">
        <f t="shared" si="56"/>
        <v>1.0667637375474852E-18</v>
      </c>
      <c r="I102">
        <f t="shared" si="57"/>
        <v>0.99991158271479919</v>
      </c>
      <c r="J102">
        <f t="shared" si="58"/>
        <v>1</v>
      </c>
      <c r="K102">
        <f t="shared" si="59"/>
        <v>1</v>
      </c>
      <c r="L102">
        <f t="shared" si="60"/>
        <v>1</v>
      </c>
    </row>
    <row r="103" spans="1:12" x14ac:dyDescent="0.3">
      <c r="A103">
        <v>0</v>
      </c>
      <c r="B103">
        <v>0.5</v>
      </c>
      <c r="C103">
        <v>0.36</v>
      </c>
      <c r="D103">
        <v>0.03</v>
      </c>
      <c r="E103">
        <f t="shared" si="53"/>
        <v>0</v>
      </c>
      <c r="F103">
        <f t="shared" si="54"/>
        <v>0</v>
      </c>
      <c r="G103">
        <f t="shared" si="55"/>
        <v>4.9685408635533797E-181</v>
      </c>
      <c r="H103">
        <f t="shared" si="56"/>
        <v>1.7764821120776537E-33</v>
      </c>
      <c r="I103">
        <f t="shared" si="57"/>
        <v>0.99999846937326342</v>
      </c>
      <c r="J103">
        <f t="shared" si="58"/>
        <v>1</v>
      </c>
      <c r="K103">
        <f t="shared" si="59"/>
        <v>1</v>
      </c>
      <c r="L103">
        <f t="shared" si="60"/>
        <v>1</v>
      </c>
    </row>
    <row r="104" spans="1:12" x14ac:dyDescent="0.3">
      <c r="A104">
        <v>0</v>
      </c>
      <c r="B104">
        <v>0.5</v>
      </c>
      <c r="C104">
        <v>0.37</v>
      </c>
      <c r="D104">
        <v>0.1</v>
      </c>
      <c r="E104">
        <f t="shared" si="53"/>
        <v>2.4752358451424403E-78</v>
      </c>
      <c r="F104">
        <f t="shared" si="54"/>
        <v>5.0762148115976179E-43</v>
      </c>
      <c r="G104">
        <f t="shared" si="55"/>
        <v>1.6594208699647644E-18</v>
      </c>
      <c r="H104">
        <f t="shared" si="56"/>
        <v>1.0779973347738824E-4</v>
      </c>
      <c r="I104">
        <f t="shared" si="57"/>
        <v>0.9031995154143897</v>
      </c>
      <c r="J104">
        <f t="shared" si="58"/>
        <v>0.99999999985117716</v>
      </c>
      <c r="K104">
        <f t="shared" si="59"/>
        <v>1</v>
      </c>
      <c r="L104">
        <f t="shared" si="60"/>
        <v>1</v>
      </c>
    </row>
    <row r="105" spans="1:12" x14ac:dyDescent="0.3">
      <c r="A105">
        <v>0</v>
      </c>
      <c r="B105">
        <v>0.5</v>
      </c>
      <c r="C105">
        <v>0.38</v>
      </c>
      <c r="D105">
        <v>0.04</v>
      </c>
      <c r="E105">
        <f t="shared" si="53"/>
        <v>0</v>
      </c>
      <c r="F105">
        <f t="shared" si="54"/>
        <v>4.0107289665768047E-261</v>
      </c>
      <c r="G105">
        <f t="shared" si="55"/>
        <v>1.4398924351450382E-107</v>
      </c>
      <c r="H105">
        <f t="shared" si="56"/>
        <v>1.0494515075362608E-21</v>
      </c>
      <c r="I105">
        <f t="shared" si="57"/>
        <v>0.9986501019683699</v>
      </c>
      <c r="J105">
        <f t="shared" si="58"/>
        <v>1</v>
      </c>
      <c r="K105">
        <f t="shared" si="59"/>
        <v>1</v>
      </c>
      <c r="L105">
        <f t="shared" si="60"/>
        <v>1</v>
      </c>
    </row>
    <row r="106" spans="1:12" x14ac:dyDescent="0.3">
      <c r="A106">
        <v>0</v>
      </c>
      <c r="B106">
        <v>0.5</v>
      </c>
      <c r="C106">
        <v>0.39</v>
      </c>
      <c r="D106">
        <v>0.05</v>
      </c>
      <c r="E106">
        <f t="shared" si="53"/>
        <v>0</v>
      </c>
      <c r="F106">
        <f t="shared" si="54"/>
        <v>2.1688595694136928E-170</v>
      </c>
      <c r="G106">
        <f t="shared" si="55"/>
        <v>3.5334437754136417E-71</v>
      </c>
      <c r="H106">
        <f t="shared" si="56"/>
        <v>3.0953587719586676E-15</v>
      </c>
      <c r="I106">
        <f t="shared" si="57"/>
        <v>0.98609655248650141</v>
      </c>
      <c r="J106">
        <f t="shared" si="58"/>
        <v>1</v>
      </c>
      <c r="K106">
        <f t="shared" si="59"/>
        <v>1</v>
      </c>
      <c r="L106">
        <f t="shared" si="60"/>
        <v>1</v>
      </c>
    </row>
    <row r="107" spans="1:12" x14ac:dyDescent="0.3">
      <c r="A107">
        <v>0</v>
      </c>
      <c r="B107">
        <v>0.5</v>
      </c>
      <c r="C107">
        <v>0.39</v>
      </c>
      <c r="D107">
        <v>0.06</v>
      </c>
      <c r="E107">
        <f t="shared" si="53"/>
        <v>4.3432326010305373E-218</v>
      </c>
      <c r="F107">
        <f t="shared" si="54"/>
        <v>4.9376829857886714E-119</v>
      </c>
      <c r="G107">
        <f t="shared" si="55"/>
        <v>4.4595861246748829E-50</v>
      </c>
      <c r="H107">
        <f t="shared" si="56"/>
        <v>4.0160005838590881E-11</v>
      </c>
      <c r="I107">
        <f t="shared" si="57"/>
        <v>0.96662349241518275</v>
      </c>
      <c r="J107">
        <f t="shared" si="58"/>
        <v>1</v>
      </c>
      <c r="K107">
        <f t="shared" si="59"/>
        <v>1</v>
      </c>
      <c r="L107">
        <f t="shared" si="60"/>
        <v>1</v>
      </c>
    </row>
    <row r="108" spans="1:12" x14ac:dyDescent="0.3">
      <c r="A108">
        <v>0</v>
      </c>
      <c r="B108">
        <v>0.5</v>
      </c>
      <c r="C108">
        <v>0.4</v>
      </c>
      <c r="D108">
        <v>0.17</v>
      </c>
      <c r="E108">
        <f t="shared" si="53"/>
        <v>2.6581216380041891E-29</v>
      </c>
      <c r="F108">
        <f t="shared" si="54"/>
        <v>8.9558517360041041E-17</v>
      </c>
      <c r="G108">
        <f t="shared" si="55"/>
        <v>5.9796213344109325E-8</v>
      </c>
      <c r="H108">
        <f t="shared" si="56"/>
        <v>9.3127901437014306E-3</v>
      </c>
      <c r="I108">
        <f t="shared" si="57"/>
        <v>0.72181281478654657</v>
      </c>
      <c r="J108">
        <f t="shared" si="58"/>
        <v>0.9997917577194384</v>
      </c>
      <c r="K108">
        <f t="shared" si="59"/>
        <v>0.99999999995118893</v>
      </c>
      <c r="L108">
        <f t="shared" si="60"/>
        <v>1</v>
      </c>
    </row>
    <row r="109" spans="1:12" x14ac:dyDescent="0.3">
      <c r="A109">
        <v>0</v>
      </c>
      <c r="B109">
        <v>0.5</v>
      </c>
      <c r="C109">
        <v>0.4</v>
      </c>
      <c r="D109">
        <v>0.1</v>
      </c>
      <c r="E109">
        <f t="shared" si="53"/>
        <v>8.5272239526314622E-81</v>
      </c>
      <c r="F109">
        <f t="shared" si="54"/>
        <v>7.7935368191928013E-45</v>
      </c>
      <c r="G109">
        <f t="shared" si="55"/>
        <v>1.1285884059538324E-19</v>
      </c>
      <c r="H109">
        <f t="shared" si="56"/>
        <v>3.1671241833119857E-5</v>
      </c>
      <c r="I109">
        <f t="shared" si="57"/>
        <v>0.84134474606854281</v>
      </c>
      <c r="J109">
        <f t="shared" si="58"/>
        <v>0.9999999990134123</v>
      </c>
      <c r="K109">
        <f t="shared" si="59"/>
        <v>1</v>
      </c>
      <c r="L109">
        <f t="shared" si="60"/>
        <v>1</v>
      </c>
    </row>
    <row r="110" spans="1:12" x14ac:dyDescent="0.3">
      <c r="A110">
        <v>0</v>
      </c>
      <c r="B110">
        <v>0.5</v>
      </c>
      <c r="C110">
        <v>0.43</v>
      </c>
      <c r="D110">
        <v>0.06</v>
      </c>
      <c r="E110">
        <f t="shared" si="53"/>
        <v>2.5825066311773616E-227</v>
      </c>
      <c r="F110">
        <f t="shared" si="54"/>
        <v>7.5387496441547887E-126</v>
      </c>
      <c r="G110">
        <f t="shared" si="55"/>
        <v>1.7344607917938206E-54</v>
      </c>
      <c r="H110">
        <f t="shared" si="56"/>
        <v>3.8422916057631635E-13</v>
      </c>
      <c r="I110">
        <f t="shared" si="57"/>
        <v>0.87832749542561872</v>
      </c>
      <c r="J110">
        <f t="shared" si="58"/>
        <v>1</v>
      </c>
      <c r="K110">
        <f t="shared" si="59"/>
        <v>1</v>
      </c>
      <c r="L110">
        <f t="shared" si="60"/>
        <v>1</v>
      </c>
    </row>
    <row r="111" spans="1:12" x14ac:dyDescent="0.3">
      <c r="A111">
        <v>0</v>
      </c>
      <c r="B111">
        <v>0.5</v>
      </c>
      <c r="C111">
        <v>0.43</v>
      </c>
      <c r="D111">
        <v>0.03</v>
      </c>
      <c r="E111">
        <f t="shared" si="53"/>
        <v>0</v>
      </c>
      <c r="F111">
        <f t="shared" si="54"/>
        <v>0</v>
      </c>
      <c r="G111">
        <f t="shared" si="55"/>
        <v>2.6952500812001946E-211</v>
      </c>
      <c r="H111">
        <f t="shared" si="56"/>
        <v>6.7729798739661819E-47</v>
      </c>
      <c r="I111">
        <f t="shared" si="57"/>
        <v>0.99018467137135469</v>
      </c>
      <c r="J111">
        <f t="shared" si="58"/>
        <v>1</v>
      </c>
      <c r="K111">
        <f t="shared" si="59"/>
        <v>1</v>
      </c>
      <c r="L111">
        <f t="shared" si="60"/>
        <v>1</v>
      </c>
    </row>
    <row r="112" spans="1:12" x14ac:dyDescent="0.3">
      <c r="A112">
        <v>0</v>
      </c>
      <c r="B112">
        <v>0.5</v>
      </c>
      <c r="C112">
        <v>0.43</v>
      </c>
      <c r="D112">
        <v>0.03</v>
      </c>
      <c r="E112">
        <f t="shared" si="53"/>
        <v>0</v>
      </c>
      <c r="F112">
        <f t="shared" si="54"/>
        <v>0</v>
      </c>
      <c r="G112">
        <f t="shared" si="55"/>
        <v>2.6952500812001946E-211</v>
      </c>
      <c r="H112">
        <f t="shared" si="56"/>
        <v>6.7729798739661819E-47</v>
      </c>
      <c r="I112">
        <f t="shared" si="57"/>
        <v>0.99018467137135469</v>
      </c>
      <c r="J112">
        <f t="shared" si="58"/>
        <v>1</v>
      </c>
      <c r="K112">
        <f t="shared" si="59"/>
        <v>1</v>
      </c>
      <c r="L112">
        <f t="shared" si="60"/>
        <v>1</v>
      </c>
    </row>
    <row r="113" spans="1:12" x14ac:dyDescent="0.3">
      <c r="A113">
        <v>0</v>
      </c>
      <c r="B113">
        <v>0.5</v>
      </c>
      <c r="C113">
        <v>0.44</v>
      </c>
      <c r="D113">
        <v>0.1</v>
      </c>
      <c r="E113">
        <f t="shared" si="53"/>
        <v>3.8585698289813106E-84</v>
      </c>
      <c r="F113">
        <f t="shared" si="54"/>
        <v>2.5871759254022817E-47</v>
      </c>
      <c r="G113">
        <f t="shared" si="55"/>
        <v>2.728153571346147E-21</v>
      </c>
      <c r="H113">
        <f t="shared" si="56"/>
        <v>5.4125439077038704E-6</v>
      </c>
      <c r="I113">
        <f t="shared" si="57"/>
        <v>0.72574688224992645</v>
      </c>
      <c r="J113">
        <f t="shared" si="58"/>
        <v>0.99999998928240974</v>
      </c>
      <c r="K113">
        <f t="shared" si="59"/>
        <v>1</v>
      </c>
      <c r="L113">
        <f t="shared" si="60"/>
        <v>1</v>
      </c>
    </row>
    <row r="114" spans="1:12" x14ac:dyDescent="0.3">
      <c r="A114">
        <v>0</v>
      </c>
      <c r="B114">
        <v>0.5</v>
      </c>
      <c r="C114">
        <v>0.45</v>
      </c>
      <c r="D114">
        <v>0.04</v>
      </c>
      <c r="E114">
        <f t="shared" si="53"/>
        <v>0</v>
      </c>
      <c r="F114">
        <f t="shared" si="54"/>
        <v>4.9685065965404012E-288</v>
      </c>
      <c r="G114">
        <f t="shared" si="55"/>
        <v>5.4936918467103614E-125</v>
      </c>
      <c r="H114">
        <f t="shared" si="56"/>
        <v>1.1579603185686336E-29</v>
      </c>
      <c r="I114">
        <f t="shared" si="57"/>
        <v>0.89435022633314476</v>
      </c>
      <c r="J114">
        <f t="shared" si="58"/>
        <v>1</v>
      </c>
      <c r="K114">
        <f t="shared" si="59"/>
        <v>1</v>
      </c>
      <c r="L114">
        <f t="shared" si="60"/>
        <v>1</v>
      </c>
    </row>
    <row r="115" spans="1:12" x14ac:dyDescent="0.3">
      <c r="A115">
        <v>0</v>
      </c>
      <c r="B115">
        <v>0.5</v>
      </c>
      <c r="C115">
        <v>0.46</v>
      </c>
      <c r="D115">
        <v>7.0000000000000007E-2</v>
      </c>
      <c r="E115">
        <f t="shared" si="53"/>
        <v>8.1238694696594287E-173</v>
      </c>
      <c r="F115">
        <f t="shared" si="54"/>
        <v>6.5641908846867168E-97</v>
      </c>
      <c r="G115">
        <f t="shared" si="55"/>
        <v>4.1691748637726556E-43</v>
      </c>
      <c r="H115">
        <f t="shared" si="56"/>
        <v>2.4917395895492818E-11</v>
      </c>
      <c r="I115">
        <f t="shared" si="57"/>
        <v>0.71614541690132361</v>
      </c>
      <c r="J115">
        <f t="shared" si="58"/>
        <v>0.99999999999999389</v>
      </c>
      <c r="K115">
        <f t="shared" si="59"/>
        <v>1</v>
      </c>
      <c r="L115">
        <f t="shared" si="60"/>
        <v>1</v>
      </c>
    </row>
    <row r="116" spans="1:12" x14ac:dyDescent="0.3">
      <c r="A116">
        <v>0</v>
      </c>
      <c r="B116">
        <v>0.5</v>
      </c>
      <c r="C116">
        <v>0.47</v>
      </c>
      <c r="D116">
        <v>0.2</v>
      </c>
      <c r="E116">
        <f t="shared" si="53"/>
        <v>3.4271987941136474E-23</v>
      </c>
      <c r="F116">
        <f t="shared" si="54"/>
        <v>9.910342749547505E-14</v>
      </c>
      <c r="G116">
        <f t="shared" si="55"/>
        <v>6.1730737200919715E-7</v>
      </c>
      <c r="H116">
        <f t="shared" si="56"/>
        <v>9.3867055348385835E-3</v>
      </c>
      <c r="I116">
        <f t="shared" si="57"/>
        <v>0.5596176923702425</v>
      </c>
      <c r="J116">
        <f t="shared" si="58"/>
        <v>0.99597541145724167</v>
      </c>
      <c r="K116">
        <f t="shared" si="59"/>
        <v>0.99999986975677047</v>
      </c>
      <c r="L116">
        <f t="shared" si="60"/>
        <v>0.9999999999999899</v>
      </c>
    </row>
    <row r="117" spans="1:12" x14ac:dyDescent="0.3">
      <c r="A117">
        <v>0</v>
      </c>
      <c r="B117">
        <v>0.5</v>
      </c>
      <c r="C117">
        <v>0.47</v>
      </c>
      <c r="D117">
        <v>7.0000000000000007E-2</v>
      </c>
      <c r="E117">
        <f t="shared" si="53"/>
        <v>1.4653752506684027E-174</v>
      </c>
      <c r="F117">
        <f t="shared" si="54"/>
        <v>3.2792780189791303E-98</v>
      </c>
      <c r="G117">
        <f t="shared" si="55"/>
        <v>5.7583961519345104E-44</v>
      </c>
      <c r="H117">
        <f t="shared" si="56"/>
        <v>9.4494840851744029E-12</v>
      </c>
      <c r="I117">
        <f t="shared" si="57"/>
        <v>0.66588242910237549</v>
      </c>
      <c r="J117">
        <f t="shared" si="58"/>
        <v>0.99999999999998157</v>
      </c>
      <c r="K117">
        <f t="shared" si="59"/>
        <v>1</v>
      </c>
      <c r="L117">
        <f t="shared" si="60"/>
        <v>1</v>
      </c>
    </row>
    <row r="118" spans="1:12" x14ac:dyDescent="0.3">
      <c r="A118">
        <v>0</v>
      </c>
      <c r="B118">
        <v>0.5</v>
      </c>
      <c r="C118">
        <v>0.48</v>
      </c>
      <c r="D118">
        <v>0.04</v>
      </c>
      <c r="E118">
        <f t="shared" si="53"/>
        <v>0</v>
      </c>
      <c r="F118">
        <f t="shared" si="54"/>
        <v>5.7255712225239266E-300</v>
      </c>
      <c r="G118">
        <f t="shared" si="55"/>
        <v>7.3857068614889861E-133</v>
      </c>
      <c r="H118">
        <f t="shared" si="56"/>
        <v>1.7764821120776537E-33</v>
      </c>
      <c r="I118">
        <f t="shared" si="57"/>
        <v>0.69146246127401334</v>
      </c>
      <c r="J118">
        <f t="shared" si="58"/>
        <v>1</v>
      </c>
      <c r="K118">
        <f t="shared" si="59"/>
        <v>1</v>
      </c>
      <c r="L118">
        <f t="shared" si="60"/>
        <v>1</v>
      </c>
    </row>
    <row r="119" spans="1:12" x14ac:dyDescent="0.3">
      <c r="A119">
        <v>0</v>
      </c>
      <c r="B119">
        <v>0.5</v>
      </c>
      <c r="C119">
        <v>0.49</v>
      </c>
      <c r="D119">
        <v>0.08</v>
      </c>
      <c r="E119">
        <f t="shared" si="53"/>
        <v>6.9374465967661616E-137</v>
      </c>
      <c r="F119">
        <f t="shared" si="54"/>
        <v>1.0074617976746681E-77</v>
      </c>
      <c r="G119">
        <f t="shared" si="55"/>
        <v>1.7844714858727464E-35</v>
      </c>
      <c r="H119">
        <f t="shared" si="56"/>
        <v>4.5341803266952673E-10</v>
      </c>
      <c r="I119">
        <f t="shared" si="57"/>
        <v>0.54973822483011292</v>
      </c>
      <c r="J119">
        <f t="shared" si="58"/>
        <v>0.99999999990851851</v>
      </c>
      <c r="K119">
        <f t="shared" si="59"/>
        <v>1</v>
      </c>
      <c r="L119">
        <f t="shared" si="60"/>
        <v>1</v>
      </c>
    </row>
    <row r="120" spans="1:12" x14ac:dyDescent="0.3">
      <c r="A120">
        <v>0</v>
      </c>
      <c r="B120">
        <v>0.5</v>
      </c>
      <c r="C120">
        <v>0.49</v>
      </c>
      <c r="D120">
        <v>0.05</v>
      </c>
      <c r="E120">
        <f t="shared" si="53"/>
        <v>0</v>
      </c>
      <c r="F120">
        <f t="shared" si="54"/>
        <v>1.9533059271729396E-195</v>
      </c>
      <c r="G120">
        <f t="shared" si="55"/>
        <v>1.4884687758893127E-87</v>
      </c>
      <c r="H120">
        <f t="shared" si="56"/>
        <v>5.6292823113766001E-23</v>
      </c>
      <c r="I120">
        <f t="shared" si="57"/>
        <v>0.5792597094391031</v>
      </c>
      <c r="J120">
        <f t="shared" si="58"/>
        <v>1</v>
      </c>
      <c r="K120">
        <f t="shared" si="59"/>
        <v>1</v>
      </c>
      <c r="L120">
        <f t="shared" si="60"/>
        <v>1</v>
      </c>
    </row>
    <row r="121" spans="1:12" x14ac:dyDescent="0.3">
      <c r="A121">
        <v>0</v>
      </c>
      <c r="B121">
        <v>0.5</v>
      </c>
      <c r="C121">
        <v>0.49</v>
      </c>
      <c r="D121">
        <v>0.08</v>
      </c>
      <c r="E121">
        <f t="shared" si="53"/>
        <v>6.9374465967661616E-137</v>
      </c>
      <c r="F121">
        <f t="shared" si="54"/>
        <v>1.0074617976746681E-77</v>
      </c>
      <c r="G121">
        <f t="shared" si="55"/>
        <v>1.7844714858727464E-35</v>
      </c>
      <c r="H121">
        <f t="shared" si="56"/>
        <v>4.5341803266952673E-10</v>
      </c>
      <c r="I121">
        <f t="shared" si="57"/>
        <v>0.54973822483011292</v>
      </c>
      <c r="J121">
        <f t="shared" si="58"/>
        <v>0.99999999990851851</v>
      </c>
      <c r="K121">
        <f t="shared" si="59"/>
        <v>1</v>
      </c>
      <c r="L121">
        <f t="shared" si="60"/>
        <v>1</v>
      </c>
    </row>
    <row r="122" spans="1:12" x14ac:dyDescent="0.3">
      <c r="A122">
        <v>0.5</v>
      </c>
      <c r="B122">
        <v>1</v>
      </c>
      <c r="C122">
        <v>0.5</v>
      </c>
      <c r="D122">
        <v>0.03</v>
      </c>
      <c r="E122">
        <f t="shared" si="53"/>
        <v>0</v>
      </c>
      <c r="F122">
        <f t="shared" si="54"/>
        <v>6.3522731202005297E-244</v>
      </c>
      <c r="G122">
        <f t="shared" si="55"/>
        <v>1.145074231262119E-62</v>
      </c>
      <c r="H122">
        <f t="shared" si="56"/>
        <v>0.5</v>
      </c>
      <c r="I122">
        <f t="shared" si="57"/>
        <v>1</v>
      </c>
      <c r="J122">
        <f t="shared" si="58"/>
        <v>1</v>
      </c>
      <c r="K122">
        <f t="shared" si="59"/>
        <v>1</v>
      </c>
      <c r="L122">
        <f t="shared" si="60"/>
        <v>1</v>
      </c>
    </row>
    <row r="123" spans="1:12" x14ac:dyDescent="0.3">
      <c r="A123">
        <v>0.5</v>
      </c>
      <c r="B123">
        <v>1</v>
      </c>
      <c r="C123">
        <v>0.51</v>
      </c>
      <c r="D123">
        <v>7.0000000000000007E-2</v>
      </c>
      <c r="E123">
        <f t="shared" si="53"/>
        <v>1.6662131021114853E-103</v>
      </c>
      <c r="F123">
        <f t="shared" si="54"/>
        <v>1.7104673637870208E-47</v>
      </c>
      <c r="G123">
        <f t="shared" si="55"/>
        <v>1.5998522282847066E-13</v>
      </c>
      <c r="H123">
        <f t="shared" si="56"/>
        <v>0.44320150318353174</v>
      </c>
      <c r="I123">
        <f t="shared" si="57"/>
        <v>0.99999999999872013</v>
      </c>
      <c r="J123">
        <f t="shared" si="58"/>
        <v>1</v>
      </c>
      <c r="K123">
        <f t="shared" si="59"/>
        <v>1</v>
      </c>
      <c r="L123">
        <f t="shared" si="60"/>
        <v>1</v>
      </c>
    </row>
    <row r="124" spans="1:12" x14ac:dyDescent="0.3">
      <c r="A124">
        <v>0.5</v>
      </c>
      <c r="B124">
        <v>1</v>
      </c>
      <c r="C124">
        <v>0.52</v>
      </c>
      <c r="D124">
        <v>0.03</v>
      </c>
      <c r="E124">
        <f t="shared" si="53"/>
        <v>0</v>
      </c>
      <c r="F124">
        <f t="shared" si="54"/>
        <v>1.1138987855742531E-253</v>
      </c>
      <c r="G124">
        <f t="shared" si="55"/>
        <v>1.3179900599619409E-67</v>
      </c>
      <c r="H124">
        <f t="shared" si="56"/>
        <v>0.25249253754692269</v>
      </c>
      <c r="I124">
        <f t="shared" si="57"/>
        <v>1</v>
      </c>
      <c r="J124">
        <f t="shared" si="58"/>
        <v>1</v>
      </c>
      <c r="K124">
        <f t="shared" si="59"/>
        <v>1</v>
      </c>
      <c r="L124">
        <f t="shared" si="60"/>
        <v>1</v>
      </c>
    </row>
    <row r="125" spans="1:12" x14ac:dyDescent="0.3">
      <c r="A125">
        <v>0.5</v>
      </c>
      <c r="B125">
        <v>1</v>
      </c>
      <c r="C125">
        <v>0.54</v>
      </c>
      <c r="D125">
        <v>0.04</v>
      </c>
      <c r="E125">
        <f t="shared" si="53"/>
        <v>0</v>
      </c>
      <c r="F125">
        <f t="shared" si="54"/>
        <v>2.4760633155031062E-149</v>
      </c>
      <c r="G125">
        <f t="shared" si="55"/>
        <v>7.8188073056577831E-42</v>
      </c>
      <c r="H125">
        <f t="shared" si="56"/>
        <v>0.1586552539314568</v>
      </c>
      <c r="I125">
        <f t="shared" si="57"/>
        <v>1</v>
      </c>
      <c r="J125">
        <f t="shared" si="58"/>
        <v>1</v>
      </c>
      <c r="K125">
        <f t="shared" si="59"/>
        <v>1</v>
      </c>
      <c r="L125">
        <f t="shared" si="60"/>
        <v>1</v>
      </c>
    </row>
    <row r="126" spans="1:12" x14ac:dyDescent="0.3">
      <c r="A126">
        <v>0.5</v>
      </c>
      <c r="B126">
        <v>1</v>
      </c>
      <c r="C126">
        <v>0.54</v>
      </c>
      <c r="D126">
        <v>0.03</v>
      </c>
      <c r="E126">
        <f t="shared" si="53"/>
        <v>0</v>
      </c>
      <c r="F126">
        <f t="shared" si="54"/>
        <v>1.2528776784331113E-263</v>
      </c>
      <c r="G126">
        <f t="shared" si="55"/>
        <v>9.7409489189363176E-73</v>
      </c>
      <c r="H126">
        <f t="shared" si="56"/>
        <v>9.121121972586764E-2</v>
      </c>
      <c r="I126">
        <f t="shared" si="57"/>
        <v>1</v>
      </c>
      <c r="J126">
        <f t="shared" si="58"/>
        <v>1</v>
      </c>
      <c r="K126">
        <f t="shared" si="59"/>
        <v>1</v>
      </c>
      <c r="L126">
        <f t="shared" si="60"/>
        <v>1</v>
      </c>
    </row>
    <row r="127" spans="1:12" x14ac:dyDescent="0.3">
      <c r="A127">
        <v>0.5</v>
      </c>
      <c r="B127">
        <v>1</v>
      </c>
      <c r="C127">
        <v>0.54</v>
      </c>
      <c r="D127">
        <v>0.04</v>
      </c>
      <c r="E127">
        <f t="shared" si="53"/>
        <v>0</v>
      </c>
      <c r="F127">
        <f t="shared" si="54"/>
        <v>2.4760633155031062E-149</v>
      </c>
      <c r="G127">
        <f t="shared" si="55"/>
        <v>7.8188073056577831E-42</v>
      </c>
      <c r="H127">
        <f t="shared" si="56"/>
        <v>0.1586552539314568</v>
      </c>
      <c r="I127">
        <f t="shared" si="57"/>
        <v>1</v>
      </c>
      <c r="J127">
        <f t="shared" si="58"/>
        <v>1</v>
      </c>
      <c r="K127">
        <f t="shared" si="59"/>
        <v>1</v>
      </c>
      <c r="L127">
        <f t="shared" si="60"/>
        <v>1</v>
      </c>
    </row>
    <row r="128" spans="1:12" x14ac:dyDescent="0.3">
      <c r="A128">
        <v>0.5</v>
      </c>
      <c r="B128">
        <v>1</v>
      </c>
      <c r="C128">
        <v>0.56000000000000005</v>
      </c>
      <c r="D128">
        <v>0.05</v>
      </c>
      <c r="E128">
        <f t="shared" si="53"/>
        <v>5.3272151357759186E-214</v>
      </c>
      <c r="F128">
        <f t="shared" si="54"/>
        <v>4.7748226703948776E-100</v>
      </c>
      <c r="G128">
        <f t="shared" si="55"/>
        <v>2.0386675035448343E-29</v>
      </c>
      <c r="H128">
        <f t="shared" si="56"/>
        <v>0.11506967022170805</v>
      </c>
      <c r="I128">
        <f t="shared" si="57"/>
        <v>1</v>
      </c>
      <c r="J128">
        <f t="shared" si="58"/>
        <v>1</v>
      </c>
      <c r="K128">
        <f t="shared" si="59"/>
        <v>1</v>
      </c>
      <c r="L128">
        <f t="shared" si="60"/>
        <v>1</v>
      </c>
    </row>
    <row r="129" spans="1:12" x14ac:dyDescent="0.3">
      <c r="A129">
        <v>0.5</v>
      </c>
      <c r="B129">
        <v>1</v>
      </c>
      <c r="C129">
        <v>0.56000000000000005</v>
      </c>
      <c r="D129">
        <v>0.03</v>
      </c>
      <c r="E129">
        <f t="shared" si="53"/>
        <v>0</v>
      </c>
      <c r="F129">
        <f t="shared" si="54"/>
        <v>9.0388189648589601E-274</v>
      </c>
      <c r="G129">
        <f t="shared" si="55"/>
        <v>4.6222772882026095E-78</v>
      </c>
      <c r="H129">
        <f t="shared" si="56"/>
        <v>2.2750131948179098E-2</v>
      </c>
      <c r="I129">
        <f t="shared" si="57"/>
        <v>1</v>
      </c>
      <c r="J129">
        <f t="shared" si="58"/>
        <v>1</v>
      </c>
      <c r="K129">
        <f t="shared" si="59"/>
        <v>1</v>
      </c>
      <c r="L129">
        <f t="shared" si="60"/>
        <v>1</v>
      </c>
    </row>
    <row r="130" spans="1:12" x14ac:dyDescent="0.3">
      <c r="A130">
        <v>0.5</v>
      </c>
      <c r="B130">
        <v>1</v>
      </c>
      <c r="C130">
        <v>0.56999999999999995</v>
      </c>
      <c r="D130">
        <v>7.0000000000000007E-2</v>
      </c>
      <c r="E130">
        <f t="shared" si="53"/>
        <v>1.0359147400993751E-111</v>
      </c>
      <c r="F130">
        <f t="shared" si="54"/>
        <v>4.7606637531940701E-53</v>
      </c>
      <c r="G130">
        <f t="shared" si="55"/>
        <v>1.9302883452206085E-16</v>
      </c>
      <c r="H130">
        <f t="shared" si="56"/>
        <v>0.15865525393145721</v>
      </c>
      <c r="I130">
        <f t="shared" si="57"/>
        <v>0.99999999959474917</v>
      </c>
      <c r="J130">
        <f t="shared" si="58"/>
        <v>1</v>
      </c>
      <c r="K130">
        <f t="shared" si="59"/>
        <v>1</v>
      </c>
      <c r="L130">
        <f t="shared" si="60"/>
        <v>1</v>
      </c>
    </row>
    <row r="131" spans="1:12" x14ac:dyDescent="0.3">
      <c r="A131">
        <v>0.5</v>
      </c>
      <c r="B131">
        <v>1</v>
      </c>
      <c r="C131">
        <v>0.57999999999999996</v>
      </c>
      <c r="D131">
        <v>0.09</v>
      </c>
      <c r="E131">
        <f t="shared" ref="E131:E194" si="61">_xlfn.NORM.DIST(A131-1.5, C131, D131, TRUE)</f>
        <v>2.6968332956317948E-69</v>
      </c>
      <c r="F131">
        <f t="shared" ref="F131:F194" si="62">_xlfn.NORM.DIST(A131-1, C131, D131, TRUE)</f>
        <v>1.7764821120776537E-33</v>
      </c>
      <c r="G131">
        <f t="shared" ref="G131:G194" si="63">_xlfn.NORM.DIST(A131-0.5, C131, D131, TRUE)</f>
        <v>5.8012311772466542E-11</v>
      </c>
      <c r="H131">
        <f t="shared" ref="H131:H194" si="64">_xlfn.NORM.DIST(A131, C131, D131, TRUE)</f>
        <v>0.18703139874544136</v>
      </c>
      <c r="I131">
        <f t="shared" ref="I131:I194" si="65">_xlfn.NORM.DIST(B131, C131, D131, TRUE)</f>
        <v>0.99999846937326342</v>
      </c>
      <c r="J131">
        <f t="shared" ref="J131:J194" si="66">_xlfn.NORM.DIST(B131+0.5, C131, D131, TRUE)</f>
        <v>1</v>
      </c>
      <c r="K131">
        <f t="shared" ref="K131:K194" si="67">_xlfn.NORM.DIST(B131+1, C131, D131, TRUE)</f>
        <v>1</v>
      </c>
      <c r="L131">
        <f t="shared" ref="L131:L194" si="68">_xlfn.NORM.DIST(B131+1.5, C131, D131, TRUE)</f>
        <v>1</v>
      </c>
    </row>
    <row r="132" spans="1:12" x14ac:dyDescent="0.3">
      <c r="A132">
        <v>0.5</v>
      </c>
      <c r="B132">
        <v>1</v>
      </c>
      <c r="C132">
        <v>0.59</v>
      </c>
      <c r="D132">
        <v>0.05</v>
      </c>
      <c r="E132">
        <f t="shared" si="61"/>
        <v>3.2365222369064398E-222</v>
      </c>
      <c r="F132">
        <f t="shared" si="62"/>
        <v>1.1600846972544286E-105</v>
      </c>
      <c r="G132">
        <f t="shared" si="63"/>
        <v>1.9515572931695898E-32</v>
      </c>
      <c r="H132">
        <f t="shared" si="64"/>
        <v>3.5930319112925838E-2</v>
      </c>
      <c r="I132">
        <f t="shared" si="65"/>
        <v>0.99999999999999989</v>
      </c>
      <c r="J132">
        <f t="shared" si="66"/>
        <v>1</v>
      </c>
      <c r="K132">
        <f t="shared" si="67"/>
        <v>1</v>
      </c>
      <c r="L132">
        <f t="shared" si="68"/>
        <v>1</v>
      </c>
    </row>
    <row r="133" spans="1:12" x14ac:dyDescent="0.3">
      <c r="A133">
        <v>0.5</v>
      </c>
      <c r="B133">
        <v>1</v>
      </c>
      <c r="C133">
        <v>0.59</v>
      </c>
      <c r="D133">
        <v>0.04</v>
      </c>
      <c r="E133">
        <f t="shared" si="61"/>
        <v>0</v>
      </c>
      <c r="F133">
        <f t="shared" si="62"/>
        <v>8.3092637993474223E-164</v>
      </c>
      <c r="G133">
        <f t="shared" si="63"/>
        <v>1.5383235465068885E-49</v>
      </c>
      <c r="H133">
        <f t="shared" si="64"/>
        <v>1.2224472655044722E-2</v>
      </c>
      <c r="I133">
        <f t="shared" si="65"/>
        <v>1</v>
      </c>
      <c r="J133">
        <f t="shared" si="66"/>
        <v>1</v>
      </c>
      <c r="K133">
        <f t="shared" si="67"/>
        <v>1</v>
      </c>
      <c r="L133">
        <f t="shared" si="68"/>
        <v>1</v>
      </c>
    </row>
    <row r="134" spans="1:12" x14ac:dyDescent="0.3">
      <c r="A134">
        <v>0.5</v>
      </c>
      <c r="B134">
        <v>1</v>
      </c>
      <c r="C134">
        <v>0.6</v>
      </c>
      <c r="D134">
        <v>0.03</v>
      </c>
      <c r="E134">
        <f t="shared" si="61"/>
        <v>0</v>
      </c>
      <c r="F134">
        <f t="shared" si="62"/>
        <v>1.2414078321433342E-294</v>
      </c>
      <c r="G134">
        <f t="shared" si="63"/>
        <v>2.753624118606156E-89</v>
      </c>
      <c r="H134">
        <f t="shared" si="64"/>
        <v>4.2906033319683844E-4</v>
      </c>
      <c r="I134">
        <f t="shared" si="65"/>
        <v>1</v>
      </c>
      <c r="J134">
        <f t="shared" si="66"/>
        <v>1</v>
      </c>
      <c r="K134">
        <f t="shared" si="67"/>
        <v>1</v>
      </c>
      <c r="L134">
        <f t="shared" si="68"/>
        <v>1</v>
      </c>
    </row>
    <row r="135" spans="1:12" x14ac:dyDescent="0.3">
      <c r="A135">
        <v>0.5</v>
      </c>
      <c r="B135">
        <v>1</v>
      </c>
      <c r="C135">
        <v>0.63</v>
      </c>
      <c r="D135">
        <v>0.04</v>
      </c>
      <c r="E135">
        <f t="shared" si="61"/>
        <v>0</v>
      </c>
      <c r="F135">
        <f t="shared" si="62"/>
        <v>7.1167078839969706E-176</v>
      </c>
      <c r="G135">
        <f t="shared" si="63"/>
        <v>3.434065749272041E-56</v>
      </c>
      <c r="H135">
        <f t="shared" si="64"/>
        <v>5.7702504239076603E-4</v>
      </c>
      <c r="I135">
        <f t="shared" si="65"/>
        <v>1</v>
      </c>
      <c r="J135">
        <f t="shared" si="66"/>
        <v>1</v>
      </c>
      <c r="K135">
        <f t="shared" si="67"/>
        <v>1</v>
      </c>
      <c r="L135">
        <f t="shared" si="68"/>
        <v>1</v>
      </c>
    </row>
    <row r="136" spans="1:12" x14ac:dyDescent="0.3">
      <c r="A136">
        <v>0.5</v>
      </c>
      <c r="B136">
        <v>1</v>
      </c>
      <c r="C136">
        <v>0.63</v>
      </c>
      <c r="D136">
        <v>0.04</v>
      </c>
      <c r="E136">
        <f t="shared" si="61"/>
        <v>0</v>
      </c>
      <c r="F136">
        <f t="shared" si="62"/>
        <v>7.1167078839969706E-176</v>
      </c>
      <c r="G136">
        <f t="shared" si="63"/>
        <v>3.434065749272041E-56</v>
      </c>
      <c r="H136">
        <f t="shared" si="64"/>
        <v>5.7702504239076603E-4</v>
      </c>
      <c r="I136">
        <f t="shared" si="65"/>
        <v>1</v>
      </c>
      <c r="J136">
        <f t="shared" si="66"/>
        <v>1</v>
      </c>
      <c r="K136">
        <f t="shared" si="67"/>
        <v>1</v>
      </c>
      <c r="L136">
        <f t="shared" si="68"/>
        <v>1</v>
      </c>
    </row>
    <row r="137" spans="1:12" x14ac:dyDescent="0.3">
      <c r="A137">
        <v>0.5</v>
      </c>
      <c r="B137">
        <v>1</v>
      </c>
      <c r="C137">
        <v>0.63</v>
      </c>
      <c r="D137">
        <v>0.04</v>
      </c>
      <c r="E137">
        <f t="shared" si="61"/>
        <v>0</v>
      </c>
      <c r="F137">
        <f t="shared" si="62"/>
        <v>7.1167078839969706E-176</v>
      </c>
      <c r="G137">
        <f t="shared" si="63"/>
        <v>3.434065749272041E-56</v>
      </c>
      <c r="H137">
        <f t="shared" si="64"/>
        <v>5.7702504239076603E-4</v>
      </c>
      <c r="I137">
        <f t="shared" si="65"/>
        <v>1</v>
      </c>
      <c r="J137">
        <f t="shared" si="66"/>
        <v>1</v>
      </c>
      <c r="K137">
        <f t="shared" si="67"/>
        <v>1</v>
      </c>
      <c r="L137">
        <f t="shared" si="68"/>
        <v>1</v>
      </c>
    </row>
    <row r="138" spans="1:12" x14ac:dyDescent="0.3">
      <c r="A138">
        <v>0.5</v>
      </c>
      <c r="B138">
        <v>1</v>
      </c>
      <c r="C138">
        <v>0.65</v>
      </c>
      <c r="D138">
        <v>0.1</v>
      </c>
      <c r="E138">
        <f t="shared" si="61"/>
        <v>1.8344630031647839E-61</v>
      </c>
      <c r="F138">
        <f t="shared" si="62"/>
        <v>6.595771446113675E-31</v>
      </c>
      <c r="G138">
        <f t="shared" si="63"/>
        <v>4.0160005838590881E-11</v>
      </c>
      <c r="H138">
        <f t="shared" si="64"/>
        <v>6.6807201268858057E-2</v>
      </c>
      <c r="I138">
        <f t="shared" si="65"/>
        <v>0.99976737092096446</v>
      </c>
      <c r="J138">
        <f t="shared" si="66"/>
        <v>1</v>
      </c>
      <c r="K138">
        <f t="shared" si="67"/>
        <v>1</v>
      </c>
      <c r="L138">
        <f t="shared" si="68"/>
        <v>1</v>
      </c>
    </row>
    <row r="139" spans="1:12" x14ac:dyDescent="0.3">
      <c r="A139">
        <v>0.5</v>
      </c>
      <c r="B139">
        <v>1</v>
      </c>
      <c r="C139">
        <v>0.65</v>
      </c>
      <c r="D139">
        <v>0.04</v>
      </c>
      <c r="E139">
        <f t="shared" si="61"/>
        <v>0</v>
      </c>
      <c r="F139">
        <f t="shared" si="62"/>
        <v>4.5287883538802503E-182</v>
      </c>
      <c r="G139">
        <f t="shared" si="63"/>
        <v>1.1168221242476203E-59</v>
      </c>
      <c r="H139">
        <f t="shared" si="64"/>
        <v>8.8417285200803597E-5</v>
      </c>
      <c r="I139">
        <f t="shared" si="65"/>
        <v>1</v>
      </c>
      <c r="J139">
        <f t="shared" si="66"/>
        <v>1</v>
      </c>
      <c r="K139">
        <f t="shared" si="67"/>
        <v>1</v>
      </c>
      <c r="L139">
        <f t="shared" si="68"/>
        <v>1</v>
      </c>
    </row>
    <row r="140" spans="1:12" x14ac:dyDescent="0.3">
      <c r="A140">
        <v>0.5</v>
      </c>
      <c r="B140">
        <v>1</v>
      </c>
      <c r="C140">
        <v>0.66</v>
      </c>
      <c r="D140">
        <v>0.03</v>
      </c>
      <c r="E140">
        <f t="shared" si="61"/>
        <v>0</v>
      </c>
      <c r="F140">
        <f t="shared" si="62"/>
        <v>0</v>
      </c>
      <c r="G140">
        <f t="shared" si="63"/>
        <v>1.4398924351449559E-107</v>
      </c>
      <c r="H140">
        <f t="shared" si="64"/>
        <v>4.8213033651140726E-8</v>
      </c>
      <c r="I140">
        <f t="shared" si="65"/>
        <v>1</v>
      </c>
      <c r="J140">
        <f t="shared" si="66"/>
        <v>1</v>
      </c>
      <c r="K140">
        <f t="shared" si="67"/>
        <v>1</v>
      </c>
      <c r="L140">
        <f t="shared" si="68"/>
        <v>1</v>
      </c>
    </row>
    <row r="141" spans="1:12" x14ac:dyDescent="0.3">
      <c r="A141">
        <v>0.5</v>
      </c>
      <c r="B141">
        <v>1</v>
      </c>
      <c r="C141">
        <v>0.66</v>
      </c>
      <c r="D141">
        <v>0.13</v>
      </c>
      <c r="E141">
        <f t="shared" si="61"/>
        <v>1.217747204987274E-37</v>
      </c>
      <c r="F141">
        <f t="shared" si="62"/>
        <v>2.2675477177492724E-19</v>
      </c>
      <c r="G141">
        <f t="shared" si="63"/>
        <v>1.9179803945287809E-7</v>
      </c>
      <c r="H141">
        <f t="shared" si="64"/>
        <v>0.10920459330962078</v>
      </c>
      <c r="I141">
        <f t="shared" si="65"/>
        <v>0.99554364853108079</v>
      </c>
      <c r="J141">
        <f t="shared" si="66"/>
        <v>0.99999999994817812</v>
      </c>
      <c r="K141">
        <f t="shared" si="67"/>
        <v>1</v>
      </c>
      <c r="L141">
        <f t="shared" si="68"/>
        <v>1</v>
      </c>
    </row>
    <row r="142" spans="1:12" x14ac:dyDescent="0.3">
      <c r="A142">
        <v>0.5</v>
      </c>
      <c r="B142">
        <v>1</v>
      </c>
      <c r="C142">
        <v>0.66</v>
      </c>
      <c r="D142">
        <v>0.04</v>
      </c>
      <c r="E142">
        <f t="shared" si="61"/>
        <v>0</v>
      </c>
      <c r="F142">
        <f t="shared" si="62"/>
        <v>3.2897852667040072E-185</v>
      </c>
      <c r="G142">
        <f t="shared" si="63"/>
        <v>1.8344630031647307E-61</v>
      </c>
      <c r="H142">
        <f t="shared" si="64"/>
        <v>3.1671241833119809E-5</v>
      </c>
      <c r="I142">
        <f t="shared" si="65"/>
        <v>1</v>
      </c>
      <c r="J142">
        <f t="shared" si="66"/>
        <v>1</v>
      </c>
      <c r="K142">
        <f t="shared" si="67"/>
        <v>1</v>
      </c>
      <c r="L142">
        <f t="shared" si="68"/>
        <v>1</v>
      </c>
    </row>
    <row r="143" spans="1:12" x14ac:dyDescent="0.3">
      <c r="A143">
        <v>0.5</v>
      </c>
      <c r="B143">
        <v>1</v>
      </c>
      <c r="C143">
        <v>0.68</v>
      </c>
      <c r="D143">
        <v>0.04</v>
      </c>
      <c r="E143">
        <f t="shared" si="61"/>
        <v>0</v>
      </c>
      <c r="F143">
        <f t="shared" si="62"/>
        <v>1.4394745522288522E-191</v>
      </c>
      <c r="G143">
        <f t="shared" si="63"/>
        <v>4.1059962020987901E-65</v>
      </c>
      <c r="H143">
        <f t="shared" si="64"/>
        <v>3.3976731247300408E-6</v>
      </c>
      <c r="I143">
        <f t="shared" si="65"/>
        <v>0.99999999999999933</v>
      </c>
      <c r="J143">
        <f t="shared" si="66"/>
        <v>1</v>
      </c>
      <c r="K143">
        <f t="shared" si="67"/>
        <v>1</v>
      </c>
      <c r="L143">
        <f t="shared" si="68"/>
        <v>1</v>
      </c>
    </row>
    <row r="144" spans="1:12" x14ac:dyDescent="0.3">
      <c r="A144">
        <v>0.5</v>
      </c>
      <c r="B144">
        <v>1</v>
      </c>
      <c r="C144">
        <v>0.68</v>
      </c>
      <c r="D144">
        <v>0.12</v>
      </c>
      <c r="E144">
        <f t="shared" si="61"/>
        <v>7.7935368191925797E-45</v>
      </c>
      <c r="F144">
        <f t="shared" si="62"/>
        <v>4.0447964135862251E-23</v>
      </c>
      <c r="G144">
        <f t="shared" si="63"/>
        <v>7.2801100739140595E-9</v>
      </c>
      <c r="H144">
        <f t="shared" si="64"/>
        <v>6.6807201268858016E-2</v>
      </c>
      <c r="I144">
        <f t="shared" si="65"/>
        <v>0.99616961943241022</v>
      </c>
      <c r="J144">
        <f t="shared" si="66"/>
        <v>0.99999999999585176</v>
      </c>
      <c r="K144">
        <f t="shared" si="67"/>
        <v>1</v>
      </c>
      <c r="L144">
        <f t="shared" si="68"/>
        <v>1</v>
      </c>
    </row>
    <row r="145" spans="1:12" x14ac:dyDescent="0.3">
      <c r="A145">
        <v>0.5</v>
      </c>
      <c r="B145">
        <v>1</v>
      </c>
      <c r="C145">
        <v>0.71</v>
      </c>
      <c r="D145">
        <v>0.03</v>
      </c>
      <c r="E145">
        <f t="shared" si="61"/>
        <v>0</v>
      </c>
      <c r="F145">
        <f t="shared" si="62"/>
        <v>0</v>
      </c>
      <c r="G145">
        <f t="shared" si="63"/>
        <v>3.975745960631563E-124</v>
      </c>
      <c r="H145">
        <f t="shared" si="64"/>
        <v>1.2798125438858352E-12</v>
      </c>
      <c r="I145">
        <f t="shared" si="65"/>
        <v>1</v>
      </c>
      <c r="J145">
        <f t="shared" si="66"/>
        <v>1</v>
      </c>
      <c r="K145">
        <f t="shared" si="67"/>
        <v>1</v>
      </c>
      <c r="L145">
        <f t="shared" si="68"/>
        <v>1</v>
      </c>
    </row>
    <row r="146" spans="1:12" x14ac:dyDescent="0.3">
      <c r="A146">
        <v>0.5</v>
      </c>
      <c r="B146">
        <v>1</v>
      </c>
      <c r="C146">
        <v>0.71</v>
      </c>
      <c r="D146">
        <v>0.18</v>
      </c>
      <c r="E146">
        <f t="shared" si="61"/>
        <v>1.0494515075362608E-21</v>
      </c>
      <c r="F146">
        <f t="shared" si="62"/>
        <v>8.9486857010691659E-12</v>
      </c>
      <c r="G146">
        <f t="shared" si="63"/>
        <v>3.9992596685284677E-5</v>
      </c>
      <c r="H146">
        <f t="shared" si="64"/>
        <v>0.12167250457438125</v>
      </c>
      <c r="I146">
        <f t="shared" si="65"/>
        <v>0.94642224648386375</v>
      </c>
      <c r="J146">
        <f t="shared" si="66"/>
        <v>0.99999430343717777</v>
      </c>
      <c r="K146">
        <f t="shared" si="67"/>
        <v>0.99999999999961575</v>
      </c>
      <c r="L146">
        <f t="shared" si="68"/>
        <v>1</v>
      </c>
    </row>
    <row r="147" spans="1:12" x14ac:dyDescent="0.3">
      <c r="A147">
        <v>0.5</v>
      </c>
      <c r="B147">
        <v>1</v>
      </c>
      <c r="C147">
        <v>0.74</v>
      </c>
      <c r="D147">
        <v>7.0000000000000007E-2</v>
      </c>
      <c r="E147">
        <f t="shared" si="61"/>
        <v>1.082314178616044E-136</v>
      </c>
      <c r="F147">
        <f t="shared" si="62"/>
        <v>1.6266547254151336E-70</v>
      </c>
      <c r="G147">
        <f t="shared" si="63"/>
        <v>2.0214430597632554E-26</v>
      </c>
      <c r="H147">
        <f t="shared" si="64"/>
        <v>3.0338342281803238E-4</v>
      </c>
      <c r="I147">
        <f t="shared" si="65"/>
        <v>0.99989811077021928</v>
      </c>
      <c r="J147">
        <f t="shared" si="66"/>
        <v>1</v>
      </c>
      <c r="K147">
        <f t="shared" si="67"/>
        <v>1</v>
      </c>
      <c r="L147">
        <f t="shared" si="68"/>
        <v>1</v>
      </c>
    </row>
    <row r="148" spans="1:12" x14ac:dyDescent="0.3">
      <c r="A148">
        <v>0.5</v>
      </c>
      <c r="B148">
        <v>1</v>
      </c>
      <c r="C148">
        <v>0.74</v>
      </c>
      <c r="D148">
        <v>0.04</v>
      </c>
      <c r="E148">
        <f t="shared" si="61"/>
        <v>0</v>
      </c>
      <c r="F148">
        <f t="shared" si="62"/>
        <v>2.6952500812001946E-211</v>
      </c>
      <c r="G148">
        <f t="shared" si="63"/>
        <v>1.0323698689563001E-76</v>
      </c>
      <c r="H148">
        <f t="shared" si="64"/>
        <v>9.8658764503769437E-10</v>
      </c>
      <c r="I148">
        <f t="shared" si="65"/>
        <v>0.99999999995984001</v>
      </c>
      <c r="J148">
        <f t="shared" si="66"/>
        <v>1</v>
      </c>
      <c r="K148">
        <f t="shared" si="67"/>
        <v>1</v>
      </c>
      <c r="L148">
        <f t="shared" si="68"/>
        <v>1</v>
      </c>
    </row>
    <row r="149" spans="1:12" x14ac:dyDescent="0.3">
      <c r="A149">
        <v>0.5</v>
      </c>
      <c r="B149">
        <v>1</v>
      </c>
      <c r="C149">
        <v>0.75</v>
      </c>
      <c r="D149">
        <v>0.09</v>
      </c>
      <c r="E149">
        <f t="shared" si="61"/>
        <v>1.62386704888633E-84</v>
      </c>
      <c r="F149">
        <f t="shared" si="62"/>
        <v>3.6986971717354742E-44</v>
      </c>
      <c r="G149">
        <f t="shared" si="63"/>
        <v>3.929873434851008E-17</v>
      </c>
      <c r="H149">
        <f t="shared" si="64"/>
        <v>2.7366017862441431E-3</v>
      </c>
      <c r="I149">
        <f t="shared" si="65"/>
        <v>0.99726339821375587</v>
      </c>
      <c r="J149">
        <f t="shared" si="66"/>
        <v>1</v>
      </c>
      <c r="K149">
        <f t="shared" si="67"/>
        <v>1</v>
      </c>
      <c r="L149">
        <f t="shared" si="68"/>
        <v>1</v>
      </c>
    </row>
    <row r="150" spans="1:12" x14ac:dyDescent="0.3">
      <c r="A150">
        <v>0.5</v>
      </c>
      <c r="B150">
        <v>1</v>
      </c>
      <c r="C150">
        <v>0.76</v>
      </c>
      <c r="D150">
        <v>0.05</v>
      </c>
      <c r="E150">
        <f t="shared" si="61"/>
        <v>9.9977015753375297E-272</v>
      </c>
      <c r="F150">
        <f t="shared" si="62"/>
        <v>2.0028315195578954E-140</v>
      </c>
      <c r="G150">
        <f t="shared" si="63"/>
        <v>1.768105234122222E-52</v>
      </c>
      <c r="H150">
        <f t="shared" si="64"/>
        <v>9.9644263169334635E-8</v>
      </c>
      <c r="I150">
        <f t="shared" si="65"/>
        <v>0.99999920667184805</v>
      </c>
      <c r="J150">
        <f t="shared" si="66"/>
        <v>1</v>
      </c>
      <c r="K150">
        <f t="shared" si="67"/>
        <v>1</v>
      </c>
      <c r="L150">
        <f t="shared" si="68"/>
        <v>1</v>
      </c>
    </row>
    <row r="151" spans="1:12" x14ac:dyDescent="0.3">
      <c r="A151">
        <v>0.5</v>
      </c>
      <c r="B151">
        <v>1</v>
      </c>
      <c r="C151">
        <v>0.77</v>
      </c>
      <c r="D151">
        <v>0.06</v>
      </c>
      <c r="E151">
        <f t="shared" si="61"/>
        <v>1.439474552229098E-191</v>
      </c>
      <c r="F151">
        <f t="shared" si="62"/>
        <v>9.6894200643554065E-100</v>
      </c>
      <c r="G151">
        <f t="shared" si="63"/>
        <v>5.3336963489955927E-38</v>
      </c>
      <c r="H151">
        <f t="shared" si="64"/>
        <v>3.3976731247300408E-6</v>
      </c>
      <c r="I151">
        <f t="shared" si="65"/>
        <v>0.99993679076813158</v>
      </c>
      <c r="J151">
        <f t="shared" si="66"/>
        <v>1</v>
      </c>
      <c r="K151">
        <f t="shared" si="67"/>
        <v>1</v>
      </c>
      <c r="L151">
        <f t="shared" si="68"/>
        <v>1</v>
      </c>
    </row>
    <row r="152" spans="1:12" x14ac:dyDescent="0.3">
      <c r="A152">
        <v>0.5</v>
      </c>
      <c r="B152">
        <v>1</v>
      </c>
      <c r="C152">
        <v>0.78</v>
      </c>
      <c r="D152">
        <v>7.0000000000000007E-2</v>
      </c>
      <c r="E152">
        <f t="shared" si="61"/>
        <v>6.0933214493290811E-143</v>
      </c>
      <c r="F152">
        <f t="shared" si="62"/>
        <v>5.3772719466030979E-75</v>
      </c>
      <c r="G152">
        <f t="shared" si="63"/>
        <v>3.879475590856794E-29</v>
      </c>
      <c r="H152">
        <f t="shared" si="64"/>
        <v>3.1671241833119857E-5</v>
      </c>
      <c r="I152">
        <f t="shared" si="65"/>
        <v>0.99916346263892386</v>
      </c>
      <c r="J152">
        <f t="shared" si="66"/>
        <v>1</v>
      </c>
      <c r="K152">
        <f t="shared" si="67"/>
        <v>1</v>
      </c>
      <c r="L152">
        <f t="shared" si="68"/>
        <v>1</v>
      </c>
    </row>
    <row r="153" spans="1:12" x14ac:dyDescent="0.3">
      <c r="A153">
        <v>0.5</v>
      </c>
      <c r="B153">
        <v>1</v>
      </c>
      <c r="C153">
        <v>0.78</v>
      </c>
      <c r="D153">
        <v>0.04</v>
      </c>
      <c r="E153">
        <f t="shared" si="61"/>
        <v>0</v>
      </c>
      <c r="F153">
        <f t="shared" si="62"/>
        <v>5.4520806035117765E-225</v>
      </c>
      <c r="G153">
        <f t="shared" si="63"/>
        <v>5.4891154756602573E-85</v>
      </c>
      <c r="H153">
        <f t="shared" si="64"/>
        <v>1.2798125438858257E-12</v>
      </c>
      <c r="I153">
        <f t="shared" si="65"/>
        <v>0.99999998101043752</v>
      </c>
      <c r="J153">
        <f t="shared" si="66"/>
        <v>1</v>
      </c>
      <c r="K153">
        <f t="shared" si="67"/>
        <v>1</v>
      </c>
      <c r="L153">
        <f t="shared" si="68"/>
        <v>1</v>
      </c>
    </row>
    <row r="154" spans="1:12" x14ac:dyDescent="0.3">
      <c r="A154">
        <v>0.5</v>
      </c>
      <c r="B154">
        <v>1</v>
      </c>
      <c r="C154">
        <v>0.8</v>
      </c>
      <c r="D154">
        <v>0.1</v>
      </c>
      <c r="E154">
        <f t="shared" si="61"/>
        <v>9.7409489189368705E-73</v>
      </c>
      <c r="F154">
        <f t="shared" si="62"/>
        <v>6.1171643995497067E-39</v>
      </c>
      <c r="G154">
        <f t="shared" si="63"/>
        <v>6.2209605742717375E-16</v>
      </c>
      <c r="H154">
        <f t="shared" si="64"/>
        <v>1.3498980316300933E-3</v>
      </c>
      <c r="I154">
        <f t="shared" si="65"/>
        <v>0.97724986805182079</v>
      </c>
      <c r="J154">
        <f t="shared" si="66"/>
        <v>0.99999999999872013</v>
      </c>
      <c r="K154">
        <f t="shared" si="67"/>
        <v>1</v>
      </c>
      <c r="L154">
        <f t="shared" si="68"/>
        <v>1</v>
      </c>
    </row>
    <row r="155" spans="1:12" x14ac:dyDescent="0.3">
      <c r="A155">
        <v>0.5</v>
      </c>
      <c r="B155">
        <v>1</v>
      </c>
      <c r="C155">
        <v>0.8</v>
      </c>
      <c r="D155">
        <v>0.1</v>
      </c>
      <c r="E155">
        <f t="shared" si="61"/>
        <v>9.7409489189368705E-73</v>
      </c>
      <c r="F155">
        <f t="shared" si="62"/>
        <v>6.1171643995497067E-39</v>
      </c>
      <c r="G155">
        <f t="shared" si="63"/>
        <v>6.2209605742717375E-16</v>
      </c>
      <c r="H155">
        <f t="shared" si="64"/>
        <v>1.3498980316300933E-3</v>
      </c>
      <c r="I155">
        <f t="shared" si="65"/>
        <v>0.97724986805182079</v>
      </c>
      <c r="J155">
        <f t="shared" si="66"/>
        <v>0.99999999999872013</v>
      </c>
      <c r="K155">
        <f t="shared" si="67"/>
        <v>1</v>
      </c>
      <c r="L155">
        <f t="shared" si="68"/>
        <v>1</v>
      </c>
    </row>
    <row r="156" spans="1:12" x14ac:dyDescent="0.3">
      <c r="A156">
        <v>0.5</v>
      </c>
      <c r="B156">
        <v>1</v>
      </c>
      <c r="C156">
        <v>0.82</v>
      </c>
      <c r="D156">
        <v>0.06</v>
      </c>
      <c r="E156">
        <f t="shared" si="61"/>
        <v>2.0841551935398846E-202</v>
      </c>
      <c r="F156">
        <f t="shared" si="62"/>
        <v>1.4398924351451613E-107</v>
      </c>
      <c r="G156">
        <f t="shared" si="63"/>
        <v>8.0292223571494981E-43</v>
      </c>
      <c r="H156">
        <f t="shared" si="64"/>
        <v>4.8213033651141262E-8</v>
      </c>
      <c r="I156">
        <f t="shared" si="65"/>
        <v>0.9986501019683699</v>
      </c>
      <c r="J156">
        <f t="shared" si="66"/>
        <v>1</v>
      </c>
      <c r="K156">
        <f t="shared" si="67"/>
        <v>1</v>
      </c>
      <c r="L156">
        <f t="shared" si="68"/>
        <v>1</v>
      </c>
    </row>
    <row r="157" spans="1:12" x14ac:dyDescent="0.3">
      <c r="A157">
        <v>0.5</v>
      </c>
      <c r="B157">
        <v>1</v>
      </c>
      <c r="C157">
        <v>0.82</v>
      </c>
      <c r="D157">
        <v>7.0000000000000007E-2</v>
      </c>
      <c r="E157">
        <f t="shared" si="61"/>
        <v>2.4760633155033879E-149</v>
      </c>
      <c r="F157">
        <f t="shared" si="62"/>
        <v>1.283615828926789E-79</v>
      </c>
      <c r="G157">
        <f t="shared" si="63"/>
        <v>5.3847524582808798E-32</v>
      </c>
      <c r="H157">
        <f t="shared" si="64"/>
        <v>2.4220520631795455E-6</v>
      </c>
      <c r="I157">
        <f t="shared" si="65"/>
        <v>0.99493600472530463</v>
      </c>
      <c r="J157">
        <f t="shared" si="66"/>
        <v>1</v>
      </c>
      <c r="K157">
        <f t="shared" si="67"/>
        <v>1</v>
      </c>
      <c r="L157">
        <f t="shared" si="68"/>
        <v>1</v>
      </c>
    </row>
    <row r="158" spans="1:12" x14ac:dyDescent="0.3">
      <c r="A158">
        <v>0.5</v>
      </c>
      <c r="B158">
        <v>1</v>
      </c>
      <c r="C158">
        <v>0.83</v>
      </c>
      <c r="D158">
        <v>0.09</v>
      </c>
      <c r="E158">
        <f t="shared" si="61"/>
        <v>3.2608959002205622E-92</v>
      </c>
      <c r="F158">
        <f t="shared" si="62"/>
        <v>1.0188969339099414E-49</v>
      </c>
      <c r="G158">
        <f t="shared" si="63"/>
        <v>1.4550280210609767E-20</v>
      </c>
      <c r="H158">
        <f t="shared" si="64"/>
        <v>1.228663899651522E-4</v>
      </c>
      <c r="I158">
        <f t="shared" si="65"/>
        <v>0.97054664069216912</v>
      </c>
      <c r="J158">
        <f t="shared" si="66"/>
        <v>0.99999999999995137</v>
      </c>
      <c r="K158">
        <f t="shared" si="67"/>
        <v>1</v>
      </c>
      <c r="L158">
        <f t="shared" si="68"/>
        <v>1</v>
      </c>
    </row>
    <row r="159" spans="1:12" x14ac:dyDescent="0.3">
      <c r="A159">
        <v>0.5</v>
      </c>
      <c r="B159">
        <v>1</v>
      </c>
      <c r="C159">
        <v>0.83</v>
      </c>
      <c r="D159">
        <v>0.03</v>
      </c>
      <c r="E159">
        <f t="shared" si="61"/>
        <v>0</v>
      </c>
      <c r="F159">
        <f t="shared" si="62"/>
        <v>0</v>
      </c>
      <c r="G159">
        <f t="shared" si="63"/>
        <v>8.7950534065924383E-169</v>
      </c>
      <c r="H159">
        <f t="shared" si="64"/>
        <v>1.9106595744987035E-28</v>
      </c>
      <c r="I159">
        <f t="shared" si="65"/>
        <v>0.99999999271988993</v>
      </c>
      <c r="J159">
        <f t="shared" si="66"/>
        <v>1</v>
      </c>
      <c r="K159">
        <f t="shared" si="67"/>
        <v>1</v>
      </c>
      <c r="L159">
        <f t="shared" si="68"/>
        <v>1</v>
      </c>
    </row>
    <row r="160" spans="1:12" x14ac:dyDescent="0.3">
      <c r="A160">
        <v>0.5</v>
      </c>
      <c r="B160">
        <v>1</v>
      </c>
      <c r="C160">
        <v>0.83</v>
      </c>
      <c r="D160">
        <v>0.06</v>
      </c>
      <c r="E160">
        <f t="shared" si="61"/>
        <v>1.3029379131778544E-204</v>
      </c>
      <c r="F160">
        <f t="shared" si="62"/>
        <v>3.6026384426104935E-109</v>
      </c>
      <c r="G160">
        <f t="shared" si="63"/>
        <v>8.0205717948448165E-44</v>
      </c>
      <c r="H160">
        <f t="shared" si="64"/>
        <v>1.8989562465887791E-8</v>
      </c>
      <c r="I160">
        <f t="shared" si="65"/>
        <v>0.99769673386830415</v>
      </c>
      <c r="J160">
        <f t="shared" si="66"/>
        <v>1</v>
      </c>
      <c r="K160">
        <f t="shared" si="67"/>
        <v>1</v>
      </c>
      <c r="L160">
        <f t="shared" si="68"/>
        <v>1</v>
      </c>
    </row>
    <row r="161" spans="1:12" x14ac:dyDescent="0.3">
      <c r="A161">
        <v>0.5</v>
      </c>
      <c r="B161">
        <v>1</v>
      </c>
      <c r="C161">
        <v>0.83</v>
      </c>
      <c r="D161">
        <v>0.05</v>
      </c>
      <c r="E161">
        <f t="shared" si="61"/>
        <v>1.4300370427625076E-293</v>
      </c>
      <c r="F161">
        <f t="shared" si="62"/>
        <v>3.3940245817742044E-156</v>
      </c>
      <c r="G161">
        <f t="shared" si="63"/>
        <v>3.4845465199504033E-62</v>
      </c>
      <c r="H161">
        <f t="shared" si="64"/>
        <v>2.0557889093995238E-11</v>
      </c>
      <c r="I161">
        <f t="shared" si="65"/>
        <v>0.99966307073432314</v>
      </c>
      <c r="J161">
        <f t="shared" si="66"/>
        <v>1</v>
      </c>
      <c r="K161">
        <f t="shared" si="67"/>
        <v>1</v>
      </c>
      <c r="L161">
        <f t="shared" si="68"/>
        <v>1</v>
      </c>
    </row>
    <row r="162" spans="1:12" x14ac:dyDescent="0.3">
      <c r="A162">
        <v>0.5</v>
      </c>
      <c r="B162">
        <v>1</v>
      </c>
      <c r="C162">
        <v>0.84</v>
      </c>
      <c r="D162">
        <v>0.09</v>
      </c>
      <c r="E162">
        <f t="shared" si="61"/>
        <v>3.3660207894591363E-93</v>
      </c>
      <c r="F162">
        <f t="shared" si="62"/>
        <v>1.9459172708196688E-50</v>
      </c>
      <c r="G162">
        <f t="shared" si="63"/>
        <v>5.1296284709591474E-21</v>
      </c>
      <c r="H162">
        <f t="shared" si="64"/>
        <v>7.9116986046082519E-5</v>
      </c>
      <c r="I162">
        <f t="shared" si="65"/>
        <v>0.96227982018659985</v>
      </c>
      <c r="J162">
        <f t="shared" si="66"/>
        <v>0.99999999999988776</v>
      </c>
      <c r="K162">
        <f t="shared" si="67"/>
        <v>1</v>
      </c>
      <c r="L162">
        <f t="shared" si="68"/>
        <v>1</v>
      </c>
    </row>
    <row r="163" spans="1:12" x14ac:dyDescent="0.3">
      <c r="A163">
        <v>0.5</v>
      </c>
      <c r="B163">
        <v>1</v>
      </c>
      <c r="C163">
        <v>0.85</v>
      </c>
      <c r="D163">
        <v>0.05</v>
      </c>
      <c r="E163">
        <f t="shared" si="61"/>
        <v>5.7255712225239266E-300</v>
      </c>
      <c r="F163">
        <f t="shared" si="62"/>
        <v>7.3894810068845936E-161</v>
      </c>
      <c r="G163">
        <f t="shared" si="63"/>
        <v>4.1059962020987901E-65</v>
      </c>
      <c r="H163">
        <f t="shared" si="64"/>
        <v>1.2798125438858352E-12</v>
      </c>
      <c r="I163">
        <f t="shared" si="65"/>
        <v>0.9986501019683699</v>
      </c>
      <c r="J163">
        <f t="shared" si="66"/>
        <v>1</v>
      </c>
      <c r="K163">
        <f t="shared" si="67"/>
        <v>1</v>
      </c>
      <c r="L163">
        <f t="shared" si="68"/>
        <v>1</v>
      </c>
    </row>
    <row r="164" spans="1:12" x14ac:dyDescent="0.3">
      <c r="A164">
        <v>0.5</v>
      </c>
      <c r="B164">
        <v>1</v>
      </c>
      <c r="C164">
        <v>0.86</v>
      </c>
      <c r="D164">
        <v>7.0000000000000007E-2</v>
      </c>
      <c r="E164">
        <f t="shared" si="61"/>
        <v>7.2621789717110341E-156</v>
      </c>
      <c r="F164">
        <f t="shared" si="62"/>
        <v>2.2125346603520201E-84</v>
      </c>
      <c r="G164">
        <f t="shared" si="63"/>
        <v>5.404305353109214E-35</v>
      </c>
      <c r="H164">
        <f t="shared" si="64"/>
        <v>1.3529569097540808E-7</v>
      </c>
      <c r="I164">
        <f t="shared" si="65"/>
        <v>0.97724986805182079</v>
      </c>
      <c r="J164">
        <f t="shared" si="66"/>
        <v>1</v>
      </c>
      <c r="K164">
        <f t="shared" si="67"/>
        <v>1</v>
      </c>
      <c r="L164">
        <f t="shared" si="68"/>
        <v>1</v>
      </c>
    </row>
    <row r="165" spans="1:12" x14ac:dyDescent="0.3">
      <c r="A165">
        <v>0.5</v>
      </c>
      <c r="B165">
        <v>1</v>
      </c>
      <c r="C165">
        <v>0.87</v>
      </c>
      <c r="D165">
        <v>0.08</v>
      </c>
      <c r="E165">
        <f t="shared" si="61"/>
        <v>3.8384024478131435E-121</v>
      </c>
      <c r="F165">
        <f t="shared" si="62"/>
        <v>4.8304731958223784E-66</v>
      </c>
      <c r="G165">
        <f t="shared" si="63"/>
        <v>7.582789612263147E-28</v>
      </c>
      <c r="H165">
        <f t="shared" si="64"/>
        <v>1.8729920055567063E-6</v>
      </c>
      <c r="I165">
        <f t="shared" si="65"/>
        <v>0.94791872058478044</v>
      </c>
      <c r="J165">
        <f t="shared" si="66"/>
        <v>0.99999999999999833</v>
      </c>
      <c r="K165">
        <f t="shared" si="67"/>
        <v>1</v>
      </c>
      <c r="L165">
        <f t="shared" si="68"/>
        <v>1</v>
      </c>
    </row>
    <row r="166" spans="1:12" x14ac:dyDescent="0.3">
      <c r="A166">
        <v>0.5</v>
      </c>
      <c r="B166">
        <v>1</v>
      </c>
      <c r="C166">
        <v>0.87</v>
      </c>
      <c r="D166">
        <v>0.09</v>
      </c>
      <c r="E166">
        <f t="shared" si="61"/>
        <v>3.4384424365396769E-96</v>
      </c>
      <c r="F166">
        <f t="shared" si="62"/>
        <v>1.2591479165872607E-52</v>
      </c>
      <c r="G166">
        <f t="shared" si="63"/>
        <v>2.0888181982289843E-22</v>
      </c>
      <c r="H166">
        <f t="shared" si="64"/>
        <v>1.9687982181584344E-5</v>
      </c>
      <c r="I166">
        <f t="shared" si="65"/>
        <v>0.92569300177239411</v>
      </c>
      <c r="J166">
        <f t="shared" si="66"/>
        <v>0.99999999999872013</v>
      </c>
      <c r="K166">
        <f t="shared" si="67"/>
        <v>1</v>
      </c>
      <c r="L166">
        <f t="shared" si="68"/>
        <v>1</v>
      </c>
    </row>
    <row r="167" spans="1:12" x14ac:dyDescent="0.3">
      <c r="A167">
        <v>0.5</v>
      </c>
      <c r="B167">
        <v>1</v>
      </c>
      <c r="C167">
        <v>0.9</v>
      </c>
      <c r="D167">
        <v>0.1</v>
      </c>
      <c r="E167">
        <f t="shared" si="61"/>
        <v>8.5272239526314622E-81</v>
      </c>
      <c r="F167">
        <f t="shared" si="62"/>
        <v>7.7935368191928013E-45</v>
      </c>
      <c r="G167">
        <f t="shared" si="63"/>
        <v>1.1285884059538324E-19</v>
      </c>
      <c r="H167">
        <f t="shared" si="64"/>
        <v>3.1671241833119857E-5</v>
      </c>
      <c r="I167">
        <f t="shared" si="65"/>
        <v>0.84134474606854281</v>
      </c>
      <c r="J167">
        <f t="shared" si="66"/>
        <v>0.9999999990134123</v>
      </c>
      <c r="K167">
        <f t="shared" si="67"/>
        <v>1</v>
      </c>
      <c r="L167">
        <f t="shared" si="68"/>
        <v>1</v>
      </c>
    </row>
    <row r="168" spans="1:12" x14ac:dyDescent="0.3">
      <c r="A168">
        <v>0.5</v>
      </c>
      <c r="B168">
        <v>1</v>
      </c>
      <c r="C168">
        <v>0.9</v>
      </c>
      <c r="D168">
        <v>0.1</v>
      </c>
      <c r="E168">
        <f t="shared" si="61"/>
        <v>8.5272239526314622E-81</v>
      </c>
      <c r="F168">
        <f t="shared" si="62"/>
        <v>7.7935368191928013E-45</v>
      </c>
      <c r="G168">
        <f t="shared" si="63"/>
        <v>1.1285884059538324E-19</v>
      </c>
      <c r="H168">
        <f t="shared" si="64"/>
        <v>3.1671241833119857E-5</v>
      </c>
      <c r="I168">
        <f t="shared" si="65"/>
        <v>0.84134474606854281</v>
      </c>
      <c r="J168">
        <f t="shared" si="66"/>
        <v>0.9999999990134123</v>
      </c>
      <c r="K168">
        <f t="shared" si="67"/>
        <v>1</v>
      </c>
      <c r="L168">
        <f t="shared" si="68"/>
        <v>1</v>
      </c>
    </row>
    <row r="169" spans="1:12" x14ac:dyDescent="0.3">
      <c r="A169">
        <v>0.5</v>
      </c>
      <c r="B169">
        <v>1</v>
      </c>
      <c r="C169">
        <v>0.91</v>
      </c>
      <c r="D169">
        <v>0.12</v>
      </c>
      <c r="E169">
        <f t="shared" si="61"/>
        <v>2.4278280580544778E-57</v>
      </c>
      <c r="F169">
        <f t="shared" si="62"/>
        <v>3.5309423958858917E-32</v>
      </c>
      <c r="G169">
        <f t="shared" si="63"/>
        <v>1.6839404861571819E-14</v>
      </c>
      <c r="H169">
        <f t="shared" si="64"/>
        <v>3.1696423491976906E-4</v>
      </c>
      <c r="I169">
        <f t="shared" si="65"/>
        <v>0.77337264762313174</v>
      </c>
      <c r="J169">
        <f t="shared" si="66"/>
        <v>0.99999955984872768</v>
      </c>
      <c r="K169">
        <f t="shared" si="67"/>
        <v>1</v>
      </c>
      <c r="L169">
        <f t="shared" si="68"/>
        <v>1</v>
      </c>
    </row>
    <row r="170" spans="1:12" x14ac:dyDescent="0.3">
      <c r="A170">
        <v>0.5</v>
      </c>
      <c r="B170">
        <v>1</v>
      </c>
      <c r="C170">
        <v>0.94</v>
      </c>
      <c r="D170">
        <v>7.0000000000000007E-2</v>
      </c>
      <c r="E170">
        <f t="shared" si="61"/>
        <v>2.3487425785316477E-169</v>
      </c>
      <c r="F170">
        <f t="shared" si="62"/>
        <v>2.4743335393963014E-94</v>
      </c>
      <c r="G170">
        <f t="shared" si="63"/>
        <v>2.0563441093468032E-41</v>
      </c>
      <c r="H170">
        <f t="shared" si="64"/>
        <v>1.6317483268109275E-10</v>
      </c>
      <c r="I170">
        <f t="shared" si="65"/>
        <v>0.80431703084622419</v>
      </c>
      <c r="J170">
        <f t="shared" si="66"/>
        <v>0.99999999999999933</v>
      </c>
      <c r="K170">
        <f t="shared" si="67"/>
        <v>1</v>
      </c>
      <c r="L170">
        <f t="shared" si="68"/>
        <v>1</v>
      </c>
    </row>
    <row r="171" spans="1:12" x14ac:dyDescent="0.3">
      <c r="A171">
        <v>0.5</v>
      </c>
      <c r="B171">
        <v>1</v>
      </c>
      <c r="C171">
        <v>0.95</v>
      </c>
      <c r="D171">
        <v>0.11</v>
      </c>
      <c r="E171">
        <f t="shared" si="61"/>
        <v>1.2913101538199127E-70</v>
      </c>
      <c r="F171">
        <f t="shared" si="62"/>
        <v>5.5833386222417109E-40</v>
      </c>
      <c r="G171">
        <f t="shared" si="63"/>
        <v>2.9015297352764894E-18</v>
      </c>
      <c r="H171">
        <f t="shared" si="64"/>
        <v>2.148427752549507E-5</v>
      </c>
      <c r="I171">
        <f t="shared" si="65"/>
        <v>0.67528185813662289</v>
      </c>
      <c r="J171">
        <f t="shared" si="66"/>
        <v>0.99999971334842808</v>
      </c>
      <c r="K171">
        <f t="shared" si="67"/>
        <v>1</v>
      </c>
      <c r="L171">
        <f t="shared" si="68"/>
        <v>1</v>
      </c>
    </row>
    <row r="172" spans="1:12" x14ac:dyDescent="0.3">
      <c r="A172">
        <v>0.5</v>
      </c>
      <c r="B172">
        <v>1</v>
      </c>
      <c r="C172">
        <v>0.95</v>
      </c>
      <c r="D172">
        <v>0.05</v>
      </c>
      <c r="E172">
        <f t="shared" si="61"/>
        <v>0</v>
      </c>
      <c r="F172">
        <f t="shared" si="62"/>
        <v>3.2897852667045677E-185</v>
      </c>
      <c r="G172">
        <f t="shared" si="63"/>
        <v>8.5272239526314622E-81</v>
      </c>
      <c r="H172">
        <f t="shared" si="64"/>
        <v>1.1285884059538569E-19</v>
      </c>
      <c r="I172">
        <f t="shared" si="65"/>
        <v>0.84134474606854326</v>
      </c>
      <c r="J172">
        <f t="shared" si="66"/>
        <v>1</v>
      </c>
      <c r="K172">
        <f t="shared" si="67"/>
        <v>1</v>
      </c>
      <c r="L172">
        <f t="shared" si="68"/>
        <v>1</v>
      </c>
    </row>
    <row r="173" spans="1:12" x14ac:dyDescent="0.3">
      <c r="A173">
        <v>0.5</v>
      </c>
      <c r="B173">
        <v>1</v>
      </c>
      <c r="C173">
        <v>0.97</v>
      </c>
      <c r="D173">
        <v>0.05</v>
      </c>
      <c r="E173">
        <f t="shared" si="61"/>
        <v>0</v>
      </c>
      <c r="F173">
        <f t="shared" si="62"/>
        <v>2.7458230421130659E-190</v>
      </c>
      <c r="G173">
        <f t="shared" si="63"/>
        <v>3.8585698289813106E-84</v>
      </c>
      <c r="H173">
        <f t="shared" si="64"/>
        <v>2.728153571346147E-21</v>
      </c>
      <c r="I173">
        <f t="shared" si="65"/>
        <v>0.72574688224992667</v>
      </c>
      <c r="J173">
        <f t="shared" si="66"/>
        <v>1</v>
      </c>
      <c r="K173">
        <f t="shared" si="67"/>
        <v>1</v>
      </c>
      <c r="L173">
        <f t="shared" si="68"/>
        <v>1</v>
      </c>
    </row>
    <row r="174" spans="1:12" x14ac:dyDescent="0.3">
      <c r="A174">
        <v>0.5</v>
      </c>
      <c r="B174">
        <v>1</v>
      </c>
      <c r="C174">
        <v>0.97</v>
      </c>
      <c r="D174">
        <v>0.18</v>
      </c>
      <c r="E174">
        <f t="shared" si="61"/>
        <v>3.532475467791969E-28</v>
      </c>
      <c r="F174">
        <f t="shared" si="62"/>
        <v>1.5851365242201266E-16</v>
      </c>
      <c r="G174">
        <f t="shared" si="63"/>
        <v>3.5447308549366967E-8</v>
      </c>
      <c r="H174">
        <f t="shared" si="64"/>
        <v>4.5124283231952351E-3</v>
      </c>
      <c r="I174">
        <f t="shared" si="65"/>
        <v>0.56618383261090366</v>
      </c>
      <c r="J174">
        <f t="shared" si="66"/>
        <v>0.99838232487269718</v>
      </c>
      <c r="K174">
        <f t="shared" si="67"/>
        <v>0.99999999474301704</v>
      </c>
      <c r="L174">
        <f t="shared" si="68"/>
        <v>1</v>
      </c>
    </row>
    <row r="175" spans="1:12" x14ac:dyDescent="0.3">
      <c r="A175">
        <v>0.5</v>
      </c>
      <c r="B175">
        <v>1</v>
      </c>
      <c r="C175">
        <v>0.99</v>
      </c>
      <c r="D175">
        <v>0.06</v>
      </c>
      <c r="E175">
        <f t="shared" si="61"/>
        <v>1.6286111930430652E-241</v>
      </c>
      <c r="F175">
        <f t="shared" si="62"/>
        <v>1.957386231739873E-136</v>
      </c>
      <c r="G175">
        <f t="shared" si="63"/>
        <v>1.8344630031647307E-61</v>
      </c>
      <c r="H175">
        <f t="shared" si="64"/>
        <v>1.5851365242201266E-16</v>
      </c>
      <c r="I175">
        <f t="shared" si="65"/>
        <v>0.56618383261090366</v>
      </c>
      <c r="J175">
        <f t="shared" si="66"/>
        <v>1</v>
      </c>
      <c r="K175">
        <f t="shared" si="67"/>
        <v>1</v>
      </c>
      <c r="L175">
        <f t="shared" si="68"/>
        <v>1</v>
      </c>
    </row>
    <row r="176" spans="1:12" x14ac:dyDescent="0.3">
      <c r="A176">
        <v>0.5</v>
      </c>
      <c r="B176">
        <v>1</v>
      </c>
      <c r="C176">
        <v>0.99</v>
      </c>
      <c r="D176">
        <v>0.06</v>
      </c>
      <c r="E176">
        <f t="shared" si="61"/>
        <v>1.6286111930430652E-241</v>
      </c>
      <c r="F176">
        <f t="shared" si="62"/>
        <v>1.957386231739873E-136</v>
      </c>
      <c r="G176">
        <f t="shared" si="63"/>
        <v>1.8344630031647307E-61</v>
      </c>
      <c r="H176">
        <f t="shared" si="64"/>
        <v>1.5851365242201266E-16</v>
      </c>
      <c r="I176">
        <f t="shared" si="65"/>
        <v>0.56618383261090366</v>
      </c>
      <c r="J176">
        <f t="shared" si="66"/>
        <v>1</v>
      </c>
      <c r="K176">
        <f t="shared" si="67"/>
        <v>1</v>
      </c>
      <c r="L176">
        <f t="shared" si="68"/>
        <v>1</v>
      </c>
    </row>
    <row r="177" spans="1:12" x14ac:dyDescent="0.3">
      <c r="A177">
        <v>1</v>
      </c>
      <c r="B177">
        <v>1.5</v>
      </c>
      <c r="C177">
        <v>1</v>
      </c>
      <c r="D177">
        <v>0.1</v>
      </c>
      <c r="E177">
        <f t="shared" si="61"/>
        <v>3.6709661993126968E-51</v>
      </c>
      <c r="F177">
        <f t="shared" si="62"/>
        <v>7.6198530241604755E-24</v>
      </c>
      <c r="G177">
        <f t="shared" si="63"/>
        <v>2.8665157187919333E-7</v>
      </c>
      <c r="H177">
        <f t="shared" si="64"/>
        <v>0.5</v>
      </c>
      <c r="I177">
        <f t="shared" si="65"/>
        <v>0.99999971334842808</v>
      </c>
      <c r="J177">
        <f t="shared" si="66"/>
        <v>1</v>
      </c>
      <c r="K177">
        <f t="shared" si="67"/>
        <v>1</v>
      </c>
      <c r="L177">
        <f t="shared" si="68"/>
        <v>1</v>
      </c>
    </row>
    <row r="178" spans="1:12" x14ac:dyDescent="0.3">
      <c r="A178">
        <v>1</v>
      </c>
      <c r="B178">
        <v>1.5</v>
      </c>
      <c r="C178">
        <v>1</v>
      </c>
      <c r="D178">
        <v>0.25</v>
      </c>
      <c r="E178">
        <f t="shared" si="61"/>
        <v>9.8658764503769437E-10</v>
      </c>
      <c r="F178">
        <f t="shared" si="62"/>
        <v>3.1671241833119857E-5</v>
      </c>
      <c r="G178">
        <f t="shared" si="63"/>
        <v>2.2750131948179191E-2</v>
      </c>
      <c r="H178">
        <f t="shared" si="64"/>
        <v>0.5</v>
      </c>
      <c r="I178">
        <f t="shared" si="65"/>
        <v>0.97724986805182079</v>
      </c>
      <c r="J178">
        <f t="shared" si="66"/>
        <v>0.99996832875816688</v>
      </c>
      <c r="K178">
        <f t="shared" si="67"/>
        <v>0.9999999990134123</v>
      </c>
      <c r="L178">
        <f t="shared" si="68"/>
        <v>0.99999999999999933</v>
      </c>
    </row>
    <row r="179" spans="1:12" x14ac:dyDescent="0.3">
      <c r="A179">
        <v>1</v>
      </c>
      <c r="B179">
        <v>1.5</v>
      </c>
      <c r="C179">
        <v>1</v>
      </c>
      <c r="D179">
        <v>0.1</v>
      </c>
      <c r="E179">
        <f t="shared" si="61"/>
        <v>3.6709661993126968E-51</v>
      </c>
      <c r="F179">
        <f t="shared" si="62"/>
        <v>7.6198530241604755E-24</v>
      </c>
      <c r="G179">
        <f t="shared" si="63"/>
        <v>2.8665157187919333E-7</v>
      </c>
      <c r="H179">
        <f t="shared" si="64"/>
        <v>0.5</v>
      </c>
      <c r="I179">
        <f t="shared" si="65"/>
        <v>0.99999971334842808</v>
      </c>
      <c r="J179">
        <f t="shared" si="66"/>
        <v>1</v>
      </c>
      <c r="K179">
        <f t="shared" si="67"/>
        <v>1</v>
      </c>
      <c r="L179">
        <f t="shared" si="68"/>
        <v>1</v>
      </c>
    </row>
    <row r="180" spans="1:12" x14ac:dyDescent="0.3">
      <c r="A180">
        <v>1</v>
      </c>
      <c r="B180">
        <v>1.5</v>
      </c>
      <c r="C180">
        <v>1.01</v>
      </c>
      <c r="D180">
        <v>0.2</v>
      </c>
      <c r="E180">
        <f t="shared" si="61"/>
        <v>2.176291209708573E-14</v>
      </c>
      <c r="F180">
        <f t="shared" si="62"/>
        <v>2.2090503226954324E-7</v>
      </c>
      <c r="G180">
        <f t="shared" si="63"/>
        <v>5.3861459540666869E-3</v>
      </c>
      <c r="H180">
        <f t="shared" si="64"/>
        <v>0.48006119416162751</v>
      </c>
      <c r="I180">
        <f t="shared" si="65"/>
        <v>0.99285718926472855</v>
      </c>
      <c r="J180">
        <f t="shared" si="66"/>
        <v>0.99999962893259209</v>
      </c>
      <c r="K180">
        <f t="shared" si="67"/>
        <v>0.99999999999995337</v>
      </c>
      <c r="L180">
        <f t="shared" si="68"/>
        <v>1</v>
      </c>
    </row>
    <row r="181" spans="1:12" x14ac:dyDescent="0.3">
      <c r="A181">
        <v>1</v>
      </c>
      <c r="B181">
        <v>1.5</v>
      </c>
      <c r="C181">
        <v>1.01</v>
      </c>
      <c r="D181">
        <v>0.06</v>
      </c>
      <c r="E181">
        <f t="shared" si="61"/>
        <v>4.6428382397688469E-140</v>
      </c>
      <c r="F181">
        <f t="shared" si="62"/>
        <v>6.9524377704528284E-64</v>
      </c>
      <c r="G181">
        <f t="shared" si="63"/>
        <v>9.4795348222032468E-18</v>
      </c>
      <c r="H181">
        <f t="shared" si="64"/>
        <v>0.43381616738909629</v>
      </c>
      <c r="I181">
        <f t="shared" si="65"/>
        <v>0.99999999999999989</v>
      </c>
      <c r="J181">
        <f t="shared" si="66"/>
        <v>1</v>
      </c>
      <c r="K181">
        <f t="shared" si="67"/>
        <v>1</v>
      </c>
      <c r="L181">
        <f t="shared" si="68"/>
        <v>1</v>
      </c>
    </row>
    <row r="182" spans="1:12" x14ac:dyDescent="0.3">
      <c r="A182">
        <v>1</v>
      </c>
      <c r="B182">
        <v>1.5</v>
      </c>
      <c r="C182">
        <v>1.01</v>
      </c>
      <c r="D182">
        <v>0.06</v>
      </c>
      <c r="E182">
        <f t="shared" si="61"/>
        <v>4.6428382397688469E-140</v>
      </c>
      <c r="F182">
        <f t="shared" si="62"/>
        <v>6.9524377704528284E-64</v>
      </c>
      <c r="G182">
        <f t="shared" si="63"/>
        <v>9.4795348222032468E-18</v>
      </c>
      <c r="H182">
        <f t="shared" si="64"/>
        <v>0.43381616738909629</v>
      </c>
      <c r="I182">
        <f t="shared" si="65"/>
        <v>0.99999999999999989</v>
      </c>
      <c r="J182">
        <f t="shared" si="66"/>
        <v>1</v>
      </c>
      <c r="K182">
        <f t="shared" si="67"/>
        <v>1</v>
      </c>
      <c r="L182">
        <f t="shared" si="68"/>
        <v>1</v>
      </c>
    </row>
    <row r="183" spans="1:12" x14ac:dyDescent="0.3">
      <c r="A183">
        <v>1</v>
      </c>
      <c r="B183">
        <v>1.5</v>
      </c>
      <c r="C183">
        <v>1.03</v>
      </c>
      <c r="D183">
        <v>0.08</v>
      </c>
      <c r="E183">
        <f t="shared" si="61"/>
        <v>7.8186715447059263E-82</v>
      </c>
      <c r="F183">
        <f t="shared" si="62"/>
        <v>3.1119539989086925E-38</v>
      </c>
      <c r="G183">
        <f t="shared" si="63"/>
        <v>1.7362408953520505E-11</v>
      </c>
      <c r="H183">
        <f t="shared" si="64"/>
        <v>0.35383023332727603</v>
      </c>
      <c r="I183">
        <f t="shared" si="65"/>
        <v>0.99999999788578331</v>
      </c>
      <c r="J183">
        <f t="shared" si="66"/>
        <v>1</v>
      </c>
      <c r="K183">
        <f t="shared" si="67"/>
        <v>1</v>
      </c>
      <c r="L183">
        <f t="shared" si="68"/>
        <v>1</v>
      </c>
    </row>
    <row r="184" spans="1:12" x14ac:dyDescent="0.3">
      <c r="A184">
        <v>1</v>
      </c>
      <c r="B184">
        <v>1.5</v>
      </c>
      <c r="C184">
        <v>1.05</v>
      </c>
      <c r="D184">
        <v>0.1</v>
      </c>
      <c r="E184">
        <f t="shared" si="61"/>
        <v>1.7344607917938206E-54</v>
      </c>
      <c r="F184">
        <f t="shared" si="62"/>
        <v>4.3190063178092006E-26</v>
      </c>
      <c r="G184">
        <f t="shared" si="63"/>
        <v>1.8989562465887691E-8</v>
      </c>
      <c r="H184">
        <f t="shared" si="64"/>
        <v>0.30853753872598666</v>
      </c>
      <c r="I184">
        <f t="shared" si="65"/>
        <v>0.99999660232687526</v>
      </c>
      <c r="J184">
        <f t="shared" si="66"/>
        <v>1</v>
      </c>
      <c r="K184">
        <f t="shared" si="67"/>
        <v>1</v>
      </c>
      <c r="L184">
        <f t="shared" si="68"/>
        <v>1</v>
      </c>
    </row>
    <row r="185" spans="1:12" x14ac:dyDescent="0.3">
      <c r="A185">
        <v>1</v>
      </c>
      <c r="B185">
        <v>1.5</v>
      </c>
      <c r="C185">
        <v>1.05</v>
      </c>
      <c r="D185">
        <v>7.0000000000000007E-2</v>
      </c>
      <c r="E185">
        <f t="shared" si="61"/>
        <v>6.1118601161262451E-109</v>
      </c>
      <c r="F185">
        <f t="shared" si="62"/>
        <v>3.6709661993126968E-51</v>
      </c>
      <c r="G185">
        <f t="shared" si="63"/>
        <v>1.964972772955932E-15</v>
      </c>
      <c r="H185">
        <f t="shared" si="64"/>
        <v>0.2375252620269763</v>
      </c>
      <c r="I185">
        <f t="shared" si="65"/>
        <v>0.99999999993559563</v>
      </c>
      <c r="J185">
        <f t="shared" si="66"/>
        <v>1</v>
      </c>
      <c r="K185">
        <f t="shared" si="67"/>
        <v>1</v>
      </c>
      <c r="L185">
        <f t="shared" si="68"/>
        <v>1</v>
      </c>
    </row>
    <row r="186" spans="1:12" x14ac:dyDescent="0.3">
      <c r="A186">
        <v>1</v>
      </c>
      <c r="B186">
        <v>1.5</v>
      </c>
      <c r="C186">
        <v>1.06</v>
      </c>
      <c r="D186">
        <v>0.08</v>
      </c>
      <c r="E186">
        <f t="shared" si="61"/>
        <v>5.4891154756602573E-85</v>
      </c>
      <c r="F186">
        <f t="shared" si="62"/>
        <v>2.2560163396857573E-40</v>
      </c>
      <c r="G186">
        <f t="shared" si="63"/>
        <v>1.2798125438858257E-12</v>
      </c>
      <c r="H186">
        <f t="shared" si="64"/>
        <v>0.22662735237686799</v>
      </c>
      <c r="I186">
        <f t="shared" si="65"/>
        <v>0.99999998101043752</v>
      </c>
      <c r="J186">
        <f t="shared" si="66"/>
        <v>1</v>
      </c>
      <c r="K186">
        <f t="shared" si="67"/>
        <v>1</v>
      </c>
      <c r="L186">
        <f t="shared" si="68"/>
        <v>1</v>
      </c>
    </row>
    <row r="187" spans="1:12" x14ac:dyDescent="0.3">
      <c r="A187">
        <v>1</v>
      </c>
      <c r="B187">
        <v>1.5</v>
      </c>
      <c r="C187">
        <v>1.06</v>
      </c>
      <c r="D187">
        <v>0.06</v>
      </c>
      <c r="E187">
        <f t="shared" si="61"/>
        <v>2.4760633155031062E-149</v>
      </c>
      <c r="F187">
        <f t="shared" si="62"/>
        <v>3.7871133354439536E-70</v>
      </c>
      <c r="G187">
        <f t="shared" si="63"/>
        <v>5.1296284709591474E-21</v>
      </c>
      <c r="H187">
        <f t="shared" si="64"/>
        <v>0.1586552539314568</v>
      </c>
      <c r="I187">
        <f t="shared" si="65"/>
        <v>0.99999999999988776</v>
      </c>
      <c r="J187">
        <f t="shared" si="66"/>
        <v>1</v>
      </c>
      <c r="K187">
        <f t="shared" si="67"/>
        <v>1</v>
      </c>
      <c r="L187">
        <f t="shared" si="68"/>
        <v>1</v>
      </c>
    </row>
    <row r="188" spans="1:12" x14ac:dyDescent="0.3">
      <c r="A188">
        <v>1</v>
      </c>
      <c r="B188">
        <v>1.5</v>
      </c>
      <c r="C188">
        <v>1.07</v>
      </c>
      <c r="D188">
        <v>7.0000000000000007E-2</v>
      </c>
      <c r="E188">
        <f t="shared" si="61"/>
        <v>1.0359147400993156E-111</v>
      </c>
      <c r="F188">
        <f t="shared" si="62"/>
        <v>4.760663753193867E-53</v>
      </c>
      <c r="G188">
        <f t="shared" si="63"/>
        <v>1.9302883452205939E-16</v>
      </c>
      <c r="H188">
        <f t="shared" si="64"/>
        <v>0.1586552539314568</v>
      </c>
      <c r="I188">
        <f t="shared" si="65"/>
        <v>0.99999999959474917</v>
      </c>
      <c r="J188">
        <f t="shared" si="66"/>
        <v>1</v>
      </c>
      <c r="K188">
        <f t="shared" si="67"/>
        <v>1</v>
      </c>
      <c r="L188">
        <f t="shared" si="68"/>
        <v>1</v>
      </c>
    </row>
    <row r="189" spans="1:12" x14ac:dyDescent="0.3">
      <c r="A189">
        <v>1</v>
      </c>
      <c r="B189">
        <v>1.5</v>
      </c>
      <c r="C189">
        <v>1.07</v>
      </c>
      <c r="D189">
        <v>0.05</v>
      </c>
      <c r="E189">
        <f t="shared" si="61"/>
        <v>1.0116897771955282E-216</v>
      </c>
      <c r="F189">
        <f t="shared" si="62"/>
        <v>6.6804024125529699E-102</v>
      </c>
      <c r="G189">
        <f t="shared" si="63"/>
        <v>2.0905954217385485E-30</v>
      </c>
      <c r="H189">
        <f t="shared" si="64"/>
        <v>8.0756659233770831E-2</v>
      </c>
      <c r="I189">
        <f t="shared" si="65"/>
        <v>1</v>
      </c>
      <c r="J189">
        <f t="shared" si="66"/>
        <v>1</v>
      </c>
      <c r="K189">
        <f t="shared" si="67"/>
        <v>1</v>
      </c>
      <c r="L189">
        <f t="shared" si="68"/>
        <v>1</v>
      </c>
    </row>
    <row r="190" spans="1:12" x14ac:dyDescent="0.3">
      <c r="A190">
        <v>1</v>
      </c>
      <c r="B190">
        <v>1.5</v>
      </c>
      <c r="C190">
        <v>1.08</v>
      </c>
      <c r="D190">
        <v>0.09</v>
      </c>
      <c r="E190">
        <f t="shared" si="61"/>
        <v>2.6968332956317948E-69</v>
      </c>
      <c r="F190">
        <f t="shared" si="62"/>
        <v>1.7764821120776537E-33</v>
      </c>
      <c r="G190">
        <f t="shared" si="63"/>
        <v>5.8012311772466542E-11</v>
      </c>
      <c r="H190">
        <f t="shared" si="64"/>
        <v>0.18703139874544106</v>
      </c>
      <c r="I190">
        <f t="shared" si="65"/>
        <v>0.99999846937326342</v>
      </c>
      <c r="J190">
        <f t="shared" si="66"/>
        <v>1</v>
      </c>
      <c r="K190">
        <f t="shared" si="67"/>
        <v>1</v>
      </c>
      <c r="L190">
        <f t="shared" si="68"/>
        <v>1</v>
      </c>
    </row>
    <row r="191" spans="1:12" x14ac:dyDescent="0.3">
      <c r="A191">
        <v>1</v>
      </c>
      <c r="B191">
        <v>1.5</v>
      </c>
      <c r="C191">
        <v>1.08</v>
      </c>
      <c r="D191">
        <v>0.22</v>
      </c>
      <c r="E191">
        <f t="shared" si="61"/>
        <v>3.4395183590035347E-13</v>
      </c>
      <c r="F191">
        <f t="shared" si="62"/>
        <v>4.5749778888448052E-7</v>
      </c>
      <c r="G191">
        <f t="shared" si="63"/>
        <v>4.1899937205068204E-3</v>
      </c>
      <c r="H191">
        <f t="shared" si="64"/>
        <v>0.3580647844277825</v>
      </c>
      <c r="I191">
        <f t="shared" si="65"/>
        <v>0.9718748173590166</v>
      </c>
      <c r="J191">
        <f t="shared" si="66"/>
        <v>0.99998554064044842</v>
      </c>
      <c r="K191">
        <f t="shared" si="67"/>
        <v>0.99999999994572786</v>
      </c>
      <c r="L191">
        <f t="shared" si="68"/>
        <v>1</v>
      </c>
    </row>
    <row r="192" spans="1:12" x14ac:dyDescent="0.3">
      <c r="A192">
        <v>1</v>
      </c>
      <c r="B192">
        <v>1.5</v>
      </c>
      <c r="C192">
        <v>1.08</v>
      </c>
      <c r="D192">
        <v>7.0000000000000007E-2</v>
      </c>
      <c r="E192">
        <f t="shared" si="61"/>
        <v>4.1364789337733558E-113</v>
      </c>
      <c r="F192">
        <f t="shared" si="62"/>
        <v>5.2586246499922438E-54</v>
      </c>
      <c r="G192">
        <f t="shared" si="63"/>
        <v>5.870116013189356E-17</v>
      </c>
      <c r="H192">
        <f t="shared" si="64"/>
        <v>0.1265489544735576</v>
      </c>
      <c r="I192">
        <f t="shared" si="65"/>
        <v>0.9999999990134123</v>
      </c>
      <c r="J192">
        <f t="shared" si="66"/>
        <v>1</v>
      </c>
      <c r="K192">
        <f t="shared" si="67"/>
        <v>1</v>
      </c>
      <c r="L192">
        <f t="shared" si="68"/>
        <v>1</v>
      </c>
    </row>
    <row r="193" spans="1:12" x14ac:dyDescent="0.3">
      <c r="A193">
        <v>1</v>
      </c>
      <c r="B193">
        <v>1.5</v>
      </c>
      <c r="C193">
        <v>1.1000000000000001</v>
      </c>
      <c r="D193">
        <v>0.1</v>
      </c>
      <c r="E193">
        <f t="shared" si="61"/>
        <v>6.3887544005379043E-58</v>
      </c>
      <c r="F193">
        <f t="shared" si="62"/>
        <v>1.9106595744986622E-28</v>
      </c>
      <c r="G193">
        <f t="shared" si="63"/>
        <v>9.8658764503769437E-10</v>
      </c>
      <c r="H193">
        <f t="shared" si="64"/>
        <v>0.1586552539314568</v>
      </c>
      <c r="I193">
        <f t="shared" si="65"/>
        <v>0.99996832875816688</v>
      </c>
      <c r="J193">
        <f t="shared" si="66"/>
        <v>1</v>
      </c>
      <c r="K193">
        <f t="shared" si="67"/>
        <v>1</v>
      </c>
      <c r="L193">
        <f t="shared" si="68"/>
        <v>1</v>
      </c>
    </row>
    <row r="194" spans="1:12" x14ac:dyDescent="0.3">
      <c r="A194">
        <v>1</v>
      </c>
      <c r="B194">
        <v>1.5</v>
      </c>
      <c r="C194">
        <v>1.1000000000000001</v>
      </c>
      <c r="D194">
        <v>7.0000000000000007E-2</v>
      </c>
      <c r="E194">
        <f t="shared" si="61"/>
        <v>6.2044935972116156E-116</v>
      </c>
      <c r="F194">
        <f t="shared" si="62"/>
        <v>6.0367109417351588E-56</v>
      </c>
      <c r="G194">
        <f t="shared" si="63"/>
        <v>5.1104552589616985E-18</v>
      </c>
      <c r="H194">
        <f t="shared" si="64"/>
        <v>7.6563725509834549E-2</v>
      </c>
      <c r="I194">
        <f t="shared" si="65"/>
        <v>0.9999999944917114</v>
      </c>
      <c r="J194">
        <f t="shared" si="66"/>
        <v>1</v>
      </c>
      <c r="K194">
        <f t="shared" si="67"/>
        <v>1</v>
      </c>
      <c r="L194">
        <f t="shared" si="68"/>
        <v>1</v>
      </c>
    </row>
    <row r="195" spans="1:12" x14ac:dyDescent="0.3">
      <c r="A195">
        <v>1</v>
      </c>
      <c r="B195">
        <v>1.5</v>
      </c>
      <c r="C195">
        <v>1.1000000000000001</v>
      </c>
      <c r="D195">
        <v>0.09</v>
      </c>
      <c r="E195">
        <f t="shared" ref="E195:E258" si="69">_xlfn.NORM.DIST(A195-1.5, C195, D195, TRUE)</f>
        <v>5.2531245770399325E-71</v>
      </c>
      <c r="F195">
        <f t="shared" ref="F195:F258" si="70">_xlfn.NORM.DIST(A195-1, C195, D195, TRUE)</f>
        <v>1.1826469438200073E-34</v>
      </c>
      <c r="G195">
        <f t="shared" ref="G195:G258" si="71">_xlfn.NORM.DIST(A195-0.5, C195, D195, TRUE)</f>
        <v>1.3083924686052887E-11</v>
      </c>
      <c r="H195">
        <f t="shared" ref="H195:H258" si="72">_xlfn.NORM.DIST(A195, C195, D195, TRUE)</f>
        <v>0.13326026290250523</v>
      </c>
      <c r="I195">
        <f t="shared" ref="I195:I258" si="73">_xlfn.NORM.DIST(B195, C195, D195, TRUE)</f>
        <v>0.99999559403629745</v>
      </c>
      <c r="J195">
        <f t="shared" ref="J195:J258" si="74">_xlfn.NORM.DIST(B195+0.5, C195, D195, TRUE)</f>
        <v>1</v>
      </c>
      <c r="K195">
        <f t="shared" ref="K195:K258" si="75">_xlfn.NORM.DIST(B195+1, C195, D195, TRUE)</f>
        <v>1</v>
      </c>
      <c r="L195">
        <f t="shared" ref="L195:L258" si="76">_xlfn.NORM.DIST(B195+1.5, C195, D195, TRUE)</f>
        <v>1</v>
      </c>
    </row>
    <row r="196" spans="1:12" x14ac:dyDescent="0.3">
      <c r="A196">
        <v>1</v>
      </c>
      <c r="B196">
        <v>1.5</v>
      </c>
      <c r="C196">
        <v>1.1000000000000001</v>
      </c>
      <c r="D196">
        <v>7.0000000000000007E-2</v>
      </c>
      <c r="E196">
        <f t="shared" si="69"/>
        <v>6.2044935972116156E-116</v>
      </c>
      <c r="F196">
        <f t="shared" si="70"/>
        <v>6.0367109417351588E-56</v>
      </c>
      <c r="G196">
        <f t="shared" si="71"/>
        <v>5.1104552589616985E-18</v>
      </c>
      <c r="H196">
        <f t="shared" si="72"/>
        <v>7.6563725509834549E-2</v>
      </c>
      <c r="I196">
        <f t="shared" si="73"/>
        <v>0.9999999944917114</v>
      </c>
      <c r="J196">
        <f t="shared" si="74"/>
        <v>1</v>
      </c>
      <c r="K196">
        <f t="shared" si="75"/>
        <v>1</v>
      </c>
      <c r="L196">
        <f t="shared" si="76"/>
        <v>1</v>
      </c>
    </row>
    <row r="197" spans="1:12" x14ac:dyDescent="0.3">
      <c r="A197">
        <v>1</v>
      </c>
      <c r="B197">
        <v>1.5</v>
      </c>
      <c r="C197">
        <v>1.1000000000000001</v>
      </c>
      <c r="D197">
        <v>0.1</v>
      </c>
      <c r="E197">
        <f t="shared" si="69"/>
        <v>6.3887544005379043E-58</v>
      </c>
      <c r="F197">
        <f t="shared" si="70"/>
        <v>1.9106595744986622E-28</v>
      </c>
      <c r="G197">
        <f t="shared" si="71"/>
        <v>9.8658764503769437E-10</v>
      </c>
      <c r="H197">
        <f t="shared" si="72"/>
        <v>0.1586552539314568</v>
      </c>
      <c r="I197">
        <f t="shared" si="73"/>
        <v>0.99996832875816688</v>
      </c>
      <c r="J197">
        <f t="shared" si="74"/>
        <v>1</v>
      </c>
      <c r="K197">
        <f t="shared" si="75"/>
        <v>1</v>
      </c>
      <c r="L197">
        <f t="shared" si="76"/>
        <v>1</v>
      </c>
    </row>
    <row r="198" spans="1:12" x14ac:dyDescent="0.3">
      <c r="A198">
        <v>1</v>
      </c>
      <c r="B198">
        <v>1.5</v>
      </c>
      <c r="C198">
        <v>1.1000000000000001</v>
      </c>
      <c r="D198">
        <v>0.1</v>
      </c>
      <c r="E198">
        <f t="shared" si="69"/>
        <v>6.3887544005379043E-58</v>
      </c>
      <c r="F198">
        <f t="shared" si="70"/>
        <v>1.9106595744986622E-28</v>
      </c>
      <c r="G198">
        <f t="shared" si="71"/>
        <v>9.8658764503769437E-10</v>
      </c>
      <c r="H198">
        <f t="shared" si="72"/>
        <v>0.1586552539314568</v>
      </c>
      <c r="I198">
        <f t="shared" si="73"/>
        <v>0.99996832875816688</v>
      </c>
      <c r="J198">
        <f t="shared" si="74"/>
        <v>1</v>
      </c>
      <c r="K198">
        <f t="shared" si="75"/>
        <v>1</v>
      </c>
      <c r="L198">
        <f t="shared" si="76"/>
        <v>1</v>
      </c>
    </row>
    <row r="199" spans="1:12" x14ac:dyDescent="0.3">
      <c r="A199">
        <v>1</v>
      </c>
      <c r="B199">
        <v>1.5</v>
      </c>
      <c r="C199">
        <v>1.1000000000000001</v>
      </c>
      <c r="D199">
        <v>7.0000000000000007E-2</v>
      </c>
      <c r="E199">
        <f t="shared" si="69"/>
        <v>6.2044935972116156E-116</v>
      </c>
      <c r="F199">
        <f t="shared" si="70"/>
        <v>6.0367109417351588E-56</v>
      </c>
      <c r="G199">
        <f t="shared" si="71"/>
        <v>5.1104552589616985E-18</v>
      </c>
      <c r="H199">
        <f t="shared" si="72"/>
        <v>7.6563725509834549E-2</v>
      </c>
      <c r="I199">
        <f t="shared" si="73"/>
        <v>0.9999999944917114</v>
      </c>
      <c r="J199">
        <f t="shared" si="74"/>
        <v>1</v>
      </c>
      <c r="K199">
        <f t="shared" si="75"/>
        <v>1</v>
      </c>
      <c r="L199">
        <f t="shared" si="76"/>
        <v>1</v>
      </c>
    </row>
    <row r="200" spans="1:12" x14ac:dyDescent="0.3">
      <c r="A200">
        <v>1</v>
      </c>
      <c r="B200">
        <v>1.5</v>
      </c>
      <c r="C200">
        <v>1.1200000000000001</v>
      </c>
      <c r="D200">
        <v>0.05</v>
      </c>
      <c r="E200">
        <f t="shared" si="69"/>
        <v>1.3723493044221106E-230</v>
      </c>
      <c r="F200">
        <f t="shared" si="70"/>
        <v>1.967891528117555E-111</v>
      </c>
      <c r="G200">
        <f t="shared" si="71"/>
        <v>1.306617983124591E-35</v>
      </c>
      <c r="H200">
        <f t="shared" si="72"/>
        <v>8.1975359245960791E-3</v>
      </c>
      <c r="I200">
        <f t="shared" si="73"/>
        <v>0.99999999999998523</v>
      </c>
      <c r="J200">
        <f t="shared" si="74"/>
        <v>1</v>
      </c>
      <c r="K200">
        <f t="shared" si="75"/>
        <v>1</v>
      </c>
      <c r="L200">
        <f t="shared" si="76"/>
        <v>1</v>
      </c>
    </row>
    <row r="201" spans="1:12" x14ac:dyDescent="0.3">
      <c r="A201">
        <v>1</v>
      </c>
      <c r="B201">
        <v>1.5</v>
      </c>
      <c r="C201">
        <v>1.1499999999999999</v>
      </c>
      <c r="D201">
        <v>0.13</v>
      </c>
      <c r="E201">
        <f t="shared" si="69"/>
        <v>3.261745529732786E-37</v>
      </c>
      <c r="F201">
        <f t="shared" si="70"/>
        <v>4.5293675624110674E-19</v>
      </c>
      <c r="G201">
        <f t="shared" si="71"/>
        <v>2.8665157187919439E-7</v>
      </c>
      <c r="H201">
        <f t="shared" si="72"/>
        <v>0.12428162410859118</v>
      </c>
      <c r="I201">
        <f t="shared" si="73"/>
        <v>0.99645202772823449</v>
      </c>
      <c r="J201">
        <f t="shared" si="74"/>
        <v>0.99999999996892253</v>
      </c>
      <c r="K201">
        <f t="shared" si="75"/>
        <v>1</v>
      </c>
      <c r="L201">
        <f t="shared" si="76"/>
        <v>1</v>
      </c>
    </row>
    <row r="202" spans="1:12" x14ac:dyDescent="0.3">
      <c r="A202">
        <v>1</v>
      </c>
      <c r="B202">
        <v>1.5</v>
      </c>
      <c r="C202">
        <v>1.17</v>
      </c>
      <c r="D202">
        <v>0.1</v>
      </c>
      <c r="E202">
        <f t="shared" si="69"/>
        <v>6.5532397819423738E-63</v>
      </c>
      <c r="F202">
        <f t="shared" si="70"/>
        <v>6.3726749156861498E-32</v>
      </c>
      <c r="G202">
        <f t="shared" si="71"/>
        <v>1.0420976987965228E-11</v>
      </c>
      <c r="H202">
        <f t="shared" si="72"/>
        <v>4.456546275854309E-2</v>
      </c>
      <c r="I202">
        <f t="shared" si="73"/>
        <v>0.99951657585761622</v>
      </c>
      <c r="J202">
        <f t="shared" si="74"/>
        <v>1</v>
      </c>
      <c r="K202">
        <f t="shared" si="75"/>
        <v>1</v>
      </c>
      <c r="L202">
        <f t="shared" si="76"/>
        <v>1</v>
      </c>
    </row>
    <row r="203" spans="1:12" x14ac:dyDescent="0.3">
      <c r="A203">
        <v>1</v>
      </c>
      <c r="B203">
        <v>1.5</v>
      </c>
      <c r="C203">
        <v>1.19</v>
      </c>
      <c r="D203">
        <v>0.11</v>
      </c>
      <c r="E203">
        <f t="shared" si="69"/>
        <v>1.435070834989509E-53</v>
      </c>
      <c r="F203">
        <f t="shared" si="70"/>
        <v>1.4116122699876671E-27</v>
      </c>
      <c r="G203">
        <f t="shared" si="71"/>
        <v>1.773890176571773E-10</v>
      </c>
      <c r="H203">
        <f t="shared" si="72"/>
        <v>4.2059347398956802E-2</v>
      </c>
      <c r="I203">
        <f t="shared" si="73"/>
        <v>0.99758517737203001</v>
      </c>
      <c r="J203">
        <f t="shared" si="74"/>
        <v>0.99999999999991052</v>
      </c>
      <c r="K203">
        <f t="shared" si="75"/>
        <v>1</v>
      </c>
      <c r="L203">
        <f t="shared" si="76"/>
        <v>1</v>
      </c>
    </row>
    <row r="204" spans="1:12" x14ac:dyDescent="0.3">
      <c r="A204">
        <v>1</v>
      </c>
      <c r="B204">
        <v>1.5</v>
      </c>
      <c r="C204">
        <v>1.2</v>
      </c>
      <c r="D204">
        <v>0.14000000000000001</v>
      </c>
      <c r="E204">
        <f t="shared" si="69"/>
        <v>3.1300626986986938E-34</v>
      </c>
      <c r="F204">
        <f t="shared" si="70"/>
        <v>5.1104552589616985E-18</v>
      </c>
      <c r="G204">
        <f t="shared" si="71"/>
        <v>2.8665157187919439E-7</v>
      </c>
      <c r="H204">
        <f t="shared" si="72"/>
        <v>7.6563725509834785E-2</v>
      </c>
      <c r="I204">
        <f t="shared" si="73"/>
        <v>0.98393771439617173</v>
      </c>
      <c r="J204">
        <f t="shared" si="74"/>
        <v>0.9999999944917114</v>
      </c>
      <c r="K204">
        <f t="shared" si="75"/>
        <v>1</v>
      </c>
      <c r="L204">
        <f t="shared" si="76"/>
        <v>1</v>
      </c>
    </row>
    <row r="205" spans="1:12" x14ac:dyDescent="0.3">
      <c r="A205">
        <v>1</v>
      </c>
      <c r="B205">
        <v>1.5</v>
      </c>
      <c r="C205">
        <v>1.2</v>
      </c>
      <c r="D205">
        <v>0.1</v>
      </c>
      <c r="E205">
        <f t="shared" si="69"/>
        <v>4.1059962020987901E-65</v>
      </c>
      <c r="F205">
        <f t="shared" si="70"/>
        <v>1.776482112077704E-33</v>
      </c>
      <c r="G205">
        <f t="shared" si="71"/>
        <v>1.2798125438858352E-12</v>
      </c>
      <c r="H205">
        <f t="shared" si="72"/>
        <v>2.2750131948179219E-2</v>
      </c>
      <c r="I205">
        <f t="shared" si="73"/>
        <v>0.9986501019683699</v>
      </c>
      <c r="J205">
        <f t="shared" si="74"/>
        <v>0.99999999999999933</v>
      </c>
      <c r="K205">
        <f t="shared" si="75"/>
        <v>1</v>
      </c>
      <c r="L205">
        <f t="shared" si="76"/>
        <v>1</v>
      </c>
    </row>
    <row r="206" spans="1:12" x14ac:dyDescent="0.3">
      <c r="A206">
        <v>1</v>
      </c>
      <c r="B206">
        <v>1.5</v>
      </c>
      <c r="C206">
        <v>1.2</v>
      </c>
      <c r="D206">
        <v>0.12</v>
      </c>
      <c r="E206">
        <f t="shared" si="69"/>
        <v>7.3664774249218123E-46</v>
      </c>
      <c r="F206">
        <f t="shared" si="70"/>
        <v>7.6198530241604755E-24</v>
      </c>
      <c r="G206">
        <f t="shared" si="71"/>
        <v>2.7165437370881153E-9</v>
      </c>
      <c r="H206">
        <f t="shared" si="72"/>
        <v>4.7790352272814744E-2</v>
      </c>
      <c r="I206">
        <f t="shared" si="73"/>
        <v>0.99379033467422384</v>
      </c>
      <c r="J206">
        <f t="shared" si="74"/>
        <v>0.99999999998691602</v>
      </c>
      <c r="K206">
        <f t="shared" si="75"/>
        <v>1</v>
      </c>
      <c r="L206">
        <f t="shared" si="76"/>
        <v>1</v>
      </c>
    </row>
    <row r="207" spans="1:12" x14ac:dyDescent="0.3">
      <c r="A207">
        <v>1</v>
      </c>
      <c r="B207">
        <v>1.5</v>
      </c>
      <c r="C207">
        <v>1.21</v>
      </c>
      <c r="D207">
        <v>7.0000000000000007E-2</v>
      </c>
      <c r="E207">
        <f t="shared" si="69"/>
        <v>4.2517069929195903E-132</v>
      </c>
      <c r="F207">
        <f t="shared" si="70"/>
        <v>3.0135051465242968E-67</v>
      </c>
      <c r="G207">
        <f t="shared" si="71"/>
        <v>1.7825836023267881E-24</v>
      </c>
      <c r="H207">
        <f t="shared" si="72"/>
        <v>1.3498980316300983E-3</v>
      </c>
      <c r="I207">
        <f t="shared" si="73"/>
        <v>0.99998284971888296</v>
      </c>
      <c r="J207">
        <f t="shared" si="74"/>
        <v>1</v>
      </c>
      <c r="K207">
        <f t="shared" si="75"/>
        <v>1</v>
      </c>
      <c r="L207">
        <f t="shared" si="76"/>
        <v>1</v>
      </c>
    </row>
    <row r="208" spans="1:12" x14ac:dyDescent="0.3">
      <c r="A208">
        <v>1</v>
      </c>
      <c r="B208">
        <v>1.5</v>
      </c>
      <c r="C208">
        <v>1.23</v>
      </c>
      <c r="D208">
        <v>5.5E-2</v>
      </c>
      <c r="E208">
        <f t="shared" si="69"/>
        <v>1.8189512233736884E-217</v>
      </c>
      <c r="F208">
        <f t="shared" si="70"/>
        <v>4.4480475621309743E-111</v>
      </c>
      <c r="G208">
        <f t="shared" si="71"/>
        <v>1.6661425592723585E-40</v>
      </c>
      <c r="H208">
        <f t="shared" si="72"/>
        <v>1.4459359551617148E-5</v>
      </c>
      <c r="I208">
        <f t="shared" si="73"/>
        <v>0.99999954250221113</v>
      </c>
      <c r="J208">
        <f t="shared" si="74"/>
        <v>1</v>
      </c>
      <c r="K208">
        <f t="shared" si="75"/>
        <v>1</v>
      </c>
      <c r="L208">
        <f t="shared" si="76"/>
        <v>1</v>
      </c>
    </row>
    <row r="209" spans="1:12" x14ac:dyDescent="0.3">
      <c r="A209">
        <v>1</v>
      </c>
      <c r="B209">
        <v>1.5</v>
      </c>
      <c r="C209">
        <v>1.25</v>
      </c>
      <c r="D209">
        <v>0.12</v>
      </c>
      <c r="E209">
        <f t="shared" si="69"/>
        <v>1.7928616709970245E-48</v>
      </c>
      <c r="F209">
        <f t="shared" si="70"/>
        <v>1.0405992529096779E-25</v>
      </c>
      <c r="G209">
        <f t="shared" si="71"/>
        <v>2.0522634252189383E-10</v>
      </c>
      <c r="H209">
        <f t="shared" si="72"/>
        <v>1.8610425189886329E-2</v>
      </c>
      <c r="I209">
        <f t="shared" si="73"/>
        <v>0.98138957481011369</v>
      </c>
      <c r="J209">
        <f t="shared" si="74"/>
        <v>0.99999999979477361</v>
      </c>
      <c r="K209">
        <f t="shared" si="75"/>
        <v>1</v>
      </c>
      <c r="L209">
        <f t="shared" si="76"/>
        <v>1</v>
      </c>
    </row>
    <row r="210" spans="1:12" x14ac:dyDescent="0.3">
      <c r="A210">
        <v>1</v>
      </c>
      <c r="B210">
        <v>1.5</v>
      </c>
      <c r="C210">
        <v>1.25</v>
      </c>
      <c r="D210">
        <v>0.14000000000000001</v>
      </c>
      <c r="E210">
        <f t="shared" si="69"/>
        <v>3.7325642988778213E-36</v>
      </c>
      <c r="F210">
        <f t="shared" si="70"/>
        <v>2.157726124013332E-19</v>
      </c>
      <c r="G210">
        <f t="shared" si="71"/>
        <v>4.2274135080367663E-8</v>
      </c>
      <c r="H210">
        <f t="shared" si="72"/>
        <v>3.7072765555703442E-2</v>
      </c>
      <c r="I210">
        <f t="shared" si="73"/>
        <v>0.96292723444429651</v>
      </c>
      <c r="J210">
        <f t="shared" si="74"/>
        <v>0.99999995772586492</v>
      </c>
      <c r="K210">
        <f t="shared" si="75"/>
        <v>1</v>
      </c>
      <c r="L210">
        <f t="shared" si="76"/>
        <v>1</v>
      </c>
    </row>
    <row r="211" spans="1:12" x14ac:dyDescent="0.3">
      <c r="A211">
        <v>1</v>
      </c>
      <c r="B211">
        <v>1.5</v>
      </c>
      <c r="C211">
        <v>1.28</v>
      </c>
      <c r="D211">
        <v>0.16</v>
      </c>
      <c r="E211">
        <f t="shared" si="69"/>
        <v>4.7402937194715663E-29</v>
      </c>
      <c r="F211">
        <f t="shared" si="70"/>
        <v>6.2209605742717375E-16</v>
      </c>
      <c r="G211">
        <f t="shared" si="71"/>
        <v>5.4404227557491518E-7</v>
      </c>
      <c r="H211">
        <f t="shared" si="72"/>
        <v>4.0059156863817079E-2</v>
      </c>
      <c r="I211">
        <f t="shared" si="73"/>
        <v>0.91543427764866425</v>
      </c>
      <c r="J211">
        <f t="shared" si="74"/>
        <v>0.99999660232687526</v>
      </c>
      <c r="K211">
        <f t="shared" si="75"/>
        <v>0.99999999999998779</v>
      </c>
      <c r="L211">
        <f t="shared" si="76"/>
        <v>1</v>
      </c>
    </row>
    <row r="212" spans="1:12" x14ac:dyDescent="0.3">
      <c r="A212">
        <v>1</v>
      </c>
      <c r="B212">
        <v>1.5</v>
      </c>
      <c r="C212">
        <v>1.29</v>
      </c>
      <c r="D212">
        <v>0.18</v>
      </c>
      <c r="E212">
        <f t="shared" si="69"/>
        <v>1.3332886849306025E-23</v>
      </c>
      <c r="F212">
        <f t="shared" si="70"/>
        <v>3.8422916057631635E-13</v>
      </c>
      <c r="G212">
        <f t="shared" si="71"/>
        <v>5.6965628222626461E-6</v>
      </c>
      <c r="H212">
        <f t="shared" si="72"/>
        <v>5.357775351613623E-2</v>
      </c>
      <c r="I212">
        <f t="shared" si="73"/>
        <v>0.87832749542561872</v>
      </c>
      <c r="J212">
        <f t="shared" si="74"/>
        <v>0.9999600074033147</v>
      </c>
      <c r="K212">
        <f t="shared" si="75"/>
        <v>0.99999999999105127</v>
      </c>
      <c r="L212">
        <f t="shared" si="76"/>
        <v>1</v>
      </c>
    </row>
    <row r="213" spans="1:12" x14ac:dyDescent="0.3">
      <c r="A213">
        <v>1</v>
      </c>
      <c r="B213">
        <v>1.5</v>
      </c>
      <c r="C213">
        <v>1.3</v>
      </c>
      <c r="D213">
        <v>7.0000000000000007E-2</v>
      </c>
      <c r="E213">
        <f t="shared" si="69"/>
        <v>4.0458302150947975E-146</v>
      </c>
      <c r="F213">
        <f t="shared" si="70"/>
        <v>2.7363667797397628E-77</v>
      </c>
      <c r="G213">
        <f t="shared" si="71"/>
        <v>1.505101542062027E-30</v>
      </c>
      <c r="H213">
        <f t="shared" si="72"/>
        <v>9.1076485744839964E-6</v>
      </c>
      <c r="I213">
        <f t="shared" si="73"/>
        <v>0.99786263301991374</v>
      </c>
      <c r="J213">
        <f t="shared" si="74"/>
        <v>1</v>
      </c>
      <c r="K213">
        <f t="shared" si="75"/>
        <v>1</v>
      </c>
      <c r="L213">
        <f t="shared" si="76"/>
        <v>1</v>
      </c>
    </row>
    <row r="214" spans="1:12" x14ac:dyDescent="0.3">
      <c r="A214">
        <v>1</v>
      </c>
      <c r="B214">
        <v>1.5</v>
      </c>
      <c r="C214">
        <v>1.3</v>
      </c>
      <c r="D214">
        <v>0.08</v>
      </c>
      <c r="E214">
        <f t="shared" si="69"/>
        <v>2.0753107990662955E-112</v>
      </c>
      <c r="F214">
        <f t="shared" si="70"/>
        <v>1.1168221242476203E-59</v>
      </c>
      <c r="G214">
        <f t="shared" si="71"/>
        <v>7.6198530241604755E-24</v>
      </c>
      <c r="H214">
        <f t="shared" si="72"/>
        <v>8.8417285200803597E-5</v>
      </c>
      <c r="I214">
        <f t="shared" si="73"/>
        <v>0.99379033467422384</v>
      </c>
      <c r="J214">
        <f t="shared" si="74"/>
        <v>1</v>
      </c>
      <c r="K214">
        <f t="shared" si="75"/>
        <v>1</v>
      </c>
      <c r="L214">
        <f t="shared" si="76"/>
        <v>1</v>
      </c>
    </row>
    <row r="215" spans="1:12" x14ac:dyDescent="0.3">
      <c r="A215">
        <v>1</v>
      </c>
      <c r="B215">
        <v>1.5</v>
      </c>
      <c r="C215">
        <v>1.32</v>
      </c>
      <c r="D215">
        <v>0.09</v>
      </c>
      <c r="E215">
        <f t="shared" si="69"/>
        <v>3.1203851270724909E-91</v>
      </c>
      <c r="F215">
        <f t="shared" si="70"/>
        <v>5.2698515341643608E-49</v>
      </c>
      <c r="G215">
        <f t="shared" si="71"/>
        <v>4.0771259705976884E-20</v>
      </c>
      <c r="H215">
        <f t="shared" si="72"/>
        <v>1.8859061491912821E-4</v>
      </c>
      <c r="I215">
        <f t="shared" si="73"/>
        <v>0.97724986805182079</v>
      </c>
      <c r="J215">
        <f t="shared" si="74"/>
        <v>0.99999999999997913</v>
      </c>
      <c r="K215">
        <f t="shared" si="75"/>
        <v>1</v>
      </c>
      <c r="L215">
        <f t="shared" si="76"/>
        <v>1</v>
      </c>
    </row>
    <row r="216" spans="1:12" x14ac:dyDescent="0.3">
      <c r="A216">
        <v>1</v>
      </c>
      <c r="B216">
        <v>1.5</v>
      </c>
      <c r="C216">
        <v>1.34</v>
      </c>
      <c r="D216">
        <v>0.3</v>
      </c>
      <c r="E216">
        <f t="shared" si="69"/>
        <v>4.3028284741619508E-10</v>
      </c>
      <c r="F216">
        <f t="shared" si="70"/>
        <v>3.9723886033777357E-6</v>
      </c>
      <c r="G216">
        <f t="shared" si="71"/>
        <v>2.5551303304279286E-3</v>
      </c>
      <c r="H216">
        <f t="shared" si="72"/>
        <v>0.12853714934241486</v>
      </c>
      <c r="I216">
        <f t="shared" si="73"/>
        <v>0.70309857139614873</v>
      </c>
      <c r="J216">
        <f t="shared" si="74"/>
        <v>0.98609655248650141</v>
      </c>
      <c r="K216">
        <f t="shared" si="75"/>
        <v>0.99994483346497276</v>
      </c>
      <c r="L216">
        <f t="shared" si="76"/>
        <v>0.9999999842899232</v>
      </c>
    </row>
    <row r="217" spans="1:12" x14ac:dyDescent="0.3">
      <c r="A217">
        <v>1</v>
      </c>
      <c r="B217">
        <v>1.5</v>
      </c>
      <c r="C217">
        <v>1.34</v>
      </c>
      <c r="D217">
        <v>0.16</v>
      </c>
      <c r="E217">
        <f t="shared" si="69"/>
        <v>6.595771446113675E-31</v>
      </c>
      <c r="F217">
        <f t="shared" si="70"/>
        <v>2.761193590725241E-17</v>
      </c>
      <c r="G217">
        <f t="shared" si="71"/>
        <v>7.6049605164887013E-8</v>
      </c>
      <c r="H217">
        <f t="shared" si="72"/>
        <v>1.6793306448448793E-2</v>
      </c>
      <c r="I217">
        <f t="shared" si="73"/>
        <v>0.84134474606854281</v>
      </c>
      <c r="J217">
        <f t="shared" si="74"/>
        <v>0.99998146326215376</v>
      </c>
      <c r="K217">
        <f t="shared" si="75"/>
        <v>0.99999999999979161</v>
      </c>
      <c r="L217">
        <f t="shared" si="76"/>
        <v>1</v>
      </c>
    </row>
    <row r="218" spans="1:12" x14ac:dyDescent="0.3">
      <c r="A218">
        <v>1</v>
      </c>
      <c r="B218">
        <v>1.5</v>
      </c>
      <c r="C218">
        <v>1.35</v>
      </c>
      <c r="D218">
        <v>0.09</v>
      </c>
      <c r="E218">
        <f t="shared" si="69"/>
        <v>3.4320028532537763E-94</v>
      </c>
      <c r="F218">
        <f t="shared" si="70"/>
        <v>3.670966199312593E-51</v>
      </c>
      <c r="G218">
        <f t="shared" si="71"/>
        <v>1.7864731031552713E-21</v>
      </c>
      <c r="H218">
        <f t="shared" si="72"/>
        <v>5.0352102926784644E-5</v>
      </c>
      <c r="I218">
        <f t="shared" si="73"/>
        <v>0.95220964772718519</v>
      </c>
      <c r="J218">
        <f t="shared" si="74"/>
        <v>0.99999999999974432</v>
      </c>
      <c r="K218">
        <f t="shared" si="75"/>
        <v>1</v>
      </c>
      <c r="L218">
        <f t="shared" si="76"/>
        <v>1</v>
      </c>
    </row>
    <row r="219" spans="1:12" x14ac:dyDescent="0.3">
      <c r="A219">
        <v>1</v>
      </c>
      <c r="B219">
        <v>1.5</v>
      </c>
      <c r="C219">
        <v>1.35</v>
      </c>
      <c r="D219">
        <v>0.14000000000000001</v>
      </c>
      <c r="E219">
        <f t="shared" si="69"/>
        <v>3.6285973854331196E-40</v>
      </c>
      <c r="F219">
        <f t="shared" si="70"/>
        <v>2.6350167736187019E-22</v>
      </c>
      <c r="G219">
        <f t="shared" si="71"/>
        <v>6.3388674615735952E-10</v>
      </c>
      <c r="H219">
        <f t="shared" si="72"/>
        <v>6.2096653257761236E-3</v>
      </c>
      <c r="I219">
        <f t="shared" si="73"/>
        <v>0.85801161412454396</v>
      </c>
      <c r="J219">
        <f t="shared" si="74"/>
        <v>0.99999828188024864</v>
      </c>
      <c r="K219">
        <f t="shared" si="75"/>
        <v>0.99999999999999989</v>
      </c>
      <c r="L219">
        <f t="shared" si="76"/>
        <v>1</v>
      </c>
    </row>
    <row r="220" spans="1:12" x14ac:dyDescent="0.3">
      <c r="A220">
        <v>1</v>
      </c>
      <c r="B220">
        <v>1.5</v>
      </c>
      <c r="C220">
        <v>1.35</v>
      </c>
      <c r="D220">
        <v>0.12</v>
      </c>
      <c r="E220">
        <f t="shared" si="69"/>
        <v>6.323277538150379E-54</v>
      </c>
      <c r="F220">
        <f t="shared" si="70"/>
        <v>1.1579603185686003E-29</v>
      </c>
      <c r="G220">
        <f t="shared" si="71"/>
        <v>7.0363810373771792E-13</v>
      </c>
      <c r="H220">
        <f t="shared" si="72"/>
        <v>1.7689682391110477E-3</v>
      </c>
      <c r="I220">
        <f t="shared" si="73"/>
        <v>0.89435022633314465</v>
      </c>
      <c r="J220">
        <f t="shared" si="74"/>
        <v>0.9999999696398052</v>
      </c>
      <c r="K220">
        <f t="shared" si="75"/>
        <v>1</v>
      </c>
      <c r="L220">
        <f t="shared" si="76"/>
        <v>1</v>
      </c>
    </row>
    <row r="221" spans="1:12" x14ac:dyDescent="0.3">
      <c r="A221">
        <v>1</v>
      </c>
      <c r="B221">
        <v>1.5</v>
      </c>
      <c r="C221">
        <v>1.35</v>
      </c>
      <c r="D221">
        <v>0.12</v>
      </c>
      <c r="E221">
        <f t="shared" si="69"/>
        <v>6.323277538150379E-54</v>
      </c>
      <c r="F221">
        <f t="shared" si="70"/>
        <v>1.1579603185686003E-29</v>
      </c>
      <c r="G221">
        <f t="shared" si="71"/>
        <v>7.0363810373771792E-13</v>
      </c>
      <c r="H221">
        <f t="shared" si="72"/>
        <v>1.7689682391110477E-3</v>
      </c>
      <c r="I221">
        <f t="shared" si="73"/>
        <v>0.89435022633314465</v>
      </c>
      <c r="J221">
        <f t="shared" si="74"/>
        <v>0.9999999696398052</v>
      </c>
      <c r="K221">
        <f t="shared" si="75"/>
        <v>1</v>
      </c>
      <c r="L221">
        <f t="shared" si="76"/>
        <v>1</v>
      </c>
    </row>
    <row r="222" spans="1:12" x14ac:dyDescent="0.3">
      <c r="A222">
        <v>1</v>
      </c>
      <c r="B222">
        <v>1.5</v>
      </c>
      <c r="C222">
        <v>1.37</v>
      </c>
      <c r="D222">
        <v>7.0000000000000007E-2</v>
      </c>
      <c r="E222">
        <f t="shared" si="69"/>
        <v>1.6060787044195946E-157</v>
      </c>
      <c r="F222">
        <f t="shared" si="70"/>
        <v>1.3548917572476523E-85</v>
      </c>
      <c r="G222">
        <f t="shared" si="71"/>
        <v>9.1436602231699386E-36</v>
      </c>
      <c r="H222">
        <f t="shared" si="72"/>
        <v>6.2607599730206208E-8</v>
      </c>
      <c r="I222">
        <f t="shared" si="73"/>
        <v>0.96835458388332718</v>
      </c>
      <c r="J222">
        <f t="shared" si="74"/>
        <v>1</v>
      </c>
      <c r="K222">
        <f t="shared" si="75"/>
        <v>1</v>
      </c>
      <c r="L222">
        <f t="shared" si="76"/>
        <v>1</v>
      </c>
    </row>
    <row r="223" spans="1:12" x14ac:dyDescent="0.3">
      <c r="A223">
        <v>1</v>
      </c>
      <c r="B223">
        <v>1.5</v>
      </c>
      <c r="C223">
        <v>1.4</v>
      </c>
      <c r="D223">
        <v>0.3</v>
      </c>
      <c r="E223">
        <f t="shared" si="69"/>
        <v>1.1996022615582E-10</v>
      </c>
      <c r="F223">
        <f t="shared" si="70"/>
        <v>1.530626736531063E-6</v>
      </c>
      <c r="G223">
        <f t="shared" si="71"/>
        <v>1.3498980316300933E-3</v>
      </c>
      <c r="H223">
        <f t="shared" si="72"/>
        <v>9.1211219725867904E-2</v>
      </c>
      <c r="I223">
        <f t="shared" si="73"/>
        <v>0.63055865981823656</v>
      </c>
      <c r="J223">
        <f t="shared" si="74"/>
        <v>0.97724986805182079</v>
      </c>
      <c r="K223">
        <f t="shared" si="75"/>
        <v>0.99987713361003483</v>
      </c>
      <c r="L223">
        <f t="shared" si="76"/>
        <v>0.99999995178696632</v>
      </c>
    </row>
    <row r="224" spans="1:12" x14ac:dyDescent="0.3">
      <c r="A224">
        <v>1</v>
      </c>
      <c r="B224">
        <v>1.5</v>
      </c>
      <c r="C224">
        <v>1.41</v>
      </c>
      <c r="D224">
        <v>0.11</v>
      </c>
      <c r="E224">
        <f t="shared" si="69"/>
        <v>7.7775860909791468E-68</v>
      </c>
      <c r="F224">
        <f t="shared" si="70"/>
        <v>6.4853225035212416E-38</v>
      </c>
      <c r="G224">
        <f t="shared" si="71"/>
        <v>6.5464480831792246E-17</v>
      </c>
      <c r="H224">
        <f t="shared" si="72"/>
        <v>9.6781485576007836E-5</v>
      </c>
      <c r="I224">
        <f t="shared" si="73"/>
        <v>0.79337331225318009</v>
      </c>
      <c r="J224">
        <f t="shared" si="74"/>
        <v>0.99999995921848805</v>
      </c>
      <c r="K224">
        <f t="shared" si="75"/>
        <v>1</v>
      </c>
      <c r="L224">
        <f t="shared" si="76"/>
        <v>1</v>
      </c>
    </row>
    <row r="225" spans="1:12" x14ac:dyDescent="0.3">
      <c r="A225">
        <v>1</v>
      </c>
      <c r="B225">
        <v>1.5</v>
      </c>
      <c r="C225">
        <v>1.42</v>
      </c>
      <c r="D225">
        <v>0.09</v>
      </c>
      <c r="E225">
        <f t="shared" si="69"/>
        <v>2.7847112412816447E-101</v>
      </c>
      <c r="F225">
        <f t="shared" si="70"/>
        <v>2.212473003985768E-56</v>
      </c>
      <c r="G225">
        <f t="shared" si="71"/>
        <v>7.884194816386123E-25</v>
      </c>
      <c r="H225">
        <f t="shared" si="72"/>
        <v>1.5306267365310687E-6</v>
      </c>
      <c r="I225">
        <f t="shared" si="73"/>
        <v>0.81296860125455894</v>
      </c>
      <c r="J225">
        <f t="shared" si="74"/>
        <v>0.99999999994198774</v>
      </c>
      <c r="K225">
        <f t="shared" si="75"/>
        <v>1</v>
      </c>
      <c r="L225">
        <f t="shared" si="76"/>
        <v>1</v>
      </c>
    </row>
    <row r="226" spans="1:12" x14ac:dyDescent="0.3">
      <c r="A226">
        <v>1</v>
      </c>
      <c r="B226">
        <v>1.5</v>
      </c>
      <c r="C226">
        <v>1.43</v>
      </c>
      <c r="D226">
        <v>0.09</v>
      </c>
      <c r="E226">
        <f t="shared" si="69"/>
        <v>2.572848670118997E-102</v>
      </c>
      <c r="F226">
        <f t="shared" si="70"/>
        <v>3.7828362487411494E-57</v>
      </c>
      <c r="G226">
        <f t="shared" si="71"/>
        <v>2.4899671232151477E-25</v>
      </c>
      <c r="H226">
        <f t="shared" si="72"/>
        <v>8.8621552091130999E-7</v>
      </c>
      <c r="I226">
        <f t="shared" si="73"/>
        <v>0.78164998463862134</v>
      </c>
      <c r="J226">
        <f t="shared" si="74"/>
        <v>0.99999999988003974</v>
      </c>
      <c r="K226">
        <f t="shared" si="75"/>
        <v>1</v>
      </c>
      <c r="L226">
        <f t="shared" si="76"/>
        <v>1</v>
      </c>
    </row>
    <row r="227" spans="1:12" x14ac:dyDescent="0.3">
      <c r="A227">
        <v>1</v>
      </c>
      <c r="B227">
        <v>1.5</v>
      </c>
      <c r="C227">
        <v>1.44</v>
      </c>
      <c r="D227">
        <v>0.08</v>
      </c>
      <c r="E227">
        <f t="shared" si="69"/>
        <v>3.3060813584979611E-130</v>
      </c>
      <c r="F227">
        <f t="shared" si="70"/>
        <v>9.7409489189368705E-73</v>
      </c>
      <c r="G227">
        <f t="shared" si="71"/>
        <v>3.5309423958859941E-32</v>
      </c>
      <c r="H227">
        <f t="shared" si="72"/>
        <v>1.8989562465887791E-8</v>
      </c>
      <c r="I227">
        <f t="shared" si="73"/>
        <v>0.77337264762313196</v>
      </c>
      <c r="J227">
        <f t="shared" si="74"/>
        <v>0.99999999999872013</v>
      </c>
      <c r="K227">
        <f t="shared" si="75"/>
        <v>1</v>
      </c>
      <c r="L227">
        <f t="shared" si="76"/>
        <v>1</v>
      </c>
    </row>
    <row r="228" spans="1:12" x14ac:dyDescent="0.3">
      <c r="A228">
        <v>1</v>
      </c>
      <c r="B228">
        <v>1.5</v>
      </c>
      <c r="C228">
        <v>1.44</v>
      </c>
      <c r="D228">
        <v>0.2</v>
      </c>
      <c r="E228">
        <f t="shared" si="69"/>
        <v>1.5074931688102031E-22</v>
      </c>
      <c r="F228">
        <f t="shared" si="70"/>
        <v>3.0106279811174425E-13</v>
      </c>
      <c r="G228">
        <f t="shared" si="71"/>
        <v>1.3008074539172847E-6</v>
      </c>
      <c r="H228">
        <f t="shared" si="72"/>
        <v>1.3903447513498621E-2</v>
      </c>
      <c r="I228">
        <f t="shared" si="73"/>
        <v>0.61791142218895279</v>
      </c>
      <c r="J228">
        <f t="shared" si="74"/>
        <v>0.99744486966957202</v>
      </c>
      <c r="K228">
        <f t="shared" si="75"/>
        <v>0.99999994209865961</v>
      </c>
      <c r="L228">
        <f t="shared" si="76"/>
        <v>0.99999999999999689</v>
      </c>
    </row>
    <row r="229" spans="1:12" x14ac:dyDescent="0.3">
      <c r="A229">
        <v>1</v>
      </c>
      <c r="B229">
        <v>1.5</v>
      </c>
      <c r="C229">
        <v>1.45</v>
      </c>
      <c r="D229">
        <v>0.27</v>
      </c>
      <c r="E229">
        <f t="shared" si="69"/>
        <v>2.55724016044986E-13</v>
      </c>
      <c r="F229">
        <f t="shared" si="70"/>
        <v>3.9287549001501954E-8</v>
      </c>
      <c r="G229">
        <f t="shared" si="71"/>
        <v>2.1698176345118662E-4</v>
      </c>
      <c r="H229">
        <f t="shared" si="72"/>
        <v>4.7790352272814744E-2</v>
      </c>
      <c r="I229">
        <f t="shared" si="73"/>
        <v>0.57345810568403432</v>
      </c>
      <c r="J229">
        <f t="shared" si="74"/>
        <v>0.97917683468897831</v>
      </c>
      <c r="K229">
        <f t="shared" si="75"/>
        <v>0.99994964789707319</v>
      </c>
      <c r="L229">
        <f t="shared" si="76"/>
        <v>0.99999999528683448</v>
      </c>
    </row>
    <row r="230" spans="1:12" x14ac:dyDescent="0.3">
      <c r="A230">
        <v>1</v>
      </c>
      <c r="B230">
        <v>1.5</v>
      </c>
      <c r="C230">
        <v>1.46</v>
      </c>
      <c r="D230">
        <v>0.11</v>
      </c>
      <c r="E230">
        <f t="shared" si="69"/>
        <v>2.5534789559291753E-71</v>
      </c>
      <c r="F230">
        <f t="shared" si="70"/>
        <v>1.6661425592723585E-40</v>
      </c>
      <c r="G230">
        <f t="shared" si="71"/>
        <v>1.3044371350226397E-18</v>
      </c>
      <c r="H230">
        <f t="shared" si="72"/>
        <v>1.4459359551617148E-5</v>
      </c>
      <c r="I230">
        <f t="shared" si="73"/>
        <v>0.64193521557221755</v>
      </c>
      <c r="J230">
        <f t="shared" si="74"/>
        <v>0.99999954250221113</v>
      </c>
      <c r="K230">
        <f t="shared" si="75"/>
        <v>1</v>
      </c>
      <c r="L230">
        <f t="shared" si="76"/>
        <v>1</v>
      </c>
    </row>
    <row r="231" spans="1:12" x14ac:dyDescent="0.3">
      <c r="A231">
        <v>1</v>
      </c>
      <c r="B231">
        <v>1.5</v>
      </c>
      <c r="C231">
        <v>1.47</v>
      </c>
      <c r="D231">
        <v>0.11</v>
      </c>
      <c r="E231">
        <f t="shared" si="69"/>
        <v>5.0079027486729654E-72</v>
      </c>
      <c r="F231">
        <f t="shared" si="70"/>
        <v>4.9312934700023638E-41</v>
      </c>
      <c r="G231">
        <f t="shared" si="71"/>
        <v>5.8166622092593398E-19</v>
      </c>
      <c r="H231">
        <f t="shared" si="72"/>
        <v>9.6548288389230144E-6</v>
      </c>
      <c r="I231">
        <f t="shared" si="73"/>
        <v>0.60746856572622043</v>
      </c>
      <c r="J231">
        <f t="shared" si="74"/>
        <v>0.99999927563836966</v>
      </c>
      <c r="K231">
        <f t="shared" si="75"/>
        <v>1</v>
      </c>
      <c r="L231">
        <f t="shared" si="76"/>
        <v>1</v>
      </c>
    </row>
    <row r="232" spans="1:12" x14ac:dyDescent="0.3">
      <c r="A232">
        <v>1</v>
      </c>
      <c r="B232">
        <v>1.5</v>
      </c>
      <c r="C232">
        <v>1.48</v>
      </c>
      <c r="D232">
        <v>0.1</v>
      </c>
      <c r="E232">
        <f t="shared" si="69"/>
        <v>1.4884687758893127E-87</v>
      </c>
      <c r="F232">
        <f t="shared" si="70"/>
        <v>7.3241311198270922E-50</v>
      </c>
      <c r="G232">
        <f t="shared" si="71"/>
        <v>5.6292823113766001E-23</v>
      </c>
      <c r="H232">
        <f t="shared" si="72"/>
        <v>7.933281519755948E-7</v>
      </c>
      <c r="I232">
        <f t="shared" si="73"/>
        <v>0.5792597094391031</v>
      </c>
      <c r="J232">
        <f t="shared" si="74"/>
        <v>0.99999990035573683</v>
      </c>
      <c r="K232">
        <f t="shared" si="75"/>
        <v>1</v>
      </c>
      <c r="L232">
        <f t="shared" si="76"/>
        <v>1</v>
      </c>
    </row>
    <row r="233" spans="1:12" x14ac:dyDescent="0.3">
      <c r="A233">
        <v>1.5</v>
      </c>
      <c r="B233">
        <v>2</v>
      </c>
      <c r="C233">
        <v>1.53</v>
      </c>
      <c r="D233">
        <v>0.02</v>
      </c>
      <c r="E233">
        <f t="shared" si="69"/>
        <v>0</v>
      </c>
      <c r="F233">
        <f t="shared" si="70"/>
        <v>0</v>
      </c>
      <c r="G233">
        <f t="shared" si="71"/>
        <v>4.8461626603030415E-155</v>
      </c>
      <c r="H233">
        <f t="shared" si="72"/>
        <v>6.6807201268857877E-2</v>
      </c>
      <c r="I233">
        <f t="shared" si="73"/>
        <v>1</v>
      </c>
      <c r="J233">
        <f t="shared" si="74"/>
        <v>1</v>
      </c>
      <c r="K233">
        <f t="shared" si="75"/>
        <v>1</v>
      </c>
      <c r="L233">
        <f t="shared" si="76"/>
        <v>1</v>
      </c>
    </row>
    <row r="234" spans="1:12" x14ac:dyDescent="0.3">
      <c r="A234">
        <v>1.5</v>
      </c>
      <c r="B234">
        <v>2</v>
      </c>
      <c r="C234">
        <v>1.53</v>
      </c>
      <c r="D234">
        <v>0.16</v>
      </c>
      <c r="E234">
        <f t="shared" si="69"/>
        <v>5.7472945424883429E-22</v>
      </c>
      <c r="F234">
        <f t="shared" si="70"/>
        <v>6.0728661725902159E-11</v>
      </c>
      <c r="G234">
        <f t="shared" si="71"/>
        <v>4.6233063018860394E-4</v>
      </c>
      <c r="H234">
        <f t="shared" si="72"/>
        <v>0.42563431184410272</v>
      </c>
      <c r="I234">
        <f t="shared" si="73"/>
        <v>0.99834564914045254</v>
      </c>
      <c r="J234">
        <f t="shared" si="74"/>
        <v>0.99999999932989092</v>
      </c>
      <c r="K234">
        <f t="shared" si="75"/>
        <v>1</v>
      </c>
      <c r="L234">
        <f t="shared" si="76"/>
        <v>1</v>
      </c>
    </row>
    <row r="235" spans="1:12" x14ac:dyDescent="0.3">
      <c r="A235">
        <v>1.5</v>
      </c>
      <c r="B235">
        <v>2</v>
      </c>
      <c r="C235">
        <v>1.55</v>
      </c>
      <c r="D235">
        <v>0.09</v>
      </c>
      <c r="E235">
        <f t="shared" si="69"/>
        <v>9.0453380257713018E-67</v>
      </c>
      <c r="F235">
        <f t="shared" si="70"/>
        <v>9.433587595211152E-32</v>
      </c>
      <c r="G235">
        <f t="shared" si="71"/>
        <v>4.9469923991854223E-10</v>
      </c>
      <c r="H235">
        <f t="shared" si="72"/>
        <v>0.28925736075397179</v>
      </c>
      <c r="I235">
        <f t="shared" si="73"/>
        <v>0.99999971334842808</v>
      </c>
      <c r="J235">
        <f t="shared" si="74"/>
        <v>1</v>
      </c>
      <c r="K235">
        <f t="shared" si="75"/>
        <v>1</v>
      </c>
      <c r="L235">
        <f t="shared" si="76"/>
        <v>1</v>
      </c>
    </row>
    <row r="236" spans="1:12" x14ac:dyDescent="0.3">
      <c r="A236">
        <v>1.5</v>
      </c>
      <c r="B236">
        <v>2</v>
      </c>
      <c r="C236">
        <v>1.56</v>
      </c>
      <c r="D236">
        <v>0.11</v>
      </c>
      <c r="E236">
        <f t="shared" si="69"/>
        <v>5.9365005107372945E-46</v>
      </c>
      <c r="F236">
        <f t="shared" si="70"/>
        <v>2.8070785280818041E-22</v>
      </c>
      <c r="G236">
        <f t="shared" si="71"/>
        <v>1.7817542859745983E-7</v>
      </c>
      <c r="H236">
        <f t="shared" si="72"/>
        <v>0.29272046728446333</v>
      </c>
      <c r="I236">
        <f t="shared" si="73"/>
        <v>0.99996832875816688</v>
      </c>
      <c r="J236">
        <f t="shared" si="74"/>
        <v>1</v>
      </c>
      <c r="K236">
        <f t="shared" si="75"/>
        <v>1</v>
      </c>
      <c r="L236">
        <f t="shared" si="76"/>
        <v>1</v>
      </c>
    </row>
    <row r="237" spans="1:12" x14ac:dyDescent="0.3">
      <c r="A237">
        <v>1.5</v>
      </c>
      <c r="B237">
        <v>2</v>
      </c>
      <c r="C237">
        <v>1.56</v>
      </c>
      <c r="D237">
        <v>0.17</v>
      </c>
      <c r="E237">
        <f t="shared" si="69"/>
        <v>2.2272608616436228E-20</v>
      </c>
      <c r="F237">
        <f t="shared" si="70"/>
        <v>2.2546502711216138E-10</v>
      </c>
      <c r="G237">
        <f t="shared" si="71"/>
        <v>4.9365582838308778E-4</v>
      </c>
      <c r="H237">
        <f t="shared" si="72"/>
        <v>0.36206627019445942</v>
      </c>
      <c r="I237">
        <f t="shared" si="73"/>
        <v>0.99517654700468294</v>
      </c>
      <c r="J237">
        <f t="shared" si="74"/>
        <v>0.99999998393468204</v>
      </c>
      <c r="K237">
        <f t="shared" si="75"/>
        <v>1</v>
      </c>
      <c r="L237">
        <f t="shared" si="76"/>
        <v>1</v>
      </c>
    </row>
    <row r="238" spans="1:12" x14ac:dyDescent="0.3">
      <c r="A238">
        <v>1.5</v>
      </c>
      <c r="B238">
        <v>2</v>
      </c>
      <c r="C238">
        <v>1.57</v>
      </c>
      <c r="D238">
        <v>0.13</v>
      </c>
      <c r="E238">
        <f t="shared" si="69"/>
        <v>6.992793684373583E-34</v>
      </c>
      <c r="F238">
        <f t="shared" si="70"/>
        <v>9.3007509783374912E-17</v>
      </c>
      <c r="G238">
        <f t="shared" si="71"/>
        <v>5.8095441898122742E-6</v>
      </c>
      <c r="H238">
        <f t="shared" si="72"/>
        <v>0.29512922565738575</v>
      </c>
      <c r="I238">
        <f t="shared" si="73"/>
        <v>0.99952965949397166</v>
      </c>
      <c r="J238">
        <f t="shared" si="74"/>
        <v>0.99999999999957812</v>
      </c>
      <c r="K238">
        <f t="shared" si="75"/>
        <v>1</v>
      </c>
      <c r="L238">
        <f t="shared" si="76"/>
        <v>1</v>
      </c>
    </row>
    <row r="239" spans="1:12" x14ac:dyDescent="0.3">
      <c r="A239">
        <v>1.5</v>
      </c>
      <c r="B239">
        <v>2</v>
      </c>
      <c r="C239">
        <v>1.57</v>
      </c>
      <c r="D239">
        <v>0.12</v>
      </c>
      <c r="E239">
        <f t="shared" si="69"/>
        <v>2.0502799033005952E-39</v>
      </c>
      <c r="F239">
        <f t="shared" si="70"/>
        <v>2.4026666804901128E-19</v>
      </c>
      <c r="G239">
        <f t="shared" si="71"/>
        <v>1.0170832425686975E-6</v>
      </c>
      <c r="H239">
        <f t="shared" si="72"/>
        <v>0.27983446359970554</v>
      </c>
      <c r="I239">
        <f t="shared" si="73"/>
        <v>0.99983038137534941</v>
      </c>
      <c r="J239">
        <f t="shared" si="74"/>
        <v>0.99999999999999545</v>
      </c>
      <c r="K239">
        <f t="shared" si="75"/>
        <v>1</v>
      </c>
      <c r="L239">
        <f t="shared" si="76"/>
        <v>1</v>
      </c>
    </row>
    <row r="240" spans="1:12" x14ac:dyDescent="0.3">
      <c r="A240">
        <v>1.5</v>
      </c>
      <c r="B240">
        <v>2</v>
      </c>
      <c r="C240">
        <v>1.57</v>
      </c>
      <c r="D240">
        <v>0.12</v>
      </c>
      <c r="E240">
        <f t="shared" si="69"/>
        <v>2.0502799033005952E-39</v>
      </c>
      <c r="F240">
        <f t="shared" si="70"/>
        <v>2.4026666804901128E-19</v>
      </c>
      <c r="G240">
        <f t="shared" si="71"/>
        <v>1.0170832425686975E-6</v>
      </c>
      <c r="H240">
        <f t="shared" si="72"/>
        <v>0.27983446359970554</v>
      </c>
      <c r="I240">
        <f t="shared" si="73"/>
        <v>0.99983038137534941</v>
      </c>
      <c r="J240">
        <f t="shared" si="74"/>
        <v>0.99999999999999545</v>
      </c>
      <c r="K240">
        <f t="shared" si="75"/>
        <v>1</v>
      </c>
      <c r="L240">
        <f t="shared" si="76"/>
        <v>1</v>
      </c>
    </row>
    <row r="241" spans="1:12" x14ac:dyDescent="0.3">
      <c r="A241">
        <v>1.5</v>
      </c>
      <c r="B241">
        <v>2</v>
      </c>
      <c r="C241">
        <v>1.6</v>
      </c>
      <c r="D241">
        <v>0.13</v>
      </c>
      <c r="E241">
        <f t="shared" si="69"/>
        <v>4.1172040001655608E-35</v>
      </c>
      <c r="F241">
        <f t="shared" si="70"/>
        <v>1.3193650480618897E-17</v>
      </c>
      <c r="G241">
        <f t="shared" si="71"/>
        <v>1.9618399396676137E-6</v>
      </c>
      <c r="H241">
        <f t="shared" si="72"/>
        <v>0.22087816371245955</v>
      </c>
      <c r="I241">
        <f t="shared" si="73"/>
        <v>0.99895425366976121</v>
      </c>
      <c r="J241">
        <f t="shared" si="74"/>
        <v>0.99999999999779032</v>
      </c>
      <c r="K241">
        <f t="shared" si="75"/>
        <v>1</v>
      </c>
      <c r="L241">
        <f t="shared" si="76"/>
        <v>1</v>
      </c>
    </row>
    <row r="242" spans="1:12" x14ac:dyDescent="0.3">
      <c r="A242">
        <v>1.5</v>
      </c>
      <c r="B242">
        <v>2</v>
      </c>
      <c r="C242">
        <v>1.6</v>
      </c>
      <c r="D242">
        <v>0.14000000000000001</v>
      </c>
      <c r="E242">
        <f t="shared" si="69"/>
        <v>1.505101542062027E-30</v>
      </c>
      <c r="F242">
        <f t="shared" si="70"/>
        <v>1.964972772955932E-15</v>
      </c>
      <c r="G242">
        <f t="shared" si="71"/>
        <v>9.1076485744839964E-6</v>
      </c>
      <c r="H242">
        <f t="shared" si="72"/>
        <v>0.2375252620269763</v>
      </c>
      <c r="I242">
        <f t="shared" si="73"/>
        <v>0.99786263301991374</v>
      </c>
      <c r="J242">
        <f t="shared" si="74"/>
        <v>0.99999999993559563</v>
      </c>
      <c r="K242">
        <f t="shared" si="75"/>
        <v>1</v>
      </c>
      <c r="L242">
        <f t="shared" si="76"/>
        <v>1</v>
      </c>
    </row>
    <row r="243" spans="1:12" x14ac:dyDescent="0.3">
      <c r="A243">
        <v>1.5</v>
      </c>
      <c r="B243">
        <v>2</v>
      </c>
      <c r="C243">
        <v>1.62</v>
      </c>
      <c r="D243">
        <v>0.09</v>
      </c>
      <c r="E243">
        <f t="shared" si="69"/>
        <v>9.7409489189363176E-73</v>
      </c>
      <c r="F243">
        <f t="shared" si="70"/>
        <v>7.4961949352476555E-36</v>
      </c>
      <c r="G243">
        <f t="shared" si="71"/>
        <v>2.8114917441279066E-12</v>
      </c>
      <c r="H243">
        <f t="shared" si="72"/>
        <v>9.121121972586764E-2</v>
      </c>
      <c r="I243">
        <f t="shared" si="73"/>
        <v>0.99998790472840771</v>
      </c>
      <c r="J243">
        <f t="shared" si="74"/>
        <v>1</v>
      </c>
      <c r="K243">
        <f t="shared" si="75"/>
        <v>1</v>
      </c>
      <c r="L243">
        <f t="shared" si="76"/>
        <v>1</v>
      </c>
    </row>
    <row r="244" spans="1:12" x14ac:dyDescent="0.3">
      <c r="A244">
        <v>1.5</v>
      </c>
      <c r="B244">
        <v>2</v>
      </c>
      <c r="C244">
        <v>1.63</v>
      </c>
      <c r="D244">
        <v>0.09</v>
      </c>
      <c r="E244">
        <f t="shared" si="69"/>
        <v>1.3021920288383954E-73</v>
      </c>
      <c r="F244">
        <f t="shared" si="70"/>
        <v>1.8528556011498347E-36</v>
      </c>
      <c r="G244">
        <f t="shared" si="71"/>
        <v>1.2798125438858352E-12</v>
      </c>
      <c r="H244">
        <f t="shared" si="72"/>
        <v>7.4306998227606058E-2</v>
      </c>
      <c r="I244">
        <f t="shared" si="73"/>
        <v>0.99998031201781845</v>
      </c>
      <c r="J244">
        <f t="shared" si="74"/>
        <v>1</v>
      </c>
      <c r="K244">
        <f t="shared" si="75"/>
        <v>1</v>
      </c>
      <c r="L244">
        <f t="shared" si="76"/>
        <v>1</v>
      </c>
    </row>
    <row r="245" spans="1:12" x14ac:dyDescent="0.3">
      <c r="A245">
        <v>1.5</v>
      </c>
      <c r="B245">
        <v>2</v>
      </c>
      <c r="C245">
        <v>1.64</v>
      </c>
      <c r="D245">
        <v>0.42</v>
      </c>
      <c r="E245">
        <f t="shared" si="69"/>
        <v>4.7159099067415723E-5</v>
      </c>
      <c r="F245">
        <f t="shared" si="70"/>
        <v>3.3209427382133189E-3</v>
      </c>
      <c r="G245">
        <f t="shared" si="71"/>
        <v>6.377814989000366E-2</v>
      </c>
      <c r="H245">
        <f t="shared" si="72"/>
        <v>0.36944134018176367</v>
      </c>
      <c r="I245">
        <f t="shared" si="73"/>
        <v>0.80431703084622408</v>
      </c>
      <c r="J245">
        <f t="shared" si="74"/>
        <v>0.97970132925610287</v>
      </c>
      <c r="K245">
        <f t="shared" si="75"/>
        <v>0.99939834683495832</v>
      </c>
      <c r="L245">
        <f t="shared" si="76"/>
        <v>0.99999525703480385</v>
      </c>
    </row>
    <row r="246" spans="1:12" x14ac:dyDescent="0.3">
      <c r="A246">
        <v>1.5</v>
      </c>
      <c r="B246">
        <v>2</v>
      </c>
      <c r="C246">
        <v>1.67</v>
      </c>
      <c r="D246">
        <v>0.22</v>
      </c>
      <c r="E246">
        <f t="shared" si="69"/>
        <v>1.5883438873642523E-14</v>
      </c>
      <c r="F246">
        <f t="shared" si="70"/>
        <v>5.24046541388467E-8</v>
      </c>
      <c r="G246">
        <f t="shared" si="71"/>
        <v>1.1616444668593195E-3</v>
      </c>
      <c r="H246">
        <f t="shared" si="72"/>
        <v>0.21984190130278589</v>
      </c>
      <c r="I246">
        <f t="shared" si="73"/>
        <v>0.93319279873114191</v>
      </c>
      <c r="J246">
        <f t="shared" si="74"/>
        <v>0.99991926361791494</v>
      </c>
      <c r="K246">
        <f t="shared" si="75"/>
        <v>0.99999999925505323</v>
      </c>
      <c r="L246">
        <f t="shared" si="76"/>
        <v>1</v>
      </c>
    </row>
    <row r="247" spans="1:12" x14ac:dyDescent="0.3">
      <c r="A247">
        <v>1.5</v>
      </c>
      <c r="B247">
        <v>2</v>
      </c>
      <c r="C247">
        <v>1.67</v>
      </c>
      <c r="D247">
        <v>0.18</v>
      </c>
      <c r="E247">
        <f t="shared" si="69"/>
        <v>8.6524988679719827E-21</v>
      </c>
      <c r="F247">
        <f t="shared" si="70"/>
        <v>4.0160005838590881E-11</v>
      </c>
      <c r="G247">
        <f t="shared" si="71"/>
        <v>9.8738552335713803E-5</v>
      </c>
      <c r="H247">
        <f t="shared" si="72"/>
        <v>0.17247128941430828</v>
      </c>
      <c r="I247">
        <f t="shared" si="73"/>
        <v>0.96662349241518275</v>
      </c>
      <c r="J247">
        <f t="shared" si="74"/>
        <v>0.99999799738813666</v>
      </c>
      <c r="K247">
        <f t="shared" si="75"/>
        <v>0.99999999999992595</v>
      </c>
      <c r="L247">
        <f t="shared" si="76"/>
        <v>1</v>
      </c>
    </row>
    <row r="248" spans="1:12" x14ac:dyDescent="0.3">
      <c r="A248">
        <v>1.5</v>
      </c>
      <c r="B248">
        <v>2</v>
      </c>
      <c r="C248">
        <v>1.69</v>
      </c>
      <c r="D248">
        <v>0.13</v>
      </c>
      <c r="E248">
        <f t="shared" si="69"/>
        <v>6.1171643995497067E-39</v>
      </c>
      <c r="F248">
        <f t="shared" si="70"/>
        <v>2.7470895772468333E-20</v>
      </c>
      <c r="G248">
        <f t="shared" si="71"/>
        <v>5.5510923631188529E-8</v>
      </c>
      <c r="H248">
        <f t="shared" si="72"/>
        <v>7.1933864240807693E-2</v>
      </c>
      <c r="I248">
        <f t="shared" si="73"/>
        <v>0.99145150722389519</v>
      </c>
      <c r="J248">
        <f t="shared" si="74"/>
        <v>0.99999999976792475</v>
      </c>
      <c r="K248">
        <f t="shared" si="75"/>
        <v>1</v>
      </c>
      <c r="L248">
        <f t="shared" si="76"/>
        <v>1</v>
      </c>
    </row>
    <row r="249" spans="1:12" x14ac:dyDescent="0.3">
      <c r="A249">
        <v>1.5</v>
      </c>
      <c r="B249">
        <v>2</v>
      </c>
      <c r="C249">
        <v>1.69</v>
      </c>
      <c r="D249">
        <v>0.14000000000000001</v>
      </c>
      <c r="E249">
        <f t="shared" si="69"/>
        <v>7.4757974369523084E-34</v>
      </c>
      <c r="F249">
        <f t="shared" si="70"/>
        <v>9.4795348222034548E-18</v>
      </c>
      <c r="G249">
        <f t="shared" si="71"/>
        <v>4.1416525630993301E-7</v>
      </c>
      <c r="H249">
        <f t="shared" si="72"/>
        <v>8.7367911607623652E-2</v>
      </c>
      <c r="I249">
        <f t="shared" si="73"/>
        <v>0.98659543464220212</v>
      </c>
      <c r="J249">
        <f t="shared" si="74"/>
        <v>0.99999999638975745</v>
      </c>
      <c r="K249">
        <f t="shared" si="75"/>
        <v>1</v>
      </c>
      <c r="L249">
        <f t="shared" si="76"/>
        <v>1</v>
      </c>
    </row>
    <row r="250" spans="1:12" x14ac:dyDescent="0.3">
      <c r="A250">
        <v>1.5</v>
      </c>
      <c r="B250">
        <v>2</v>
      </c>
      <c r="C250">
        <v>1.7</v>
      </c>
      <c r="D250">
        <v>0.1</v>
      </c>
      <c r="E250">
        <f t="shared" si="69"/>
        <v>4.1059962020987901E-65</v>
      </c>
      <c r="F250">
        <f t="shared" si="70"/>
        <v>1.776482112077704E-33</v>
      </c>
      <c r="G250">
        <f t="shared" si="71"/>
        <v>1.2798125438858352E-12</v>
      </c>
      <c r="H250">
        <f t="shared" si="72"/>
        <v>2.2750131948179219E-2</v>
      </c>
      <c r="I250">
        <f t="shared" si="73"/>
        <v>0.9986501019683699</v>
      </c>
      <c r="J250">
        <f t="shared" si="74"/>
        <v>0.99999999999999933</v>
      </c>
      <c r="K250">
        <f t="shared" si="75"/>
        <v>1</v>
      </c>
      <c r="L250">
        <f t="shared" si="76"/>
        <v>1</v>
      </c>
    </row>
    <row r="251" spans="1:12" x14ac:dyDescent="0.3">
      <c r="A251">
        <v>1.5</v>
      </c>
      <c r="B251">
        <v>2</v>
      </c>
      <c r="C251">
        <v>1.7</v>
      </c>
      <c r="D251">
        <v>0.1</v>
      </c>
      <c r="E251">
        <f t="shared" si="69"/>
        <v>4.1059962020987901E-65</v>
      </c>
      <c r="F251">
        <f t="shared" si="70"/>
        <v>1.776482112077704E-33</v>
      </c>
      <c r="G251">
        <f t="shared" si="71"/>
        <v>1.2798125438858352E-12</v>
      </c>
      <c r="H251">
        <f t="shared" si="72"/>
        <v>2.2750131948179219E-2</v>
      </c>
      <c r="I251">
        <f t="shared" si="73"/>
        <v>0.9986501019683699</v>
      </c>
      <c r="J251">
        <f t="shared" si="74"/>
        <v>0.99999999999999933</v>
      </c>
      <c r="K251">
        <f t="shared" si="75"/>
        <v>1</v>
      </c>
      <c r="L251">
        <f t="shared" si="76"/>
        <v>1</v>
      </c>
    </row>
    <row r="252" spans="1:12" x14ac:dyDescent="0.3">
      <c r="A252">
        <v>1.5</v>
      </c>
      <c r="B252">
        <v>2</v>
      </c>
      <c r="C252">
        <v>1.74</v>
      </c>
      <c r="D252">
        <v>0.08</v>
      </c>
      <c r="E252">
        <f t="shared" si="69"/>
        <v>3.453988480357172E-105</v>
      </c>
      <c r="F252">
        <f t="shared" si="70"/>
        <v>1.7344607917938206E-54</v>
      </c>
      <c r="G252">
        <f t="shared" si="71"/>
        <v>1.1224633591327901E-20</v>
      </c>
      <c r="H252">
        <f t="shared" si="72"/>
        <v>1.3498980316300933E-3</v>
      </c>
      <c r="I252">
        <f t="shared" si="73"/>
        <v>0.99942297495760923</v>
      </c>
      <c r="J252">
        <f t="shared" si="74"/>
        <v>1</v>
      </c>
      <c r="K252">
        <f t="shared" si="75"/>
        <v>1</v>
      </c>
      <c r="L252">
        <f t="shared" si="76"/>
        <v>1</v>
      </c>
    </row>
    <row r="253" spans="1:12" x14ac:dyDescent="0.3">
      <c r="A253">
        <v>1.5</v>
      </c>
      <c r="B253">
        <v>2</v>
      </c>
      <c r="C253">
        <v>1.75</v>
      </c>
      <c r="D253">
        <v>0.14000000000000001</v>
      </c>
      <c r="E253">
        <f t="shared" si="69"/>
        <v>3.7325642988778213E-36</v>
      </c>
      <c r="F253">
        <f t="shared" si="70"/>
        <v>2.157726124013332E-19</v>
      </c>
      <c r="G253">
        <f t="shared" si="71"/>
        <v>4.2274135080367663E-8</v>
      </c>
      <c r="H253">
        <f t="shared" si="72"/>
        <v>3.7072765555703442E-2</v>
      </c>
      <c r="I253">
        <f t="shared" si="73"/>
        <v>0.96292723444429651</v>
      </c>
      <c r="J253">
        <f t="shared" si="74"/>
        <v>0.99999995772586492</v>
      </c>
      <c r="K253">
        <f t="shared" si="75"/>
        <v>1</v>
      </c>
      <c r="L253">
        <f t="shared" si="76"/>
        <v>1</v>
      </c>
    </row>
    <row r="254" spans="1:12" x14ac:dyDescent="0.3">
      <c r="A254">
        <v>1.5</v>
      </c>
      <c r="B254">
        <v>2</v>
      </c>
      <c r="C254">
        <v>1.77</v>
      </c>
      <c r="D254">
        <v>0.09</v>
      </c>
      <c r="E254">
        <f t="shared" si="69"/>
        <v>2.0813078256685643E-86</v>
      </c>
      <c r="F254">
        <f t="shared" si="70"/>
        <v>1.6221286696329818E-45</v>
      </c>
      <c r="G254">
        <f t="shared" si="71"/>
        <v>5.8651208803104854E-18</v>
      </c>
      <c r="H254">
        <f t="shared" si="72"/>
        <v>1.3498980316300933E-3</v>
      </c>
      <c r="I254">
        <f t="shared" si="73"/>
        <v>0.99469907821575676</v>
      </c>
      <c r="J254">
        <f t="shared" si="74"/>
        <v>0.99999999999999978</v>
      </c>
      <c r="K254">
        <f t="shared" si="75"/>
        <v>1</v>
      </c>
      <c r="L254">
        <f t="shared" si="76"/>
        <v>1</v>
      </c>
    </row>
    <row r="255" spans="1:12" x14ac:dyDescent="0.3">
      <c r="A255">
        <v>1.5</v>
      </c>
      <c r="B255">
        <v>2</v>
      </c>
      <c r="C255">
        <v>1.78</v>
      </c>
      <c r="D255">
        <v>0.24</v>
      </c>
      <c r="E255">
        <f t="shared" si="69"/>
        <v>6.0052358318673526E-14</v>
      </c>
      <c r="F255">
        <f t="shared" si="70"/>
        <v>4.8213033651140905E-8</v>
      </c>
      <c r="G255">
        <f t="shared" si="71"/>
        <v>5.7702504239076603E-4</v>
      </c>
      <c r="H255">
        <f t="shared" si="72"/>
        <v>0.12167250457438125</v>
      </c>
      <c r="I255">
        <f t="shared" si="73"/>
        <v>0.82034133083521454</v>
      </c>
      <c r="J255">
        <f t="shared" si="74"/>
        <v>0.9986501019683699</v>
      </c>
      <c r="K255">
        <f t="shared" si="75"/>
        <v>0.99999981456599474</v>
      </c>
      <c r="L255">
        <f t="shared" si="76"/>
        <v>0.99999999999961575</v>
      </c>
    </row>
    <row r="256" spans="1:12" x14ac:dyDescent="0.3">
      <c r="A256">
        <v>1.5</v>
      </c>
      <c r="B256">
        <v>2</v>
      </c>
      <c r="C256">
        <v>1.8</v>
      </c>
      <c r="D256">
        <v>0.1</v>
      </c>
      <c r="E256">
        <f t="shared" si="69"/>
        <v>9.7409489189368705E-73</v>
      </c>
      <c r="F256">
        <f t="shared" si="70"/>
        <v>6.1171643995497067E-39</v>
      </c>
      <c r="G256">
        <f t="shared" si="71"/>
        <v>6.2209605742717375E-16</v>
      </c>
      <c r="H256">
        <f t="shared" si="72"/>
        <v>1.3498980316300933E-3</v>
      </c>
      <c r="I256">
        <f t="shared" si="73"/>
        <v>0.97724986805182079</v>
      </c>
      <c r="J256">
        <f t="shared" si="74"/>
        <v>0.99999999999872013</v>
      </c>
      <c r="K256">
        <f t="shared" si="75"/>
        <v>1</v>
      </c>
      <c r="L256">
        <f t="shared" si="76"/>
        <v>1</v>
      </c>
    </row>
    <row r="257" spans="1:12" x14ac:dyDescent="0.3">
      <c r="A257">
        <v>1.5</v>
      </c>
      <c r="B257">
        <v>2</v>
      </c>
      <c r="C257">
        <v>1.8</v>
      </c>
      <c r="D257">
        <v>0.3</v>
      </c>
      <c r="E257">
        <f t="shared" si="69"/>
        <v>9.8658764503769437E-10</v>
      </c>
      <c r="F257">
        <f t="shared" si="70"/>
        <v>7.3434238368946738E-6</v>
      </c>
      <c r="G257">
        <f t="shared" si="71"/>
        <v>3.8303805675897291E-3</v>
      </c>
      <c r="H257">
        <f t="shared" si="72"/>
        <v>0.15865525393145699</v>
      </c>
      <c r="I257">
        <f t="shared" si="73"/>
        <v>0.74750746245307709</v>
      </c>
      <c r="J257">
        <f t="shared" si="74"/>
        <v>0.99018467137135469</v>
      </c>
      <c r="K257">
        <f t="shared" si="75"/>
        <v>0.99996832875816688</v>
      </c>
      <c r="L257">
        <f t="shared" si="76"/>
        <v>0.99999999271988993</v>
      </c>
    </row>
    <row r="258" spans="1:12" x14ac:dyDescent="0.3">
      <c r="A258">
        <v>1.5</v>
      </c>
      <c r="B258">
        <v>2</v>
      </c>
      <c r="C258">
        <v>1.82</v>
      </c>
      <c r="D258">
        <v>0.12</v>
      </c>
      <c r="E258">
        <f t="shared" si="69"/>
        <v>2.939373136773567E-52</v>
      </c>
      <c r="F258">
        <f t="shared" si="70"/>
        <v>1.9106595744986349E-28</v>
      </c>
      <c r="G258">
        <f t="shared" si="71"/>
        <v>4.1481936574363279E-12</v>
      </c>
      <c r="H258">
        <f t="shared" si="72"/>
        <v>3.8303805675897243E-3</v>
      </c>
      <c r="I258">
        <f t="shared" si="73"/>
        <v>0.93319279873114191</v>
      </c>
      <c r="J258">
        <f t="shared" si="74"/>
        <v>0.99999999271988993</v>
      </c>
      <c r="K258">
        <f t="shared" si="75"/>
        <v>1</v>
      </c>
      <c r="L258">
        <f t="shared" si="76"/>
        <v>1</v>
      </c>
    </row>
    <row r="259" spans="1:12" x14ac:dyDescent="0.3">
      <c r="A259">
        <v>1.5</v>
      </c>
      <c r="B259">
        <v>2</v>
      </c>
      <c r="C259">
        <v>1.85</v>
      </c>
      <c r="D259">
        <v>0.18</v>
      </c>
      <c r="E259">
        <f t="shared" ref="E259:E322" si="77">_xlfn.NORM.DIST(A259-1.5, C259, D259, TRUE)</f>
        <v>4.437513396385604E-25</v>
      </c>
      <c r="F259">
        <f t="shared" ref="F259:F322" si="78">_xlfn.NORM.DIST(A259-1, C259, D259, TRUE)</f>
        <v>3.1908916729108616E-14</v>
      </c>
      <c r="G259">
        <f t="shared" ref="G259:G322" si="79">_xlfn.NORM.DIST(A259-0.5, C259, D259, TRUE)</f>
        <v>1.1664079258707101E-6</v>
      </c>
      <c r="H259">
        <f t="shared" ref="H259:H322" si="80">_xlfn.NORM.DIST(A259, C259, D259, TRUE)</f>
        <v>2.5920939357842964E-2</v>
      </c>
      <c r="I259">
        <f t="shared" ref="I259:I322" si="81">_xlfn.NORM.DIST(B259, C259, D259, TRUE)</f>
        <v>0.79767161903635686</v>
      </c>
      <c r="J259">
        <f t="shared" ref="J259:J322" si="82">_xlfn.NORM.DIST(B259+0.5, C259, D259, TRUE)</f>
        <v>0.99984755600126451</v>
      </c>
      <c r="K259">
        <f t="shared" ref="K259:K322" si="83">_xlfn.NORM.DIST(B259+1, C259, D259, TRUE)</f>
        <v>0.99999999991645228</v>
      </c>
      <c r="L259">
        <f t="shared" ref="L259:L322" si="84">_xlfn.NORM.DIST(B259+1.5, C259, D259, TRUE)</f>
        <v>1</v>
      </c>
    </row>
    <row r="260" spans="1:12" x14ac:dyDescent="0.3">
      <c r="A260">
        <v>1.5</v>
      </c>
      <c r="B260">
        <v>2</v>
      </c>
      <c r="C260">
        <v>1.88</v>
      </c>
      <c r="D260">
        <v>0.17</v>
      </c>
      <c r="E260">
        <f t="shared" si="77"/>
        <v>9.934321844550888E-29</v>
      </c>
      <c r="F260">
        <f t="shared" si="78"/>
        <v>2.3765434265647488E-16</v>
      </c>
      <c r="G260">
        <f t="shared" si="79"/>
        <v>1.1306133990261303E-7</v>
      </c>
      <c r="H260">
        <f t="shared" si="80"/>
        <v>1.2699022999768281E-2</v>
      </c>
      <c r="I260">
        <f t="shared" si="81"/>
        <v>0.75986934862328881</v>
      </c>
      <c r="J260">
        <f t="shared" si="82"/>
        <v>0.99986737039246332</v>
      </c>
      <c r="K260">
        <f t="shared" si="83"/>
        <v>0.9999999999777458</v>
      </c>
      <c r="L260">
        <f t="shared" si="84"/>
        <v>1</v>
      </c>
    </row>
    <row r="261" spans="1:12" x14ac:dyDescent="0.3">
      <c r="A261">
        <v>1.5</v>
      </c>
      <c r="B261">
        <v>2</v>
      </c>
      <c r="C261">
        <v>1.89</v>
      </c>
      <c r="D261">
        <v>0.12</v>
      </c>
      <c r="E261">
        <f t="shared" si="77"/>
        <v>3.434065749272041E-56</v>
      </c>
      <c r="F261">
        <f t="shared" si="78"/>
        <v>2.5030437678951605E-31</v>
      </c>
      <c r="G261">
        <f t="shared" si="79"/>
        <v>6.005235831867417E-14</v>
      </c>
      <c r="H261">
        <f t="shared" si="80"/>
        <v>5.7702504239076863E-4</v>
      </c>
      <c r="I261">
        <f t="shared" si="81"/>
        <v>0.82034133083521488</v>
      </c>
      <c r="J261">
        <f t="shared" si="82"/>
        <v>0.99999981456599474</v>
      </c>
      <c r="K261">
        <f t="shared" si="83"/>
        <v>1</v>
      </c>
      <c r="L261">
        <f t="shared" si="84"/>
        <v>1</v>
      </c>
    </row>
    <row r="262" spans="1:12" x14ac:dyDescent="0.3">
      <c r="A262">
        <v>1.5</v>
      </c>
      <c r="B262">
        <v>2</v>
      </c>
      <c r="C262">
        <v>1.89</v>
      </c>
      <c r="D262">
        <v>0.16</v>
      </c>
      <c r="E262">
        <f t="shared" si="77"/>
        <v>1.6820368221143051E-32</v>
      </c>
      <c r="F262">
        <f t="shared" si="78"/>
        <v>1.8525120973640682E-18</v>
      </c>
      <c r="G262">
        <f t="shared" si="79"/>
        <v>1.3296851580563913E-8</v>
      </c>
      <c r="H262">
        <f t="shared" si="80"/>
        <v>7.3946071108807031E-3</v>
      </c>
      <c r="I262">
        <f t="shared" si="81"/>
        <v>0.75411614961973883</v>
      </c>
      <c r="J262">
        <f t="shared" si="82"/>
        <v>0.99993121588535328</v>
      </c>
      <c r="K262">
        <f t="shared" si="83"/>
        <v>0.99999999999800449</v>
      </c>
      <c r="L262">
        <f t="shared" si="84"/>
        <v>1</v>
      </c>
    </row>
    <row r="263" spans="1:12" x14ac:dyDescent="0.3">
      <c r="A263">
        <v>1.5</v>
      </c>
      <c r="B263">
        <v>2</v>
      </c>
      <c r="C263">
        <v>1.9</v>
      </c>
      <c r="D263">
        <v>0.2</v>
      </c>
      <c r="E263">
        <f t="shared" si="77"/>
        <v>1.0494515075362762E-21</v>
      </c>
      <c r="F263">
        <f t="shared" si="78"/>
        <v>1.2798125438858352E-12</v>
      </c>
      <c r="G263">
        <f t="shared" si="79"/>
        <v>3.397673124730073E-6</v>
      </c>
      <c r="H263">
        <f t="shared" si="80"/>
        <v>2.2750131948179219E-2</v>
      </c>
      <c r="I263">
        <f t="shared" si="81"/>
        <v>0.69146246127401334</v>
      </c>
      <c r="J263">
        <f t="shared" si="82"/>
        <v>0.9986501019683699</v>
      </c>
      <c r="K263">
        <f t="shared" si="83"/>
        <v>0.99999998101043752</v>
      </c>
      <c r="L263">
        <f t="shared" si="84"/>
        <v>0.99999999999999933</v>
      </c>
    </row>
    <row r="264" spans="1:12" x14ac:dyDescent="0.3">
      <c r="A264">
        <v>1.5</v>
      </c>
      <c r="B264">
        <v>2</v>
      </c>
      <c r="C264">
        <v>1.92</v>
      </c>
      <c r="D264">
        <v>0.23</v>
      </c>
      <c r="E264">
        <f t="shared" si="77"/>
        <v>3.4765427475459794E-17</v>
      </c>
      <c r="F264">
        <f t="shared" si="78"/>
        <v>3.3310095561487249E-10</v>
      </c>
      <c r="G264">
        <f t="shared" si="79"/>
        <v>3.1671241833119972E-5</v>
      </c>
      <c r="H264">
        <f t="shared" si="80"/>
        <v>3.3918582314310719E-2</v>
      </c>
      <c r="I264">
        <f t="shared" si="81"/>
        <v>0.63601460151935174</v>
      </c>
      <c r="J264">
        <f t="shared" si="82"/>
        <v>0.99416118631336881</v>
      </c>
      <c r="K264">
        <f t="shared" si="83"/>
        <v>0.9999986712128357</v>
      </c>
      <c r="L264">
        <f t="shared" si="84"/>
        <v>0.99999999999678013</v>
      </c>
    </row>
    <row r="265" spans="1:12" x14ac:dyDescent="0.3">
      <c r="A265">
        <v>1.5</v>
      </c>
      <c r="B265">
        <v>2</v>
      </c>
      <c r="C265">
        <v>1.99</v>
      </c>
      <c r="D265">
        <v>0.11</v>
      </c>
      <c r="E265">
        <f t="shared" si="77"/>
        <v>1.879179701819172E-73</v>
      </c>
      <c r="F265">
        <f t="shared" si="78"/>
        <v>4.2145256739066868E-42</v>
      </c>
      <c r="G265">
        <f t="shared" si="79"/>
        <v>1.1285884059538324E-19</v>
      </c>
      <c r="H265">
        <f t="shared" si="80"/>
        <v>4.203555853963149E-6</v>
      </c>
      <c r="I265">
        <f t="shared" si="81"/>
        <v>0.53621758669689445</v>
      </c>
      <c r="J265">
        <f t="shared" si="82"/>
        <v>0.99999822704032415</v>
      </c>
      <c r="K265">
        <f t="shared" si="83"/>
        <v>1</v>
      </c>
      <c r="L265">
        <f t="shared" si="84"/>
        <v>1</v>
      </c>
    </row>
    <row r="266" spans="1:12" x14ac:dyDescent="0.3">
      <c r="A266">
        <v>1.5</v>
      </c>
      <c r="B266">
        <v>2</v>
      </c>
      <c r="C266">
        <v>1.99</v>
      </c>
      <c r="D266">
        <v>0.14000000000000001</v>
      </c>
      <c r="E266">
        <f t="shared" si="77"/>
        <v>3.7354918317761549E-46</v>
      </c>
      <c r="F266">
        <f t="shared" si="78"/>
        <v>9.413307232478614E-27</v>
      </c>
      <c r="G266">
        <f t="shared" si="79"/>
        <v>7.667336604666393E-13</v>
      </c>
      <c r="H266">
        <f t="shared" si="80"/>
        <v>2.3262907903552504E-4</v>
      </c>
      <c r="I266">
        <f t="shared" si="81"/>
        <v>0.52847166451647853</v>
      </c>
      <c r="J266">
        <f t="shared" si="82"/>
        <v>0.9998651857524995</v>
      </c>
      <c r="K266">
        <f t="shared" si="83"/>
        <v>0.99999999999972888</v>
      </c>
      <c r="L266">
        <f t="shared" si="84"/>
        <v>1</v>
      </c>
    </row>
    <row r="267" spans="1:12" x14ac:dyDescent="0.3">
      <c r="A267">
        <v>2</v>
      </c>
      <c r="B267">
        <v>2.5</v>
      </c>
      <c r="C267">
        <v>2</v>
      </c>
      <c r="D267">
        <v>0.1</v>
      </c>
      <c r="E267">
        <f t="shared" si="77"/>
        <v>3.6709661993126968E-51</v>
      </c>
      <c r="F267">
        <f t="shared" si="78"/>
        <v>7.6198530241604755E-24</v>
      </c>
      <c r="G267">
        <f t="shared" si="79"/>
        <v>2.8665157187919333E-7</v>
      </c>
      <c r="H267">
        <f t="shared" si="80"/>
        <v>0.5</v>
      </c>
      <c r="I267">
        <f t="shared" si="81"/>
        <v>0.99999971334842808</v>
      </c>
      <c r="J267">
        <f t="shared" si="82"/>
        <v>1</v>
      </c>
      <c r="K267">
        <f t="shared" si="83"/>
        <v>1</v>
      </c>
      <c r="L267">
        <f t="shared" si="84"/>
        <v>1</v>
      </c>
    </row>
    <row r="268" spans="1:12" x14ac:dyDescent="0.3">
      <c r="A268">
        <v>2</v>
      </c>
      <c r="B268">
        <v>2.5</v>
      </c>
      <c r="C268">
        <v>2</v>
      </c>
      <c r="D268">
        <v>0.17</v>
      </c>
      <c r="E268">
        <f t="shared" si="77"/>
        <v>5.5453773194924112E-19</v>
      </c>
      <c r="F268">
        <f t="shared" si="78"/>
        <v>2.0223733590430339E-9</v>
      </c>
      <c r="G268">
        <f t="shared" si="79"/>
        <v>1.6348410063468433E-3</v>
      </c>
      <c r="H268">
        <f t="shared" si="80"/>
        <v>0.5</v>
      </c>
      <c r="I268">
        <f t="shared" si="81"/>
        <v>0.99836515899365319</v>
      </c>
      <c r="J268">
        <f t="shared" si="82"/>
        <v>0.99999999797762662</v>
      </c>
      <c r="K268">
        <f t="shared" si="83"/>
        <v>1</v>
      </c>
      <c r="L268">
        <f t="shared" si="84"/>
        <v>1</v>
      </c>
    </row>
    <row r="269" spans="1:12" x14ac:dyDescent="0.3">
      <c r="A269">
        <v>2</v>
      </c>
      <c r="B269">
        <v>2.5</v>
      </c>
      <c r="C269">
        <v>2.0299999999999998</v>
      </c>
      <c r="D269">
        <v>0.13</v>
      </c>
      <c r="E269">
        <f t="shared" si="77"/>
        <v>2.8117466350837545E-32</v>
      </c>
      <c r="F269">
        <f t="shared" si="78"/>
        <v>1.1585206758213969E-15</v>
      </c>
      <c r="G269">
        <f t="shared" si="79"/>
        <v>2.2817790860508973E-5</v>
      </c>
      <c r="H269">
        <f t="shared" si="80"/>
        <v>0.40874704318169092</v>
      </c>
      <c r="I269">
        <f t="shared" si="81"/>
        <v>0.9998500489843567</v>
      </c>
      <c r="J269">
        <f t="shared" si="82"/>
        <v>0.99999999999995726</v>
      </c>
      <c r="K269">
        <f t="shared" si="83"/>
        <v>1</v>
      </c>
      <c r="L269">
        <f t="shared" si="84"/>
        <v>1</v>
      </c>
    </row>
    <row r="270" spans="1:12" x14ac:dyDescent="0.3">
      <c r="A270">
        <v>2</v>
      </c>
      <c r="B270">
        <v>2.5</v>
      </c>
      <c r="C270">
        <v>2.06</v>
      </c>
      <c r="D270">
        <v>0.26</v>
      </c>
      <c r="E270">
        <f t="shared" si="77"/>
        <v>9.8658764503769437E-10</v>
      </c>
      <c r="F270">
        <f t="shared" si="78"/>
        <v>2.2817790860508804E-5</v>
      </c>
      <c r="G270">
        <f t="shared" si="79"/>
        <v>1.5626119428469379E-2</v>
      </c>
      <c r="H270">
        <f t="shared" si="80"/>
        <v>0.4087470431816902</v>
      </c>
      <c r="I270">
        <f t="shared" si="81"/>
        <v>0.95470633903924318</v>
      </c>
      <c r="J270">
        <f t="shared" si="82"/>
        <v>0.9998500489843567</v>
      </c>
      <c r="K270">
        <f t="shared" si="83"/>
        <v>0.99999998474298801</v>
      </c>
      <c r="L270">
        <f t="shared" si="84"/>
        <v>0.99999999999995726</v>
      </c>
    </row>
    <row r="271" spans="1:12" x14ac:dyDescent="0.3">
      <c r="A271">
        <v>2</v>
      </c>
      <c r="B271">
        <v>2.5</v>
      </c>
      <c r="C271">
        <v>2.1</v>
      </c>
      <c r="D271">
        <v>0.1</v>
      </c>
      <c r="E271">
        <f t="shared" si="77"/>
        <v>6.3887544005379043E-58</v>
      </c>
      <c r="F271">
        <f t="shared" si="78"/>
        <v>1.9106595744986622E-28</v>
      </c>
      <c r="G271">
        <f t="shared" si="79"/>
        <v>9.8658764503769437E-10</v>
      </c>
      <c r="H271">
        <f t="shared" si="80"/>
        <v>0.1586552539314568</v>
      </c>
      <c r="I271">
        <f t="shared" si="81"/>
        <v>0.99996832875816688</v>
      </c>
      <c r="J271">
        <f t="shared" si="82"/>
        <v>1</v>
      </c>
      <c r="K271">
        <f t="shared" si="83"/>
        <v>1</v>
      </c>
      <c r="L271">
        <f t="shared" si="84"/>
        <v>1</v>
      </c>
    </row>
    <row r="272" spans="1:12" x14ac:dyDescent="0.3">
      <c r="A272">
        <v>2</v>
      </c>
      <c r="B272">
        <v>2.5</v>
      </c>
      <c r="C272">
        <v>2.1</v>
      </c>
      <c r="D272">
        <v>0.19</v>
      </c>
      <c r="E272">
        <f t="shared" si="77"/>
        <v>1.865582960348273E-17</v>
      </c>
      <c r="F272">
        <f t="shared" si="78"/>
        <v>3.5303658794740189E-9</v>
      </c>
      <c r="G272">
        <f t="shared" si="79"/>
        <v>7.9456464105029747E-4</v>
      </c>
      <c r="H272">
        <f t="shared" si="80"/>
        <v>0.29933440712888248</v>
      </c>
      <c r="I272">
        <f t="shared" si="81"/>
        <v>0.98236579638662769</v>
      </c>
      <c r="J272">
        <f t="shared" si="82"/>
        <v>0.99999891462921109</v>
      </c>
      <c r="K272">
        <f t="shared" si="83"/>
        <v>0.99999999999991362</v>
      </c>
      <c r="L272">
        <f t="shared" si="84"/>
        <v>1</v>
      </c>
    </row>
    <row r="273" spans="1:12" x14ac:dyDescent="0.3">
      <c r="A273">
        <v>2</v>
      </c>
      <c r="B273">
        <v>2.5</v>
      </c>
      <c r="C273">
        <v>2.14</v>
      </c>
      <c r="D273">
        <v>0.12</v>
      </c>
      <c r="E273">
        <f t="shared" si="77"/>
        <v>8.0292223571494981E-43</v>
      </c>
      <c r="F273">
        <f t="shared" si="78"/>
        <v>1.0494515075362382E-21</v>
      </c>
      <c r="G273">
        <f t="shared" si="79"/>
        <v>4.8213033651140726E-8</v>
      </c>
      <c r="H273">
        <f t="shared" si="80"/>
        <v>0.121672504574381</v>
      </c>
      <c r="I273">
        <f t="shared" si="81"/>
        <v>0.9986501019683699</v>
      </c>
      <c r="J273">
        <f t="shared" si="82"/>
        <v>0.99999999999961575</v>
      </c>
      <c r="K273">
        <f t="shared" si="83"/>
        <v>1</v>
      </c>
      <c r="L273">
        <f t="shared" si="84"/>
        <v>1</v>
      </c>
    </row>
    <row r="274" spans="1:12" x14ac:dyDescent="0.3">
      <c r="A274">
        <v>2</v>
      </c>
      <c r="B274">
        <v>2.5</v>
      </c>
      <c r="C274">
        <v>2.14</v>
      </c>
      <c r="D274">
        <v>0.11</v>
      </c>
      <c r="E274">
        <f t="shared" si="77"/>
        <v>1.4382107315324942E-50</v>
      </c>
      <c r="F274">
        <f t="shared" si="78"/>
        <v>1.8144875630922226E-25</v>
      </c>
      <c r="G274">
        <f t="shared" si="79"/>
        <v>2.9745586096431141E-9</v>
      </c>
      <c r="H274">
        <f t="shared" si="80"/>
        <v>0.10155741817156554</v>
      </c>
      <c r="I274">
        <f t="shared" si="81"/>
        <v>0.9994674239987138</v>
      </c>
      <c r="J274">
        <f t="shared" si="82"/>
        <v>0.99999999999999734</v>
      </c>
      <c r="K274">
        <f t="shared" si="83"/>
        <v>1</v>
      </c>
      <c r="L274">
        <f t="shared" si="84"/>
        <v>1</v>
      </c>
    </row>
    <row r="275" spans="1:12" x14ac:dyDescent="0.3">
      <c r="A275">
        <v>2</v>
      </c>
      <c r="B275">
        <v>2.5</v>
      </c>
      <c r="C275">
        <v>2.17</v>
      </c>
      <c r="D275">
        <v>0.2</v>
      </c>
      <c r="E275">
        <f t="shared" si="77"/>
        <v>3.4131483264581459E-17</v>
      </c>
      <c r="F275">
        <f t="shared" si="78"/>
        <v>2.4578650618080322E-9</v>
      </c>
      <c r="G275">
        <f t="shared" si="79"/>
        <v>4.0405780186402156E-4</v>
      </c>
      <c r="H275">
        <f t="shared" si="80"/>
        <v>0.19766254312269244</v>
      </c>
      <c r="I275">
        <f t="shared" si="81"/>
        <v>0.9505285319663519</v>
      </c>
      <c r="J275">
        <f t="shared" si="82"/>
        <v>0.99998337623627032</v>
      </c>
      <c r="K275">
        <f t="shared" si="83"/>
        <v>0.99999999998534539</v>
      </c>
      <c r="L275">
        <f t="shared" si="84"/>
        <v>1</v>
      </c>
    </row>
    <row r="276" spans="1:12" x14ac:dyDescent="0.3">
      <c r="A276">
        <v>2</v>
      </c>
      <c r="B276">
        <v>2.5</v>
      </c>
      <c r="C276">
        <v>2.1800000000000002</v>
      </c>
      <c r="D276">
        <v>0.15</v>
      </c>
      <c r="E276">
        <f t="shared" si="77"/>
        <v>2.0386675035448343E-29</v>
      </c>
      <c r="F276">
        <f t="shared" si="78"/>
        <v>1.8210769835127548E-15</v>
      </c>
      <c r="G276">
        <f t="shared" si="79"/>
        <v>2.9030040605562718E-6</v>
      </c>
      <c r="H276">
        <f t="shared" si="80"/>
        <v>0.11506967022170805</v>
      </c>
      <c r="I276">
        <f t="shared" si="81"/>
        <v>0.98355130417725467</v>
      </c>
      <c r="J276">
        <f t="shared" si="82"/>
        <v>0.99999997707113786</v>
      </c>
      <c r="K276">
        <f t="shared" si="83"/>
        <v>1</v>
      </c>
      <c r="L276">
        <f t="shared" si="84"/>
        <v>1</v>
      </c>
    </row>
    <row r="277" spans="1:12" x14ac:dyDescent="0.3">
      <c r="A277">
        <v>2</v>
      </c>
      <c r="B277">
        <v>2.5</v>
      </c>
      <c r="C277">
        <v>2.1800000000000002</v>
      </c>
      <c r="D277">
        <v>0.17</v>
      </c>
      <c r="E277">
        <f t="shared" si="77"/>
        <v>2.4826546140305474E-23</v>
      </c>
      <c r="F277">
        <f t="shared" si="78"/>
        <v>1.9442394893302772E-12</v>
      </c>
      <c r="G277">
        <f t="shared" si="79"/>
        <v>3.1671241833119809E-5</v>
      </c>
      <c r="H277">
        <f t="shared" si="80"/>
        <v>0.14484007786734282</v>
      </c>
      <c r="I277">
        <f t="shared" si="81"/>
        <v>0.9701059445867678</v>
      </c>
      <c r="J277">
        <f t="shared" si="82"/>
        <v>0.99999929480020877</v>
      </c>
      <c r="K277">
        <f t="shared" si="83"/>
        <v>0.99999999999999589</v>
      </c>
      <c r="L277">
        <f t="shared" si="84"/>
        <v>1</v>
      </c>
    </row>
    <row r="278" spans="1:12" x14ac:dyDescent="0.3">
      <c r="A278">
        <v>2</v>
      </c>
      <c r="B278">
        <v>2.5</v>
      </c>
      <c r="C278">
        <v>2.2000000000000002</v>
      </c>
      <c r="D278">
        <v>0.1</v>
      </c>
      <c r="E278">
        <f t="shared" si="77"/>
        <v>4.1059962020987901E-65</v>
      </c>
      <c r="F278">
        <f t="shared" si="78"/>
        <v>1.7764821120776537E-33</v>
      </c>
      <c r="G278">
        <f t="shared" si="79"/>
        <v>1.2798125438858113E-12</v>
      </c>
      <c r="H278">
        <f t="shared" si="80"/>
        <v>2.2750131948179098E-2</v>
      </c>
      <c r="I278">
        <f t="shared" si="81"/>
        <v>0.9986501019683699</v>
      </c>
      <c r="J278">
        <f t="shared" si="82"/>
        <v>0.99999999999999933</v>
      </c>
      <c r="K278">
        <f t="shared" si="83"/>
        <v>1</v>
      </c>
      <c r="L278">
        <f t="shared" si="84"/>
        <v>1</v>
      </c>
    </row>
    <row r="279" spans="1:12" x14ac:dyDescent="0.3">
      <c r="A279">
        <v>2</v>
      </c>
      <c r="B279">
        <v>2.5</v>
      </c>
      <c r="C279">
        <v>2.2000000000000002</v>
      </c>
      <c r="D279">
        <v>0.11</v>
      </c>
      <c r="E279">
        <f t="shared" si="77"/>
        <v>3.5152892600860535E-54</v>
      </c>
      <c r="F279">
        <f t="shared" si="78"/>
        <v>5.2147033328521078E-28</v>
      </c>
      <c r="G279">
        <f t="shared" si="79"/>
        <v>9.8516151626863674E-11</v>
      </c>
      <c r="H279">
        <f t="shared" si="80"/>
        <v>3.451817399720751E-2</v>
      </c>
      <c r="I279">
        <f t="shared" si="81"/>
        <v>0.99680698835864645</v>
      </c>
      <c r="J279">
        <f t="shared" si="82"/>
        <v>0.99999999999982381</v>
      </c>
      <c r="K279">
        <f t="shared" si="83"/>
        <v>1</v>
      </c>
      <c r="L279">
        <f t="shared" si="84"/>
        <v>1</v>
      </c>
    </row>
    <row r="280" spans="1:12" x14ac:dyDescent="0.3">
      <c r="A280">
        <v>2</v>
      </c>
      <c r="B280">
        <v>2.5</v>
      </c>
      <c r="C280">
        <v>2.27</v>
      </c>
      <c r="D280">
        <v>0.18</v>
      </c>
      <c r="E280">
        <f t="shared" si="77"/>
        <v>4.0447964135863144E-23</v>
      </c>
      <c r="F280">
        <f t="shared" si="78"/>
        <v>8.5956240043313608E-13</v>
      </c>
      <c r="G280">
        <f t="shared" si="79"/>
        <v>9.4384162848135323E-6</v>
      </c>
      <c r="H280">
        <f t="shared" si="80"/>
        <v>6.6807201268858057E-2</v>
      </c>
      <c r="I280">
        <f t="shared" si="81"/>
        <v>0.89933610400849928</v>
      </c>
      <c r="J280">
        <f t="shared" si="82"/>
        <v>0.9999749923587411</v>
      </c>
      <c r="K280">
        <f t="shared" si="83"/>
        <v>0.99999999999585176</v>
      </c>
      <c r="L280">
        <f t="shared" si="84"/>
        <v>1</v>
      </c>
    </row>
    <row r="281" spans="1:12" x14ac:dyDescent="0.3">
      <c r="A281">
        <v>2</v>
      </c>
      <c r="B281">
        <v>2.5</v>
      </c>
      <c r="C281">
        <v>2.2999999999999998</v>
      </c>
      <c r="D281">
        <v>0.4</v>
      </c>
      <c r="E281">
        <f t="shared" si="77"/>
        <v>3.397673124730073E-6</v>
      </c>
      <c r="F281">
        <f t="shared" si="78"/>
        <v>5.77025042390767E-4</v>
      </c>
      <c r="G281">
        <f t="shared" si="79"/>
        <v>2.2750131948179219E-2</v>
      </c>
      <c r="H281">
        <f t="shared" si="80"/>
        <v>0.22662735237686832</v>
      </c>
      <c r="I281">
        <f t="shared" si="81"/>
        <v>0.69146246127401334</v>
      </c>
      <c r="J281">
        <f t="shared" si="82"/>
        <v>0.959940843136183</v>
      </c>
      <c r="K281">
        <f t="shared" si="83"/>
        <v>0.9986501019683699</v>
      </c>
      <c r="L281">
        <f t="shared" si="84"/>
        <v>0.9999893114742251</v>
      </c>
    </row>
    <row r="282" spans="1:12" x14ac:dyDescent="0.3">
      <c r="A282">
        <v>2</v>
      </c>
      <c r="B282">
        <v>2.5</v>
      </c>
      <c r="C282">
        <v>2.2999999999999998</v>
      </c>
      <c r="D282">
        <v>0.31</v>
      </c>
      <c r="E282">
        <f t="shared" si="77"/>
        <v>3.1905351106624856E-9</v>
      </c>
      <c r="F282">
        <f t="shared" si="78"/>
        <v>1.3731223184272666E-5</v>
      </c>
      <c r="G282">
        <f t="shared" si="79"/>
        <v>4.9307943325683327E-3</v>
      </c>
      <c r="H282">
        <f t="shared" si="80"/>
        <v>0.16658663447947542</v>
      </c>
      <c r="I282">
        <f t="shared" si="81"/>
        <v>0.74058866566490478</v>
      </c>
      <c r="J282">
        <f t="shared" si="82"/>
        <v>0.98802918126206785</v>
      </c>
      <c r="K282">
        <f t="shared" si="83"/>
        <v>0.99994579793095784</v>
      </c>
      <c r="L282">
        <f t="shared" si="84"/>
        <v>0.99999997919408334</v>
      </c>
    </row>
    <row r="283" spans="1:12" x14ac:dyDescent="0.3">
      <c r="A283">
        <v>2</v>
      </c>
      <c r="B283">
        <v>2.5</v>
      </c>
      <c r="C283">
        <v>2.34</v>
      </c>
      <c r="D283">
        <v>0.12</v>
      </c>
      <c r="E283">
        <f t="shared" si="77"/>
        <v>2.2893724240134206E-53</v>
      </c>
      <c r="F283">
        <f t="shared" si="78"/>
        <v>2.9683580411182604E-29</v>
      </c>
      <c r="G283">
        <f t="shared" si="79"/>
        <v>1.2798125438858352E-12</v>
      </c>
      <c r="H283">
        <f t="shared" si="80"/>
        <v>2.3032661316958912E-3</v>
      </c>
      <c r="I283">
        <f t="shared" si="81"/>
        <v>0.90878878027413235</v>
      </c>
      <c r="J283">
        <f t="shared" si="82"/>
        <v>0.99999998101043752</v>
      </c>
      <c r="K283">
        <f t="shared" si="83"/>
        <v>1</v>
      </c>
      <c r="L283">
        <f t="shared" si="84"/>
        <v>1</v>
      </c>
    </row>
    <row r="284" spans="1:12" x14ac:dyDescent="0.3">
      <c r="A284">
        <v>2</v>
      </c>
      <c r="B284">
        <v>2.5</v>
      </c>
      <c r="C284">
        <v>2.38</v>
      </c>
      <c r="D284">
        <v>0.16</v>
      </c>
      <c r="E284">
        <f t="shared" si="77"/>
        <v>3.5309423958859941E-32</v>
      </c>
      <c r="F284">
        <f t="shared" si="78"/>
        <v>3.2046327270207369E-18</v>
      </c>
      <c r="G284">
        <f t="shared" si="79"/>
        <v>1.8989562465887791E-8</v>
      </c>
      <c r="H284">
        <f t="shared" si="80"/>
        <v>8.7744750957383759E-3</v>
      </c>
      <c r="I284">
        <f t="shared" si="81"/>
        <v>0.77337264762313196</v>
      </c>
      <c r="J284">
        <f t="shared" si="82"/>
        <v>0.99994668765024886</v>
      </c>
      <c r="K284">
        <f t="shared" si="83"/>
        <v>0.99999999999872013</v>
      </c>
      <c r="L284">
        <f t="shared" si="84"/>
        <v>1</v>
      </c>
    </row>
    <row r="285" spans="1:12" x14ac:dyDescent="0.3">
      <c r="A285">
        <v>2</v>
      </c>
      <c r="B285">
        <v>2.5</v>
      </c>
      <c r="C285">
        <v>2.39</v>
      </c>
      <c r="D285">
        <v>0.14000000000000001</v>
      </c>
      <c r="E285">
        <f t="shared" si="77"/>
        <v>7.8188073056577831E-42</v>
      </c>
      <c r="F285">
        <f t="shared" si="78"/>
        <v>1.563516648672769E-23</v>
      </c>
      <c r="G285">
        <f t="shared" si="79"/>
        <v>1.0277041360561034E-10</v>
      </c>
      <c r="H285">
        <f t="shared" si="80"/>
        <v>2.6704962625335943E-3</v>
      </c>
      <c r="I285">
        <f t="shared" si="81"/>
        <v>0.78398255399749595</v>
      </c>
      <c r="J285">
        <f t="shared" si="82"/>
        <v>0.9999934114366501</v>
      </c>
      <c r="K285">
        <f t="shared" si="83"/>
        <v>0.99999999999999889</v>
      </c>
      <c r="L285">
        <f t="shared" si="84"/>
        <v>1</v>
      </c>
    </row>
    <row r="286" spans="1:12" x14ac:dyDescent="0.3">
      <c r="A286">
        <v>2</v>
      </c>
      <c r="B286">
        <v>2.5</v>
      </c>
      <c r="C286">
        <v>2.4500000000000002</v>
      </c>
      <c r="D286">
        <v>0.13</v>
      </c>
      <c r="E286">
        <f t="shared" si="77"/>
        <v>3.6709661993126968E-51</v>
      </c>
      <c r="F286">
        <f t="shared" si="78"/>
        <v>3.4288337218203917E-29</v>
      </c>
      <c r="G286">
        <f t="shared" si="79"/>
        <v>1.3588461094143833E-13</v>
      </c>
      <c r="H286">
        <f t="shared" si="80"/>
        <v>2.6854868464444538E-4</v>
      </c>
      <c r="I286">
        <f t="shared" si="81"/>
        <v>0.64973880294807518</v>
      </c>
      <c r="J286">
        <f t="shared" si="82"/>
        <v>0.99998835532462527</v>
      </c>
      <c r="K286">
        <f t="shared" si="83"/>
        <v>0.99999999999999967</v>
      </c>
      <c r="L286">
        <f t="shared" si="84"/>
        <v>1</v>
      </c>
    </row>
    <row r="287" spans="1:12" x14ac:dyDescent="0.3">
      <c r="A287">
        <v>2</v>
      </c>
      <c r="B287">
        <v>2.5</v>
      </c>
      <c r="C287">
        <v>2.48</v>
      </c>
      <c r="D287">
        <v>0.22</v>
      </c>
      <c r="E287">
        <f t="shared" si="77"/>
        <v>1.1285884059538324E-19</v>
      </c>
      <c r="F287">
        <f t="shared" si="78"/>
        <v>8.6436272103497521E-12</v>
      </c>
      <c r="G287">
        <f t="shared" si="79"/>
        <v>4.203555853963149E-6</v>
      </c>
      <c r="H287">
        <f t="shared" si="80"/>
        <v>1.4561477076192526E-2</v>
      </c>
      <c r="I287">
        <f t="shared" si="81"/>
        <v>0.53621758669689445</v>
      </c>
      <c r="J287">
        <f t="shared" si="82"/>
        <v>0.99095171729315445</v>
      </c>
      <c r="K287">
        <f t="shared" si="83"/>
        <v>0.99999822704032415</v>
      </c>
      <c r="L287">
        <f t="shared" si="84"/>
        <v>0.99999999999756117</v>
      </c>
    </row>
    <row r="288" spans="1:12" x14ac:dyDescent="0.3">
      <c r="A288">
        <v>2.5</v>
      </c>
      <c r="B288">
        <v>3</v>
      </c>
      <c r="C288">
        <v>2.5</v>
      </c>
      <c r="D288">
        <v>0.1</v>
      </c>
      <c r="E288">
        <f t="shared" si="77"/>
        <v>3.6709661993126968E-51</v>
      </c>
      <c r="F288">
        <f t="shared" si="78"/>
        <v>7.6198530241604755E-24</v>
      </c>
      <c r="G288">
        <f t="shared" si="79"/>
        <v>2.8665157187919333E-7</v>
      </c>
      <c r="H288">
        <f t="shared" si="80"/>
        <v>0.5</v>
      </c>
      <c r="I288">
        <f t="shared" si="81"/>
        <v>0.99999971334842808</v>
      </c>
      <c r="J288">
        <f t="shared" si="82"/>
        <v>1</v>
      </c>
      <c r="K288">
        <f t="shared" si="83"/>
        <v>1</v>
      </c>
      <c r="L288">
        <f t="shared" si="84"/>
        <v>1</v>
      </c>
    </row>
    <row r="289" spans="1:12" x14ac:dyDescent="0.3">
      <c r="A289">
        <v>2.5</v>
      </c>
      <c r="B289">
        <v>3</v>
      </c>
      <c r="C289">
        <v>2.5</v>
      </c>
      <c r="D289">
        <v>0.47</v>
      </c>
      <c r="E289">
        <f t="shared" si="77"/>
        <v>7.077066165094134E-4</v>
      </c>
      <c r="F289">
        <f t="shared" si="78"/>
        <v>1.668265947240205E-2</v>
      </c>
      <c r="G289">
        <f t="shared" si="79"/>
        <v>0.14370290737216762</v>
      </c>
      <c r="H289">
        <f t="shared" si="80"/>
        <v>0.5</v>
      </c>
      <c r="I289">
        <f t="shared" si="81"/>
        <v>0.85629709262783238</v>
      </c>
      <c r="J289">
        <f t="shared" si="82"/>
        <v>0.98331734052759789</v>
      </c>
      <c r="K289">
        <f t="shared" si="83"/>
        <v>0.99929229338349057</v>
      </c>
      <c r="L289">
        <f t="shared" si="84"/>
        <v>0.99998956244807602</v>
      </c>
    </row>
    <row r="290" spans="1:12" x14ac:dyDescent="0.3">
      <c r="A290">
        <v>2.5</v>
      </c>
      <c r="B290">
        <v>3</v>
      </c>
      <c r="C290">
        <v>2.5</v>
      </c>
      <c r="D290">
        <v>0.28999999999999998</v>
      </c>
      <c r="E290">
        <f t="shared" si="77"/>
        <v>1.1554456210635937E-7</v>
      </c>
      <c r="F290">
        <f t="shared" si="78"/>
        <v>2.8208875078616945E-4</v>
      </c>
      <c r="G290">
        <f t="shared" si="79"/>
        <v>4.2341472978789159E-2</v>
      </c>
      <c r="H290">
        <f t="shared" si="80"/>
        <v>0.5</v>
      </c>
      <c r="I290">
        <f t="shared" si="81"/>
        <v>0.95765852702121079</v>
      </c>
      <c r="J290">
        <f t="shared" si="82"/>
        <v>0.99971791124921383</v>
      </c>
      <c r="K290">
        <f t="shared" si="83"/>
        <v>0.99999988445543786</v>
      </c>
      <c r="L290">
        <f t="shared" si="84"/>
        <v>0.99999999999733602</v>
      </c>
    </row>
    <row r="291" spans="1:12" x14ac:dyDescent="0.3">
      <c r="A291">
        <v>2.5</v>
      </c>
      <c r="B291">
        <v>3</v>
      </c>
      <c r="C291">
        <v>2.6</v>
      </c>
      <c r="D291">
        <v>0.2</v>
      </c>
      <c r="E291">
        <f t="shared" si="77"/>
        <v>6.2209605742717375E-16</v>
      </c>
      <c r="F291">
        <f t="shared" si="78"/>
        <v>1.8989562465887691E-8</v>
      </c>
      <c r="G291">
        <f t="shared" si="79"/>
        <v>1.3498980316300933E-3</v>
      </c>
      <c r="H291">
        <f t="shared" si="80"/>
        <v>0.30853753872598666</v>
      </c>
      <c r="I291">
        <f t="shared" si="81"/>
        <v>0.97724986805182079</v>
      </c>
      <c r="J291">
        <f t="shared" si="82"/>
        <v>0.99999660232687526</v>
      </c>
      <c r="K291">
        <f t="shared" si="83"/>
        <v>0.99999999999872013</v>
      </c>
      <c r="L291">
        <f t="shared" si="84"/>
        <v>1</v>
      </c>
    </row>
    <row r="292" spans="1:12" x14ac:dyDescent="0.3">
      <c r="A292">
        <v>2.5</v>
      </c>
      <c r="B292">
        <v>3</v>
      </c>
      <c r="C292">
        <v>2.61</v>
      </c>
      <c r="D292">
        <v>0.25</v>
      </c>
      <c r="E292">
        <f t="shared" si="77"/>
        <v>5.9736751039730787E-11</v>
      </c>
      <c r="F292">
        <f t="shared" si="78"/>
        <v>4.4979438885679268E-6</v>
      </c>
      <c r="G292">
        <f t="shared" si="79"/>
        <v>7.3436309553483571E-3</v>
      </c>
      <c r="H292">
        <f t="shared" si="80"/>
        <v>0.32996855366059386</v>
      </c>
      <c r="I292">
        <f t="shared" si="81"/>
        <v>0.9406200594052071</v>
      </c>
      <c r="J292">
        <f t="shared" si="82"/>
        <v>0.99981457260306672</v>
      </c>
      <c r="K292">
        <f t="shared" si="83"/>
        <v>0.99999998651126754</v>
      </c>
      <c r="L292">
        <f t="shared" si="84"/>
        <v>0.99999999999997979</v>
      </c>
    </row>
    <row r="293" spans="1:12" x14ac:dyDescent="0.3">
      <c r="A293">
        <v>2.5</v>
      </c>
      <c r="B293">
        <v>3</v>
      </c>
      <c r="C293">
        <v>2.64</v>
      </c>
      <c r="D293">
        <v>0.23</v>
      </c>
      <c r="E293">
        <f t="shared" si="77"/>
        <v>5.0026187096060777E-13</v>
      </c>
      <c r="F293">
        <f t="shared" si="78"/>
        <v>3.5883170451323281E-7</v>
      </c>
      <c r="G293">
        <f t="shared" si="79"/>
        <v>2.6961899564606584E-3</v>
      </c>
      <c r="H293">
        <f t="shared" si="80"/>
        <v>0.27136309472258585</v>
      </c>
      <c r="I293">
        <f t="shared" si="81"/>
        <v>0.94123402748532259</v>
      </c>
      <c r="J293">
        <f t="shared" si="82"/>
        <v>0.99990767104940026</v>
      </c>
      <c r="K293">
        <f t="shared" si="83"/>
        <v>0.99999999832078257</v>
      </c>
      <c r="L293">
        <f t="shared" si="84"/>
        <v>0.99999999999999967</v>
      </c>
    </row>
    <row r="294" spans="1:12" x14ac:dyDescent="0.3">
      <c r="A294">
        <v>2.5</v>
      </c>
      <c r="B294">
        <v>3</v>
      </c>
      <c r="C294">
        <v>2.65</v>
      </c>
      <c r="D294">
        <v>0.21</v>
      </c>
      <c r="E294">
        <f t="shared" si="77"/>
        <v>1.964972772955932E-15</v>
      </c>
      <c r="F294">
        <f t="shared" si="78"/>
        <v>2.1728994771995169E-8</v>
      </c>
      <c r="G294">
        <f t="shared" si="79"/>
        <v>9.8327482224240038E-4</v>
      </c>
      <c r="H294">
        <f t="shared" si="80"/>
        <v>0.23752526202697666</v>
      </c>
      <c r="I294">
        <f t="shared" si="81"/>
        <v>0.9522096477271853</v>
      </c>
      <c r="J294">
        <f t="shared" si="82"/>
        <v>0.99997412936622176</v>
      </c>
      <c r="K294">
        <f t="shared" si="83"/>
        <v>0.99999999993559563</v>
      </c>
      <c r="L294">
        <f t="shared" si="84"/>
        <v>1</v>
      </c>
    </row>
    <row r="295" spans="1:12" x14ac:dyDescent="0.3">
      <c r="A295">
        <v>2.5</v>
      </c>
      <c r="B295">
        <v>3</v>
      </c>
      <c r="C295">
        <v>2.7</v>
      </c>
      <c r="D295">
        <v>0.11</v>
      </c>
      <c r="E295">
        <f t="shared" si="77"/>
        <v>3.5152892600860535E-54</v>
      </c>
      <c r="F295">
        <f t="shared" si="78"/>
        <v>5.2147033328521078E-28</v>
      </c>
      <c r="G295">
        <f t="shared" si="79"/>
        <v>9.8516151626863674E-11</v>
      </c>
      <c r="H295">
        <f t="shared" si="80"/>
        <v>3.451817399720751E-2</v>
      </c>
      <c r="I295">
        <f t="shared" si="81"/>
        <v>0.99680698835864645</v>
      </c>
      <c r="J295">
        <f t="shared" si="82"/>
        <v>0.99999999999982381</v>
      </c>
      <c r="K295">
        <f t="shared" si="83"/>
        <v>1</v>
      </c>
      <c r="L295">
        <f t="shared" si="84"/>
        <v>1</v>
      </c>
    </row>
    <row r="296" spans="1:12" x14ac:dyDescent="0.3">
      <c r="A296">
        <v>2.5</v>
      </c>
      <c r="B296">
        <v>3</v>
      </c>
      <c r="C296">
        <v>2.7</v>
      </c>
      <c r="D296">
        <v>0.12</v>
      </c>
      <c r="E296">
        <f t="shared" si="77"/>
        <v>7.3664774249214965E-46</v>
      </c>
      <c r="F296">
        <f t="shared" si="78"/>
        <v>7.6198530241603095E-24</v>
      </c>
      <c r="G296">
        <f t="shared" si="79"/>
        <v>2.7165437370880967E-9</v>
      </c>
      <c r="H296">
        <f t="shared" si="80"/>
        <v>4.7790352272814564E-2</v>
      </c>
      <c r="I296">
        <f t="shared" si="81"/>
        <v>0.99379033467422384</v>
      </c>
      <c r="J296">
        <f t="shared" si="82"/>
        <v>0.99999999998691602</v>
      </c>
      <c r="K296">
        <f t="shared" si="83"/>
        <v>1</v>
      </c>
      <c r="L296">
        <f t="shared" si="84"/>
        <v>1</v>
      </c>
    </row>
    <row r="297" spans="1:12" x14ac:dyDescent="0.3">
      <c r="A297">
        <v>2.5</v>
      </c>
      <c r="B297">
        <v>3</v>
      </c>
      <c r="C297">
        <v>2.71</v>
      </c>
      <c r="D297">
        <v>0.3</v>
      </c>
      <c r="E297">
        <f t="shared" si="77"/>
        <v>5.9903714010635288E-9</v>
      </c>
      <c r="F297">
        <f t="shared" si="78"/>
        <v>2.7495593734977585E-5</v>
      </c>
      <c r="G297">
        <f t="shared" si="79"/>
        <v>8.9745452957830183E-3</v>
      </c>
      <c r="H297">
        <f t="shared" si="80"/>
        <v>0.24196365222307298</v>
      </c>
      <c r="I297">
        <f t="shared" si="81"/>
        <v>0.83314465212821709</v>
      </c>
      <c r="J297">
        <f t="shared" si="82"/>
        <v>0.99577243393071946</v>
      </c>
      <c r="K297">
        <f t="shared" si="83"/>
        <v>0.99999146009452899</v>
      </c>
      <c r="L297">
        <f t="shared" si="84"/>
        <v>0.99999999878925305</v>
      </c>
    </row>
    <row r="298" spans="1:12" x14ac:dyDescent="0.3">
      <c r="A298">
        <v>2.5</v>
      </c>
      <c r="B298">
        <v>3</v>
      </c>
      <c r="C298">
        <v>2.75</v>
      </c>
      <c r="D298">
        <v>0.15</v>
      </c>
      <c r="E298">
        <f t="shared" si="77"/>
        <v>9.433587595211152E-32</v>
      </c>
      <c r="F298">
        <f t="shared" si="78"/>
        <v>3.929873434851008E-17</v>
      </c>
      <c r="G298">
        <f t="shared" si="79"/>
        <v>2.8665157187919333E-7</v>
      </c>
      <c r="H298">
        <f t="shared" si="80"/>
        <v>4.7790352272814703E-2</v>
      </c>
      <c r="I298">
        <f t="shared" si="81"/>
        <v>0.9522096477271853</v>
      </c>
      <c r="J298">
        <f t="shared" si="82"/>
        <v>0.99999971334842808</v>
      </c>
      <c r="K298">
        <f t="shared" si="83"/>
        <v>1</v>
      </c>
      <c r="L298">
        <f t="shared" si="84"/>
        <v>1</v>
      </c>
    </row>
    <row r="299" spans="1:12" x14ac:dyDescent="0.3">
      <c r="A299">
        <v>2.5</v>
      </c>
      <c r="B299">
        <v>3</v>
      </c>
      <c r="C299">
        <v>2.76</v>
      </c>
      <c r="D299">
        <v>0.15</v>
      </c>
      <c r="E299">
        <f t="shared" si="77"/>
        <v>4.3001882971112506E-32</v>
      </c>
      <c r="F299">
        <f t="shared" si="78"/>
        <v>2.2323931972880471E-17</v>
      </c>
      <c r="G299">
        <f t="shared" si="79"/>
        <v>2.0242114795249934E-7</v>
      </c>
      <c r="H299">
        <f t="shared" si="80"/>
        <v>4.1518219688779209E-2</v>
      </c>
      <c r="I299">
        <f t="shared" si="81"/>
        <v>0.94520070830044212</v>
      </c>
      <c r="J299">
        <f t="shared" si="82"/>
        <v>0.99999959580988484</v>
      </c>
      <c r="K299">
        <f t="shared" si="83"/>
        <v>0.99999999999999989</v>
      </c>
      <c r="L299">
        <f t="shared" si="84"/>
        <v>1</v>
      </c>
    </row>
    <row r="300" spans="1:12" x14ac:dyDescent="0.3">
      <c r="A300">
        <v>2.5</v>
      </c>
      <c r="B300">
        <v>3</v>
      </c>
      <c r="C300">
        <v>2.77</v>
      </c>
      <c r="D300">
        <v>0.33</v>
      </c>
      <c r="E300">
        <f t="shared" si="77"/>
        <v>4.0781511985263484E-8</v>
      </c>
      <c r="F300">
        <f t="shared" si="78"/>
        <v>5.9425323241526937E-5</v>
      </c>
      <c r="G300">
        <f t="shared" si="79"/>
        <v>9.8153286286453353E-3</v>
      </c>
      <c r="H300">
        <f t="shared" si="80"/>
        <v>0.20662668774682025</v>
      </c>
      <c r="I300">
        <f t="shared" si="81"/>
        <v>0.7570891209059557</v>
      </c>
      <c r="J300">
        <f t="shared" si="82"/>
        <v>0.98652085458737493</v>
      </c>
      <c r="K300">
        <f t="shared" si="83"/>
        <v>0.99990321851442399</v>
      </c>
      <c r="L300">
        <f t="shared" si="84"/>
        <v>0.99999992075976607</v>
      </c>
    </row>
    <row r="301" spans="1:12" x14ac:dyDescent="0.3">
      <c r="A301">
        <v>2.5</v>
      </c>
      <c r="B301">
        <v>3</v>
      </c>
      <c r="C301">
        <v>2.8</v>
      </c>
      <c r="D301">
        <v>0.2</v>
      </c>
      <c r="E301">
        <f t="shared" si="77"/>
        <v>1.1285884059538569E-19</v>
      </c>
      <c r="F301">
        <f t="shared" si="78"/>
        <v>4.0160005838591178E-11</v>
      </c>
      <c r="G301">
        <f t="shared" si="79"/>
        <v>3.1671241833119972E-5</v>
      </c>
      <c r="H301">
        <f t="shared" si="80"/>
        <v>6.6807201268858155E-2</v>
      </c>
      <c r="I301">
        <f t="shared" si="81"/>
        <v>0.84134474606854326</v>
      </c>
      <c r="J301">
        <f t="shared" si="82"/>
        <v>0.99976737092096446</v>
      </c>
      <c r="K301">
        <f t="shared" si="83"/>
        <v>0.9999999990134123</v>
      </c>
      <c r="L301">
        <f t="shared" si="84"/>
        <v>1</v>
      </c>
    </row>
    <row r="302" spans="1:12" x14ac:dyDescent="0.3">
      <c r="A302">
        <v>2.5</v>
      </c>
      <c r="B302">
        <v>3</v>
      </c>
      <c r="C302">
        <v>2.82</v>
      </c>
      <c r="D302">
        <v>0.2</v>
      </c>
      <c r="E302">
        <f t="shared" si="77"/>
        <v>4.5165914914355017E-20</v>
      </c>
      <c r="F302">
        <f t="shared" si="78"/>
        <v>2.0557889093995238E-11</v>
      </c>
      <c r="G302">
        <f t="shared" si="79"/>
        <v>2.0657506912546829E-5</v>
      </c>
      <c r="H302">
        <f t="shared" si="80"/>
        <v>5.4799291699558071E-2</v>
      </c>
      <c r="I302">
        <f t="shared" si="81"/>
        <v>0.81593987465324069</v>
      </c>
      <c r="J302">
        <f t="shared" si="82"/>
        <v>0.99966307073432314</v>
      </c>
      <c r="K302">
        <f t="shared" si="83"/>
        <v>0.99999999818249219</v>
      </c>
      <c r="L302">
        <f t="shared" si="84"/>
        <v>1</v>
      </c>
    </row>
    <row r="303" spans="1:12" x14ac:dyDescent="0.3">
      <c r="A303">
        <v>2.5</v>
      </c>
      <c r="B303">
        <v>3</v>
      </c>
      <c r="C303">
        <v>2.87</v>
      </c>
      <c r="D303">
        <v>0.17</v>
      </c>
      <c r="E303">
        <f t="shared" si="77"/>
        <v>1.9106595744986622E-28</v>
      </c>
      <c r="F303">
        <f t="shared" si="78"/>
        <v>3.851610454018095E-16</v>
      </c>
      <c r="G303">
        <f t="shared" si="79"/>
        <v>1.5468541368583263E-7</v>
      </c>
      <c r="H303">
        <f t="shared" si="80"/>
        <v>1.476004530224693E-2</v>
      </c>
      <c r="I303">
        <f t="shared" si="81"/>
        <v>0.77777664868253771</v>
      </c>
      <c r="J303">
        <f t="shared" si="82"/>
        <v>0.99989467196420823</v>
      </c>
      <c r="K303">
        <f t="shared" si="83"/>
        <v>0.99999999998504963</v>
      </c>
      <c r="L303">
        <f t="shared" si="84"/>
        <v>1</v>
      </c>
    </row>
    <row r="304" spans="1:12" x14ac:dyDescent="0.3">
      <c r="A304">
        <v>2.5</v>
      </c>
      <c r="B304">
        <v>3</v>
      </c>
      <c r="C304">
        <v>2.93</v>
      </c>
      <c r="D304">
        <v>0.17</v>
      </c>
      <c r="E304">
        <f t="shared" si="77"/>
        <v>3.585461383733474E-30</v>
      </c>
      <c r="F304">
        <f t="shared" si="78"/>
        <v>2.0194373844146395E-17</v>
      </c>
      <c r="G304">
        <f t="shared" si="79"/>
        <v>2.2427216231809259E-8</v>
      </c>
      <c r="H304">
        <f t="shared" si="80"/>
        <v>5.7126948922142113E-3</v>
      </c>
      <c r="I304">
        <f t="shared" si="81"/>
        <v>0.65974405354915633</v>
      </c>
      <c r="J304">
        <f t="shared" si="82"/>
        <v>0.9996002115095094</v>
      </c>
      <c r="K304">
        <f t="shared" si="83"/>
        <v>0.99999999984542332</v>
      </c>
      <c r="L304">
        <f t="shared" si="84"/>
        <v>1</v>
      </c>
    </row>
    <row r="305" spans="1:12" x14ac:dyDescent="0.3">
      <c r="A305">
        <v>2.5</v>
      </c>
      <c r="B305">
        <v>3</v>
      </c>
      <c r="C305">
        <v>2.94</v>
      </c>
      <c r="D305">
        <v>0.27</v>
      </c>
      <c r="E305">
        <f t="shared" si="77"/>
        <v>3.3558076846747471E-13</v>
      </c>
      <c r="F305">
        <f t="shared" si="78"/>
        <v>4.8213033651141262E-8</v>
      </c>
      <c r="G305">
        <f t="shared" si="79"/>
        <v>2.4932413017925143E-4</v>
      </c>
      <c r="H305">
        <f t="shared" si="80"/>
        <v>5.1589899131939419E-2</v>
      </c>
      <c r="I305">
        <f t="shared" si="81"/>
        <v>0.58792955212905751</v>
      </c>
      <c r="J305">
        <f t="shared" si="82"/>
        <v>0.98096378402234519</v>
      </c>
      <c r="K305">
        <f t="shared" si="83"/>
        <v>0.99995680162876377</v>
      </c>
      <c r="L305">
        <f t="shared" si="84"/>
        <v>0.99999999621531555</v>
      </c>
    </row>
    <row r="306" spans="1:12" x14ac:dyDescent="0.3">
      <c r="A306">
        <v>3</v>
      </c>
      <c r="B306">
        <v>3.5</v>
      </c>
      <c r="C306">
        <v>3</v>
      </c>
      <c r="D306">
        <v>0.2</v>
      </c>
      <c r="E306">
        <f t="shared" si="77"/>
        <v>3.190891672910885E-14</v>
      </c>
      <c r="F306">
        <f t="shared" si="78"/>
        <v>2.8665157187919333E-7</v>
      </c>
      <c r="G306">
        <f t="shared" si="79"/>
        <v>6.2096653257761331E-3</v>
      </c>
      <c r="H306">
        <f t="shared" si="80"/>
        <v>0.5</v>
      </c>
      <c r="I306">
        <f t="shared" si="81"/>
        <v>0.99379033467422384</v>
      </c>
      <c r="J306">
        <f t="shared" si="82"/>
        <v>0.99999971334842808</v>
      </c>
      <c r="K306">
        <f t="shared" si="83"/>
        <v>0.99999999999996814</v>
      </c>
      <c r="L306">
        <f t="shared" si="84"/>
        <v>1</v>
      </c>
    </row>
    <row r="307" spans="1:12" x14ac:dyDescent="0.3">
      <c r="A307">
        <v>3</v>
      </c>
      <c r="B307">
        <v>3.5</v>
      </c>
      <c r="C307">
        <v>3</v>
      </c>
      <c r="D307">
        <v>0.1</v>
      </c>
      <c r="E307">
        <f t="shared" si="77"/>
        <v>3.6709661993126968E-51</v>
      </c>
      <c r="F307">
        <f t="shared" si="78"/>
        <v>7.6198530241604755E-24</v>
      </c>
      <c r="G307">
        <f t="shared" si="79"/>
        <v>2.8665157187919333E-7</v>
      </c>
      <c r="H307">
        <f t="shared" si="80"/>
        <v>0.5</v>
      </c>
      <c r="I307">
        <f t="shared" si="81"/>
        <v>0.99999971334842808</v>
      </c>
      <c r="J307">
        <f t="shared" si="82"/>
        <v>1</v>
      </c>
      <c r="K307">
        <f t="shared" si="83"/>
        <v>1</v>
      </c>
      <c r="L307">
        <f t="shared" si="84"/>
        <v>1</v>
      </c>
    </row>
    <row r="308" spans="1:12" x14ac:dyDescent="0.3">
      <c r="A308">
        <v>3</v>
      </c>
      <c r="B308">
        <v>3.5</v>
      </c>
      <c r="C308">
        <v>3.02</v>
      </c>
      <c r="D308">
        <v>0.2</v>
      </c>
      <c r="E308">
        <f t="shared" si="77"/>
        <v>1.4806537490048066E-14</v>
      </c>
      <c r="F308">
        <f t="shared" si="78"/>
        <v>1.6982674071475971E-7</v>
      </c>
      <c r="G308">
        <f t="shared" si="79"/>
        <v>4.6611880237187476E-3</v>
      </c>
      <c r="H308">
        <f t="shared" si="80"/>
        <v>0.46017216272297096</v>
      </c>
      <c r="I308">
        <f t="shared" si="81"/>
        <v>0.99180246407540384</v>
      </c>
      <c r="J308">
        <f t="shared" si="82"/>
        <v>0.99999952081672339</v>
      </c>
      <c r="K308">
        <f t="shared" si="83"/>
        <v>0.99999999999993194</v>
      </c>
      <c r="L308">
        <f t="shared" si="84"/>
        <v>1</v>
      </c>
    </row>
    <row r="309" spans="1:12" x14ac:dyDescent="0.3">
      <c r="A309">
        <v>3</v>
      </c>
      <c r="B309">
        <v>3.5</v>
      </c>
      <c r="C309">
        <v>3.03</v>
      </c>
      <c r="D309">
        <v>0.23</v>
      </c>
      <c r="E309">
        <f t="shared" si="77"/>
        <v>1.443975780438591E-11</v>
      </c>
      <c r="F309">
        <f t="shared" si="78"/>
        <v>3.7626802854600638E-6</v>
      </c>
      <c r="G309">
        <f t="shared" si="79"/>
        <v>1.0601563130753821E-2</v>
      </c>
      <c r="H309">
        <f t="shared" si="80"/>
        <v>0.4481112245502229</v>
      </c>
      <c r="I309">
        <f t="shared" si="81"/>
        <v>0.97949744138767914</v>
      </c>
      <c r="J309">
        <f t="shared" si="82"/>
        <v>0.99998764275570928</v>
      </c>
      <c r="K309">
        <f t="shared" si="83"/>
        <v>0.99999999991776167</v>
      </c>
      <c r="L309">
        <f t="shared" si="84"/>
        <v>1</v>
      </c>
    </row>
    <row r="310" spans="1:12" x14ac:dyDescent="0.3">
      <c r="A310">
        <v>3</v>
      </c>
      <c r="B310">
        <v>3.5</v>
      </c>
      <c r="C310">
        <v>3.06</v>
      </c>
      <c r="D310">
        <v>7.0000000000000007E-2</v>
      </c>
      <c r="E310">
        <f t="shared" si="77"/>
        <v>2.5419761331265731E-110</v>
      </c>
      <c r="F310">
        <f t="shared" si="78"/>
        <v>4.2231517251671767E-52</v>
      </c>
      <c r="G310">
        <f t="shared" si="79"/>
        <v>6.2209605742717375E-16</v>
      </c>
      <c r="H310">
        <f t="shared" si="80"/>
        <v>0.19568296915377575</v>
      </c>
      <c r="I310">
        <f t="shared" si="81"/>
        <v>0.99999999983682519</v>
      </c>
      <c r="J310">
        <f t="shared" si="82"/>
        <v>1</v>
      </c>
      <c r="K310">
        <f t="shared" si="83"/>
        <v>1</v>
      </c>
      <c r="L310">
        <f t="shared" si="84"/>
        <v>1</v>
      </c>
    </row>
    <row r="311" spans="1:12" x14ac:dyDescent="0.3">
      <c r="A311">
        <v>3</v>
      </c>
      <c r="B311">
        <v>3.5</v>
      </c>
      <c r="C311">
        <v>3.1</v>
      </c>
      <c r="D311">
        <v>0.1</v>
      </c>
      <c r="E311">
        <f t="shared" si="77"/>
        <v>6.3887544005379043E-58</v>
      </c>
      <c r="F311">
        <f t="shared" si="78"/>
        <v>1.9106595744986622E-28</v>
      </c>
      <c r="G311">
        <f t="shared" si="79"/>
        <v>9.8658764503769437E-10</v>
      </c>
      <c r="H311">
        <f t="shared" si="80"/>
        <v>0.1586552539314568</v>
      </c>
      <c r="I311">
        <f t="shared" si="81"/>
        <v>0.99996832875816688</v>
      </c>
      <c r="J311">
        <f t="shared" si="82"/>
        <v>1</v>
      </c>
      <c r="K311">
        <f t="shared" si="83"/>
        <v>1</v>
      </c>
      <c r="L311">
        <f t="shared" si="84"/>
        <v>1</v>
      </c>
    </row>
    <row r="312" spans="1:12" x14ac:dyDescent="0.3">
      <c r="A312">
        <v>3</v>
      </c>
      <c r="B312">
        <v>3.5</v>
      </c>
      <c r="C312">
        <v>3.1</v>
      </c>
      <c r="D312">
        <v>0.2</v>
      </c>
      <c r="E312">
        <f t="shared" si="77"/>
        <v>6.2209605742717375E-16</v>
      </c>
      <c r="F312">
        <f t="shared" si="78"/>
        <v>1.8989562465887691E-8</v>
      </c>
      <c r="G312">
        <f t="shared" si="79"/>
        <v>1.3498980316300933E-3</v>
      </c>
      <c r="H312">
        <f t="shared" si="80"/>
        <v>0.30853753872598666</v>
      </c>
      <c r="I312">
        <f t="shared" si="81"/>
        <v>0.97724986805182079</v>
      </c>
      <c r="J312">
        <f t="shared" si="82"/>
        <v>0.99999660232687526</v>
      </c>
      <c r="K312">
        <f t="shared" si="83"/>
        <v>0.99999999999872013</v>
      </c>
      <c r="L312">
        <f t="shared" si="84"/>
        <v>1</v>
      </c>
    </row>
    <row r="313" spans="1:12" x14ac:dyDescent="0.3">
      <c r="A313">
        <v>3</v>
      </c>
      <c r="B313">
        <v>3.5</v>
      </c>
      <c r="C313">
        <v>3.13</v>
      </c>
      <c r="D313">
        <v>0.24</v>
      </c>
      <c r="E313">
        <f t="shared" si="77"/>
        <v>5.5422713752738812E-12</v>
      </c>
      <c r="F313">
        <f t="shared" si="78"/>
        <v>1.2487522544491922E-6</v>
      </c>
      <c r="G313">
        <f t="shared" si="79"/>
        <v>4.3324483630125593E-3</v>
      </c>
      <c r="H313">
        <f t="shared" si="80"/>
        <v>0.29402407834845068</v>
      </c>
      <c r="I313">
        <f t="shared" si="81"/>
        <v>0.93842269196309069</v>
      </c>
      <c r="J313">
        <f t="shared" si="82"/>
        <v>0.99985551927411875</v>
      </c>
      <c r="K313">
        <f t="shared" si="83"/>
        <v>0.99999999429560904</v>
      </c>
      <c r="L313">
        <f t="shared" si="84"/>
        <v>0.99999999999999667</v>
      </c>
    </row>
    <row r="314" spans="1:12" x14ac:dyDescent="0.3">
      <c r="A314">
        <v>3</v>
      </c>
      <c r="B314">
        <v>3.5</v>
      </c>
      <c r="C314">
        <v>3.14</v>
      </c>
      <c r="D314">
        <v>0.14000000000000001</v>
      </c>
      <c r="E314">
        <f t="shared" si="77"/>
        <v>5.3847524582807277E-32</v>
      </c>
      <c r="F314">
        <f t="shared" si="78"/>
        <v>1.9302883452205939E-16</v>
      </c>
      <c r="G314">
        <f t="shared" si="79"/>
        <v>2.4220520631795231E-6</v>
      </c>
      <c r="H314">
        <f t="shared" si="80"/>
        <v>0.1586552539314568</v>
      </c>
      <c r="I314">
        <f t="shared" si="81"/>
        <v>0.99493600472530463</v>
      </c>
      <c r="J314">
        <f t="shared" si="82"/>
        <v>0.99999999959474917</v>
      </c>
      <c r="K314">
        <f t="shared" si="83"/>
        <v>1</v>
      </c>
      <c r="L314">
        <f t="shared" si="84"/>
        <v>1</v>
      </c>
    </row>
    <row r="315" spans="1:12" x14ac:dyDescent="0.3">
      <c r="A315">
        <v>3</v>
      </c>
      <c r="B315">
        <v>3.5</v>
      </c>
      <c r="C315">
        <v>3.15</v>
      </c>
      <c r="D315">
        <v>0.24</v>
      </c>
      <c r="E315">
        <f t="shared" si="77"/>
        <v>3.099492951757215E-12</v>
      </c>
      <c r="F315">
        <f t="shared" si="78"/>
        <v>8.2700769216089109E-7</v>
      </c>
      <c r="G315">
        <f t="shared" si="79"/>
        <v>3.3811033443229082E-3</v>
      </c>
      <c r="H315">
        <f t="shared" si="80"/>
        <v>0.2659855290487006</v>
      </c>
      <c r="I315">
        <f t="shared" si="81"/>
        <v>0.92762565669850228</v>
      </c>
      <c r="J315">
        <f t="shared" si="82"/>
        <v>0.99980119620888497</v>
      </c>
      <c r="K315">
        <f t="shared" si="83"/>
        <v>0.99999999072460122</v>
      </c>
      <c r="L315">
        <f t="shared" si="84"/>
        <v>0.99999999999999367</v>
      </c>
    </row>
    <row r="316" spans="1:12" x14ac:dyDescent="0.3">
      <c r="A316">
        <v>3</v>
      </c>
      <c r="B316">
        <v>3.5</v>
      </c>
      <c r="C316">
        <v>3.15</v>
      </c>
      <c r="D316">
        <v>0.19</v>
      </c>
      <c r="E316">
        <f t="shared" si="77"/>
        <v>1.9069093394488744E-18</v>
      </c>
      <c r="F316">
        <f t="shared" si="78"/>
        <v>7.1249259338319357E-10</v>
      </c>
      <c r="G316">
        <f t="shared" si="79"/>
        <v>3.1189629548026811E-4</v>
      </c>
      <c r="H316">
        <f t="shared" si="80"/>
        <v>0.21491760231127255</v>
      </c>
      <c r="I316">
        <f t="shared" si="81"/>
        <v>0.96727012295034054</v>
      </c>
      <c r="J316">
        <f t="shared" si="82"/>
        <v>0.99999615583684476</v>
      </c>
      <c r="K316">
        <f t="shared" si="83"/>
        <v>0.99999999999939948</v>
      </c>
      <c r="L316">
        <f t="shared" si="84"/>
        <v>1</v>
      </c>
    </row>
    <row r="317" spans="1:12" x14ac:dyDescent="0.3">
      <c r="A317">
        <v>3</v>
      </c>
      <c r="B317">
        <v>3.5</v>
      </c>
      <c r="C317">
        <v>3.16</v>
      </c>
      <c r="D317">
        <v>0.16</v>
      </c>
      <c r="E317">
        <f t="shared" si="77"/>
        <v>1.6110619184357452E-25</v>
      </c>
      <c r="F317">
        <f t="shared" si="78"/>
        <v>2.0838581586720541E-13</v>
      </c>
      <c r="G317">
        <f t="shared" si="79"/>
        <v>1.8536737846201889E-5</v>
      </c>
      <c r="H317">
        <f t="shared" si="80"/>
        <v>0.1586552539314568</v>
      </c>
      <c r="I317">
        <f t="shared" si="81"/>
        <v>0.9832066935515511</v>
      </c>
      <c r="J317">
        <f t="shared" si="82"/>
        <v>0.99999992395039483</v>
      </c>
      <c r="K317">
        <f t="shared" si="83"/>
        <v>1</v>
      </c>
      <c r="L317">
        <f t="shared" si="84"/>
        <v>1</v>
      </c>
    </row>
    <row r="318" spans="1:12" x14ac:dyDescent="0.3">
      <c r="A318">
        <v>3</v>
      </c>
      <c r="B318">
        <v>3.5</v>
      </c>
      <c r="C318">
        <v>3.29</v>
      </c>
      <c r="D318">
        <v>0.17</v>
      </c>
      <c r="E318">
        <f t="shared" si="77"/>
        <v>3.161417651222233E-26</v>
      </c>
      <c r="F318">
        <f t="shared" si="78"/>
        <v>1.6214582160056176E-14</v>
      </c>
      <c r="G318">
        <f t="shared" si="79"/>
        <v>1.6835058825694728E-6</v>
      </c>
      <c r="H318">
        <f t="shared" si="80"/>
        <v>4.4014993010096266E-2</v>
      </c>
      <c r="I318">
        <f t="shared" si="81"/>
        <v>0.89163946891047396</v>
      </c>
      <c r="J318">
        <f t="shared" si="82"/>
        <v>0.99998519664982133</v>
      </c>
      <c r="K318">
        <f t="shared" si="83"/>
        <v>0.99999999999945111</v>
      </c>
      <c r="L318">
        <f t="shared" si="84"/>
        <v>1</v>
      </c>
    </row>
    <row r="319" spans="1:12" x14ac:dyDescent="0.3">
      <c r="A319">
        <v>3</v>
      </c>
      <c r="B319">
        <v>3.5</v>
      </c>
      <c r="C319">
        <v>3.3</v>
      </c>
      <c r="D319">
        <v>0.2</v>
      </c>
      <c r="E319">
        <f t="shared" si="77"/>
        <v>1.1285884059538569E-19</v>
      </c>
      <c r="F319">
        <f t="shared" si="78"/>
        <v>4.0160005838591178E-11</v>
      </c>
      <c r="G319">
        <f t="shared" si="79"/>
        <v>3.1671241833119972E-5</v>
      </c>
      <c r="H319">
        <f t="shared" si="80"/>
        <v>6.6807201268858155E-2</v>
      </c>
      <c r="I319">
        <f t="shared" si="81"/>
        <v>0.84134474606854326</v>
      </c>
      <c r="J319">
        <f t="shared" si="82"/>
        <v>0.99976737092096446</v>
      </c>
      <c r="K319">
        <f t="shared" si="83"/>
        <v>0.9999999990134123</v>
      </c>
      <c r="L319">
        <f t="shared" si="84"/>
        <v>1</v>
      </c>
    </row>
    <row r="320" spans="1:12" x14ac:dyDescent="0.3">
      <c r="A320">
        <v>3</v>
      </c>
      <c r="B320">
        <v>3.5</v>
      </c>
      <c r="C320">
        <v>3.31</v>
      </c>
      <c r="D320">
        <v>0.16</v>
      </c>
      <c r="E320">
        <f t="shared" si="77"/>
        <v>5.6900027349909236E-30</v>
      </c>
      <c r="F320">
        <f t="shared" si="78"/>
        <v>1.3335411542308088E-16</v>
      </c>
      <c r="G320">
        <f t="shared" si="79"/>
        <v>2.0689703270164976E-7</v>
      </c>
      <c r="H320">
        <f t="shared" si="80"/>
        <v>2.6342126689141442E-2</v>
      </c>
      <c r="I320">
        <f t="shared" si="81"/>
        <v>0.88248477170678585</v>
      </c>
      <c r="J320">
        <f t="shared" si="82"/>
        <v>0.99999192905587708</v>
      </c>
      <c r="K320">
        <f t="shared" si="83"/>
        <v>0.99999999999994871</v>
      </c>
      <c r="L320">
        <f t="shared" si="84"/>
        <v>1</v>
      </c>
    </row>
    <row r="321" spans="1:12" x14ac:dyDescent="0.3">
      <c r="A321">
        <v>3</v>
      </c>
      <c r="B321">
        <v>3.5</v>
      </c>
      <c r="C321">
        <v>3.33</v>
      </c>
      <c r="D321">
        <v>0.26</v>
      </c>
      <c r="E321">
        <f t="shared" si="77"/>
        <v>9.7186968742280523E-13</v>
      </c>
      <c r="F321">
        <f t="shared" si="78"/>
        <v>1.5655114972822069E-7</v>
      </c>
      <c r="G321">
        <f t="shared" si="79"/>
        <v>7.0570446964298729E-4</v>
      </c>
      <c r="H321">
        <f t="shared" si="80"/>
        <v>0.10217938495690161</v>
      </c>
      <c r="I321">
        <f t="shared" si="81"/>
        <v>0.74339453606201245</v>
      </c>
      <c r="J321">
        <f t="shared" si="82"/>
        <v>0.99501579342034019</v>
      </c>
      <c r="K321">
        <f t="shared" si="83"/>
        <v>0.99999660232687526</v>
      </c>
      <c r="L321">
        <f t="shared" si="84"/>
        <v>0.99999999993322652</v>
      </c>
    </row>
    <row r="322" spans="1:12" x14ac:dyDescent="0.3">
      <c r="A322">
        <v>3</v>
      </c>
      <c r="B322">
        <v>3.5</v>
      </c>
      <c r="C322">
        <v>3.39</v>
      </c>
      <c r="D322">
        <v>0.17</v>
      </c>
      <c r="E322">
        <f t="shared" si="77"/>
        <v>5.1475682143175273E-29</v>
      </c>
      <c r="F322">
        <f t="shared" si="78"/>
        <v>1.4613941339083915E-16</v>
      </c>
      <c r="G322">
        <f t="shared" si="79"/>
        <v>8.236117323466816E-8</v>
      </c>
      <c r="H322">
        <f t="shared" si="80"/>
        <v>1.0891870985853399E-2</v>
      </c>
      <c r="I322">
        <f t="shared" si="81"/>
        <v>0.74120306327130359</v>
      </c>
      <c r="J322">
        <f t="shared" si="82"/>
        <v>0.99983353811371223</v>
      </c>
      <c r="K322">
        <f t="shared" si="83"/>
        <v>0.99999999996698574</v>
      </c>
      <c r="L322">
        <f t="shared" si="84"/>
        <v>1</v>
      </c>
    </row>
    <row r="323" spans="1:12" x14ac:dyDescent="0.3">
      <c r="A323">
        <v>3</v>
      </c>
      <c r="B323">
        <v>3.5</v>
      </c>
      <c r="C323">
        <v>3.39</v>
      </c>
      <c r="D323">
        <v>0.21</v>
      </c>
      <c r="E323">
        <f t="shared" ref="E323:E385" si="85">_xlfn.NORM.DIST(A323-1.5, C323, D323, TRUE)</f>
        <v>1.1285884059538165E-19</v>
      </c>
      <c r="F323">
        <f t="shared" ref="F323:F385" si="86">_xlfn.NORM.DIST(A323-1, C323, D323, TRUE)</f>
        <v>1.807601958178253E-11</v>
      </c>
      <c r="G323">
        <f t="shared" ref="G323:G385" si="87">_xlfn.NORM.DIST(A323-0.5, C323, D323, TRUE)</f>
        <v>1.1271207355794235E-5</v>
      </c>
      <c r="H323">
        <f t="shared" ref="H323:H385" si="88">_xlfn.NORM.DIST(A323, C323, D323, TRUE)</f>
        <v>3.1645416116672577E-2</v>
      </c>
      <c r="I323">
        <f t="shared" ref="I323:I385" si="89">_xlfn.NORM.DIST(B323, C323, D323, TRUE)</f>
        <v>0.69979448569254743</v>
      </c>
      <c r="J323">
        <f t="shared" ref="J323:J374" si="90">_xlfn.NORM.DIST(B323+0.5, C323, D323, TRUE)</f>
        <v>0.99816233716570646</v>
      </c>
      <c r="K323">
        <f t="shared" ref="K323:K365" si="91">_xlfn.NORM.DIST(B323+1, C323, D323, TRUE)</f>
        <v>0.99999993739240023</v>
      </c>
      <c r="L323">
        <f t="shared" ref="L323:L356" si="92">_xlfn.NORM.DIST(B323+1.5, C323, D323, TRUE)</f>
        <v>0.99999999999999123</v>
      </c>
    </row>
    <row r="324" spans="1:12" x14ac:dyDescent="0.3">
      <c r="A324">
        <v>3</v>
      </c>
      <c r="B324">
        <v>3.5</v>
      </c>
      <c r="C324">
        <v>3.4</v>
      </c>
      <c r="D324">
        <v>0.2</v>
      </c>
      <c r="E324">
        <f t="shared" si="85"/>
        <v>1.0494515075362762E-21</v>
      </c>
      <c r="F324">
        <f t="shared" si="86"/>
        <v>1.2798125438858352E-12</v>
      </c>
      <c r="G324">
        <f t="shared" si="87"/>
        <v>3.397673124730073E-6</v>
      </c>
      <c r="H324">
        <f t="shared" si="88"/>
        <v>2.2750131948179219E-2</v>
      </c>
      <c r="I324">
        <f t="shared" si="89"/>
        <v>0.69146246127401334</v>
      </c>
      <c r="J324">
        <f t="shared" si="90"/>
        <v>0.9986501019683699</v>
      </c>
      <c r="K324">
        <f t="shared" si="91"/>
        <v>0.99999998101043752</v>
      </c>
      <c r="L324">
        <f t="shared" si="92"/>
        <v>0.99999999999999933</v>
      </c>
    </row>
    <row r="325" spans="1:12" x14ac:dyDescent="0.3">
      <c r="A325">
        <v>3</v>
      </c>
      <c r="B325">
        <v>3.5</v>
      </c>
      <c r="C325">
        <v>3.4</v>
      </c>
      <c r="D325">
        <v>0.19</v>
      </c>
      <c r="E325">
        <f t="shared" si="85"/>
        <v>7.6198530241604755E-24</v>
      </c>
      <c r="F325">
        <f t="shared" si="86"/>
        <v>8.633036519240445E-14</v>
      </c>
      <c r="G325">
        <f t="shared" si="87"/>
        <v>1.0853707888939979E-6</v>
      </c>
      <c r="H325">
        <f t="shared" si="88"/>
        <v>1.7634203613372333E-2</v>
      </c>
      <c r="I325">
        <f t="shared" si="89"/>
        <v>0.70066559287111752</v>
      </c>
      <c r="J325">
        <f t="shared" si="90"/>
        <v>0.99920543535894968</v>
      </c>
      <c r="K325">
        <f t="shared" si="91"/>
        <v>0.99999999646963411</v>
      </c>
      <c r="L325">
        <f t="shared" si="92"/>
        <v>1</v>
      </c>
    </row>
    <row r="326" spans="1:12" x14ac:dyDescent="0.3">
      <c r="A326">
        <v>3</v>
      </c>
      <c r="B326">
        <v>3.5</v>
      </c>
      <c r="C326">
        <v>3.41</v>
      </c>
      <c r="D326">
        <v>4.4999999999999998E-2</v>
      </c>
      <c r="E326">
        <f t="shared" si="85"/>
        <v>0</v>
      </c>
      <c r="F326">
        <f t="shared" si="86"/>
        <v>8.2059064298798436E-216</v>
      </c>
      <c r="G326">
        <f t="shared" si="87"/>
        <v>3.1203851270724909E-91</v>
      </c>
      <c r="H326">
        <f t="shared" si="88"/>
        <v>4.0771259705975999E-20</v>
      </c>
      <c r="I326">
        <f t="shared" si="89"/>
        <v>0.97724986805182068</v>
      </c>
      <c r="J326">
        <f t="shared" si="90"/>
        <v>1</v>
      </c>
      <c r="K326">
        <f t="shared" si="91"/>
        <v>1</v>
      </c>
      <c r="L326">
        <f t="shared" si="92"/>
        <v>1</v>
      </c>
    </row>
    <row r="327" spans="1:12" x14ac:dyDescent="0.3">
      <c r="A327">
        <v>3</v>
      </c>
      <c r="B327">
        <v>3.5</v>
      </c>
      <c r="C327">
        <v>3.41</v>
      </c>
      <c r="D327">
        <v>0.3</v>
      </c>
      <c r="E327">
        <f t="shared" si="85"/>
        <v>9.6590184698949629E-11</v>
      </c>
      <c r="F327">
        <f t="shared" si="86"/>
        <v>1.3008074539172725E-6</v>
      </c>
      <c r="G327">
        <f t="shared" si="87"/>
        <v>1.2093413666643279E-3</v>
      </c>
      <c r="H327">
        <f t="shared" si="88"/>
        <v>8.5864905257355809E-2</v>
      </c>
      <c r="I327">
        <f t="shared" si="89"/>
        <v>0.61791142218895256</v>
      </c>
      <c r="J327">
        <f t="shared" si="90"/>
        <v>0.97538917391234992</v>
      </c>
      <c r="K327">
        <f t="shared" si="91"/>
        <v>0.99986010840268391</v>
      </c>
      <c r="L327">
        <f t="shared" si="92"/>
        <v>0.99999994209865961</v>
      </c>
    </row>
    <row r="328" spans="1:12" x14ac:dyDescent="0.3">
      <c r="A328">
        <v>3</v>
      </c>
      <c r="B328">
        <v>3.5</v>
      </c>
      <c r="C328">
        <v>3.43</v>
      </c>
      <c r="D328">
        <v>0.25</v>
      </c>
      <c r="E328">
        <f t="shared" si="85"/>
        <v>5.8164852820615452E-15</v>
      </c>
      <c r="F328">
        <f t="shared" si="86"/>
        <v>5.3262026594554694E-9</v>
      </c>
      <c r="G328">
        <f t="shared" si="87"/>
        <v>9.9611388975916234E-5</v>
      </c>
      <c r="H328">
        <f t="shared" si="88"/>
        <v>4.2716220791328863E-2</v>
      </c>
      <c r="I328">
        <f t="shared" si="89"/>
        <v>0.61026124755579692</v>
      </c>
      <c r="J328">
        <f t="shared" si="90"/>
        <v>0.9886961557614472</v>
      </c>
      <c r="K328">
        <f t="shared" si="91"/>
        <v>0.99999065533432985</v>
      </c>
      <c r="L328">
        <f t="shared" si="92"/>
        <v>0.99999999983071353</v>
      </c>
    </row>
    <row r="329" spans="1:12" x14ac:dyDescent="0.3">
      <c r="A329">
        <v>3</v>
      </c>
      <c r="B329">
        <v>3.5</v>
      </c>
      <c r="C329">
        <v>3.46</v>
      </c>
      <c r="D329">
        <v>0.17</v>
      </c>
      <c r="E329">
        <f t="shared" si="85"/>
        <v>4.6891147226082303E-31</v>
      </c>
      <c r="F329">
        <f t="shared" si="86"/>
        <v>4.4157632671146793E-18</v>
      </c>
      <c r="G329">
        <f t="shared" si="87"/>
        <v>8.1607998509377806E-9</v>
      </c>
      <c r="H329">
        <f t="shared" si="88"/>
        <v>3.4061587599584753E-3</v>
      </c>
      <c r="I329">
        <f t="shared" si="89"/>
        <v>0.59300976979154107</v>
      </c>
      <c r="J329">
        <f t="shared" si="90"/>
        <v>0.9992546054729935</v>
      </c>
      <c r="K329">
        <f t="shared" si="91"/>
        <v>0.9999999995251645</v>
      </c>
      <c r="L329">
        <f t="shared" si="92"/>
        <v>1</v>
      </c>
    </row>
    <row r="330" spans="1:12" x14ac:dyDescent="0.3">
      <c r="A330">
        <v>3</v>
      </c>
      <c r="B330">
        <v>3.5</v>
      </c>
      <c r="C330">
        <v>3.47</v>
      </c>
      <c r="D330">
        <v>0.46</v>
      </c>
      <c r="E330">
        <f t="shared" si="85"/>
        <v>9.2357423853648191E-6</v>
      </c>
      <c r="F330">
        <f t="shared" si="86"/>
        <v>6.9757594990196999E-4</v>
      </c>
      <c r="G330">
        <f t="shared" si="87"/>
        <v>1.748543018709656E-2</v>
      </c>
      <c r="H330">
        <f t="shared" si="88"/>
        <v>0.15345219275321972</v>
      </c>
      <c r="I330">
        <f t="shared" si="89"/>
        <v>0.52599954282591499</v>
      </c>
      <c r="J330">
        <f t="shared" si="90"/>
        <v>0.87537519240820905</v>
      </c>
      <c r="K330">
        <f t="shared" si="91"/>
        <v>0.98742628474182825</v>
      </c>
      <c r="L330">
        <f t="shared" si="92"/>
        <v>0.99955962776323626</v>
      </c>
    </row>
    <row r="331" spans="1:12" x14ac:dyDescent="0.3">
      <c r="A331">
        <v>3.5</v>
      </c>
      <c r="B331">
        <v>4</v>
      </c>
      <c r="C331">
        <v>3.5</v>
      </c>
      <c r="D331">
        <v>0.2</v>
      </c>
      <c r="E331">
        <f t="shared" si="85"/>
        <v>3.190891672910885E-14</v>
      </c>
      <c r="F331">
        <f t="shared" si="86"/>
        <v>2.8665157187919333E-7</v>
      </c>
      <c r="G331">
        <f t="shared" si="87"/>
        <v>6.2096653257761331E-3</v>
      </c>
      <c r="H331">
        <f t="shared" si="88"/>
        <v>0.5</v>
      </c>
      <c r="I331">
        <f t="shared" si="89"/>
        <v>0.99379033467422384</v>
      </c>
      <c r="J331">
        <f t="shared" si="90"/>
        <v>0.99999971334842808</v>
      </c>
      <c r="K331">
        <f t="shared" si="91"/>
        <v>0.99999999999996814</v>
      </c>
      <c r="L331">
        <f t="shared" si="92"/>
        <v>1</v>
      </c>
    </row>
    <row r="332" spans="1:12" x14ac:dyDescent="0.3">
      <c r="A332">
        <v>3.5</v>
      </c>
      <c r="B332">
        <v>4</v>
      </c>
      <c r="C332">
        <v>3.5</v>
      </c>
      <c r="D332">
        <v>0.36</v>
      </c>
      <c r="E332">
        <f t="shared" si="85"/>
        <v>1.545429688229596E-5</v>
      </c>
      <c r="F332">
        <f t="shared" si="86"/>
        <v>2.7366017862441431E-3</v>
      </c>
      <c r="G332">
        <f t="shared" si="87"/>
        <v>8.2433269873954537E-2</v>
      </c>
      <c r="H332">
        <f t="shared" si="88"/>
        <v>0.5</v>
      </c>
      <c r="I332">
        <f t="shared" si="89"/>
        <v>0.9175667301260455</v>
      </c>
      <c r="J332">
        <f t="shared" si="90"/>
        <v>0.99726339821375587</v>
      </c>
      <c r="K332">
        <f t="shared" si="91"/>
        <v>0.99998454570311768</v>
      </c>
      <c r="L332">
        <f t="shared" si="92"/>
        <v>0.99999998616349106</v>
      </c>
    </row>
    <row r="333" spans="1:12" x14ac:dyDescent="0.3">
      <c r="A333">
        <v>3.5</v>
      </c>
      <c r="B333">
        <v>4</v>
      </c>
      <c r="C333">
        <v>3.5</v>
      </c>
      <c r="D333">
        <v>0.27</v>
      </c>
      <c r="E333">
        <f t="shared" si="85"/>
        <v>1.3836508957768797E-8</v>
      </c>
      <c r="F333">
        <f t="shared" si="86"/>
        <v>1.0623720744981467E-4</v>
      </c>
      <c r="G333">
        <f t="shared" si="87"/>
        <v>3.2023549740721517E-2</v>
      </c>
      <c r="H333">
        <f t="shared" si="88"/>
        <v>0.5</v>
      </c>
      <c r="I333">
        <f t="shared" si="89"/>
        <v>0.96797645025927848</v>
      </c>
      <c r="J333">
        <f t="shared" si="90"/>
        <v>0.99989376279255016</v>
      </c>
      <c r="K333">
        <f t="shared" si="91"/>
        <v>0.99999998616349106</v>
      </c>
      <c r="L333">
        <f t="shared" si="92"/>
        <v>0.99999999999993561</v>
      </c>
    </row>
    <row r="334" spans="1:12" x14ac:dyDescent="0.3">
      <c r="A334">
        <v>3.5</v>
      </c>
      <c r="B334">
        <v>4</v>
      </c>
      <c r="C334">
        <v>3.54</v>
      </c>
      <c r="D334">
        <v>0.23</v>
      </c>
      <c r="E334">
        <f t="shared" si="85"/>
        <v>1.0735593965287381E-11</v>
      </c>
      <c r="F334">
        <f t="shared" si="86"/>
        <v>3.0666809489963375E-6</v>
      </c>
      <c r="G334">
        <f t="shared" si="87"/>
        <v>9.4416679824806914E-3</v>
      </c>
      <c r="H334">
        <f t="shared" si="88"/>
        <v>0.43096690081487843</v>
      </c>
      <c r="I334">
        <f t="shared" si="89"/>
        <v>0.97724986805182079</v>
      </c>
      <c r="J334">
        <f t="shared" si="90"/>
        <v>0.99998502939627998</v>
      </c>
      <c r="K334">
        <f t="shared" si="91"/>
        <v>0.99999999989081068</v>
      </c>
      <c r="L334">
        <f t="shared" si="92"/>
        <v>1</v>
      </c>
    </row>
    <row r="335" spans="1:12" x14ac:dyDescent="0.3">
      <c r="A335">
        <v>3.5</v>
      </c>
      <c r="B335">
        <v>4</v>
      </c>
      <c r="C335">
        <v>3.7</v>
      </c>
      <c r="D335">
        <v>0.4</v>
      </c>
      <c r="E335">
        <f t="shared" si="85"/>
        <v>1.06885257749344E-5</v>
      </c>
      <c r="F335">
        <f t="shared" si="86"/>
        <v>1.3498980316300933E-3</v>
      </c>
      <c r="G335">
        <f t="shared" si="87"/>
        <v>4.005915686381703E-2</v>
      </c>
      <c r="H335">
        <f t="shared" si="88"/>
        <v>0.30853753872598666</v>
      </c>
      <c r="I335">
        <f t="shared" si="89"/>
        <v>0.77337264762313174</v>
      </c>
      <c r="J335">
        <f t="shared" si="90"/>
        <v>0.97724986805182079</v>
      </c>
      <c r="K335">
        <f t="shared" si="91"/>
        <v>0.99942297495760923</v>
      </c>
      <c r="L335">
        <f t="shared" si="92"/>
        <v>0.99999660232687526</v>
      </c>
    </row>
    <row r="336" spans="1:12" x14ac:dyDescent="0.3">
      <c r="A336">
        <v>3.5</v>
      </c>
      <c r="B336">
        <v>4</v>
      </c>
      <c r="C336">
        <v>3.7</v>
      </c>
      <c r="D336">
        <v>0.2</v>
      </c>
      <c r="E336">
        <f t="shared" si="85"/>
        <v>9.4795348222032468E-18</v>
      </c>
      <c r="F336">
        <f t="shared" si="86"/>
        <v>9.8658764503769437E-10</v>
      </c>
      <c r="G336">
        <f t="shared" si="87"/>
        <v>2.3262907903552396E-4</v>
      </c>
      <c r="H336">
        <f t="shared" si="88"/>
        <v>0.1586552539314568</v>
      </c>
      <c r="I336">
        <f t="shared" si="89"/>
        <v>0.9331927987311418</v>
      </c>
      <c r="J336">
        <f t="shared" si="90"/>
        <v>0.99996832875816688</v>
      </c>
      <c r="K336">
        <f t="shared" si="91"/>
        <v>0.99999999995984001</v>
      </c>
      <c r="L336">
        <f t="shared" si="92"/>
        <v>1</v>
      </c>
    </row>
    <row r="337" spans="1:12" x14ac:dyDescent="0.3">
      <c r="A337">
        <v>3.5</v>
      </c>
      <c r="B337">
        <v>4</v>
      </c>
      <c r="C337">
        <v>3.71</v>
      </c>
      <c r="D337">
        <v>0.47</v>
      </c>
      <c r="E337">
        <f t="shared" si="85"/>
        <v>1.3722294874835394E-4</v>
      </c>
      <c r="F337">
        <f t="shared" si="86"/>
        <v>5.0197174098435505E-3</v>
      </c>
      <c r="G337">
        <f t="shared" si="87"/>
        <v>6.5440315401125201E-2</v>
      </c>
      <c r="H337">
        <f t="shared" si="88"/>
        <v>0.32750666293513842</v>
      </c>
      <c r="I337">
        <f t="shared" si="89"/>
        <v>0.73138965401498823</v>
      </c>
      <c r="J337">
        <f t="shared" si="90"/>
        <v>0.95360407638671452</v>
      </c>
      <c r="K337">
        <f t="shared" si="91"/>
        <v>0.99697151148093355</v>
      </c>
      <c r="L337">
        <f t="shared" si="92"/>
        <v>0.99993009683373046</v>
      </c>
    </row>
    <row r="338" spans="1:12" x14ac:dyDescent="0.3">
      <c r="A338">
        <v>3.5</v>
      </c>
      <c r="B338">
        <v>4</v>
      </c>
      <c r="C338">
        <v>3.72</v>
      </c>
      <c r="D338">
        <v>0.28999999999999998</v>
      </c>
      <c r="E338">
        <f t="shared" si="85"/>
        <v>1.5051598908731902E-9</v>
      </c>
      <c r="F338">
        <f t="shared" si="86"/>
        <v>1.2945079117965052E-5</v>
      </c>
      <c r="G338">
        <f t="shared" si="87"/>
        <v>6.5184697274321621E-3</v>
      </c>
      <c r="H338">
        <f t="shared" si="88"/>
        <v>0.22403974625284123</v>
      </c>
      <c r="I338">
        <f t="shared" si="89"/>
        <v>0.8328570977518257</v>
      </c>
      <c r="J338">
        <f t="shared" si="90"/>
        <v>0.99642370574962946</v>
      </c>
      <c r="K338">
        <f t="shared" si="91"/>
        <v>0.9999949212481275</v>
      </c>
      <c r="L338">
        <f t="shared" si="92"/>
        <v>0.99999999958198427</v>
      </c>
    </row>
    <row r="339" spans="1:12" x14ac:dyDescent="0.3">
      <c r="A339">
        <v>3.5</v>
      </c>
      <c r="B339">
        <v>4</v>
      </c>
      <c r="C339">
        <v>3.72</v>
      </c>
      <c r="D339">
        <v>0.28999999999999998</v>
      </c>
      <c r="E339">
        <f t="shared" si="85"/>
        <v>1.5051598908731902E-9</v>
      </c>
      <c r="F339">
        <f t="shared" si="86"/>
        <v>1.2945079117965052E-5</v>
      </c>
      <c r="G339">
        <f t="shared" si="87"/>
        <v>6.5184697274321621E-3</v>
      </c>
      <c r="H339">
        <f t="shared" si="88"/>
        <v>0.22403974625284123</v>
      </c>
      <c r="I339">
        <f t="shared" si="89"/>
        <v>0.8328570977518257</v>
      </c>
      <c r="J339">
        <f t="shared" si="90"/>
        <v>0.99642370574962946</v>
      </c>
      <c r="K339">
        <f t="shared" si="91"/>
        <v>0.9999949212481275</v>
      </c>
      <c r="L339">
        <f t="shared" si="92"/>
        <v>0.99999999958198427</v>
      </c>
    </row>
    <row r="340" spans="1:12" x14ac:dyDescent="0.3">
      <c r="A340">
        <v>3.5</v>
      </c>
      <c r="B340">
        <v>4</v>
      </c>
      <c r="C340">
        <v>3.74</v>
      </c>
      <c r="D340">
        <v>0.34</v>
      </c>
      <c r="E340">
        <f t="shared" si="85"/>
        <v>1.5468541368583263E-7</v>
      </c>
      <c r="F340">
        <f t="shared" si="86"/>
        <v>1.3262960753667808E-4</v>
      </c>
      <c r="G340">
        <f t="shared" si="87"/>
        <v>1.476004530224693E-2</v>
      </c>
      <c r="H340">
        <f t="shared" si="88"/>
        <v>0.24013065137671125</v>
      </c>
      <c r="I340">
        <f t="shared" si="89"/>
        <v>0.77777664868253771</v>
      </c>
      <c r="J340">
        <f t="shared" si="90"/>
        <v>0.98730097700023167</v>
      </c>
      <c r="K340">
        <f t="shared" si="91"/>
        <v>0.99989467196420823</v>
      </c>
      <c r="L340">
        <f t="shared" si="92"/>
        <v>0.99999988693866004</v>
      </c>
    </row>
    <row r="341" spans="1:12" x14ac:dyDescent="0.3">
      <c r="A341">
        <v>3.5</v>
      </c>
      <c r="B341">
        <v>4</v>
      </c>
      <c r="C341">
        <v>3.74</v>
      </c>
      <c r="D341">
        <v>0.1</v>
      </c>
      <c r="E341">
        <f t="shared" si="85"/>
        <v>4.1251462650787093E-68</v>
      </c>
      <c r="F341">
        <f t="shared" si="86"/>
        <v>1.306617983124591E-35</v>
      </c>
      <c r="G341">
        <f t="shared" si="87"/>
        <v>6.8092248906198666E-14</v>
      </c>
      <c r="H341">
        <f t="shared" si="88"/>
        <v>8.1975359245960791E-3</v>
      </c>
      <c r="I341">
        <f t="shared" si="89"/>
        <v>0.99533881197628127</v>
      </c>
      <c r="J341">
        <f t="shared" si="90"/>
        <v>0.99999999999998523</v>
      </c>
      <c r="K341">
        <f t="shared" si="91"/>
        <v>1</v>
      </c>
      <c r="L341">
        <f t="shared" si="92"/>
        <v>1</v>
      </c>
    </row>
    <row r="342" spans="1:12" x14ac:dyDescent="0.3">
      <c r="A342">
        <v>3.5</v>
      </c>
      <c r="B342">
        <v>4</v>
      </c>
      <c r="C342">
        <v>3.77</v>
      </c>
      <c r="D342">
        <v>0.31</v>
      </c>
      <c r="E342">
        <f t="shared" si="85"/>
        <v>5.6595253006783269E-9</v>
      </c>
      <c r="F342">
        <f t="shared" si="86"/>
        <v>2.0947359784993737E-5</v>
      </c>
      <c r="G342">
        <f t="shared" si="87"/>
        <v>6.4981444953672281E-3</v>
      </c>
      <c r="H342">
        <f t="shared" si="88"/>
        <v>0.19188588333585771</v>
      </c>
      <c r="I342">
        <f t="shared" si="89"/>
        <v>0.77093678722041148</v>
      </c>
      <c r="J342">
        <f t="shared" si="90"/>
        <v>0.99073462649646249</v>
      </c>
      <c r="K342">
        <f t="shared" si="91"/>
        <v>0.99996372158008595</v>
      </c>
      <c r="L342">
        <f t="shared" si="92"/>
        <v>0.9999999880185968</v>
      </c>
    </row>
    <row r="343" spans="1:12" x14ac:dyDescent="0.3">
      <c r="A343">
        <v>3.5</v>
      </c>
      <c r="B343">
        <v>4</v>
      </c>
      <c r="C343">
        <v>3.79</v>
      </c>
      <c r="D343">
        <v>0.21</v>
      </c>
      <c r="E343">
        <f t="shared" si="85"/>
        <v>7.7194723295154102E-18</v>
      </c>
      <c r="F343">
        <f t="shared" si="86"/>
        <v>4.0525086604541484E-10</v>
      </c>
      <c r="G343">
        <f t="shared" si="87"/>
        <v>8.4312130287601971E-5</v>
      </c>
      <c r="H343">
        <f t="shared" si="88"/>
        <v>8.3646801327583994E-2</v>
      </c>
      <c r="I343">
        <f t="shared" si="89"/>
        <v>0.84134474606854281</v>
      </c>
      <c r="J343">
        <f t="shared" si="90"/>
        <v>0.99963882469911214</v>
      </c>
      <c r="K343">
        <f t="shared" si="91"/>
        <v>0.99999999584150367</v>
      </c>
      <c r="L343">
        <f t="shared" si="92"/>
        <v>0.99999999999999978</v>
      </c>
    </row>
    <row r="344" spans="1:12" x14ac:dyDescent="0.3">
      <c r="A344">
        <v>3.5</v>
      </c>
      <c r="B344">
        <v>4</v>
      </c>
      <c r="C344">
        <v>3.91</v>
      </c>
      <c r="D344">
        <v>0.18</v>
      </c>
      <c r="E344">
        <f t="shared" si="85"/>
        <v>1.3229187054429457E-26</v>
      </c>
      <c r="F344">
        <f t="shared" si="86"/>
        <v>2.3755125647752679E-15</v>
      </c>
      <c r="G344">
        <f t="shared" si="87"/>
        <v>2.1456983873529113E-7</v>
      </c>
      <c r="H344">
        <f t="shared" si="88"/>
        <v>1.1369910488184325E-2</v>
      </c>
      <c r="I344">
        <f t="shared" si="89"/>
        <v>0.6914624612740129</v>
      </c>
      <c r="J344">
        <f t="shared" si="90"/>
        <v>0.99947686135399738</v>
      </c>
      <c r="K344">
        <f t="shared" si="91"/>
        <v>0.99999999930033068</v>
      </c>
      <c r="L344">
        <f t="shared" si="92"/>
        <v>1</v>
      </c>
    </row>
    <row r="345" spans="1:12" x14ac:dyDescent="0.3">
      <c r="A345">
        <v>4</v>
      </c>
      <c r="B345">
        <v>4.5</v>
      </c>
      <c r="C345">
        <v>4</v>
      </c>
      <c r="D345">
        <v>0.32</v>
      </c>
      <c r="E345">
        <f t="shared" si="85"/>
        <v>1.3828135064100921E-6</v>
      </c>
      <c r="F345">
        <f t="shared" si="86"/>
        <v>8.8902529910843192E-4</v>
      </c>
      <c r="G345">
        <f t="shared" si="87"/>
        <v>5.9085122932667523E-2</v>
      </c>
      <c r="H345">
        <f t="shared" si="88"/>
        <v>0.5</v>
      </c>
      <c r="I345">
        <f t="shared" si="89"/>
        <v>0.94091487706733246</v>
      </c>
      <c r="J345">
        <f t="shared" si="90"/>
        <v>0.99911097470089161</v>
      </c>
      <c r="K345">
        <f t="shared" si="91"/>
        <v>0.99999861718649363</v>
      </c>
      <c r="L345">
        <f t="shared" si="92"/>
        <v>0.99999999979477361</v>
      </c>
    </row>
    <row r="346" spans="1:12" x14ac:dyDescent="0.3">
      <c r="A346">
        <v>4</v>
      </c>
      <c r="B346">
        <v>4.5</v>
      </c>
      <c r="C346">
        <v>4</v>
      </c>
      <c r="D346">
        <v>0.27</v>
      </c>
      <c r="E346">
        <f t="shared" si="85"/>
        <v>1.3836508957768797E-8</v>
      </c>
      <c r="F346">
        <f t="shared" si="86"/>
        <v>1.0623720744981467E-4</v>
      </c>
      <c r="G346">
        <f t="shared" si="87"/>
        <v>3.2023549740721517E-2</v>
      </c>
      <c r="H346">
        <f t="shared" si="88"/>
        <v>0.5</v>
      </c>
      <c r="I346">
        <f t="shared" si="89"/>
        <v>0.96797645025927848</v>
      </c>
      <c r="J346">
        <f t="shared" si="90"/>
        <v>0.99989376279255016</v>
      </c>
      <c r="K346">
        <f t="shared" si="91"/>
        <v>0.99999998616349106</v>
      </c>
      <c r="L346">
        <f t="shared" si="92"/>
        <v>0.99999999999993561</v>
      </c>
    </row>
    <row r="347" spans="1:12" x14ac:dyDescent="0.3">
      <c r="A347">
        <v>4</v>
      </c>
      <c r="B347">
        <v>4.5</v>
      </c>
      <c r="C347">
        <v>4.03</v>
      </c>
      <c r="D347">
        <v>0.26</v>
      </c>
      <c r="E347">
        <f t="shared" si="85"/>
        <v>1.9949035671990426E-9</v>
      </c>
      <c r="F347">
        <f t="shared" si="86"/>
        <v>3.7234191657086804E-5</v>
      </c>
      <c r="G347">
        <f t="shared" si="87"/>
        <v>2.0751898708674013E-2</v>
      </c>
      <c r="H347">
        <f t="shared" si="88"/>
        <v>0.45407013632871596</v>
      </c>
      <c r="I347">
        <f t="shared" si="89"/>
        <v>0.96467279876159728</v>
      </c>
      <c r="J347">
        <f t="shared" si="90"/>
        <v>0.99990455198907757</v>
      </c>
      <c r="K347">
        <f t="shared" si="91"/>
        <v>0.99999999215516711</v>
      </c>
      <c r="L347">
        <f t="shared" si="92"/>
        <v>0.99999999999998235</v>
      </c>
    </row>
    <row r="348" spans="1:12" x14ac:dyDescent="0.3">
      <c r="A348">
        <v>4</v>
      </c>
      <c r="B348">
        <v>4.5</v>
      </c>
      <c r="C348">
        <v>4.04</v>
      </c>
      <c r="D348">
        <v>0.22</v>
      </c>
      <c r="E348">
        <f t="shared" si="85"/>
        <v>1.2798125438858352E-12</v>
      </c>
      <c r="F348">
        <f t="shared" si="86"/>
        <v>1.1377776834757093E-6</v>
      </c>
      <c r="G348">
        <f t="shared" si="87"/>
        <v>7.0531414736897642E-3</v>
      </c>
      <c r="H348">
        <f t="shared" si="88"/>
        <v>0.4278627076600357</v>
      </c>
      <c r="I348">
        <f t="shared" si="89"/>
        <v>0.98173189298845931</v>
      </c>
      <c r="J348">
        <f t="shared" si="90"/>
        <v>0.99999360409291127</v>
      </c>
      <c r="K348">
        <f t="shared" si="91"/>
        <v>0.99999999998392419</v>
      </c>
      <c r="L348">
        <f t="shared" si="92"/>
        <v>1</v>
      </c>
    </row>
    <row r="349" spans="1:12" x14ac:dyDescent="0.3">
      <c r="A349">
        <v>4</v>
      </c>
      <c r="B349">
        <v>4.5</v>
      </c>
      <c r="C349">
        <v>4.0599999999999996</v>
      </c>
      <c r="D349">
        <v>0.09</v>
      </c>
      <c r="E349">
        <f t="shared" si="85"/>
        <v>1.3179900599620532E-67</v>
      </c>
      <c r="F349">
        <f t="shared" si="86"/>
        <v>2.5407562920428939E-32</v>
      </c>
      <c r="G349">
        <f t="shared" si="87"/>
        <v>2.4508105073987487E-10</v>
      </c>
      <c r="H349">
        <f t="shared" si="88"/>
        <v>0.2524925375469243</v>
      </c>
      <c r="I349">
        <f t="shared" si="89"/>
        <v>0.99999949296645774</v>
      </c>
      <c r="J349">
        <f t="shared" si="90"/>
        <v>1</v>
      </c>
      <c r="K349">
        <f t="shared" si="91"/>
        <v>1</v>
      </c>
      <c r="L349">
        <f t="shared" si="92"/>
        <v>1</v>
      </c>
    </row>
    <row r="350" spans="1:12" x14ac:dyDescent="0.3">
      <c r="A350">
        <v>4</v>
      </c>
      <c r="B350">
        <v>4.5</v>
      </c>
      <c r="C350">
        <v>4.0999999999999996</v>
      </c>
      <c r="D350">
        <v>0.2</v>
      </c>
      <c r="E350">
        <f t="shared" si="85"/>
        <v>6.2209605742718273E-16</v>
      </c>
      <c r="F350">
        <f t="shared" si="86"/>
        <v>1.898956246588786E-8</v>
      </c>
      <c r="G350">
        <f t="shared" si="87"/>
        <v>1.3498980316301013E-3</v>
      </c>
      <c r="H350">
        <f t="shared" si="88"/>
        <v>0.30853753872598755</v>
      </c>
      <c r="I350">
        <f t="shared" si="89"/>
        <v>0.9772498680518209</v>
      </c>
      <c r="J350">
        <f t="shared" si="90"/>
        <v>0.99999660232687526</v>
      </c>
      <c r="K350">
        <f t="shared" si="91"/>
        <v>0.99999999999872013</v>
      </c>
      <c r="L350">
        <f t="shared" si="92"/>
        <v>1</v>
      </c>
    </row>
    <row r="351" spans="1:12" x14ac:dyDescent="0.3">
      <c r="A351">
        <v>4</v>
      </c>
      <c r="B351">
        <v>4.5</v>
      </c>
      <c r="C351">
        <v>4.2</v>
      </c>
      <c r="D351">
        <v>0.2</v>
      </c>
      <c r="E351">
        <f t="shared" si="85"/>
        <v>9.4795348222032468E-18</v>
      </c>
      <c r="F351">
        <f t="shared" si="86"/>
        <v>9.8658764503769437E-10</v>
      </c>
      <c r="G351">
        <f t="shared" si="87"/>
        <v>2.3262907903552396E-4</v>
      </c>
      <c r="H351">
        <f t="shared" si="88"/>
        <v>0.1586552539314568</v>
      </c>
      <c r="I351">
        <f t="shared" si="89"/>
        <v>0.9331927987311418</v>
      </c>
      <c r="J351">
        <f t="shared" si="90"/>
        <v>0.99996832875816688</v>
      </c>
      <c r="K351">
        <f t="shared" si="91"/>
        <v>0.99999999995984001</v>
      </c>
      <c r="L351">
        <f t="shared" si="92"/>
        <v>1</v>
      </c>
    </row>
    <row r="352" spans="1:12" x14ac:dyDescent="0.3">
      <c r="A352">
        <v>4</v>
      </c>
      <c r="B352">
        <v>4.5</v>
      </c>
      <c r="C352">
        <v>4.37</v>
      </c>
      <c r="D352">
        <v>0.4</v>
      </c>
      <c r="E352">
        <f t="shared" si="85"/>
        <v>1.4697680976422605E-6</v>
      </c>
      <c r="F352">
        <f t="shared" si="86"/>
        <v>3.0739971030485571E-4</v>
      </c>
      <c r="G352">
        <f t="shared" si="87"/>
        <v>1.4815058192609906E-2</v>
      </c>
      <c r="H352">
        <f t="shared" si="88"/>
        <v>0.17748295372323217</v>
      </c>
      <c r="I352">
        <f t="shared" si="89"/>
        <v>0.62740946415328391</v>
      </c>
      <c r="J352">
        <f t="shared" si="90"/>
        <v>0.94237177772384684</v>
      </c>
      <c r="K352">
        <f t="shared" si="91"/>
        <v>0.997635969198297</v>
      </c>
      <c r="L352">
        <f t="shared" si="92"/>
        <v>0.99997699282647146</v>
      </c>
    </row>
    <row r="353" spans="1:12" x14ac:dyDescent="0.3">
      <c r="A353">
        <v>4</v>
      </c>
      <c r="B353">
        <v>4.5</v>
      </c>
      <c r="C353">
        <v>4.3899999999999997</v>
      </c>
      <c r="D353">
        <v>0.54</v>
      </c>
      <c r="E353">
        <f t="shared" si="85"/>
        <v>2.3262907903552545E-4</v>
      </c>
      <c r="F353">
        <f t="shared" si="86"/>
        <v>5.0254376146912057E-3</v>
      </c>
      <c r="G353">
        <f t="shared" si="87"/>
        <v>4.9661137039780812E-2</v>
      </c>
      <c r="H353">
        <f t="shared" si="88"/>
        <v>0.23507893142883507</v>
      </c>
      <c r="I353">
        <f t="shared" si="89"/>
        <v>0.58070747612645224</v>
      </c>
      <c r="J353">
        <f t="shared" si="90"/>
        <v>0.87068383974480779</v>
      </c>
      <c r="K353">
        <f t="shared" si="91"/>
        <v>0.98008731225022472</v>
      </c>
      <c r="L353">
        <f t="shared" si="92"/>
        <v>0.99856571302387531</v>
      </c>
    </row>
    <row r="354" spans="1:12" x14ac:dyDescent="0.3">
      <c r="A354">
        <v>4</v>
      </c>
      <c r="B354">
        <v>4.5</v>
      </c>
      <c r="C354">
        <v>4.4400000000000004</v>
      </c>
      <c r="D354">
        <v>0.25</v>
      </c>
      <c r="E354">
        <f t="shared" si="85"/>
        <v>4.2464692761968794E-15</v>
      </c>
      <c r="F354">
        <f t="shared" si="86"/>
        <v>4.2056968045219647E-9</v>
      </c>
      <c r="G354">
        <f t="shared" si="87"/>
        <v>8.4956678497997252E-5</v>
      </c>
      <c r="H354">
        <f t="shared" si="88"/>
        <v>3.9203903287482522E-2</v>
      </c>
      <c r="I354">
        <f t="shared" si="89"/>
        <v>0.59483487169779525</v>
      </c>
      <c r="J354">
        <f t="shared" si="90"/>
        <v>0.98745453856405341</v>
      </c>
      <c r="K354">
        <f t="shared" si="91"/>
        <v>0.99998882401066791</v>
      </c>
      <c r="L354">
        <f t="shared" si="92"/>
        <v>0.99999999978121457</v>
      </c>
    </row>
    <row r="355" spans="1:12" x14ac:dyDescent="0.3">
      <c r="A355">
        <v>4</v>
      </c>
      <c r="B355">
        <v>4.5</v>
      </c>
      <c r="C355">
        <v>4.46</v>
      </c>
      <c r="D355">
        <v>0.22</v>
      </c>
      <c r="E355">
        <f t="shared" si="85"/>
        <v>2.5726355014138405E-19</v>
      </c>
      <c r="F355">
        <f t="shared" si="86"/>
        <v>1.6075804877910558E-11</v>
      </c>
      <c r="G355">
        <f t="shared" si="87"/>
        <v>6.3959070886754558E-6</v>
      </c>
      <c r="H355">
        <f t="shared" si="88"/>
        <v>1.8268107011540649E-2</v>
      </c>
      <c r="I355">
        <f t="shared" si="89"/>
        <v>0.57213729233996435</v>
      </c>
      <c r="J355">
        <f t="shared" si="90"/>
        <v>0.99294685852631026</v>
      </c>
      <c r="K355">
        <f t="shared" si="91"/>
        <v>0.99999886222231649</v>
      </c>
      <c r="L355">
        <f t="shared" si="92"/>
        <v>0.99999999999872013</v>
      </c>
    </row>
    <row r="356" spans="1:12" x14ac:dyDescent="0.3">
      <c r="A356">
        <v>4</v>
      </c>
      <c r="B356">
        <v>4.5</v>
      </c>
      <c r="C356">
        <v>4.4800000000000004</v>
      </c>
      <c r="D356">
        <v>0.24</v>
      </c>
      <c r="E356">
        <f t="shared" si="85"/>
        <v>7.9197263146423056E-17</v>
      </c>
      <c r="F356">
        <f t="shared" si="86"/>
        <v>3.4872282099280276E-10</v>
      </c>
      <c r="G356">
        <f t="shared" si="87"/>
        <v>2.2197136090283097E-5</v>
      </c>
      <c r="H356">
        <f t="shared" si="88"/>
        <v>2.2750131948179098E-2</v>
      </c>
      <c r="I356">
        <f t="shared" si="89"/>
        <v>0.53320675185262156</v>
      </c>
      <c r="J356">
        <f t="shared" si="90"/>
        <v>0.98486985998976417</v>
      </c>
      <c r="K356">
        <f t="shared" si="91"/>
        <v>0.9999893114742251</v>
      </c>
      <c r="L356">
        <f t="shared" si="92"/>
        <v>0.99999999988003974</v>
      </c>
    </row>
    <row r="357" spans="1:12" x14ac:dyDescent="0.3">
      <c r="A357">
        <v>4.5</v>
      </c>
      <c r="B357">
        <v>5</v>
      </c>
      <c r="C357">
        <v>4.5199999999999996</v>
      </c>
      <c r="D357">
        <v>0.27</v>
      </c>
      <c r="E357">
        <f t="shared" si="85"/>
        <v>9.0298499728480931E-9</v>
      </c>
      <c r="F357">
        <f t="shared" si="86"/>
        <v>7.9116986046083102E-5</v>
      </c>
      <c r="G357">
        <f t="shared" si="87"/>
        <v>2.7056811848715043E-2</v>
      </c>
      <c r="H357">
        <f t="shared" si="88"/>
        <v>0.4704757222326037</v>
      </c>
      <c r="I357">
        <f t="shared" si="89"/>
        <v>0.96227982018659985</v>
      </c>
      <c r="J357">
        <f t="shared" si="90"/>
        <v>0.99985808591525049</v>
      </c>
      <c r="K357">
        <f t="shared" si="91"/>
        <v>0.99999997891105608</v>
      </c>
      <c r="L357">
        <f t="shared" ref="L357:L364" si="93">_xlfn.NORM.DIST(B357+2, C357, D357, TRUE)</f>
        <v>1</v>
      </c>
    </row>
    <row r="358" spans="1:12" x14ac:dyDescent="0.3">
      <c r="A358">
        <v>4.5</v>
      </c>
      <c r="B358">
        <v>5</v>
      </c>
      <c r="C358">
        <v>4.5999999999999996</v>
      </c>
      <c r="D358">
        <v>0.2</v>
      </c>
      <c r="E358">
        <f t="shared" si="85"/>
        <v>6.2209605742718273E-16</v>
      </c>
      <c r="F358">
        <f t="shared" si="86"/>
        <v>1.898956246588786E-8</v>
      </c>
      <c r="G358">
        <f t="shared" si="87"/>
        <v>1.3498980316301013E-3</v>
      </c>
      <c r="H358">
        <f t="shared" si="88"/>
        <v>0.30853753872598755</v>
      </c>
      <c r="I358">
        <f t="shared" si="89"/>
        <v>0.9772498680518209</v>
      </c>
      <c r="J358">
        <f t="shared" si="90"/>
        <v>0.99999660232687526</v>
      </c>
      <c r="K358">
        <f t="shared" si="91"/>
        <v>0.99999999999872013</v>
      </c>
      <c r="L358">
        <f t="shared" si="93"/>
        <v>1</v>
      </c>
    </row>
    <row r="359" spans="1:12" x14ac:dyDescent="0.3">
      <c r="A359">
        <v>4.5</v>
      </c>
      <c r="B359">
        <v>5</v>
      </c>
      <c r="C359">
        <v>4.5999999999999996</v>
      </c>
      <c r="D359">
        <v>0.4</v>
      </c>
      <c r="E359">
        <f t="shared" si="85"/>
        <v>3.1671241833119972E-5</v>
      </c>
      <c r="F359">
        <f t="shared" si="86"/>
        <v>2.9797632350545612E-3</v>
      </c>
      <c r="G359">
        <f t="shared" si="87"/>
        <v>6.6807201268858155E-2</v>
      </c>
      <c r="H359">
        <f t="shared" si="88"/>
        <v>0.40129367431707663</v>
      </c>
      <c r="I359">
        <f t="shared" si="89"/>
        <v>0.84134474606854326</v>
      </c>
      <c r="J359">
        <f t="shared" si="90"/>
        <v>0.98777552734495533</v>
      </c>
      <c r="K359">
        <f t="shared" si="91"/>
        <v>0.99976737092096446</v>
      </c>
      <c r="L359">
        <f t="shared" si="93"/>
        <v>0.9999999990134123</v>
      </c>
    </row>
    <row r="360" spans="1:12" x14ac:dyDescent="0.3">
      <c r="A360">
        <v>4.5</v>
      </c>
      <c r="B360">
        <v>5</v>
      </c>
      <c r="C360">
        <v>4.66</v>
      </c>
      <c r="D360">
        <v>0.23</v>
      </c>
      <c r="E360">
        <f t="shared" si="85"/>
        <v>2.6497161488718438E-13</v>
      </c>
      <c r="F360">
        <f t="shared" si="86"/>
        <v>2.2857236301432704E-7</v>
      </c>
      <c r="G360">
        <f t="shared" si="87"/>
        <v>2.0551827895001406E-3</v>
      </c>
      <c r="H360">
        <f t="shared" si="88"/>
        <v>0.2433233417830119</v>
      </c>
      <c r="I360">
        <f t="shared" si="89"/>
        <v>0.9303310164763694</v>
      </c>
      <c r="J360">
        <f t="shared" si="90"/>
        <v>0.99986998516015846</v>
      </c>
      <c r="K360">
        <f t="shared" si="91"/>
        <v>0.99999999716289711</v>
      </c>
      <c r="L360">
        <f t="shared" si="93"/>
        <v>1</v>
      </c>
    </row>
    <row r="361" spans="1:12" x14ac:dyDescent="0.3">
      <c r="A361">
        <v>4.5</v>
      </c>
      <c r="B361">
        <v>5</v>
      </c>
      <c r="C361">
        <v>4.76</v>
      </c>
      <c r="D361">
        <v>0.37</v>
      </c>
      <c r="E361">
        <f t="shared" si="85"/>
        <v>9.8363988785229022E-7</v>
      </c>
      <c r="F361">
        <f t="shared" si="86"/>
        <v>3.3032948619511301E-4</v>
      </c>
      <c r="G361">
        <f t="shared" si="87"/>
        <v>1.9985230153074657E-2</v>
      </c>
      <c r="H361">
        <f t="shared" si="88"/>
        <v>0.24112052150793795</v>
      </c>
      <c r="I361">
        <f t="shared" si="89"/>
        <v>0.74171724845249609</v>
      </c>
      <c r="J361">
        <f t="shared" si="90"/>
        <v>0.97724986805182079</v>
      </c>
      <c r="K361">
        <f t="shared" si="91"/>
        <v>0.99959790900013901</v>
      </c>
      <c r="L361">
        <f t="shared" si="93"/>
        <v>0.99999999929377414</v>
      </c>
    </row>
    <row r="362" spans="1:12" x14ac:dyDescent="0.3">
      <c r="A362">
        <v>4.5</v>
      </c>
      <c r="B362">
        <v>5</v>
      </c>
      <c r="C362">
        <v>4.8099999999999996</v>
      </c>
      <c r="D362">
        <v>0.27</v>
      </c>
      <c r="E362">
        <f t="shared" si="85"/>
        <v>1.0160104462352736E-11</v>
      </c>
      <c r="F362">
        <f t="shared" si="86"/>
        <v>6.1156989129346139E-7</v>
      </c>
      <c r="G362">
        <f t="shared" si="87"/>
        <v>1.3498980316301013E-3</v>
      </c>
      <c r="H362">
        <f t="shared" si="88"/>
        <v>0.12545370524930688</v>
      </c>
      <c r="I362">
        <f t="shared" si="89"/>
        <v>0.75919134332073812</v>
      </c>
      <c r="J362">
        <f t="shared" si="90"/>
        <v>0.99469907821575676</v>
      </c>
      <c r="K362">
        <f t="shared" si="91"/>
        <v>0.99999476923504793</v>
      </c>
      <c r="L362">
        <f t="shared" si="93"/>
        <v>0.99999999999999978</v>
      </c>
    </row>
    <row r="363" spans="1:12" x14ac:dyDescent="0.3">
      <c r="A363">
        <v>4.5</v>
      </c>
      <c r="B363">
        <v>5</v>
      </c>
      <c r="C363">
        <v>4.9000000000000004</v>
      </c>
      <c r="D363">
        <v>0.5</v>
      </c>
      <c r="E363">
        <f t="shared" si="85"/>
        <v>7.2348043925119787E-5</v>
      </c>
      <c r="F363">
        <f t="shared" si="86"/>
        <v>2.555130330427926E-3</v>
      </c>
      <c r="G363">
        <f t="shared" si="87"/>
        <v>3.593031911292574E-2</v>
      </c>
      <c r="H363">
        <f t="shared" si="88"/>
        <v>0.21185539858339644</v>
      </c>
      <c r="I363">
        <f t="shared" si="89"/>
        <v>0.57925970943910277</v>
      </c>
      <c r="J363">
        <f t="shared" si="90"/>
        <v>0.88493032977829156</v>
      </c>
      <c r="K363">
        <f t="shared" si="91"/>
        <v>0.98609655248650141</v>
      </c>
      <c r="L363">
        <f t="shared" si="93"/>
        <v>0.9999866542509841</v>
      </c>
    </row>
    <row r="364" spans="1:12" x14ac:dyDescent="0.3">
      <c r="A364">
        <v>4.5</v>
      </c>
      <c r="B364">
        <v>5</v>
      </c>
      <c r="C364">
        <v>4.95</v>
      </c>
      <c r="D364">
        <v>0.09</v>
      </c>
      <c r="E364">
        <f t="shared" si="85"/>
        <v>2.1165660420554223E-104</v>
      </c>
      <c r="F364">
        <f t="shared" si="86"/>
        <v>1.0657949371968173E-58</v>
      </c>
      <c r="G364">
        <f t="shared" si="87"/>
        <v>2.3939936399909989E-26</v>
      </c>
      <c r="H364">
        <f t="shared" si="88"/>
        <v>2.8665157187919084E-7</v>
      </c>
      <c r="I364">
        <f t="shared" si="89"/>
        <v>0.71074263924602732</v>
      </c>
      <c r="J364">
        <f t="shared" si="90"/>
        <v>0.99999999950530072</v>
      </c>
      <c r="K364">
        <f t="shared" si="91"/>
        <v>1</v>
      </c>
      <c r="L364">
        <f t="shared" si="93"/>
        <v>1</v>
      </c>
    </row>
    <row r="365" spans="1:12" x14ac:dyDescent="0.3">
      <c r="A365">
        <v>4.5</v>
      </c>
      <c r="B365">
        <v>5</v>
      </c>
      <c r="C365">
        <v>4.97</v>
      </c>
      <c r="D365">
        <v>0.27</v>
      </c>
      <c r="E365">
        <f t="shared" si="85"/>
        <v>1.4789856362675963E-13</v>
      </c>
      <c r="F365">
        <f t="shared" si="86"/>
        <v>2.59836597584446E-8</v>
      </c>
      <c r="G365">
        <f t="shared" si="87"/>
        <v>1.6370213031613348E-4</v>
      </c>
      <c r="H365">
        <f t="shared" si="88"/>
        <v>4.0864516751251669E-2</v>
      </c>
      <c r="I365">
        <f t="shared" si="89"/>
        <v>0.54423588104531184</v>
      </c>
      <c r="J365">
        <f t="shared" si="90"/>
        <v>0.97517476112445611</v>
      </c>
      <c r="K365">
        <f t="shared" si="91"/>
        <v>0.99993185745216562</v>
      </c>
      <c r="L365">
        <f>_xlfn.NORM.DIST(B365+2, C365, D365, TRUE)</f>
        <v>0.99999999999997224</v>
      </c>
    </row>
    <row r="366" spans="1:12" x14ac:dyDescent="0.3">
      <c r="A366">
        <v>5</v>
      </c>
      <c r="B366">
        <v>5.5</v>
      </c>
      <c r="C366">
        <v>5</v>
      </c>
      <c r="D366">
        <v>0.6</v>
      </c>
      <c r="E366">
        <f t="shared" si="85"/>
        <v>6.2096653257761331E-3</v>
      </c>
      <c r="F366">
        <f t="shared" si="86"/>
        <v>4.7790352272814703E-2</v>
      </c>
      <c r="G366">
        <f t="shared" si="87"/>
        <v>0.20232838096364303</v>
      </c>
      <c r="H366">
        <f t="shared" si="88"/>
        <v>0.5</v>
      </c>
      <c r="I366">
        <f t="shared" si="89"/>
        <v>0.79767161903635697</v>
      </c>
      <c r="J366">
        <f t="shared" ref="J366:J373" si="94">_xlfn.NORM.DIST(B366+0.5, C366, D366, TRUE)</f>
        <v>0.9522096477271853</v>
      </c>
      <c r="K366">
        <f t="shared" ref="K366:K373" si="95">_xlfn.NORM.DIST(B366+1.5, C366, D366, TRUE)</f>
        <v>0.99957093966680322</v>
      </c>
      <c r="L366">
        <f t="shared" ref="L366:L373" si="96">_xlfn.NORM.DIST(B366+2.5, C366, D366, TRUE)</f>
        <v>0.99999971334842808</v>
      </c>
    </row>
    <row r="367" spans="1:12" x14ac:dyDescent="0.3">
      <c r="A367">
        <v>5</v>
      </c>
      <c r="B367">
        <v>5.5</v>
      </c>
      <c r="C367">
        <v>5</v>
      </c>
      <c r="D367">
        <v>0.45</v>
      </c>
      <c r="E367">
        <f t="shared" si="85"/>
        <v>4.2906033319683703E-4</v>
      </c>
      <c r="F367">
        <f t="shared" si="86"/>
        <v>1.3134145691021117E-2</v>
      </c>
      <c r="G367">
        <f t="shared" si="87"/>
        <v>0.13326026290250542</v>
      </c>
      <c r="H367">
        <f t="shared" si="88"/>
        <v>0.5</v>
      </c>
      <c r="I367">
        <f t="shared" si="89"/>
        <v>0.86673973709749452</v>
      </c>
      <c r="J367">
        <f t="shared" si="94"/>
        <v>0.98686585430897888</v>
      </c>
      <c r="K367">
        <f t="shared" si="95"/>
        <v>0.99999559403629745</v>
      </c>
      <c r="L367">
        <f t="shared" si="96"/>
        <v>0.99999999998691602</v>
      </c>
    </row>
    <row r="368" spans="1:12" x14ac:dyDescent="0.3">
      <c r="A368">
        <v>5</v>
      </c>
      <c r="B368">
        <v>5.5</v>
      </c>
      <c r="C368">
        <v>5.0199999999999996</v>
      </c>
      <c r="D368">
        <v>0.38</v>
      </c>
      <c r="E368">
        <f t="shared" si="85"/>
        <v>3.1671241833120046E-5</v>
      </c>
      <c r="F368">
        <f t="shared" si="86"/>
        <v>3.6350655196649572E-3</v>
      </c>
      <c r="G368">
        <f t="shared" si="87"/>
        <v>8.559015908234105E-2</v>
      </c>
      <c r="H368">
        <f t="shared" si="88"/>
        <v>0.47901272773533743</v>
      </c>
      <c r="I368">
        <f t="shared" si="89"/>
        <v>0.89673377939276055</v>
      </c>
      <c r="J368">
        <f t="shared" si="94"/>
        <v>0.99504490576983384</v>
      </c>
      <c r="K368">
        <f t="shared" si="95"/>
        <v>0.99999990584716636</v>
      </c>
      <c r="L368">
        <f t="shared" si="96"/>
        <v>0.99999999999999778</v>
      </c>
    </row>
    <row r="369" spans="1:12" x14ac:dyDescent="0.3">
      <c r="A369">
        <v>5</v>
      </c>
      <c r="B369">
        <v>5.5</v>
      </c>
      <c r="C369">
        <v>5.09</v>
      </c>
      <c r="D369">
        <v>0.3</v>
      </c>
      <c r="E369">
        <f t="shared" si="85"/>
        <v>5.7901340399645781E-8</v>
      </c>
      <c r="F369">
        <f t="shared" si="86"/>
        <v>1.3989159731608004E-4</v>
      </c>
      <c r="G369">
        <f t="shared" si="87"/>
        <v>2.4610826087650122E-2</v>
      </c>
      <c r="H369">
        <f t="shared" si="88"/>
        <v>0.38208857781104749</v>
      </c>
      <c r="I369">
        <f t="shared" si="89"/>
        <v>0.91413509474264421</v>
      </c>
      <c r="J369">
        <f t="shared" si="94"/>
        <v>0.99879065863333572</v>
      </c>
      <c r="K369">
        <f t="shared" si="95"/>
        <v>0.99999999990340982</v>
      </c>
      <c r="L369">
        <f t="shared" si="96"/>
        <v>1</v>
      </c>
    </row>
    <row r="370" spans="1:12" x14ac:dyDescent="0.3">
      <c r="A370">
        <v>5</v>
      </c>
      <c r="B370">
        <v>5.5</v>
      </c>
      <c r="C370">
        <v>5.1950000000000003</v>
      </c>
      <c r="D370">
        <v>0.125</v>
      </c>
      <c r="E370">
        <f t="shared" si="85"/>
        <v>3.4568044907523144E-42</v>
      </c>
      <c r="F370">
        <f t="shared" si="86"/>
        <v>5.8878352260244928E-22</v>
      </c>
      <c r="G370">
        <f t="shared" si="87"/>
        <v>1.3488732515278239E-8</v>
      </c>
      <c r="H370">
        <f t="shared" si="88"/>
        <v>5.937994059479277E-2</v>
      </c>
      <c r="I370">
        <f t="shared" si="89"/>
        <v>0.9926563690446516</v>
      </c>
      <c r="J370">
        <f t="shared" si="94"/>
        <v>0.99999999994026323</v>
      </c>
      <c r="K370">
        <f t="shared" si="95"/>
        <v>1</v>
      </c>
      <c r="L370">
        <f t="shared" si="96"/>
        <v>1</v>
      </c>
    </row>
    <row r="371" spans="1:12" x14ac:dyDescent="0.3">
      <c r="A371">
        <v>5</v>
      </c>
      <c r="B371">
        <v>5.5</v>
      </c>
      <c r="C371">
        <v>5.24</v>
      </c>
      <c r="D371">
        <v>0.36</v>
      </c>
      <c r="E371">
        <f t="shared" si="85"/>
        <v>6.7132845580909119E-7</v>
      </c>
      <c r="F371">
        <f t="shared" si="86"/>
        <v>2.8611710986946288E-4</v>
      </c>
      <c r="G371">
        <f t="shared" si="87"/>
        <v>1.9912687749775271E-2</v>
      </c>
      <c r="H371">
        <f t="shared" si="88"/>
        <v>0.25249253754692269</v>
      </c>
      <c r="I371">
        <f t="shared" si="89"/>
        <v>0.76492106857116493</v>
      </c>
      <c r="J371">
        <f t="shared" si="94"/>
        <v>0.98261861868888578</v>
      </c>
      <c r="K371">
        <f t="shared" si="95"/>
        <v>0.99999949296645774</v>
      </c>
      <c r="L371">
        <f t="shared" si="96"/>
        <v>0.99999999999999123</v>
      </c>
    </row>
    <row r="372" spans="1:12" x14ac:dyDescent="0.3">
      <c r="A372">
        <v>5</v>
      </c>
      <c r="B372">
        <v>5.5</v>
      </c>
      <c r="C372">
        <v>5.24</v>
      </c>
      <c r="D372">
        <v>0.28000000000000003</v>
      </c>
      <c r="E372">
        <f t="shared" si="85"/>
        <v>2.577932019356585E-10</v>
      </c>
      <c r="F372">
        <f t="shared" si="86"/>
        <v>4.7429651961343527E-6</v>
      </c>
      <c r="G372">
        <f t="shared" si="87"/>
        <v>4.1104856603442859E-3</v>
      </c>
      <c r="H372">
        <f t="shared" si="88"/>
        <v>0.19568296915377575</v>
      </c>
      <c r="I372">
        <f t="shared" si="89"/>
        <v>0.82344438274699694</v>
      </c>
      <c r="J372">
        <f t="shared" si="94"/>
        <v>0.99667905726178663</v>
      </c>
      <c r="K372">
        <f t="shared" si="95"/>
        <v>0.99999999983682519</v>
      </c>
      <c r="L372">
        <f t="shared" si="96"/>
        <v>1</v>
      </c>
    </row>
    <row r="373" spans="1:12" x14ac:dyDescent="0.3">
      <c r="A373">
        <v>5</v>
      </c>
      <c r="B373">
        <v>5.5</v>
      </c>
      <c r="C373">
        <v>5.36</v>
      </c>
      <c r="D373">
        <v>0.42</v>
      </c>
      <c r="E373">
        <f t="shared" si="85"/>
        <v>4.7429651961343349E-6</v>
      </c>
      <c r="F373">
        <f t="shared" si="86"/>
        <v>6.0165316504164415E-4</v>
      </c>
      <c r="G373">
        <f t="shared" si="87"/>
        <v>2.029867074389716E-2</v>
      </c>
      <c r="H373">
        <f t="shared" si="88"/>
        <v>0.19568296915377575</v>
      </c>
      <c r="I373">
        <f t="shared" si="89"/>
        <v>0.63055865981823611</v>
      </c>
      <c r="J373">
        <f t="shared" si="94"/>
        <v>0.93622185010999626</v>
      </c>
      <c r="K373">
        <f t="shared" si="95"/>
        <v>0.99995284090093262</v>
      </c>
      <c r="L373">
        <f t="shared" si="96"/>
        <v>0.99999999983682519</v>
      </c>
    </row>
    <row r="374" spans="1:12" x14ac:dyDescent="0.3">
      <c r="A374">
        <v>5</v>
      </c>
      <c r="B374">
        <v>5.5</v>
      </c>
      <c r="C374">
        <v>5.45</v>
      </c>
      <c r="D374">
        <v>0.13</v>
      </c>
      <c r="E374">
        <f t="shared" si="85"/>
        <v>3.6709661993126968E-51</v>
      </c>
      <c r="F374">
        <f t="shared" si="86"/>
        <v>3.4288337218203917E-29</v>
      </c>
      <c r="G374">
        <f t="shared" si="87"/>
        <v>1.3588461094143833E-13</v>
      </c>
      <c r="H374">
        <f t="shared" si="88"/>
        <v>2.6854868464444538E-4</v>
      </c>
      <c r="I374">
        <f t="shared" si="89"/>
        <v>0.64973880294807518</v>
      </c>
      <c r="J374">
        <f t="shared" si="90"/>
        <v>0.99998835532462527</v>
      </c>
      <c r="K374">
        <f>_xlfn.NORM.DIST(B374+1.5, C374, D374, TRUE)</f>
        <v>1</v>
      </c>
      <c r="L374">
        <f>_xlfn.NORM.DIST(B374+2.5, C374, D374, TRUE)</f>
        <v>1</v>
      </c>
    </row>
    <row r="375" spans="1:12" x14ac:dyDescent="0.3">
      <c r="A375">
        <v>5.5</v>
      </c>
      <c r="B375">
        <v>6</v>
      </c>
      <c r="C375">
        <v>5.57</v>
      </c>
      <c r="D375">
        <v>0.71</v>
      </c>
      <c r="E375">
        <f t="shared" si="85"/>
        <v>1.3508655607889698E-2</v>
      </c>
      <c r="F375">
        <f t="shared" si="86"/>
        <v>6.5899913493278048E-2</v>
      </c>
      <c r="G375">
        <f t="shared" si="87"/>
        <v>0.21104028590076948</v>
      </c>
      <c r="H375">
        <f t="shared" si="88"/>
        <v>0.46073129000739205</v>
      </c>
      <c r="I375">
        <f t="shared" si="89"/>
        <v>0.72762102468462753</v>
      </c>
      <c r="J375">
        <f t="shared" ref="J375:J384" si="97">_xlfn.NORM.DIST(B375+1, C375, D375, TRUE)</f>
        <v>0.97799966907844926</v>
      </c>
      <c r="K375">
        <f t="shared" ref="K375:K384" si="98">_xlfn.NORM.DIST(B375+2, C375, D375, TRUE)</f>
        <v>0.99968979969090455</v>
      </c>
      <c r="L375">
        <f t="shared" ref="L375:L384" si="99">_xlfn.NORM.DIST(B375+3, C375, D375, TRUE)</f>
        <v>0.99999932070691988</v>
      </c>
    </row>
    <row r="376" spans="1:12" x14ac:dyDescent="0.3">
      <c r="A376">
        <v>5.5</v>
      </c>
      <c r="B376">
        <v>6</v>
      </c>
      <c r="C376">
        <v>5.6</v>
      </c>
      <c r="D376">
        <v>0.6</v>
      </c>
      <c r="E376">
        <f t="shared" si="85"/>
        <v>3.8303805675897395E-3</v>
      </c>
      <c r="F376">
        <f t="shared" si="86"/>
        <v>3.3376507584817278E-2</v>
      </c>
      <c r="G376">
        <f t="shared" si="87"/>
        <v>0.15865525393145719</v>
      </c>
      <c r="H376">
        <f t="shared" si="88"/>
        <v>0.43381616738909656</v>
      </c>
      <c r="I376">
        <f t="shared" si="89"/>
        <v>0.74750746245307731</v>
      </c>
      <c r="J376">
        <f t="shared" si="97"/>
        <v>0.99018467137135469</v>
      </c>
      <c r="K376">
        <f t="shared" si="98"/>
        <v>0.99996832875816688</v>
      </c>
      <c r="L376">
        <f t="shared" si="99"/>
        <v>0.99999999271988993</v>
      </c>
    </row>
    <row r="377" spans="1:12" x14ac:dyDescent="0.3">
      <c r="A377">
        <v>5.5</v>
      </c>
      <c r="B377">
        <v>6</v>
      </c>
      <c r="C377">
        <v>5.6</v>
      </c>
      <c r="D377">
        <v>0.5</v>
      </c>
      <c r="E377">
        <f t="shared" si="85"/>
        <v>6.8713793791584969E-4</v>
      </c>
      <c r="F377">
        <f t="shared" si="86"/>
        <v>1.3903447513498632E-2</v>
      </c>
      <c r="G377">
        <f t="shared" si="87"/>
        <v>0.1150696702217084</v>
      </c>
      <c r="H377">
        <f t="shared" si="88"/>
        <v>0.42074029056089723</v>
      </c>
      <c r="I377">
        <f t="shared" si="89"/>
        <v>0.78814460141660359</v>
      </c>
      <c r="J377">
        <f t="shared" si="97"/>
        <v>0.99744486966957202</v>
      </c>
      <c r="K377">
        <f t="shared" si="98"/>
        <v>0.99999920667184805</v>
      </c>
      <c r="L377">
        <f t="shared" si="99"/>
        <v>0.99999999999476907</v>
      </c>
    </row>
    <row r="378" spans="1:12" x14ac:dyDescent="0.3">
      <c r="A378">
        <v>5.5</v>
      </c>
      <c r="B378">
        <v>6</v>
      </c>
      <c r="C378">
        <v>5.63</v>
      </c>
      <c r="D378">
        <v>0.3</v>
      </c>
      <c r="E378">
        <f t="shared" si="85"/>
        <v>2.7655472446256145E-8</v>
      </c>
      <c r="F378">
        <f t="shared" si="86"/>
        <v>8.2720826825660206E-5</v>
      </c>
      <c r="G378">
        <f t="shared" si="87"/>
        <v>1.7864420562816553E-2</v>
      </c>
      <c r="H378">
        <f t="shared" si="88"/>
        <v>0.33238631262667512</v>
      </c>
      <c r="I378">
        <f t="shared" si="89"/>
        <v>0.89127428678740894</v>
      </c>
      <c r="J378">
        <f t="shared" si="97"/>
        <v>0.99999752229468664</v>
      </c>
      <c r="K378">
        <f t="shared" si="98"/>
        <v>0.99999999999999856</v>
      </c>
      <c r="L378">
        <f t="shared" si="99"/>
        <v>1</v>
      </c>
    </row>
    <row r="379" spans="1:12" x14ac:dyDescent="0.3">
      <c r="A379">
        <v>5.5</v>
      </c>
      <c r="B379">
        <v>6</v>
      </c>
      <c r="C379">
        <v>5.67</v>
      </c>
      <c r="D379">
        <v>0.24</v>
      </c>
      <c r="E379">
        <f t="shared" si="85"/>
        <v>1.7216088035305235E-12</v>
      </c>
      <c r="F379">
        <f t="shared" si="86"/>
        <v>5.4404227557491518E-7</v>
      </c>
      <c r="G379">
        <f t="shared" si="87"/>
        <v>2.6218672283457802E-3</v>
      </c>
      <c r="H379">
        <f t="shared" si="88"/>
        <v>0.23936914086645</v>
      </c>
      <c r="I379">
        <f t="shared" si="89"/>
        <v>0.91543427764866436</v>
      </c>
      <c r="J379">
        <f t="shared" si="97"/>
        <v>0.9999999850196889</v>
      </c>
      <c r="K379">
        <f t="shared" si="98"/>
        <v>1</v>
      </c>
      <c r="L379">
        <f t="shared" si="99"/>
        <v>1</v>
      </c>
    </row>
    <row r="380" spans="1:12" x14ac:dyDescent="0.3">
      <c r="A380">
        <v>5.5</v>
      </c>
      <c r="B380">
        <v>6</v>
      </c>
      <c r="C380">
        <v>5.7</v>
      </c>
      <c r="D380">
        <v>0.3</v>
      </c>
      <c r="E380">
        <f t="shared" si="85"/>
        <v>7.2801100739140595E-9</v>
      </c>
      <c r="F380">
        <f t="shared" si="86"/>
        <v>3.1671241833119809E-5</v>
      </c>
      <c r="G380">
        <f t="shared" si="87"/>
        <v>9.8153286286453215E-3</v>
      </c>
      <c r="H380">
        <f t="shared" si="88"/>
        <v>0.25249253754692269</v>
      </c>
      <c r="I380">
        <f t="shared" si="89"/>
        <v>0.84134474606854281</v>
      </c>
      <c r="J380">
        <f t="shared" si="97"/>
        <v>0.9999926565761631</v>
      </c>
      <c r="K380">
        <f t="shared" si="98"/>
        <v>0.99999999999999123</v>
      </c>
      <c r="L380">
        <f t="shared" si="99"/>
        <v>1</v>
      </c>
    </row>
    <row r="381" spans="1:12" x14ac:dyDescent="0.3">
      <c r="A381">
        <v>5.5</v>
      </c>
      <c r="B381">
        <v>6</v>
      </c>
      <c r="C381">
        <v>5.81</v>
      </c>
      <c r="D381">
        <v>0.33</v>
      </c>
      <c r="E381">
        <f t="shared" si="85"/>
        <v>2.0691197380597711E-8</v>
      </c>
      <c r="F381">
        <f t="shared" si="86"/>
        <v>3.5982048032950435E-5</v>
      </c>
      <c r="G381">
        <f t="shared" si="87"/>
        <v>7.0531414736897955E-3</v>
      </c>
      <c r="H381">
        <f t="shared" si="88"/>
        <v>0.17376426176168727</v>
      </c>
      <c r="I381">
        <f t="shared" si="89"/>
        <v>0.71761047368847608</v>
      </c>
      <c r="J381">
        <f t="shared" si="97"/>
        <v>0.99984455972035824</v>
      </c>
      <c r="K381">
        <f t="shared" si="98"/>
        <v>0.99999999998392419</v>
      </c>
      <c r="L381">
        <f t="shared" si="99"/>
        <v>1</v>
      </c>
    </row>
    <row r="382" spans="1:12" x14ac:dyDescent="0.3">
      <c r="A382">
        <v>5.5</v>
      </c>
      <c r="B382">
        <v>6</v>
      </c>
      <c r="C382">
        <v>5.84</v>
      </c>
      <c r="D382">
        <v>1.35</v>
      </c>
      <c r="E382">
        <f t="shared" si="85"/>
        <v>8.6447091743588445E-2</v>
      </c>
      <c r="F382">
        <f t="shared" si="86"/>
        <v>0.16045426803649443</v>
      </c>
      <c r="G382">
        <f t="shared" si="87"/>
        <v>0.26689787786219321</v>
      </c>
      <c r="H382">
        <f t="shared" si="88"/>
        <v>0.40057778838526414</v>
      </c>
      <c r="I382">
        <f t="shared" si="89"/>
        <v>0.54717158857450177</v>
      </c>
      <c r="J382">
        <f t="shared" si="97"/>
        <v>0.80490125205923113</v>
      </c>
      <c r="K382">
        <f t="shared" si="98"/>
        <v>0.94520070830044201</v>
      </c>
      <c r="L382">
        <f t="shared" si="99"/>
        <v>0.99037723687810109</v>
      </c>
    </row>
    <row r="383" spans="1:12" x14ac:dyDescent="0.3">
      <c r="A383">
        <v>5.5</v>
      </c>
      <c r="B383">
        <v>6</v>
      </c>
      <c r="C383">
        <v>5.93</v>
      </c>
      <c r="D383">
        <v>0.51</v>
      </c>
      <c r="E383">
        <f t="shared" si="85"/>
        <v>7.7066648816440594E-5</v>
      </c>
      <c r="F383">
        <f t="shared" si="86"/>
        <v>2.5242592217850864E-3</v>
      </c>
      <c r="G383">
        <f t="shared" si="87"/>
        <v>3.4111623322755129E-2</v>
      </c>
      <c r="H383">
        <f t="shared" si="88"/>
        <v>0.19957584257198011</v>
      </c>
      <c r="I383">
        <f t="shared" si="89"/>
        <v>0.55458534199682719</v>
      </c>
      <c r="J383">
        <f t="shared" si="97"/>
        <v>0.98204915934582993</v>
      </c>
      <c r="K383">
        <f t="shared" si="98"/>
        <v>0.99997533971661656</v>
      </c>
      <c r="L383">
        <f t="shared" si="99"/>
        <v>0.99999999912579929</v>
      </c>
    </row>
    <row r="384" spans="1:12" x14ac:dyDescent="0.3">
      <c r="A384">
        <v>5.5</v>
      </c>
      <c r="B384">
        <v>6</v>
      </c>
      <c r="C384">
        <v>5.9349999999999996</v>
      </c>
      <c r="D384">
        <v>0.02</v>
      </c>
      <c r="E384">
        <f t="shared" si="85"/>
        <v>0</v>
      </c>
      <c r="F384">
        <f t="shared" si="86"/>
        <v>0</v>
      </c>
      <c r="G384">
        <f t="shared" si="87"/>
        <v>0</v>
      </c>
      <c r="H384">
        <f t="shared" si="88"/>
        <v>3.4539884803589414E-105</v>
      </c>
      <c r="I384">
        <f t="shared" si="89"/>
        <v>0.99942297495760923</v>
      </c>
      <c r="J384">
        <f t="shared" si="97"/>
        <v>1</v>
      </c>
      <c r="K384">
        <f t="shared" si="98"/>
        <v>1</v>
      </c>
      <c r="L384">
        <f t="shared" si="99"/>
        <v>1</v>
      </c>
    </row>
    <row r="385" spans="1:12" x14ac:dyDescent="0.3">
      <c r="A385">
        <v>5.5</v>
      </c>
      <c r="B385">
        <v>6</v>
      </c>
      <c r="C385">
        <v>5.96</v>
      </c>
      <c r="D385">
        <v>0.48</v>
      </c>
      <c r="E385">
        <f t="shared" si="85"/>
        <v>2.2197136090283354E-5</v>
      </c>
      <c r="F385">
        <f t="shared" si="86"/>
        <v>1.1763613784413569E-3</v>
      </c>
      <c r="G385">
        <f t="shared" si="87"/>
        <v>2.2750131948179191E-2</v>
      </c>
      <c r="H385">
        <f t="shared" si="88"/>
        <v>0.16894735021240506</v>
      </c>
      <c r="I385">
        <f t="shared" si="89"/>
        <v>0.53320675185262234</v>
      </c>
      <c r="J385">
        <f>_xlfn.NORM.DIST(B385+1, C385, D385, TRUE)</f>
        <v>0.98486985998976417</v>
      </c>
      <c r="K385">
        <f>_xlfn.NORM.DIST(B385+2, C385, D385, TRUE)</f>
        <v>0.9999893114742251</v>
      </c>
      <c r="L385">
        <f>_xlfn.NORM.DIST(B385+3, C385, D385, TRUE)</f>
        <v>0.99999999988003974</v>
      </c>
    </row>
    <row r="386" spans="1:12" x14ac:dyDescent="0.3">
      <c r="A386">
        <v>6</v>
      </c>
      <c r="B386">
        <v>7</v>
      </c>
      <c r="C386">
        <v>6.15</v>
      </c>
      <c r="D386">
        <v>0.15</v>
      </c>
      <c r="E386">
        <f>_xlfn.NORM.DIST(A386-1.5, C386, D386, TRUE)</f>
        <v>1.9106595744985799E-28</v>
      </c>
      <c r="F386">
        <f>_xlfn.NORM.DIST(A386-1, C386, D386, TRUE)</f>
        <v>8.8261871604533399E-15</v>
      </c>
      <c r="G386">
        <f>_xlfn.NORM.DIST(A386-0.5, C386, D386, TRUE)</f>
        <v>7.3434238368946052E-6</v>
      </c>
      <c r="H386">
        <f>_xlfn.NORM.DIST(A386, C386, D386, TRUE)</f>
        <v>0.15865525393145644</v>
      </c>
      <c r="I386">
        <f>_xlfn.NORM.DIST(B386, C386, D386, TRUE)</f>
        <v>0.99999999271988993</v>
      </c>
      <c r="J386">
        <f>_xlfn.NORM.DIST(B386+1, C386, D386, TRUE)</f>
        <v>1</v>
      </c>
      <c r="K386">
        <f>_xlfn.NORM.DIST(B386+2, C386, D386, TRUE)</f>
        <v>1</v>
      </c>
      <c r="L386">
        <f>_xlfn.NORM.DIST(B386+3, C386, D386, TRUE)</f>
        <v>1</v>
      </c>
    </row>
    <row r="387" spans="1:12" x14ac:dyDescent="0.3">
      <c r="A387">
        <v>6</v>
      </c>
      <c r="B387">
        <v>7</v>
      </c>
      <c r="C387">
        <v>6.6</v>
      </c>
      <c r="D387">
        <v>0.3</v>
      </c>
      <c r="E387">
        <f t="shared" ref="E387:E394" si="100">_xlfn.NORM.DIST(A387-1.5, C387, D387, TRUE)</f>
        <v>1.2798125438858352E-12</v>
      </c>
      <c r="F387">
        <f t="shared" ref="F387:F394" si="101">_xlfn.NORM.DIST(A387-1, C387, D387, TRUE)</f>
        <v>4.8213033651141421E-8</v>
      </c>
      <c r="G387">
        <f t="shared" ref="G387:G394" si="102">_xlfn.NORM.DIST(A387-0.5, C387, D387, TRUE)</f>
        <v>1.2286638996515239E-4</v>
      </c>
      <c r="H387">
        <f t="shared" ref="H387:H450" si="103">_xlfn.NORM.DIST(A387, C387, D387, TRUE)</f>
        <v>2.2750131948179264E-2</v>
      </c>
      <c r="I387">
        <f t="shared" ref="I387:I450" si="104">_xlfn.NORM.DIST(B387, C387, D387, TRUE)</f>
        <v>0.90878878027413235</v>
      </c>
      <c r="J387">
        <f t="shared" ref="J387:J450" si="105">_xlfn.NORM.DIST(B387+1, C387, D387, TRUE)</f>
        <v>0.99999846937326342</v>
      </c>
      <c r="K387">
        <f t="shared" ref="K387:K450" si="106">_xlfn.NORM.DIST(B387+2, C387, D387, TRUE)</f>
        <v>0.99999999999999933</v>
      </c>
      <c r="L387">
        <f t="shared" ref="L387:L450" si="107">_xlfn.NORM.DIST(B387+3, C387, D387, TRUE)</f>
        <v>1</v>
      </c>
    </row>
    <row r="388" spans="1:12" x14ac:dyDescent="0.3">
      <c r="A388">
        <v>6</v>
      </c>
      <c r="B388">
        <v>7</v>
      </c>
      <c r="C388">
        <v>6.64</v>
      </c>
      <c r="D388">
        <v>0.37</v>
      </c>
      <c r="E388">
        <f t="shared" si="100"/>
        <v>3.6519404495479245E-9</v>
      </c>
      <c r="F388">
        <f t="shared" si="101"/>
        <v>4.6587953163191092E-6</v>
      </c>
      <c r="G388">
        <f t="shared" si="102"/>
        <v>1.0312523828196153E-3</v>
      </c>
      <c r="H388">
        <f t="shared" si="103"/>
        <v>4.1839287210939276E-2</v>
      </c>
      <c r="I388">
        <f t="shared" si="104"/>
        <v>0.83471663258295326</v>
      </c>
      <c r="J388">
        <f t="shared" si="105"/>
        <v>0.99988138963294393</v>
      </c>
      <c r="K388">
        <f t="shared" si="106"/>
        <v>0.99999999991051358</v>
      </c>
      <c r="L388">
        <f t="shared" si="107"/>
        <v>1</v>
      </c>
    </row>
    <row r="389" spans="1:12" x14ac:dyDescent="0.3">
      <c r="A389">
        <v>6</v>
      </c>
      <c r="B389">
        <v>7</v>
      </c>
      <c r="C389">
        <v>6.7</v>
      </c>
      <c r="D389">
        <v>0.34</v>
      </c>
      <c r="E389">
        <f t="shared" si="100"/>
        <v>4.8811063482254967E-11</v>
      </c>
      <c r="F389">
        <f t="shared" si="101"/>
        <v>2.8665157187919333E-7</v>
      </c>
      <c r="G389">
        <f t="shared" si="102"/>
        <v>2.0824228056162071E-4</v>
      </c>
      <c r="H389">
        <f t="shared" si="103"/>
        <v>1.9755573388781006E-2</v>
      </c>
      <c r="I389">
        <f t="shared" si="104"/>
        <v>0.8112070122628755</v>
      </c>
      <c r="J389">
        <f t="shared" si="105"/>
        <v>0.99993422255464059</v>
      </c>
      <c r="K389">
        <f t="shared" si="106"/>
        <v>0.99999999999332101</v>
      </c>
      <c r="L389">
        <f t="shared" si="107"/>
        <v>1</v>
      </c>
    </row>
    <row r="390" spans="1:12" x14ac:dyDescent="0.3">
      <c r="A390">
        <v>6</v>
      </c>
      <c r="B390">
        <v>7</v>
      </c>
      <c r="C390">
        <v>6.8</v>
      </c>
      <c r="D390">
        <v>1.1000000000000001</v>
      </c>
      <c r="E390">
        <f t="shared" si="100"/>
        <v>1.826810701154067E-2</v>
      </c>
      <c r="F390">
        <f t="shared" si="101"/>
        <v>5.0881752475628844E-2</v>
      </c>
      <c r="G390">
        <f t="shared" si="102"/>
        <v>0.11863892593413913</v>
      </c>
      <c r="H390">
        <f t="shared" si="103"/>
        <v>0.23352945085758681</v>
      </c>
      <c r="I390">
        <f t="shared" si="104"/>
        <v>0.57213729233996435</v>
      </c>
      <c r="J390">
        <f t="shared" si="105"/>
        <v>0.86234355673901875</v>
      </c>
      <c r="K390">
        <f t="shared" si="106"/>
        <v>0.97724986805182079</v>
      </c>
      <c r="L390">
        <f t="shared" si="107"/>
        <v>0.998187592807397</v>
      </c>
    </row>
    <row r="391" spans="1:12" x14ac:dyDescent="0.3">
      <c r="A391">
        <v>6</v>
      </c>
      <c r="B391">
        <v>7</v>
      </c>
      <c r="C391">
        <v>6.82</v>
      </c>
      <c r="D391">
        <v>0.77</v>
      </c>
      <c r="E391">
        <f t="shared" si="100"/>
        <v>1.2934499393929722E-3</v>
      </c>
      <c r="F391">
        <f t="shared" si="101"/>
        <v>9.0482827068455538E-3</v>
      </c>
      <c r="G391">
        <f t="shared" si="102"/>
        <v>4.3238132746832775E-2</v>
      </c>
      <c r="H391">
        <f t="shared" si="103"/>
        <v>0.14345265787857112</v>
      </c>
      <c r="I391">
        <f t="shared" si="104"/>
        <v>0.59241676756966311</v>
      </c>
      <c r="J391">
        <f t="shared" si="105"/>
        <v>0.93729644818243107</v>
      </c>
      <c r="K391">
        <f t="shared" si="106"/>
        <v>0.99768108833588309</v>
      </c>
      <c r="L391">
        <f t="shared" si="107"/>
        <v>0.99998185158938691</v>
      </c>
    </row>
    <row r="392" spans="1:12" x14ac:dyDescent="0.3">
      <c r="A392">
        <v>6</v>
      </c>
      <c r="B392">
        <v>7</v>
      </c>
      <c r="C392">
        <v>6.86</v>
      </c>
      <c r="D392">
        <v>0.28999999999999998</v>
      </c>
      <c r="E392">
        <f t="shared" si="100"/>
        <v>2.0104487979483258E-16</v>
      </c>
      <c r="F392">
        <f t="shared" si="101"/>
        <v>7.0971407806988338E-11</v>
      </c>
      <c r="G392">
        <f t="shared" si="102"/>
        <v>1.368329182985954E-6</v>
      </c>
      <c r="H392">
        <f t="shared" si="103"/>
        <v>1.5108720359024979E-3</v>
      </c>
      <c r="I392">
        <f t="shared" si="104"/>
        <v>0.68536643257295848</v>
      </c>
      <c r="J392">
        <f t="shared" si="105"/>
        <v>0.99995770943077467</v>
      </c>
      <c r="K392">
        <f t="shared" si="106"/>
        <v>0.9999999999999204</v>
      </c>
      <c r="L392">
        <f t="shared" si="107"/>
        <v>1</v>
      </c>
    </row>
    <row r="393" spans="1:12" x14ac:dyDescent="0.3">
      <c r="A393">
        <v>6</v>
      </c>
      <c r="B393">
        <v>7</v>
      </c>
      <c r="C393">
        <v>6.9</v>
      </c>
      <c r="D393">
        <v>0.6</v>
      </c>
      <c r="E393">
        <f t="shared" si="100"/>
        <v>3.1671241833119809E-5</v>
      </c>
      <c r="F393">
        <f t="shared" si="101"/>
        <v>7.709847844699733E-4</v>
      </c>
      <c r="G393">
        <f t="shared" si="102"/>
        <v>9.8153286286453215E-3</v>
      </c>
      <c r="H393">
        <f t="shared" si="103"/>
        <v>6.6807201268857974E-2</v>
      </c>
      <c r="I393">
        <f t="shared" si="104"/>
        <v>0.56618383261090344</v>
      </c>
      <c r="J393">
        <f t="shared" si="105"/>
        <v>0.96662349241518275</v>
      </c>
      <c r="K393">
        <f t="shared" si="106"/>
        <v>0.99976737092096446</v>
      </c>
      <c r="L393">
        <f t="shared" si="107"/>
        <v>0.99999988084714664</v>
      </c>
    </row>
    <row r="394" spans="1:12" x14ac:dyDescent="0.3">
      <c r="A394">
        <v>6</v>
      </c>
      <c r="B394">
        <v>7</v>
      </c>
      <c r="C394">
        <v>6.97</v>
      </c>
      <c r="D394">
        <v>0.52</v>
      </c>
      <c r="E394">
        <f t="shared" si="100"/>
        <v>1.0170832425687068E-6</v>
      </c>
      <c r="F394">
        <f t="shared" si="101"/>
        <v>7.5791526820855515E-5</v>
      </c>
      <c r="G394">
        <f t="shared" si="102"/>
        <v>2.3498807966491494E-3</v>
      </c>
      <c r="H394">
        <f t="shared" si="103"/>
        <v>3.1063756123736953E-2</v>
      </c>
      <c r="I394">
        <f t="shared" si="104"/>
        <v>0.52300313946782473</v>
      </c>
      <c r="J394">
        <f t="shared" si="105"/>
        <v>0.97619142056038355</v>
      </c>
      <c r="K394">
        <f t="shared" si="106"/>
        <v>0.99995266201172384</v>
      </c>
      <c r="L394">
        <f t="shared" si="107"/>
        <v>0.999999997177069</v>
      </c>
    </row>
    <row r="395" spans="1:12" x14ac:dyDescent="0.3">
      <c r="A395">
        <v>7</v>
      </c>
      <c r="B395">
        <v>8</v>
      </c>
      <c r="C395">
        <v>7</v>
      </c>
      <c r="D395">
        <v>1.1000000000000001</v>
      </c>
      <c r="E395">
        <f>_xlfn.NORM.DIST(A395-2, C395, D395, TRUE)</f>
        <v>3.4518173997207628E-2</v>
      </c>
      <c r="F395">
        <f>_xlfn.NORM.DIST(A395-1.5, C395, D395, TRUE)</f>
        <v>8.634102070937423E-2</v>
      </c>
      <c r="G395">
        <f t="shared" ref="G395:G450" si="108">_xlfn.NORM.DIST(A395-1, C395, D395, TRUE)</f>
        <v>0.18165107044344894</v>
      </c>
      <c r="H395">
        <f t="shared" si="103"/>
        <v>0.5</v>
      </c>
      <c r="I395">
        <f t="shared" si="104"/>
        <v>0.81834892955655103</v>
      </c>
      <c r="J395">
        <f t="shared" si="105"/>
        <v>0.96548182600279242</v>
      </c>
      <c r="K395">
        <f t="shared" si="106"/>
        <v>0.99680698835864645</v>
      </c>
      <c r="L395">
        <f t="shared" si="107"/>
        <v>0.99986174304218089</v>
      </c>
    </row>
    <row r="396" spans="1:12" x14ac:dyDescent="0.3">
      <c r="A396">
        <v>7</v>
      </c>
      <c r="B396">
        <v>8</v>
      </c>
      <c r="C396">
        <v>7.07</v>
      </c>
      <c r="D396">
        <v>0.42</v>
      </c>
      <c r="E396">
        <f t="shared" ref="E396:E416" si="109">_xlfn.NORM.DIST(A396-2, C396, D396, TRUE)</f>
        <v>4.141652563099292E-7</v>
      </c>
      <c r="F396">
        <f t="shared" ref="F396:F416" si="110">_xlfn.NORM.DIST(A396-1.5, C396, D396, TRUE)</f>
        <v>9.2709856010498714E-5</v>
      </c>
      <c r="G396">
        <f t="shared" ref="G396:G416" si="111">_xlfn.NORM.DIST(A396-1, C396, D396, TRUE)</f>
        <v>5.4230419715314464E-3</v>
      </c>
      <c r="H396">
        <f t="shared" si="103"/>
        <v>0.43381616738909606</v>
      </c>
      <c r="I396">
        <f t="shared" si="104"/>
        <v>0.98659543464220201</v>
      </c>
      <c r="J396">
        <f t="shared" si="105"/>
        <v>0.99999783872294035</v>
      </c>
      <c r="K396">
        <f t="shared" si="106"/>
        <v>0.99999999999848355</v>
      </c>
      <c r="L396">
        <f t="shared" si="107"/>
        <v>1</v>
      </c>
    </row>
    <row r="397" spans="1:12" x14ac:dyDescent="0.3">
      <c r="A397">
        <v>7</v>
      </c>
      <c r="B397">
        <v>8</v>
      </c>
      <c r="C397">
        <v>7.1</v>
      </c>
      <c r="D397">
        <v>0.4</v>
      </c>
      <c r="E397">
        <f t="shared" si="109"/>
        <v>7.6049605164887277E-8</v>
      </c>
      <c r="F397">
        <f t="shared" si="110"/>
        <v>3.1671241833119972E-5</v>
      </c>
      <c r="G397">
        <f t="shared" si="111"/>
        <v>2.9797632350545612E-3</v>
      </c>
      <c r="H397">
        <f t="shared" si="103"/>
        <v>0.40129367431707663</v>
      </c>
      <c r="I397">
        <f t="shared" si="104"/>
        <v>0.98777552734495533</v>
      </c>
      <c r="J397">
        <f t="shared" si="105"/>
        <v>0.99999898291675748</v>
      </c>
      <c r="K397">
        <f t="shared" si="106"/>
        <v>0.99999999999979161</v>
      </c>
      <c r="L397">
        <f t="shared" si="107"/>
        <v>1</v>
      </c>
    </row>
    <row r="398" spans="1:12" x14ac:dyDescent="0.3">
      <c r="A398">
        <v>7</v>
      </c>
      <c r="B398">
        <v>8</v>
      </c>
      <c r="C398">
        <v>7.15</v>
      </c>
      <c r="D398">
        <v>0.53</v>
      </c>
      <c r="E398">
        <f t="shared" si="109"/>
        <v>2.489572250268395E-5</v>
      </c>
      <c r="F398">
        <f t="shared" si="110"/>
        <v>9.2532911594513437E-4</v>
      </c>
      <c r="G398">
        <f t="shared" si="111"/>
        <v>1.5010571202800329E-2</v>
      </c>
      <c r="H398">
        <f t="shared" si="103"/>
        <v>0.38858118677602799</v>
      </c>
      <c r="I398">
        <f t="shared" si="104"/>
        <v>0.94561801543317736</v>
      </c>
      <c r="J398">
        <f t="shared" si="105"/>
        <v>0.99975900076234447</v>
      </c>
      <c r="K398">
        <f t="shared" si="106"/>
        <v>0.99999996220671072</v>
      </c>
      <c r="L398">
        <f t="shared" si="107"/>
        <v>0.99999999999981226</v>
      </c>
    </row>
    <row r="399" spans="1:12" x14ac:dyDescent="0.3">
      <c r="A399">
        <v>7</v>
      </c>
      <c r="B399">
        <v>8</v>
      </c>
      <c r="C399">
        <v>7.19</v>
      </c>
      <c r="D399">
        <v>0.45</v>
      </c>
      <c r="E399">
        <f t="shared" si="109"/>
        <v>5.6748107242721411E-7</v>
      </c>
      <c r="F399">
        <f t="shared" si="110"/>
        <v>8.6478694096432302E-5</v>
      </c>
      <c r="G399">
        <f t="shared" si="111"/>
        <v>4.0912568811200967E-3</v>
      </c>
      <c r="H399">
        <f t="shared" si="103"/>
        <v>0.33643141136089472</v>
      </c>
      <c r="I399">
        <f t="shared" si="104"/>
        <v>0.96406968088707412</v>
      </c>
      <c r="J399">
        <f t="shared" si="105"/>
        <v>0.99997117418705705</v>
      </c>
      <c r="K399">
        <f t="shared" si="106"/>
        <v>0.99999999978734544</v>
      </c>
      <c r="L399">
        <f t="shared" si="107"/>
        <v>1</v>
      </c>
    </row>
    <row r="400" spans="1:12" x14ac:dyDescent="0.3">
      <c r="A400">
        <v>7</v>
      </c>
      <c r="B400">
        <v>8</v>
      </c>
      <c r="C400">
        <v>7.2</v>
      </c>
      <c r="D400">
        <v>0.2</v>
      </c>
      <c r="E400">
        <f t="shared" si="109"/>
        <v>1.9106595744986622E-28</v>
      </c>
      <c r="F400">
        <f t="shared" si="110"/>
        <v>9.4795348222032468E-18</v>
      </c>
      <c r="G400">
        <f t="shared" si="111"/>
        <v>9.8658764503769437E-10</v>
      </c>
      <c r="H400">
        <f t="shared" si="103"/>
        <v>0.1586552539314568</v>
      </c>
      <c r="I400">
        <f t="shared" si="104"/>
        <v>0.99996832875816688</v>
      </c>
      <c r="J400">
        <f t="shared" si="105"/>
        <v>1</v>
      </c>
      <c r="K400">
        <f t="shared" si="106"/>
        <v>1</v>
      </c>
      <c r="L400">
        <f t="shared" si="107"/>
        <v>1</v>
      </c>
    </row>
    <row r="401" spans="1:12" x14ac:dyDescent="0.3">
      <c r="A401">
        <v>7</v>
      </c>
      <c r="B401">
        <v>8</v>
      </c>
      <c r="C401">
        <v>7.23</v>
      </c>
      <c r="D401">
        <v>0.7</v>
      </c>
      <c r="E401">
        <f t="shared" si="109"/>
        <v>7.2198561904711551E-4</v>
      </c>
      <c r="F401">
        <f t="shared" si="110"/>
        <v>6.7287216194344404E-3</v>
      </c>
      <c r="G401">
        <f t="shared" si="111"/>
        <v>3.9446731159646566E-2</v>
      </c>
      <c r="H401">
        <f t="shared" si="103"/>
        <v>0.3712398233664807</v>
      </c>
      <c r="I401">
        <f t="shared" si="104"/>
        <v>0.86433393905361722</v>
      </c>
      <c r="J401">
        <f t="shared" si="105"/>
        <v>0.99427361101783251</v>
      </c>
      <c r="K401">
        <f t="shared" si="106"/>
        <v>0.9999620742139459</v>
      </c>
      <c r="L401">
        <f t="shared" si="107"/>
        <v>0.99999996392124535</v>
      </c>
    </row>
    <row r="402" spans="1:12" x14ac:dyDescent="0.3">
      <c r="A402">
        <v>7</v>
      </c>
      <c r="B402">
        <v>8</v>
      </c>
      <c r="C402">
        <v>7.23</v>
      </c>
      <c r="D402">
        <v>0.46</v>
      </c>
      <c r="E402">
        <f t="shared" si="109"/>
        <v>6.2410875787716835E-7</v>
      </c>
      <c r="F402">
        <f t="shared" si="110"/>
        <v>8.4661855367389096E-5</v>
      </c>
      <c r="G402">
        <f t="shared" si="111"/>
        <v>3.7485944271169677E-3</v>
      </c>
      <c r="H402">
        <f t="shared" si="103"/>
        <v>0.30853753872598655</v>
      </c>
      <c r="I402">
        <f t="shared" si="104"/>
        <v>0.95292615482660303</v>
      </c>
      <c r="J402">
        <f t="shared" si="105"/>
        <v>0.99994041470003225</v>
      </c>
      <c r="K402">
        <f t="shared" si="106"/>
        <v>0.99999999913723581</v>
      </c>
      <c r="L402">
        <f t="shared" si="107"/>
        <v>0.99999999999999989</v>
      </c>
    </row>
    <row r="403" spans="1:12" x14ac:dyDescent="0.3">
      <c r="A403">
        <v>7</v>
      </c>
      <c r="B403">
        <v>8</v>
      </c>
      <c r="C403">
        <v>7.23</v>
      </c>
      <c r="D403">
        <v>0.37</v>
      </c>
      <c r="E403">
        <f t="shared" si="109"/>
        <v>8.3501542543231454E-10</v>
      </c>
      <c r="F403">
        <f t="shared" si="110"/>
        <v>1.4649366874766296E-6</v>
      </c>
      <c r="G403">
        <f t="shared" si="111"/>
        <v>4.4316527515010445E-4</v>
      </c>
      <c r="H403">
        <f t="shared" si="103"/>
        <v>0.26709535013322461</v>
      </c>
      <c r="I403">
        <f t="shared" si="104"/>
        <v>0.98128675739560967</v>
      </c>
      <c r="J403">
        <f t="shared" si="105"/>
        <v>0.99999913987135647</v>
      </c>
      <c r="K403">
        <f t="shared" si="106"/>
        <v>0.99999999999996458</v>
      </c>
      <c r="L403">
        <f t="shared" si="107"/>
        <v>1</v>
      </c>
    </row>
    <row r="404" spans="1:12" x14ac:dyDescent="0.3">
      <c r="A404">
        <v>7</v>
      </c>
      <c r="B404">
        <v>8</v>
      </c>
      <c r="C404">
        <v>7.24</v>
      </c>
      <c r="D404">
        <v>0.6</v>
      </c>
      <c r="E404">
        <f t="shared" si="109"/>
        <v>9.4481124804330071E-5</v>
      </c>
      <c r="F404">
        <f t="shared" si="110"/>
        <v>1.8658133003840341E-3</v>
      </c>
      <c r="G404">
        <f t="shared" si="111"/>
        <v>1.9382787088818569E-2</v>
      </c>
      <c r="H404">
        <f t="shared" si="103"/>
        <v>0.34457825838967565</v>
      </c>
      <c r="I404">
        <f t="shared" si="104"/>
        <v>0.89736274816786421</v>
      </c>
      <c r="J404">
        <f t="shared" si="105"/>
        <v>0.99832328177252683</v>
      </c>
      <c r="K404">
        <f t="shared" si="106"/>
        <v>0.9999978875452975</v>
      </c>
      <c r="L404">
        <f t="shared" si="107"/>
        <v>0.99999999981557075</v>
      </c>
    </row>
    <row r="405" spans="1:12" x14ac:dyDescent="0.3">
      <c r="A405">
        <v>7</v>
      </c>
      <c r="B405">
        <v>8</v>
      </c>
      <c r="C405">
        <v>7.25</v>
      </c>
      <c r="D405">
        <v>0.82</v>
      </c>
      <c r="E405">
        <f t="shared" si="109"/>
        <v>3.0356789371129675E-3</v>
      </c>
      <c r="F405">
        <f t="shared" si="110"/>
        <v>1.6415401735287868E-2</v>
      </c>
      <c r="G405">
        <f t="shared" si="111"/>
        <v>6.3705627877945384E-2</v>
      </c>
      <c r="H405">
        <f t="shared" si="103"/>
        <v>0.38022951743833727</v>
      </c>
      <c r="I405">
        <f t="shared" si="104"/>
        <v>0.8198081367757315</v>
      </c>
      <c r="J405">
        <f t="shared" si="105"/>
        <v>0.98358459826471212</v>
      </c>
      <c r="K405">
        <f t="shared" si="106"/>
        <v>0.99960124643526371</v>
      </c>
      <c r="L405">
        <f t="shared" si="107"/>
        <v>0.99999759800814925</v>
      </c>
    </row>
    <row r="406" spans="1:12" x14ac:dyDescent="0.3">
      <c r="A406">
        <v>7</v>
      </c>
      <c r="B406">
        <v>8</v>
      </c>
      <c r="C406">
        <v>7.2850000000000001</v>
      </c>
      <c r="D406">
        <v>3.5000000000000003E-2</v>
      </c>
      <c r="E406">
        <f t="shared" si="109"/>
        <v>0</v>
      </c>
      <c r="F406">
        <f t="shared" si="110"/>
        <v>0</v>
      </c>
      <c r="G406">
        <f t="shared" si="111"/>
        <v>2.1605648811791349E-295</v>
      </c>
      <c r="H406">
        <f t="shared" si="103"/>
        <v>1.9302883452205384E-16</v>
      </c>
      <c r="I406">
        <f t="shared" si="104"/>
        <v>1</v>
      </c>
      <c r="J406">
        <f t="shared" si="105"/>
        <v>1</v>
      </c>
      <c r="K406">
        <f t="shared" si="106"/>
        <v>1</v>
      </c>
      <c r="L406">
        <f t="shared" si="107"/>
        <v>1</v>
      </c>
    </row>
    <row r="407" spans="1:12" x14ac:dyDescent="0.3">
      <c r="A407">
        <v>7</v>
      </c>
      <c r="B407">
        <v>8</v>
      </c>
      <c r="C407">
        <v>7.39</v>
      </c>
      <c r="D407">
        <v>1.02</v>
      </c>
      <c r="E407">
        <f t="shared" si="109"/>
        <v>9.5611734659863026E-3</v>
      </c>
      <c r="F407">
        <f t="shared" si="110"/>
        <v>3.1945395186425141E-2</v>
      </c>
      <c r="G407">
        <f t="shared" si="111"/>
        <v>8.6481429694022241E-2</v>
      </c>
      <c r="H407">
        <f t="shared" si="103"/>
        <v>0.35109979543714864</v>
      </c>
      <c r="I407">
        <f t="shared" si="104"/>
        <v>0.72509311660180231</v>
      </c>
      <c r="J407">
        <f t="shared" si="105"/>
        <v>0.94276672869690059</v>
      </c>
      <c r="K407">
        <f t="shared" si="106"/>
        <v>0.99474864793804407</v>
      </c>
      <c r="L407">
        <f t="shared" si="107"/>
        <v>0.99979934109539359</v>
      </c>
    </row>
    <row r="408" spans="1:12" x14ac:dyDescent="0.3">
      <c r="A408">
        <v>7</v>
      </c>
      <c r="B408">
        <v>8</v>
      </c>
      <c r="C408">
        <v>7.49</v>
      </c>
      <c r="D408">
        <v>0.41</v>
      </c>
      <c r="E408">
        <f t="shared" si="109"/>
        <v>6.2704497804776782E-10</v>
      </c>
      <c r="F408">
        <f t="shared" si="110"/>
        <v>6.0602181013433765E-7</v>
      </c>
      <c r="G408">
        <f t="shared" si="111"/>
        <v>1.3945126681289815E-4</v>
      </c>
      <c r="H408">
        <f t="shared" si="103"/>
        <v>0.11601969335099768</v>
      </c>
      <c r="I408">
        <f t="shared" si="104"/>
        <v>0.89323226419814106</v>
      </c>
      <c r="J408">
        <f t="shared" si="105"/>
        <v>0.99988471432126402</v>
      </c>
      <c r="K408">
        <f t="shared" si="106"/>
        <v>0.99999999953781837</v>
      </c>
      <c r="L408">
        <f t="shared" si="107"/>
        <v>1</v>
      </c>
    </row>
    <row r="409" spans="1:12" x14ac:dyDescent="0.3">
      <c r="A409">
        <v>7</v>
      </c>
      <c r="B409">
        <v>8</v>
      </c>
      <c r="C409">
        <v>7.5</v>
      </c>
      <c r="D409">
        <v>0.37</v>
      </c>
      <c r="E409">
        <f t="shared" si="109"/>
        <v>7.0557401006029016E-12</v>
      </c>
      <c r="F409">
        <f t="shared" si="110"/>
        <v>3.2330985033027269E-8</v>
      </c>
      <c r="G409">
        <f t="shared" si="111"/>
        <v>2.5168788434426599E-5</v>
      </c>
      <c r="H409">
        <f t="shared" si="103"/>
        <v>8.8291454853733103E-2</v>
      </c>
      <c r="I409">
        <f t="shared" si="104"/>
        <v>0.91170854514626687</v>
      </c>
      <c r="J409">
        <f t="shared" si="105"/>
        <v>0.99997483121156561</v>
      </c>
      <c r="K409">
        <f t="shared" si="106"/>
        <v>0.99999999999294431</v>
      </c>
      <c r="L409">
        <f t="shared" si="107"/>
        <v>1</v>
      </c>
    </row>
    <row r="410" spans="1:12" x14ac:dyDescent="0.3">
      <c r="A410">
        <v>7</v>
      </c>
      <c r="B410">
        <v>8</v>
      </c>
      <c r="C410">
        <v>7.58</v>
      </c>
      <c r="D410">
        <v>0.56999999999999995</v>
      </c>
      <c r="E410">
        <f t="shared" si="109"/>
        <v>3.0010435231357109E-6</v>
      </c>
      <c r="F410">
        <f t="shared" si="110"/>
        <v>1.3156864825671714E-4</v>
      </c>
      <c r="G410">
        <f t="shared" si="111"/>
        <v>2.7862524225441927E-3</v>
      </c>
      <c r="H410">
        <f t="shared" si="103"/>
        <v>0.15444738932091442</v>
      </c>
      <c r="I410">
        <f t="shared" si="104"/>
        <v>0.76939081270466747</v>
      </c>
      <c r="J410">
        <f t="shared" si="105"/>
        <v>0.99363488133270872</v>
      </c>
      <c r="K410">
        <f t="shared" si="106"/>
        <v>0.99998910021982246</v>
      </c>
      <c r="L410">
        <f t="shared" si="107"/>
        <v>0.9999999990134123</v>
      </c>
    </row>
    <row r="411" spans="1:12" x14ac:dyDescent="0.3">
      <c r="A411">
        <v>7</v>
      </c>
      <c r="B411">
        <v>8</v>
      </c>
      <c r="C411">
        <v>7.6</v>
      </c>
      <c r="D411">
        <v>0.35</v>
      </c>
      <c r="E411">
        <f t="shared" si="109"/>
        <v>5.4888398368931652E-14</v>
      </c>
      <c r="F411">
        <f t="shared" si="110"/>
        <v>9.865876450377014E-10</v>
      </c>
      <c r="G411">
        <f t="shared" si="111"/>
        <v>2.4220520631795455E-6</v>
      </c>
      <c r="H411">
        <f t="shared" si="103"/>
        <v>4.32381327468329E-2</v>
      </c>
      <c r="I411">
        <f t="shared" si="104"/>
        <v>0.87345104552644248</v>
      </c>
      <c r="J411">
        <f t="shared" si="105"/>
        <v>0.99996832875816688</v>
      </c>
      <c r="K411">
        <f t="shared" si="106"/>
        <v>0.99999999999648748</v>
      </c>
      <c r="L411">
        <f t="shared" si="107"/>
        <v>1</v>
      </c>
    </row>
    <row r="412" spans="1:12" x14ac:dyDescent="0.3">
      <c r="A412">
        <v>7</v>
      </c>
      <c r="B412">
        <v>8</v>
      </c>
      <c r="C412">
        <v>7.7</v>
      </c>
      <c r="D412">
        <v>0.6</v>
      </c>
      <c r="E412">
        <f t="shared" si="109"/>
        <v>3.3976731247300408E-6</v>
      </c>
      <c r="F412">
        <f t="shared" si="110"/>
        <v>1.2286638996515184E-4</v>
      </c>
      <c r="G412">
        <f t="shared" si="111"/>
        <v>2.3032661316958821E-3</v>
      </c>
      <c r="H412">
        <f t="shared" si="103"/>
        <v>0.1216725045743812</v>
      </c>
      <c r="I412">
        <f t="shared" si="104"/>
        <v>0.69146246127401301</v>
      </c>
      <c r="J412">
        <f t="shared" si="105"/>
        <v>0.98486985998976417</v>
      </c>
      <c r="K412">
        <f t="shared" si="106"/>
        <v>0.99993679076813158</v>
      </c>
      <c r="L412">
        <f t="shared" si="107"/>
        <v>0.99999998101043752</v>
      </c>
    </row>
    <row r="413" spans="1:12" x14ac:dyDescent="0.3">
      <c r="A413">
        <v>7</v>
      </c>
      <c r="B413">
        <v>8</v>
      </c>
      <c r="C413">
        <v>7.7</v>
      </c>
      <c r="D413">
        <v>0.3</v>
      </c>
      <c r="E413">
        <f t="shared" si="109"/>
        <v>1.1285884059538165E-19</v>
      </c>
      <c r="F413">
        <f t="shared" si="110"/>
        <v>1.1224881271355391E-13</v>
      </c>
      <c r="G413">
        <f t="shared" si="111"/>
        <v>7.2801100739140595E-9</v>
      </c>
      <c r="H413">
        <f t="shared" si="103"/>
        <v>9.8153286286453215E-3</v>
      </c>
      <c r="I413">
        <f t="shared" si="104"/>
        <v>0.84134474606854281</v>
      </c>
      <c r="J413">
        <f t="shared" si="105"/>
        <v>0.9999926565761631</v>
      </c>
      <c r="K413">
        <f t="shared" si="106"/>
        <v>0.99999999999999123</v>
      </c>
      <c r="L413">
        <f t="shared" si="107"/>
        <v>1</v>
      </c>
    </row>
    <row r="414" spans="1:12" x14ac:dyDescent="0.3">
      <c r="A414">
        <v>7</v>
      </c>
      <c r="B414">
        <v>8</v>
      </c>
      <c r="C414">
        <v>7.73</v>
      </c>
      <c r="D414">
        <v>0.36</v>
      </c>
      <c r="E414">
        <f t="shared" si="109"/>
        <v>1.6839404861571632E-14</v>
      </c>
      <c r="F414">
        <f t="shared" si="110"/>
        <v>2.9245483235094343E-10</v>
      </c>
      <c r="G414">
        <f t="shared" si="111"/>
        <v>7.7161188436399353E-7</v>
      </c>
      <c r="H414">
        <f t="shared" si="103"/>
        <v>2.1291466683179522E-2</v>
      </c>
      <c r="I414">
        <f t="shared" si="104"/>
        <v>0.77337264762313152</v>
      </c>
      <c r="J414">
        <f t="shared" si="105"/>
        <v>0.99979046809571781</v>
      </c>
      <c r="K414">
        <f t="shared" si="106"/>
        <v>0.99999999985641896</v>
      </c>
      <c r="L414">
        <f t="shared" si="107"/>
        <v>1</v>
      </c>
    </row>
    <row r="415" spans="1:12" x14ac:dyDescent="0.3">
      <c r="A415">
        <v>7</v>
      </c>
      <c r="B415">
        <v>8</v>
      </c>
      <c r="C415">
        <v>7.93</v>
      </c>
      <c r="D415">
        <v>0.46</v>
      </c>
      <c r="E415">
        <f t="shared" si="109"/>
        <v>9.4782400878958394E-11</v>
      </c>
      <c r="F415">
        <f t="shared" si="110"/>
        <v>6.3678613070633214E-8</v>
      </c>
      <c r="G415">
        <f t="shared" si="111"/>
        <v>1.3604376608027237E-5</v>
      </c>
      <c r="H415">
        <f t="shared" si="103"/>
        <v>2.1601654536876885E-2</v>
      </c>
      <c r="I415">
        <f t="shared" si="104"/>
        <v>0.56047511565280983</v>
      </c>
      <c r="J415">
        <f t="shared" si="105"/>
        <v>0.98999304387833953</v>
      </c>
      <c r="K415">
        <f t="shared" si="106"/>
        <v>0.99999660232687526</v>
      </c>
      <c r="L415">
        <f t="shared" si="107"/>
        <v>0.99999999998754641</v>
      </c>
    </row>
    <row r="416" spans="1:12" x14ac:dyDescent="0.3">
      <c r="A416">
        <v>7</v>
      </c>
      <c r="B416">
        <v>8</v>
      </c>
      <c r="C416">
        <v>7.96</v>
      </c>
      <c r="D416">
        <v>0.42</v>
      </c>
      <c r="E416">
        <f t="shared" si="109"/>
        <v>9.1002548619123258E-13</v>
      </c>
      <c r="F416">
        <f t="shared" si="110"/>
        <v>2.3544902183368826E-9</v>
      </c>
      <c r="G416">
        <f t="shared" si="111"/>
        <v>1.530626736531063E-6</v>
      </c>
      <c r="H416">
        <f t="shared" si="103"/>
        <v>1.1135489479616392E-2</v>
      </c>
      <c r="I416">
        <f t="shared" si="104"/>
        <v>0.53793714406625415</v>
      </c>
      <c r="J416">
        <f t="shared" si="105"/>
        <v>0.99336036441227282</v>
      </c>
      <c r="K416">
        <f t="shared" si="106"/>
        <v>0.99999940454162528</v>
      </c>
      <c r="L416">
        <f t="shared" si="107"/>
        <v>0.99999999999977252</v>
      </c>
    </row>
    <row r="417" spans="1:12" x14ac:dyDescent="0.3">
      <c r="A417">
        <v>8</v>
      </c>
      <c r="B417">
        <v>9</v>
      </c>
      <c r="C417">
        <v>8.02</v>
      </c>
      <c r="D417">
        <v>0.81</v>
      </c>
      <c r="E417">
        <f>_xlfn.NORM.DIST(A417-2.5, C417, D417, TRUE)</f>
        <v>9.3192396751497577E-4</v>
      </c>
      <c r="F417">
        <f t="shared" ref="F417:F450" si="112">_xlfn.NORM.DIST(A417-2, C417, D417, TRUE)</f>
        <v>6.3187031994350624E-3</v>
      </c>
      <c r="G417">
        <f t="shared" si="108"/>
        <v>0.10396835174805866</v>
      </c>
      <c r="H417">
        <f t="shared" si="103"/>
        <v>0.49015057413894014</v>
      </c>
      <c r="I417">
        <f t="shared" si="104"/>
        <v>0.88683686534796913</v>
      </c>
      <c r="J417">
        <f t="shared" si="105"/>
        <v>0.9927462288751322</v>
      </c>
      <c r="K417">
        <f t="shared" si="106"/>
        <v>0.99988293053249999</v>
      </c>
      <c r="L417">
        <f t="shared" si="107"/>
        <v>0.99999955285947473</v>
      </c>
    </row>
    <row r="418" spans="1:12" x14ac:dyDescent="0.3">
      <c r="A418">
        <v>8</v>
      </c>
      <c r="B418">
        <v>9</v>
      </c>
      <c r="C418">
        <v>8.1</v>
      </c>
      <c r="D418">
        <v>0.4</v>
      </c>
      <c r="E418">
        <f t="shared" ref="E418:E430" si="113">_xlfn.NORM.DIST(A418-2.5, C418, D418, TRUE)</f>
        <v>4.0160005838591178E-11</v>
      </c>
      <c r="F418">
        <f t="shared" si="112"/>
        <v>7.6049605164887277E-8</v>
      </c>
      <c r="G418">
        <f t="shared" si="108"/>
        <v>2.9797632350545612E-3</v>
      </c>
      <c r="H418">
        <f t="shared" si="103"/>
        <v>0.40129367431707663</v>
      </c>
      <c r="I418">
        <f t="shared" si="104"/>
        <v>0.98777552734495533</v>
      </c>
      <c r="J418">
        <f t="shared" si="105"/>
        <v>0.99999898291675748</v>
      </c>
      <c r="K418">
        <f t="shared" si="106"/>
        <v>0.99999999999979161</v>
      </c>
      <c r="L418">
        <f t="shared" si="107"/>
        <v>1</v>
      </c>
    </row>
    <row r="419" spans="1:12" x14ac:dyDescent="0.3">
      <c r="A419">
        <v>8</v>
      </c>
      <c r="B419">
        <v>9</v>
      </c>
      <c r="C419">
        <v>8.1300000000000008</v>
      </c>
      <c r="D419">
        <v>0.89</v>
      </c>
      <c r="E419">
        <f t="shared" si="113"/>
        <v>1.5630605996094611E-3</v>
      </c>
      <c r="F419">
        <f t="shared" si="112"/>
        <v>8.3497371080668188E-3</v>
      </c>
      <c r="G419">
        <f t="shared" si="108"/>
        <v>0.10210236292763884</v>
      </c>
      <c r="H419">
        <f t="shared" si="103"/>
        <v>0.44193408448401622</v>
      </c>
      <c r="I419">
        <f t="shared" si="104"/>
        <v>0.83584611085811578</v>
      </c>
      <c r="J419">
        <f t="shared" si="105"/>
        <v>0.98218494093917408</v>
      </c>
      <c r="K419">
        <f t="shared" si="106"/>
        <v>0.99936951836949728</v>
      </c>
      <c r="L419">
        <f t="shared" si="107"/>
        <v>0.99999314061419786</v>
      </c>
    </row>
    <row r="420" spans="1:12" x14ac:dyDescent="0.3">
      <c r="A420">
        <v>8</v>
      </c>
      <c r="B420">
        <v>9</v>
      </c>
      <c r="C420">
        <v>8.2100000000000009</v>
      </c>
      <c r="D420">
        <v>0.44</v>
      </c>
      <c r="E420">
        <f t="shared" si="113"/>
        <v>3.6581860041294738E-10</v>
      </c>
      <c r="F420">
        <f t="shared" si="112"/>
        <v>2.5471429659758577E-7</v>
      </c>
      <c r="G420">
        <f t="shared" si="108"/>
        <v>2.9797632350545378E-3</v>
      </c>
      <c r="H420">
        <f t="shared" si="103"/>
        <v>0.31658396442834436</v>
      </c>
      <c r="I420">
        <f t="shared" si="104"/>
        <v>0.96370934568100608</v>
      </c>
      <c r="J420">
        <f t="shared" si="105"/>
        <v>0.99997630929768344</v>
      </c>
      <c r="K420">
        <f t="shared" si="106"/>
        <v>0.99999999988579336</v>
      </c>
      <c r="L420">
        <f t="shared" si="107"/>
        <v>1</v>
      </c>
    </row>
    <row r="421" spans="1:12" x14ac:dyDescent="0.3">
      <c r="A421">
        <v>8</v>
      </c>
      <c r="B421">
        <v>9</v>
      </c>
      <c r="C421">
        <v>8.33</v>
      </c>
      <c r="D421">
        <v>0.46</v>
      </c>
      <c r="E421">
        <f t="shared" si="113"/>
        <v>3.8214000213514055E-10</v>
      </c>
      <c r="F421">
        <f t="shared" si="112"/>
        <v>2.0396727564802299E-7</v>
      </c>
      <c r="G421">
        <f t="shared" si="108"/>
        <v>1.9182319484215562E-3</v>
      </c>
      <c r="H421">
        <f t="shared" si="103"/>
        <v>0.23656634179070588</v>
      </c>
      <c r="I421">
        <f t="shared" si="104"/>
        <v>0.9273757777435262</v>
      </c>
      <c r="J421">
        <f t="shared" si="105"/>
        <v>0.99985852790313079</v>
      </c>
      <c r="K421">
        <f t="shared" si="106"/>
        <v>0.9999999967691493</v>
      </c>
      <c r="L421">
        <f t="shared" si="107"/>
        <v>0.99999999999999922</v>
      </c>
    </row>
    <row r="422" spans="1:12" x14ac:dyDescent="0.3">
      <c r="A422">
        <v>8</v>
      </c>
      <c r="B422">
        <v>9</v>
      </c>
      <c r="C422">
        <v>8.51</v>
      </c>
      <c r="D422">
        <v>0.49</v>
      </c>
      <c r="E422">
        <f t="shared" si="113"/>
        <v>4.0525086604541484E-10</v>
      </c>
      <c r="F422">
        <f t="shared" si="112"/>
        <v>1.5079635794225077E-7</v>
      </c>
      <c r="G422">
        <f t="shared" si="108"/>
        <v>1.0293436227547235E-3</v>
      </c>
      <c r="H422">
        <f t="shared" si="103"/>
        <v>0.14898040061738885</v>
      </c>
      <c r="I422">
        <f t="shared" si="104"/>
        <v>0.84134474606854304</v>
      </c>
      <c r="J422">
        <f t="shared" si="105"/>
        <v>0.99882031144779326</v>
      </c>
      <c r="K422">
        <f t="shared" si="106"/>
        <v>0.99999981289772555</v>
      </c>
      <c r="L422">
        <f t="shared" si="107"/>
        <v>0.99999999999946987</v>
      </c>
    </row>
    <row r="423" spans="1:12" x14ac:dyDescent="0.3">
      <c r="A423">
        <v>8</v>
      </c>
      <c r="B423">
        <v>9</v>
      </c>
      <c r="C423">
        <v>8.66</v>
      </c>
      <c r="D423">
        <v>0.49</v>
      </c>
      <c r="E423">
        <f t="shared" si="113"/>
        <v>5.6302861698874165E-11</v>
      </c>
      <c r="F423">
        <f t="shared" si="112"/>
        <v>2.8403455328257728E-8</v>
      </c>
      <c r="G423">
        <f t="shared" si="108"/>
        <v>3.5233576413933157E-4</v>
      </c>
      <c r="H423">
        <f t="shared" si="103"/>
        <v>8.8999975939624776E-2</v>
      </c>
      <c r="I423">
        <f t="shared" si="104"/>
        <v>0.75612049849856988</v>
      </c>
      <c r="J423">
        <f t="shared" si="105"/>
        <v>0.9968780843344307</v>
      </c>
      <c r="K423">
        <f t="shared" si="106"/>
        <v>0.99999910373899492</v>
      </c>
      <c r="L423">
        <f t="shared" si="107"/>
        <v>0.99999999999533007</v>
      </c>
    </row>
    <row r="424" spans="1:12" x14ac:dyDescent="0.3">
      <c r="A424">
        <v>8</v>
      </c>
      <c r="B424">
        <v>9</v>
      </c>
      <c r="C424">
        <v>8.68</v>
      </c>
      <c r="D424">
        <v>0.47</v>
      </c>
      <c r="E424">
        <f t="shared" si="113"/>
        <v>6.6215233403802685E-12</v>
      </c>
      <c r="F424">
        <f t="shared" si="112"/>
        <v>5.9160579899933481E-9</v>
      </c>
      <c r="G424">
        <f t="shared" si="108"/>
        <v>1.7547030706043968E-4</v>
      </c>
      <c r="H424">
        <f t="shared" si="103"/>
        <v>7.3975281245039187E-2</v>
      </c>
      <c r="I424">
        <f t="shared" si="104"/>
        <v>0.75201713233563483</v>
      </c>
      <c r="J424">
        <f t="shared" si="105"/>
        <v>0.99751143810071574</v>
      </c>
      <c r="K424">
        <f t="shared" si="106"/>
        <v>0.99999960164210056</v>
      </c>
      <c r="L424">
        <f t="shared" si="107"/>
        <v>0.99999999999919009</v>
      </c>
    </row>
    <row r="425" spans="1:12" x14ac:dyDescent="0.3">
      <c r="A425">
        <v>8</v>
      </c>
      <c r="B425">
        <v>9</v>
      </c>
      <c r="C425">
        <v>8.7200000000000006</v>
      </c>
      <c r="D425">
        <v>0.16</v>
      </c>
      <c r="E425">
        <f t="shared" si="113"/>
        <v>2.2288606383101529E-90</v>
      </c>
      <c r="F425">
        <f t="shared" si="112"/>
        <v>4.1059962020986721E-65</v>
      </c>
      <c r="G425">
        <f t="shared" si="108"/>
        <v>2.9630808780942317E-27</v>
      </c>
      <c r="H425">
        <f t="shared" si="103"/>
        <v>3.3976731247300031E-6</v>
      </c>
      <c r="I425">
        <f t="shared" si="104"/>
        <v>0.95994084313618255</v>
      </c>
      <c r="J425">
        <f t="shared" si="105"/>
        <v>0.99999999999999933</v>
      </c>
      <c r="K425">
        <f t="shared" si="106"/>
        <v>1</v>
      </c>
      <c r="L425">
        <f t="shared" si="107"/>
        <v>1</v>
      </c>
    </row>
    <row r="426" spans="1:12" x14ac:dyDescent="0.3">
      <c r="A426">
        <v>8</v>
      </c>
      <c r="B426">
        <v>9</v>
      </c>
      <c r="C426">
        <v>8.74</v>
      </c>
      <c r="D426">
        <v>0.35</v>
      </c>
      <c r="E426">
        <f t="shared" si="113"/>
        <v>1.0498779451743412E-20</v>
      </c>
      <c r="F426">
        <f t="shared" si="112"/>
        <v>2.4672228934281352E-15</v>
      </c>
      <c r="G426">
        <f t="shared" si="108"/>
        <v>3.3230675229558058E-7</v>
      </c>
      <c r="H426">
        <f t="shared" si="103"/>
        <v>1.724543588198367E-2</v>
      </c>
      <c r="I426">
        <f t="shared" si="104"/>
        <v>0.7712159124687461</v>
      </c>
      <c r="J426">
        <f t="shared" si="105"/>
        <v>0.99984089140984245</v>
      </c>
      <c r="K426">
        <f t="shared" si="106"/>
        <v>0.9999999999466509</v>
      </c>
      <c r="L426">
        <f t="shared" si="107"/>
        <v>1</v>
      </c>
    </row>
    <row r="427" spans="1:12" x14ac:dyDescent="0.3">
      <c r="A427">
        <v>8</v>
      </c>
      <c r="B427">
        <v>9</v>
      </c>
      <c r="C427">
        <v>8.8000000000000007</v>
      </c>
      <c r="D427">
        <v>1.1000000000000001</v>
      </c>
      <c r="E427">
        <f t="shared" si="113"/>
        <v>1.3498980316300933E-3</v>
      </c>
      <c r="F427">
        <f t="shared" si="112"/>
        <v>5.4567785740577248E-3</v>
      </c>
      <c r="G427">
        <f t="shared" si="108"/>
        <v>5.0881752475628754E-2</v>
      </c>
      <c r="H427">
        <f t="shared" si="103"/>
        <v>0.2335294508575865</v>
      </c>
      <c r="I427">
        <f t="shared" si="104"/>
        <v>0.57213729233996391</v>
      </c>
      <c r="J427">
        <f t="shared" si="105"/>
        <v>0.86234355673901852</v>
      </c>
      <c r="K427">
        <f t="shared" si="106"/>
        <v>0.97724986805182079</v>
      </c>
      <c r="L427">
        <f t="shared" si="107"/>
        <v>0.998187592807397</v>
      </c>
    </row>
    <row r="428" spans="1:12" x14ac:dyDescent="0.3">
      <c r="A428">
        <v>8</v>
      </c>
      <c r="B428">
        <v>9</v>
      </c>
      <c r="C428">
        <v>8.8800000000000008</v>
      </c>
      <c r="D428">
        <v>0.47</v>
      </c>
      <c r="E428">
        <f t="shared" si="113"/>
        <v>3.2044164326199351E-13</v>
      </c>
      <c r="F428">
        <f t="shared" si="112"/>
        <v>4.4590570113362589E-10</v>
      </c>
      <c r="G428">
        <f t="shared" si="108"/>
        <v>3.1671241833119619E-5</v>
      </c>
      <c r="H428">
        <f t="shared" si="103"/>
        <v>3.0579760670070396E-2</v>
      </c>
      <c r="I428">
        <f t="shared" si="104"/>
        <v>0.60076169438521809</v>
      </c>
      <c r="J428">
        <f t="shared" si="105"/>
        <v>0.99141340657204735</v>
      </c>
      <c r="K428">
        <f t="shared" si="106"/>
        <v>0.99999676835765694</v>
      </c>
      <c r="L428">
        <f t="shared" si="107"/>
        <v>0.99999999998413369</v>
      </c>
    </row>
    <row r="429" spans="1:12" x14ac:dyDescent="0.3">
      <c r="A429">
        <v>8</v>
      </c>
      <c r="B429">
        <v>9</v>
      </c>
      <c r="C429">
        <v>8.93</v>
      </c>
      <c r="D429">
        <v>0.32</v>
      </c>
      <c r="E429">
        <f t="shared" si="113"/>
        <v>4.1559520073834736E-27</v>
      </c>
      <c r="F429">
        <f t="shared" si="112"/>
        <v>2.6866042603744731E-20</v>
      </c>
      <c r="G429">
        <f t="shared" si="108"/>
        <v>8.1348133373533423E-10</v>
      </c>
      <c r="H429">
        <f t="shared" si="103"/>
        <v>1.8289453390736479E-3</v>
      </c>
      <c r="I429">
        <f t="shared" si="104"/>
        <v>0.58657760114155133</v>
      </c>
      <c r="J429">
        <f t="shared" si="105"/>
        <v>0.99958672907697854</v>
      </c>
      <c r="K429">
        <f t="shared" si="106"/>
        <v>0.99999999995059152</v>
      </c>
      <c r="L429">
        <f t="shared" si="107"/>
        <v>1</v>
      </c>
    </row>
    <row r="430" spans="1:12" x14ac:dyDescent="0.3">
      <c r="A430">
        <v>8</v>
      </c>
      <c r="B430">
        <v>9</v>
      </c>
      <c r="C430">
        <v>8.99</v>
      </c>
      <c r="D430">
        <v>0.46</v>
      </c>
      <c r="E430">
        <f t="shared" si="113"/>
        <v>1.6375345994887396E-14</v>
      </c>
      <c r="F430">
        <f t="shared" si="112"/>
        <v>4.0160005838590881E-11</v>
      </c>
      <c r="G430">
        <f t="shared" si="108"/>
        <v>7.5890762240407372E-6</v>
      </c>
      <c r="H430">
        <f t="shared" si="103"/>
        <v>1.5691829722287786E-2</v>
      </c>
      <c r="I430">
        <f t="shared" si="104"/>
        <v>0.50867197521638952</v>
      </c>
      <c r="J430">
        <f t="shared" si="105"/>
        <v>0.98594157560121365</v>
      </c>
      <c r="K430">
        <f t="shared" si="106"/>
        <v>0.99999377529217337</v>
      </c>
      <c r="L430">
        <f t="shared" si="107"/>
        <v>0.99999999996994793</v>
      </c>
    </row>
    <row r="431" spans="1:12" x14ac:dyDescent="0.3">
      <c r="A431">
        <v>9</v>
      </c>
      <c r="B431">
        <v>10</v>
      </c>
      <c r="C431">
        <v>9</v>
      </c>
      <c r="D431">
        <v>1.2</v>
      </c>
      <c r="E431">
        <f t="shared" ref="E431:E450" si="114">_xlfn.NORM.DIST(A431-3, C431, D431, TRUE)</f>
        <v>6.2096653257761331E-3</v>
      </c>
      <c r="F431">
        <f t="shared" si="112"/>
        <v>4.7790352272814703E-2</v>
      </c>
      <c r="G431">
        <f t="shared" si="108"/>
        <v>0.20232838096364303</v>
      </c>
      <c r="H431">
        <f t="shared" si="103"/>
        <v>0.5</v>
      </c>
      <c r="I431">
        <f t="shared" si="104"/>
        <v>0.79767161903635697</v>
      </c>
      <c r="J431">
        <f t="shared" si="105"/>
        <v>0.9522096477271853</v>
      </c>
      <c r="K431">
        <f t="shared" si="106"/>
        <v>0.99379033467422384</v>
      </c>
      <c r="L431">
        <f t="shared" si="107"/>
        <v>0.99957093966680322</v>
      </c>
    </row>
    <row r="432" spans="1:12" x14ac:dyDescent="0.3">
      <c r="A432">
        <v>9</v>
      </c>
      <c r="B432">
        <v>10</v>
      </c>
      <c r="C432">
        <v>9.0500000000000007</v>
      </c>
      <c r="D432">
        <v>0.59</v>
      </c>
      <c r="E432">
        <f t="shared" si="114"/>
        <v>1.1736588918309212E-7</v>
      </c>
      <c r="F432">
        <f t="shared" si="112"/>
        <v>2.5583044100070153E-4</v>
      </c>
      <c r="G432">
        <f t="shared" si="108"/>
        <v>3.7565726947301183E-2</v>
      </c>
      <c r="H432">
        <f t="shared" si="103"/>
        <v>0.46623175670932482</v>
      </c>
      <c r="I432">
        <f t="shared" si="104"/>
        <v>0.94631957013553758</v>
      </c>
      <c r="J432">
        <f t="shared" si="105"/>
        <v>0.9995252615697009</v>
      </c>
      <c r="K432">
        <f t="shared" si="106"/>
        <v>0.99999971334842808</v>
      </c>
      <c r="L432">
        <f t="shared" si="107"/>
        <v>0.99999999998921019</v>
      </c>
    </row>
    <row r="433" spans="1:12" x14ac:dyDescent="0.3">
      <c r="A433">
        <v>9</v>
      </c>
      <c r="B433">
        <v>10</v>
      </c>
      <c r="C433">
        <v>9.14</v>
      </c>
      <c r="D433">
        <v>0.86</v>
      </c>
      <c r="E433">
        <f t="shared" si="114"/>
        <v>1.3052784844792213E-4</v>
      </c>
      <c r="F433">
        <f t="shared" si="112"/>
        <v>6.4164694579695323E-3</v>
      </c>
      <c r="G433">
        <f t="shared" si="108"/>
        <v>9.2489196038678403E-2</v>
      </c>
      <c r="H433">
        <f t="shared" si="103"/>
        <v>0.43534161637316898</v>
      </c>
      <c r="I433">
        <f t="shared" si="104"/>
        <v>0.84134474606854281</v>
      </c>
      <c r="J433">
        <f t="shared" si="105"/>
        <v>0.98472135929846227</v>
      </c>
      <c r="K433">
        <f t="shared" si="106"/>
        <v>0.9995588283328829</v>
      </c>
      <c r="L433">
        <f t="shared" si="107"/>
        <v>0.99999641152529373</v>
      </c>
    </row>
    <row r="434" spans="1:12" x14ac:dyDescent="0.3">
      <c r="A434">
        <v>9</v>
      </c>
      <c r="B434">
        <v>10</v>
      </c>
      <c r="C434">
        <v>9.16</v>
      </c>
      <c r="D434">
        <v>0.32</v>
      </c>
      <c r="E434">
        <f t="shared" si="114"/>
        <v>2.6716480287532072E-23</v>
      </c>
      <c r="F434">
        <f t="shared" si="112"/>
        <v>7.3922577780177942E-12</v>
      </c>
      <c r="G434">
        <f t="shared" si="108"/>
        <v>1.4448072588123554E-4</v>
      </c>
      <c r="H434">
        <f t="shared" si="103"/>
        <v>0.30853753872598666</v>
      </c>
      <c r="I434">
        <f t="shared" si="104"/>
        <v>0.99566755163698739</v>
      </c>
      <c r="J434">
        <f t="shared" si="105"/>
        <v>0.99999999553782759</v>
      </c>
      <c r="K434">
        <f t="shared" si="106"/>
        <v>1</v>
      </c>
      <c r="L434">
        <f t="shared" si="107"/>
        <v>1</v>
      </c>
    </row>
    <row r="435" spans="1:12" x14ac:dyDescent="0.3">
      <c r="A435">
        <v>9</v>
      </c>
      <c r="B435">
        <v>10</v>
      </c>
      <c r="C435">
        <v>9.2100000000000009</v>
      </c>
      <c r="D435">
        <v>0.49</v>
      </c>
      <c r="E435">
        <f t="shared" si="114"/>
        <v>2.8572623944298521E-11</v>
      </c>
      <c r="F435">
        <f t="shared" si="112"/>
        <v>3.238264425610632E-6</v>
      </c>
      <c r="G435">
        <f t="shared" si="108"/>
        <v>6.7672235841915625E-3</v>
      </c>
      <c r="H435">
        <f t="shared" si="103"/>
        <v>0.33411757089762406</v>
      </c>
      <c r="I435">
        <f t="shared" si="104"/>
        <v>0.94654567066617823</v>
      </c>
      <c r="J435">
        <f t="shared" si="105"/>
        <v>0.99987043379336527</v>
      </c>
      <c r="K435">
        <f t="shared" si="106"/>
        <v>0.99999999379069182</v>
      </c>
      <c r="L435">
        <f t="shared" si="107"/>
        <v>0.99999999999999478</v>
      </c>
    </row>
    <row r="436" spans="1:12" x14ac:dyDescent="0.3">
      <c r="A436">
        <v>9</v>
      </c>
      <c r="B436">
        <v>10</v>
      </c>
      <c r="C436">
        <v>9.3000000000000007</v>
      </c>
      <c r="D436">
        <v>0.9</v>
      </c>
      <c r="E436">
        <f t="shared" si="114"/>
        <v>1.2286638996515146E-4</v>
      </c>
      <c r="F436">
        <f t="shared" si="112"/>
        <v>5.3009217842432729E-3</v>
      </c>
      <c r="G436">
        <f t="shared" si="108"/>
        <v>7.4306998227605725E-2</v>
      </c>
      <c r="H436">
        <f t="shared" si="103"/>
        <v>0.36944134018176333</v>
      </c>
      <c r="I436">
        <f t="shared" si="104"/>
        <v>0.7816499846386209</v>
      </c>
      <c r="J436">
        <f t="shared" si="105"/>
        <v>0.970546640692169</v>
      </c>
      <c r="K436">
        <f t="shared" si="106"/>
        <v>0.9986501019683699</v>
      </c>
      <c r="L436">
        <f t="shared" si="107"/>
        <v>0.99998031201781845</v>
      </c>
    </row>
    <row r="437" spans="1:12" x14ac:dyDescent="0.3">
      <c r="A437">
        <v>9</v>
      </c>
      <c r="B437">
        <v>10</v>
      </c>
      <c r="C437">
        <v>9.36</v>
      </c>
      <c r="D437">
        <v>0.27</v>
      </c>
      <c r="E437">
        <f t="shared" si="114"/>
        <v>7.4961949352481927E-36</v>
      </c>
      <c r="F437">
        <f t="shared" si="112"/>
        <v>1.1579346002201867E-18</v>
      </c>
      <c r="G437">
        <f t="shared" si="108"/>
        <v>2.3639666231891207E-7</v>
      </c>
      <c r="H437">
        <f t="shared" si="103"/>
        <v>9.1211219725868209E-2</v>
      </c>
      <c r="I437">
        <f t="shared" si="104"/>
        <v>0.99111486293226669</v>
      </c>
      <c r="J437">
        <f t="shared" si="105"/>
        <v>0.99999999937647421</v>
      </c>
      <c r="K437">
        <f t="shared" si="106"/>
        <v>1</v>
      </c>
      <c r="L437">
        <f t="shared" si="107"/>
        <v>1</v>
      </c>
    </row>
    <row r="438" spans="1:12" x14ac:dyDescent="0.3">
      <c r="A438">
        <v>9</v>
      </c>
      <c r="B438">
        <v>10</v>
      </c>
      <c r="C438">
        <v>9.3699999999999992</v>
      </c>
      <c r="D438">
        <v>0.5</v>
      </c>
      <c r="E438">
        <f t="shared" si="114"/>
        <v>7.9193315712484625E-12</v>
      </c>
      <c r="F438">
        <f t="shared" si="112"/>
        <v>1.06859109454594E-6</v>
      </c>
      <c r="G438">
        <f t="shared" si="108"/>
        <v>3.0719592186505048E-3</v>
      </c>
      <c r="H438">
        <f t="shared" si="103"/>
        <v>0.22964999716479106</v>
      </c>
      <c r="I438">
        <f t="shared" si="104"/>
        <v>0.89616531887869988</v>
      </c>
      <c r="J438">
        <f t="shared" si="105"/>
        <v>0.99944293893097536</v>
      </c>
      <c r="K438">
        <f t="shared" si="106"/>
        <v>0.9999999279722992</v>
      </c>
      <c r="L438">
        <f t="shared" si="107"/>
        <v>0.99999999999980649</v>
      </c>
    </row>
    <row r="439" spans="1:12" x14ac:dyDescent="0.3">
      <c r="A439">
        <v>9</v>
      </c>
      <c r="B439">
        <v>10</v>
      </c>
      <c r="C439">
        <v>9.4</v>
      </c>
      <c r="D439">
        <v>1</v>
      </c>
      <c r="E439">
        <f t="shared" si="114"/>
        <v>3.3692926567687983E-4</v>
      </c>
      <c r="F439">
        <f t="shared" si="112"/>
        <v>8.1975359245961138E-3</v>
      </c>
      <c r="G439">
        <f t="shared" si="108"/>
        <v>8.0756659233770997E-2</v>
      </c>
      <c r="H439">
        <f t="shared" si="103"/>
        <v>0.34457825838967565</v>
      </c>
      <c r="I439">
        <f t="shared" si="104"/>
        <v>0.72574688224992634</v>
      </c>
      <c r="J439">
        <f t="shared" si="105"/>
        <v>0.94520070830044201</v>
      </c>
      <c r="K439">
        <f t="shared" si="106"/>
        <v>0.99533881197628127</v>
      </c>
      <c r="L439">
        <f t="shared" si="107"/>
        <v>0.99984089140984245</v>
      </c>
    </row>
    <row r="440" spans="1:12" x14ac:dyDescent="0.3">
      <c r="A440">
        <v>9</v>
      </c>
      <c r="B440">
        <v>10</v>
      </c>
      <c r="C440">
        <v>9.59</v>
      </c>
      <c r="D440">
        <v>0.73</v>
      </c>
      <c r="E440">
        <f t="shared" si="114"/>
        <v>4.3759295317669034E-7</v>
      </c>
      <c r="F440">
        <f t="shared" si="112"/>
        <v>1.9412449142268065E-4</v>
      </c>
      <c r="G440">
        <f t="shared" si="108"/>
        <v>1.4699959078945559E-2</v>
      </c>
      <c r="H440">
        <f t="shared" si="103"/>
        <v>0.20948220970158102</v>
      </c>
      <c r="I440">
        <f t="shared" si="104"/>
        <v>0.71282064615173601</v>
      </c>
      <c r="J440">
        <f t="shared" si="105"/>
        <v>0.97328979844236196</v>
      </c>
      <c r="K440">
        <f t="shared" si="106"/>
        <v>0.99951893021485549</v>
      </c>
      <c r="L440">
        <f t="shared" si="107"/>
        <v>0.99999850301366122</v>
      </c>
    </row>
    <row r="441" spans="1:12" x14ac:dyDescent="0.3">
      <c r="A441">
        <v>9</v>
      </c>
      <c r="B441">
        <v>10</v>
      </c>
      <c r="C441">
        <v>9.59</v>
      </c>
      <c r="D441">
        <v>0.73</v>
      </c>
      <c r="E441">
        <f t="shared" si="114"/>
        <v>4.3759295317669034E-7</v>
      </c>
      <c r="F441">
        <f t="shared" si="112"/>
        <v>1.9412449142268065E-4</v>
      </c>
      <c r="G441">
        <f t="shared" si="108"/>
        <v>1.4699959078945559E-2</v>
      </c>
      <c r="H441">
        <f t="shared" si="103"/>
        <v>0.20948220970158102</v>
      </c>
      <c r="I441">
        <f t="shared" si="104"/>
        <v>0.71282064615173601</v>
      </c>
      <c r="J441">
        <f t="shared" si="105"/>
        <v>0.97328979844236196</v>
      </c>
      <c r="K441">
        <f t="shared" si="106"/>
        <v>0.99951893021485549</v>
      </c>
      <c r="L441">
        <f t="shared" si="107"/>
        <v>0.99999850301366122</v>
      </c>
    </row>
    <row r="442" spans="1:12" x14ac:dyDescent="0.3">
      <c r="A442">
        <v>9</v>
      </c>
      <c r="B442">
        <v>10</v>
      </c>
      <c r="C442">
        <v>9.7200000000000006</v>
      </c>
      <c r="D442">
        <v>0.55000000000000004</v>
      </c>
      <c r="E442">
        <f t="shared" si="114"/>
        <v>6.7285296720957317E-12</v>
      </c>
      <c r="F442">
        <f t="shared" si="112"/>
        <v>3.7983197734745663E-7</v>
      </c>
      <c r="G442">
        <f t="shared" si="108"/>
        <v>8.8218087101747797E-4</v>
      </c>
      <c r="H442">
        <f t="shared" si="103"/>
        <v>9.5251779155951941E-2</v>
      </c>
      <c r="I442">
        <f t="shared" si="104"/>
        <v>0.69465574815075204</v>
      </c>
      <c r="J442">
        <f t="shared" si="105"/>
        <v>0.99002462281847237</v>
      </c>
      <c r="K442">
        <f t="shared" si="106"/>
        <v>0.99998304298627594</v>
      </c>
      <c r="L442">
        <f t="shared" si="107"/>
        <v>0.99999999876657297</v>
      </c>
    </row>
    <row r="443" spans="1:12" x14ac:dyDescent="0.3">
      <c r="A443">
        <v>9</v>
      </c>
      <c r="B443">
        <v>10</v>
      </c>
      <c r="C443">
        <v>9.76</v>
      </c>
      <c r="D443">
        <v>0.06</v>
      </c>
      <c r="E443">
        <f t="shared" si="114"/>
        <v>0</v>
      </c>
      <c r="F443">
        <f t="shared" si="112"/>
        <v>0</v>
      </c>
      <c r="G443">
        <f t="shared" si="108"/>
        <v>1.9494328070162767E-189</v>
      </c>
      <c r="H443">
        <f t="shared" si="103"/>
        <v>4.5239042048988618E-37</v>
      </c>
      <c r="I443">
        <f t="shared" si="104"/>
        <v>0.99996832875816688</v>
      </c>
      <c r="J443">
        <f t="shared" si="105"/>
        <v>1</v>
      </c>
      <c r="K443">
        <f t="shared" si="106"/>
        <v>1</v>
      </c>
      <c r="L443">
        <f t="shared" si="107"/>
        <v>1</v>
      </c>
    </row>
    <row r="444" spans="1:12" x14ac:dyDescent="0.3">
      <c r="A444">
        <v>9</v>
      </c>
      <c r="B444">
        <v>10</v>
      </c>
      <c r="C444">
        <v>9.83</v>
      </c>
      <c r="D444">
        <v>0.57999999999999996</v>
      </c>
      <c r="E444">
        <f t="shared" si="114"/>
        <v>2.0085124659913388E-11</v>
      </c>
      <c r="F444">
        <f t="shared" si="112"/>
        <v>5.3228718621445653E-7</v>
      </c>
      <c r="G444">
        <f t="shared" si="108"/>
        <v>8.0201642146434803E-4</v>
      </c>
      <c r="H444">
        <f t="shared" si="103"/>
        <v>7.6210166329762546E-2</v>
      </c>
      <c r="I444">
        <f t="shared" si="104"/>
        <v>0.61527845943822956</v>
      </c>
      <c r="J444">
        <f t="shared" si="105"/>
        <v>0.97816483510941232</v>
      </c>
      <c r="K444">
        <f t="shared" si="106"/>
        <v>0.9999084934699215</v>
      </c>
      <c r="L444">
        <f t="shared" si="107"/>
        <v>0.99999997692205378</v>
      </c>
    </row>
    <row r="445" spans="1:12" x14ac:dyDescent="0.3">
      <c r="A445">
        <v>9</v>
      </c>
      <c r="B445">
        <v>10</v>
      </c>
      <c r="C445">
        <v>9.83</v>
      </c>
      <c r="D445">
        <v>0.52</v>
      </c>
      <c r="E445">
        <f t="shared" si="114"/>
        <v>8.8318425084537082E-14</v>
      </c>
      <c r="F445">
        <f t="shared" si="112"/>
        <v>2.6297363242821903E-8</v>
      </c>
      <c r="G445">
        <f t="shared" si="108"/>
        <v>2.1640003277781074E-4</v>
      </c>
      <c r="H445">
        <f t="shared" si="103"/>
        <v>5.5227224607202932E-2</v>
      </c>
      <c r="I445">
        <f t="shared" si="104"/>
        <v>0.62813696678257569</v>
      </c>
      <c r="J445">
        <f t="shared" si="105"/>
        <v>0.98777552734495533</v>
      </c>
      <c r="K445">
        <f t="shared" si="106"/>
        <v>0.99998497432878253</v>
      </c>
      <c r="L445">
        <f t="shared" si="107"/>
        <v>0.99999999945674578</v>
      </c>
    </row>
    <row r="446" spans="1:12" x14ac:dyDescent="0.3">
      <c r="A446">
        <v>9</v>
      </c>
      <c r="B446">
        <v>10</v>
      </c>
      <c r="C446">
        <v>9.86</v>
      </c>
      <c r="D446">
        <v>1.36</v>
      </c>
      <c r="E446">
        <f t="shared" si="114"/>
        <v>2.2681864271856767E-3</v>
      </c>
      <c r="F446">
        <f t="shared" si="112"/>
        <v>1.7735455914614274E-2</v>
      </c>
      <c r="G446">
        <f t="shared" si="108"/>
        <v>8.5711289376000019E-2</v>
      </c>
      <c r="H446">
        <f t="shared" si="103"/>
        <v>0.26357813839333633</v>
      </c>
      <c r="I446">
        <f t="shared" si="104"/>
        <v>0.54099517141127751</v>
      </c>
      <c r="J446">
        <f t="shared" si="105"/>
        <v>0.79905071576523024</v>
      </c>
      <c r="K446">
        <f t="shared" si="106"/>
        <v>0.94220185824386038</v>
      </c>
      <c r="L446">
        <f t="shared" si="107"/>
        <v>0.98952331210368205</v>
      </c>
    </row>
    <row r="447" spans="1:12" x14ac:dyDescent="0.3">
      <c r="A447">
        <v>9</v>
      </c>
      <c r="B447">
        <v>10</v>
      </c>
      <c r="C447">
        <v>9.9</v>
      </c>
      <c r="D447">
        <v>0.55000000000000004</v>
      </c>
      <c r="E447">
        <f t="shared" si="114"/>
        <v>6.6616924638235593E-13</v>
      </c>
      <c r="F447">
        <f t="shared" si="112"/>
        <v>6.7205614728244057E-8</v>
      </c>
      <c r="G447">
        <f t="shared" si="108"/>
        <v>2.7561064462465088E-4</v>
      </c>
      <c r="H447">
        <f t="shared" si="103"/>
        <v>5.0881752475628754E-2</v>
      </c>
      <c r="I447">
        <f t="shared" si="104"/>
        <v>0.57213729233996391</v>
      </c>
      <c r="J447">
        <f t="shared" si="105"/>
        <v>0.97724986805182079</v>
      </c>
      <c r="K447">
        <f t="shared" si="106"/>
        <v>0.99993278058383028</v>
      </c>
      <c r="L447">
        <f t="shared" si="107"/>
        <v>0.99999999131607786</v>
      </c>
    </row>
    <row r="448" spans="1:12" x14ac:dyDescent="0.3">
      <c r="A448">
        <v>10</v>
      </c>
      <c r="B448">
        <v>11</v>
      </c>
      <c r="C448">
        <v>10.17</v>
      </c>
      <c r="D448">
        <v>0.87</v>
      </c>
      <c r="E448">
        <f t="shared" si="114"/>
        <v>1.3438472994768393E-4</v>
      </c>
      <c r="F448">
        <f t="shared" si="112"/>
        <v>6.3111292907256644E-3</v>
      </c>
      <c r="G448">
        <f t="shared" si="108"/>
        <v>8.9340459746568776E-2</v>
      </c>
      <c r="H448">
        <f t="shared" si="103"/>
        <v>0.42253900853880572</v>
      </c>
      <c r="I448">
        <f t="shared" si="104"/>
        <v>0.82996399698592438</v>
      </c>
      <c r="J448">
        <f t="shared" si="105"/>
        <v>0.98228669889249498</v>
      </c>
      <c r="K448">
        <f t="shared" si="106"/>
        <v>0.99942877840585387</v>
      </c>
      <c r="L448">
        <f t="shared" si="107"/>
        <v>0.99999464450604147</v>
      </c>
    </row>
    <row r="449" spans="1:12" x14ac:dyDescent="0.3">
      <c r="A449">
        <v>10</v>
      </c>
      <c r="B449">
        <v>11</v>
      </c>
      <c r="C449">
        <v>10.199999999999999</v>
      </c>
      <c r="D449">
        <v>1.9</v>
      </c>
      <c r="E449">
        <f t="shared" si="114"/>
        <v>4.6070494826944149E-2</v>
      </c>
      <c r="F449">
        <f t="shared" si="112"/>
        <v>0.12345349781237094</v>
      </c>
      <c r="G449">
        <f t="shared" si="108"/>
        <v>0.26383102339539199</v>
      </c>
      <c r="H449">
        <f t="shared" si="103"/>
        <v>0.45808349812990418</v>
      </c>
      <c r="I449">
        <f t="shared" si="104"/>
        <v>0.66314167512523836</v>
      </c>
      <c r="J449">
        <f t="shared" si="105"/>
        <v>0.82827446158279516</v>
      </c>
      <c r="K449">
        <f t="shared" si="106"/>
        <v>0.92971668197564328</v>
      </c>
      <c r="L449">
        <f t="shared" si="107"/>
        <v>0.97724986805182079</v>
      </c>
    </row>
    <row r="450" spans="1:12" x14ac:dyDescent="0.3">
      <c r="A450">
        <v>10</v>
      </c>
      <c r="B450">
        <v>11</v>
      </c>
      <c r="C450">
        <v>10.210000000000001</v>
      </c>
      <c r="D450">
        <v>0.59</v>
      </c>
      <c r="E450">
        <f t="shared" si="114"/>
        <v>2.6539092999368825E-8</v>
      </c>
      <c r="F450">
        <f t="shared" si="112"/>
        <v>8.9923263396404933E-5</v>
      </c>
      <c r="G450">
        <f t="shared" si="108"/>
        <v>2.0140902139278782E-2</v>
      </c>
      <c r="H450">
        <f t="shared" si="103"/>
        <v>0.36094566909535342</v>
      </c>
      <c r="I450">
        <f t="shared" si="104"/>
        <v>0.90971190465213359</v>
      </c>
      <c r="J450">
        <f t="shared" si="105"/>
        <v>0.99879292103026396</v>
      </c>
      <c r="K450">
        <f t="shared" si="106"/>
        <v>0.99999887082178773</v>
      </c>
      <c r="L450">
        <f t="shared" si="107"/>
        <v>0.99999999993351196</v>
      </c>
    </row>
    <row r="451" spans="1:12" x14ac:dyDescent="0.3">
      <c r="A451">
        <v>10</v>
      </c>
      <c r="B451">
        <v>11</v>
      </c>
      <c r="C451">
        <v>10.220000000000001</v>
      </c>
      <c r="D451">
        <v>0.35</v>
      </c>
      <c r="E451">
        <f t="shared" ref="E451:E494" si="115">_xlfn.NORM.DIST(A451-3, C451, D451, TRUE)</f>
        <v>1.789748812013989E-20</v>
      </c>
      <c r="F451">
        <f t="shared" ref="F451:F494" si="116">_xlfn.NORM.DIST(A451-2, C451, D451, TRUE)</f>
        <v>1.1277127961177887E-10</v>
      </c>
      <c r="G451">
        <f t="shared" ref="G451:G494" si="117">_xlfn.NORM.DIST(A451-1, C451, D451, TRUE)</f>
        <v>2.4541246694180182E-4</v>
      </c>
      <c r="H451">
        <f t="shared" ref="H451:H494" si="118">_xlfn.NORM.DIST(A451, C451, D451, TRUE)</f>
        <v>0.26481483514379722</v>
      </c>
      <c r="I451">
        <f t="shared" ref="I451:I494" si="119">_xlfn.NORM.DIST(B451, C451, D451, TRUE)</f>
        <v>0.98707878307756503</v>
      </c>
      <c r="J451">
        <f t="shared" ref="J451:J494" si="120">_xlfn.NORM.DIST(B451+1, C451, D451, TRUE)</f>
        <v>0.99999981687747297</v>
      </c>
      <c r="K451">
        <f t="shared" ref="K451:K494" si="121">_xlfn.NORM.DIST(B451+2, C451, D451, TRUE)</f>
        <v>0.999999999999999</v>
      </c>
      <c r="L451">
        <f t="shared" ref="L451:L494" si="122">_xlfn.NORM.DIST(B451+3, C451, D451, TRUE)</f>
        <v>1</v>
      </c>
    </row>
    <row r="452" spans="1:12" x14ac:dyDescent="0.3">
      <c r="A452">
        <v>10</v>
      </c>
      <c r="B452">
        <v>11</v>
      </c>
      <c r="C452">
        <v>10.3</v>
      </c>
      <c r="D452">
        <v>0.63</v>
      </c>
      <c r="E452">
        <f t="shared" si="115"/>
        <v>8.1121169259075132E-8</v>
      </c>
      <c r="F452">
        <f t="shared" si="116"/>
        <v>1.3071560976148349E-4</v>
      </c>
      <c r="G452">
        <f t="shared" si="117"/>
        <v>1.9532950538404363E-2</v>
      </c>
      <c r="H452">
        <f t="shared" si="118"/>
        <v>0.31696934194067239</v>
      </c>
      <c r="I452">
        <f t="shared" si="119"/>
        <v>0.86673973709749441</v>
      </c>
      <c r="J452">
        <f t="shared" si="120"/>
        <v>0.99651644954150853</v>
      </c>
      <c r="K452">
        <f t="shared" si="121"/>
        <v>0.99999089235142546</v>
      </c>
      <c r="L452">
        <f t="shared" si="122"/>
        <v>0.99999999786031257</v>
      </c>
    </row>
    <row r="453" spans="1:12" x14ac:dyDescent="0.3">
      <c r="A453">
        <v>10</v>
      </c>
      <c r="B453">
        <v>11</v>
      </c>
      <c r="C453">
        <v>10.3</v>
      </c>
      <c r="D453">
        <v>0.6</v>
      </c>
      <c r="E453">
        <f t="shared" si="115"/>
        <v>1.898956246588747E-8</v>
      </c>
      <c r="F453">
        <f t="shared" si="116"/>
        <v>6.3209231868402216E-5</v>
      </c>
      <c r="G453">
        <f t="shared" si="117"/>
        <v>1.5130140010235767E-2</v>
      </c>
      <c r="H453">
        <f t="shared" si="118"/>
        <v>0.30853753872598644</v>
      </c>
      <c r="I453">
        <f t="shared" si="119"/>
        <v>0.87832749542561861</v>
      </c>
      <c r="J453">
        <f t="shared" si="120"/>
        <v>0.99769673386830415</v>
      </c>
      <c r="K453">
        <f t="shared" si="121"/>
        <v>0.99999660232687526</v>
      </c>
      <c r="L453">
        <f t="shared" si="122"/>
        <v>0.99999999965127717</v>
      </c>
    </row>
    <row r="454" spans="1:12" x14ac:dyDescent="0.3">
      <c r="A454">
        <v>10</v>
      </c>
      <c r="B454">
        <v>11</v>
      </c>
      <c r="C454">
        <v>10.3</v>
      </c>
      <c r="D454">
        <v>0.8</v>
      </c>
      <c r="E454">
        <f t="shared" si="115"/>
        <v>1.8536737846201889E-5</v>
      </c>
      <c r="F454">
        <f t="shared" si="116"/>
        <v>2.0201374899459935E-3</v>
      </c>
      <c r="G454">
        <f t="shared" si="117"/>
        <v>5.2081279415219457E-2</v>
      </c>
      <c r="H454">
        <f t="shared" si="118"/>
        <v>0.35383023332727581</v>
      </c>
      <c r="I454">
        <f t="shared" si="119"/>
        <v>0.8092130471474891</v>
      </c>
      <c r="J454">
        <f t="shared" si="120"/>
        <v>0.9832066935515511</v>
      </c>
      <c r="K454">
        <f t="shared" si="121"/>
        <v>0.99963092154572497</v>
      </c>
      <c r="L454">
        <f t="shared" si="122"/>
        <v>0.9999981270079944</v>
      </c>
    </row>
    <row r="455" spans="1:12" x14ac:dyDescent="0.3">
      <c r="A455">
        <v>10</v>
      </c>
      <c r="B455">
        <v>11</v>
      </c>
      <c r="C455">
        <v>10.3</v>
      </c>
      <c r="D455">
        <v>1.9</v>
      </c>
      <c r="E455">
        <f t="shared" si="115"/>
        <v>4.1207522372401675E-2</v>
      </c>
      <c r="F455">
        <f t="shared" si="116"/>
        <v>0.11303849956686443</v>
      </c>
      <c r="G455">
        <f t="shared" si="117"/>
        <v>0.24692111812191375</v>
      </c>
      <c r="H455">
        <f t="shared" si="118"/>
        <v>0.43726987271640272</v>
      </c>
      <c r="I455">
        <f t="shared" si="119"/>
        <v>0.64372034899685993</v>
      </c>
      <c r="J455">
        <f t="shared" si="120"/>
        <v>0.81453611036265972</v>
      </c>
      <c r="K455">
        <f t="shared" si="121"/>
        <v>0.92234927038643855</v>
      </c>
      <c r="L455">
        <f t="shared" si="122"/>
        <v>0.97425470940894821</v>
      </c>
    </row>
    <row r="456" spans="1:12" x14ac:dyDescent="0.3">
      <c r="A456">
        <v>10</v>
      </c>
      <c r="B456">
        <v>11</v>
      </c>
      <c r="C456">
        <v>10.3</v>
      </c>
      <c r="D456">
        <v>1.2</v>
      </c>
      <c r="E456">
        <f t="shared" si="115"/>
        <v>2.9797632350545469E-3</v>
      </c>
      <c r="F456">
        <f t="shared" si="116"/>
        <v>2.7640146293010346E-2</v>
      </c>
      <c r="G456">
        <f t="shared" si="117"/>
        <v>0.13933024744962194</v>
      </c>
      <c r="H456">
        <f t="shared" si="118"/>
        <v>0.40129367431707602</v>
      </c>
      <c r="I456">
        <f t="shared" si="119"/>
        <v>0.72016553640029413</v>
      </c>
      <c r="J456">
        <f t="shared" si="120"/>
        <v>0.92170979645518258</v>
      </c>
      <c r="K456">
        <f t="shared" si="121"/>
        <v>0.98777552734495533</v>
      </c>
      <c r="L456">
        <f t="shared" si="122"/>
        <v>0.99897652133570747</v>
      </c>
    </row>
    <row r="457" spans="1:12" x14ac:dyDescent="0.3">
      <c r="A457">
        <v>10</v>
      </c>
      <c r="B457">
        <v>11</v>
      </c>
      <c r="C457">
        <v>10.37</v>
      </c>
      <c r="D457">
        <v>0.38</v>
      </c>
      <c r="E457">
        <f t="shared" si="115"/>
        <v>3.7095167827169909E-19</v>
      </c>
      <c r="F457">
        <f t="shared" si="116"/>
        <v>2.2324612147847333E-10</v>
      </c>
      <c r="G457">
        <f t="shared" si="117"/>
        <v>1.559183869000364E-4</v>
      </c>
      <c r="H457">
        <f t="shared" si="118"/>
        <v>0.16510667973292709</v>
      </c>
      <c r="I457">
        <f t="shared" si="119"/>
        <v>0.95133064265896128</v>
      </c>
      <c r="J457">
        <f t="shared" si="120"/>
        <v>0.99999104514841008</v>
      </c>
      <c r="K457">
        <f t="shared" si="121"/>
        <v>0.99999999999775846</v>
      </c>
      <c r="L457">
        <f t="shared" si="122"/>
        <v>1</v>
      </c>
    </row>
    <row r="458" spans="1:12" x14ac:dyDescent="0.3">
      <c r="A458">
        <v>10</v>
      </c>
      <c r="B458">
        <v>11</v>
      </c>
      <c r="C458">
        <v>10.5</v>
      </c>
      <c r="D458">
        <v>0.7</v>
      </c>
      <c r="E458">
        <f t="shared" si="115"/>
        <v>2.8665157187919333E-7</v>
      </c>
      <c r="F458">
        <f t="shared" si="116"/>
        <v>1.7751969037347077E-4</v>
      </c>
      <c r="G458">
        <f t="shared" si="117"/>
        <v>1.6062285603828323E-2</v>
      </c>
      <c r="H458">
        <f t="shared" si="118"/>
        <v>0.23752526202697649</v>
      </c>
      <c r="I458">
        <f t="shared" si="119"/>
        <v>0.76247473797302345</v>
      </c>
      <c r="J458">
        <f t="shared" si="120"/>
        <v>0.98393771439617173</v>
      </c>
      <c r="K458">
        <f t="shared" si="121"/>
        <v>0.9998224803096265</v>
      </c>
      <c r="L458">
        <f t="shared" si="122"/>
        <v>0.99999971334842808</v>
      </c>
    </row>
    <row r="459" spans="1:12" x14ac:dyDescent="0.3">
      <c r="A459">
        <v>10</v>
      </c>
      <c r="B459">
        <v>11</v>
      </c>
      <c r="C459">
        <v>10.6</v>
      </c>
      <c r="D459">
        <v>2.1</v>
      </c>
      <c r="E459">
        <f t="shared" si="115"/>
        <v>4.3238132746832844E-2</v>
      </c>
      <c r="F459">
        <f t="shared" si="116"/>
        <v>0.10784037468050738</v>
      </c>
      <c r="G459">
        <f t="shared" si="117"/>
        <v>0.22305842386064167</v>
      </c>
      <c r="H459">
        <f t="shared" si="118"/>
        <v>0.38754848109799239</v>
      </c>
      <c r="I459">
        <f t="shared" si="119"/>
        <v>0.5755320005597262</v>
      </c>
      <c r="J459">
        <f t="shared" si="120"/>
        <v>0.7475074624530772</v>
      </c>
      <c r="K459">
        <f t="shared" si="121"/>
        <v>0.87345104552644226</v>
      </c>
      <c r="L459">
        <f t="shared" si="122"/>
        <v>0.94728149110993731</v>
      </c>
    </row>
    <row r="460" spans="1:12" x14ac:dyDescent="0.3">
      <c r="A460">
        <v>10</v>
      </c>
      <c r="B460">
        <v>11</v>
      </c>
      <c r="C460">
        <v>10.67</v>
      </c>
      <c r="D460">
        <v>0.83</v>
      </c>
      <c r="E460">
        <f t="shared" si="115"/>
        <v>4.8966684597491211E-6</v>
      </c>
      <c r="F460">
        <f t="shared" si="116"/>
        <v>6.479922485253507E-4</v>
      </c>
      <c r="G460">
        <f t="shared" si="117"/>
        <v>2.2107428530577844E-2</v>
      </c>
      <c r="H460">
        <f t="shared" si="118"/>
        <v>0.20976730467444965</v>
      </c>
      <c r="I460">
        <f t="shared" si="119"/>
        <v>0.65453391674217443</v>
      </c>
      <c r="J460">
        <f t="shared" si="120"/>
        <v>0.94546747258690234</v>
      </c>
      <c r="K460">
        <f t="shared" si="121"/>
        <v>0.99750151410279142</v>
      </c>
      <c r="L460">
        <f t="shared" si="122"/>
        <v>0.99996990289629184</v>
      </c>
    </row>
    <row r="461" spans="1:12" x14ac:dyDescent="0.3">
      <c r="A461">
        <v>10</v>
      </c>
      <c r="B461">
        <v>11</v>
      </c>
      <c r="C461">
        <v>10.83</v>
      </c>
      <c r="D461">
        <v>0.51</v>
      </c>
      <c r="E461">
        <f t="shared" si="115"/>
        <v>2.9607994801588887E-14</v>
      </c>
      <c r="F461">
        <f t="shared" si="116"/>
        <v>1.4363798101354924E-8</v>
      </c>
      <c r="G461">
        <f t="shared" si="117"/>
        <v>1.6646188628782472E-4</v>
      </c>
      <c r="H461">
        <f t="shared" si="118"/>
        <v>5.1820675786382053E-2</v>
      </c>
      <c r="I461">
        <f t="shared" si="119"/>
        <v>0.63055865981823633</v>
      </c>
      <c r="J461">
        <f t="shared" si="120"/>
        <v>0.98910812901414658</v>
      </c>
      <c r="K461">
        <f t="shared" si="121"/>
        <v>0.99998954296840759</v>
      </c>
      <c r="L461">
        <f t="shared" si="122"/>
        <v>0.99999999974449594</v>
      </c>
    </row>
    <row r="462" spans="1:12" x14ac:dyDescent="0.3">
      <c r="A462">
        <v>10</v>
      </c>
      <c r="B462">
        <v>11</v>
      </c>
      <c r="C462">
        <v>10.9</v>
      </c>
      <c r="D462">
        <v>0.5</v>
      </c>
      <c r="E462">
        <f t="shared" si="115"/>
        <v>3.0953587719586676E-15</v>
      </c>
      <c r="F462">
        <f t="shared" si="116"/>
        <v>3.3157459783261356E-9</v>
      </c>
      <c r="G462">
        <f t="shared" si="117"/>
        <v>7.2348043925119787E-5</v>
      </c>
      <c r="H462">
        <f t="shared" si="118"/>
        <v>3.593031911292574E-2</v>
      </c>
      <c r="I462">
        <f t="shared" si="119"/>
        <v>0.57925970943910277</v>
      </c>
      <c r="J462">
        <f t="shared" si="120"/>
        <v>0.98609655248650141</v>
      </c>
      <c r="K462">
        <f t="shared" si="121"/>
        <v>0.9999866542509841</v>
      </c>
      <c r="L462">
        <f t="shared" si="122"/>
        <v>0.99999999971768416</v>
      </c>
    </row>
    <row r="463" spans="1:12" x14ac:dyDescent="0.3">
      <c r="A463">
        <v>11</v>
      </c>
      <c r="B463">
        <v>12</v>
      </c>
      <c r="C463">
        <v>11</v>
      </c>
      <c r="D463">
        <v>0.44</v>
      </c>
      <c r="E463">
        <f t="shared" si="115"/>
        <v>4.6099955192965208E-12</v>
      </c>
      <c r="F463">
        <f t="shared" si="116"/>
        <v>2.7408413263450328E-6</v>
      </c>
      <c r="G463">
        <f t="shared" si="117"/>
        <v>1.152131004388092E-2</v>
      </c>
      <c r="H463">
        <f t="shared" si="118"/>
        <v>0.5</v>
      </c>
      <c r="I463">
        <f t="shared" si="119"/>
        <v>0.98847868995611909</v>
      </c>
      <c r="J463">
        <f t="shared" si="120"/>
        <v>0.99999725915867366</v>
      </c>
      <c r="K463">
        <f t="shared" si="121"/>
        <v>0.99999999999539002</v>
      </c>
      <c r="L463">
        <f t="shared" si="122"/>
        <v>1</v>
      </c>
    </row>
    <row r="464" spans="1:12" x14ac:dyDescent="0.3">
      <c r="A464">
        <v>11</v>
      </c>
      <c r="B464">
        <v>12</v>
      </c>
      <c r="C464">
        <v>11.04</v>
      </c>
      <c r="D464">
        <v>0.88</v>
      </c>
      <c r="E464">
        <f t="shared" si="115"/>
        <v>2.7561064462465235E-4</v>
      </c>
      <c r="F464">
        <f t="shared" si="116"/>
        <v>1.0219720871981608E-2</v>
      </c>
      <c r="G464">
        <f t="shared" si="117"/>
        <v>0.11863892593413934</v>
      </c>
      <c r="H464">
        <f t="shared" si="118"/>
        <v>0.48187250244781388</v>
      </c>
      <c r="I464">
        <f t="shared" si="119"/>
        <v>0.86234355673901897</v>
      </c>
      <c r="J464">
        <f t="shared" si="120"/>
        <v>0.98703547395066049</v>
      </c>
      <c r="K464">
        <f t="shared" si="121"/>
        <v>0.99961538587985022</v>
      </c>
      <c r="L464">
        <f t="shared" si="122"/>
        <v>0.99999660232687526</v>
      </c>
    </row>
    <row r="465" spans="1:12" x14ac:dyDescent="0.3">
      <c r="A465">
        <v>11</v>
      </c>
      <c r="B465">
        <v>12</v>
      </c>
      <c r="C465">
        <v>11.1</v>
      </c>
      <c r="D465">
        <v>1.3</v>
      </c>
      <c r="E465">
        <f t="shared" si="115"/>
        <v>8.5484927761048102E-3</v>
      </c>
      <c r="F465">
        <f t="shared" si="116"/>
        <v>5.3113714890002071E-2</v>
      </c>
      <c r="G465">
        <f t="shared" si="117"/>
        <v>0.19873346271129644</v>
      </c>
      <c r="H465">
        <f t="shared" si="118"/>
        <v>0.4693423696033876</v>
      </c>
      <c r="I465">
        <f t="shared" si="119"/>
        <v>0.75562793980674647</v>
      </c>
      <c r="J465">
        <f t="shared" si="120"/>
        <v>0.92806613575919239</v>
      </c>
      <c r="K465">
        <f t="shared" si="121"/>
        <v>0.98715179045637358</v>
      </c>
      <c r="L465">
        <f t="shared" si="122"/>
        <v>0.9986501019683699</v>
      </c>
    </row>
    <row r="466" spans="1:12" x14ac:dyDescent="0.3">
      <c r="A466">
        <v>11</v>
      </c>
      <c r="B466">
        <v>12</v>
      </c>
      <c r="C466">
        <v>11.2</v>
      </c>
      <c r="D466">
        <v>0.9</v>
      </c>
      <c r="E466">
        <f t="shared" si="115"/>
        <v>1.8859061491912946E-4</v>
      </c>
      <c r="F466">
        <f t="shared" si="116"/>
        <v>7.2537711248678366E-3</v>
      </c>
      <c r="G466">
        <f t="shared" si="117"/>
        <v>9.1211219725867959E-2</v>
      </c>
      <c r="H466">
        <f t="shared" si="118"/>
        <v>0.41207044787094288</v>
      </c>
      <c r="I466">
        <f t="shared" si="119"/>
        <v>0.81296860125455894</v>
      </c>
      <c r="J466">
        <f t="shared" si="120"/>
        <v>0.9772498680518209</v>
      </c>
      <c r="K466">
        <f t="shared" si="121"/>
        <v>0.99906807603248504</v>
      </c>
      <c r="L466">
        <f t="shared" si="122"/>
        <v>0.99998790472840771</v>
      </c>
    </row>
    <row r="467" spans="1:12" x14ac:dyDescent="0.3">
      <c r="A467">
        <v>11</v>
      </c>
      <c r="B467">
        <v>12</v>
      </c>
      <c r="C467">
        <v>11.3</v>
      </c>
      <c r="D467">
        <v>0.7</v>
      </c>
      <c r="E467">
        <f t="shared" si="115"/>
        <v>1.2128005713267225E-6</v>
      </c>
      <c r="F467">
        <f t="shared" si="116"/>
        <v>5.0862067516432386E-4</v>
      </c>
      <c r="G467">
        <f t="shared" si="117"/>
        <v>3.1645416116672549E-2</v>
      </c>
      <c r="H467">
        <f t="shared" si="118"/>
        <v>0.33411757089762428</v>
      </c>
      <c r="I467">
        <f t="shared" si="119"/>
        <v>0.8413447460685427</v>
      </c>
      <c r="J467">
        <f t="shared" si="120"/>
        <v>0.99242078056128025</v>
      </c>
      <c r="K467">
        <f t="shared" si="121"/>
        <v>0.99994263993947674</v>
      </c>
      <c r="L467">
        <f t="shared" si="122"/>
        <v>0.99999993739240023</v>
      </c>
    </row>
    <row r="468" spans="1:12" x14ac:dyDescent="0.3">
      <c r="A468">
        <v>11</v>
      </c>
      <c r="B468">
        <v>12</v>
      </c>
      <c r="C468">
        <v>11.4</v>
      </c>
      <c r="D468">
        <v>1.6</v>
      </c>
      <c r="E468">
        <f t="shared" si="115"/>
        <v>1.67933064484488E-2</v>
      </c>
      <c r="F468">
        <f t="shared" si="116"/>
        <v>6.6807201268858057E-2</v>
      </c>
      <c r="G468">
        <f t="shared" si="117"/>
        <v>0.19078695285251057</v>
      </c>
      <c r="H468">
        <f t="shared" si="118"/>
        <v>0.40129367431707619</v>
      </c>
      <c r="I468">
        <f t="shared" si="119"/>
        <v>0.64616976667272374</v>
      </c>
      <c r="J468">
        <f t="shared" si="120"/>
        <v>0.84134474606854281</v>
      </c>
      <c r="K468">
        <f t="shared" si="121"/>
        <v>0.94791872058478044</v>
      </c>
      <c r="L468">
        <f t="shared" si="122"/>
        <v>0.98777552734495533</v>
      </c>
    </row>
    <row r="469" spans="1:12" x14ac:dyDescent="0.3">
      <c r="A469">
        <v>11</v>
      </c>
      <c r="B469">
        <v>12</v>
      </c>
      <c r="C469">
        <v>11.4</v>
      </c>
      <c r="D469">
        <v>0.66</v>
      </c>
      <c r="E469">
        <f t="shared" si="115"/>
        <v>1.2919517239177865E-7</v>
      </c>
      <c r="F469">
        <f t="shared" si="116"/>
        <v>1.3825695781905726E-4</v>
      </c>
      <c r="G469">
        <f t="shared" si="117"/>
        <v>1.6951977840391475E-2</v>
      </c>
      <c r="H469">
        <f t="shared" si="118"/>
        <v>0.27223725448150526</v>
      </c>
      <c r="I469">
        <f t="shared" si="119"/>
        <v>0.81834892955655092</v>
      </c>
      <c r="J469">
        <f t="shared" si="120"/>
        <v>0.99232981937925901</v>
      </c>
      <c r="K469">
        <f t="shared" si="121"/>
        <v>0.99995915614785846</v>
      </c>
      <c r="L469">
        <f t="shared" si="122"/>
        <v>0.9999999754508625</v>
      </c>
    </row>
    <row r="470" spans="1:12" x14ac:dyDescent="0.3">
      <c r="A470">
        <v>11</v>
      </c>
      <c r="B470">
        <v>12</v>
      </c>
      <c r="C470">
        <v>11.42</v>
      </c>
      <c r="D470">
        <v>0.65</v>
      </c>
      <c r="E470">
        <f t="shared" si="115"/>
        <v>7.1427498728245604E-8</v>
      </c>
      <c r="F470">
        <f t="shared" si="116"/>
        <v>9.8404763439144139E-5</v>
      </c>
      <c r="G470">
        <f t="shared" si="117"/>
        <v>1.445852947533165E-2</v>
      </c>
      <c r="H470">
        <f t="shared" si="118"/>
        <v>0.25908986316733296</v>
      </c>
      <c r="I470">
        <f t="shared" si="119"/>
        <v>0.81388598384025734</v>
      </c>
      <c r="J470">
        <f t="shared" si="120"/>
        <v>0.99246659625257927</v>
      </c>
      <c r="K470">
        <f t="shared" si="121"/>
        <v>0.99996394748733575</v>
      </c>
      <c r="L470">
        <f t="shared" si="122"/>
        <v>0.99999998182159244</v>
      </c>
    </row>
    <row r="471" spans="1:12" x14ac:dyDescent="0.3">
      <c r="A471">
        <v>11</v>
      </c>
      <c r="B471">
        <v>12</v>
      </c>
      <c r="C471">
        <v>11.48</v>
      </c>
      <c r="D471">
        <v>1.03</v>
      </c>
      <c r="E471">
        <f t="shared" si="115"/>
        <v>3.642256265969303E-4</v>
      </c>
      <c r="F471">
        <f t="shared" si="116"/>
        <v>8.0252106938811171E-3</v>
      </c>
      <c r="G471">
        <f t="shared" si="117"/>
        <v>7.5374170649320102E-2</v>
      </c>
      <c r="H471">
        <f t="shared" si="118"/>
        <v>0.32060080089725518</v>
      </c>
      <c r="I471">
        <f t="shared" si="119"/>
        <v>0.69316943713945078</v>
      </c>
      <c r="J471">
        <f t="shared" si="120"/>
        <v>0.9299915578033231</v>
      </c>
      <c r="K471">
        <f t="shared" si="121"/>
        <v>0.99278949953316631</v>
      </c>
      <c r="L471">
        <f t="shared" si="122"/>
        <v>0.99968397635210315</v>
      </c>
    </row>
    <row r="472" spans="1:12" x14ac:dyDescent="0.3">
      <c r="A472">
        <v>11</v>
      </c>
      <c r="B472">
        <v>12</v>
      </c>
      <c r="C472">
        <v>11.6</v>
      </c>
      <c r="D472">
        <v>1</v>
      </c>
      <c r="E472">
        <f t="shared" si="115"/>
        <v>1.5910859015753396E-4</v>
      </c>
      <c r="F472">
        <f t="shared" si="116"/>
        <v>4.6611880237187493E-3</v>
      </c>
      <c r="G472">
        <f t="shared" si="117"/>
        <v>5.4799291699558036E-2</v>
      </c>
      <c r="H472">
        <f t="shared" si="118"/>
        <v>0.27425311775007366</v>
      </c>
      <c r="I472">
        <f t="shared" si="119"/>
        <v>0.65542174161032429</v>
      </c>
      <c r="J472">
        <f t="shared" si="120"/>
        <v>0.91924334076622904</v>
      </c>
      <c r="K472">
        <f t="shared" si="121"/>
        <v>0.99180246407540384</v>
      </c>
      <c r="L472">
        <f t="shared" si="122"/>
        <v>0.99966307073432314</v>
      </c>
    </row>
    <row r="473" spans="1:12" x14ac:dyDescent="0.3">
      <c r="A473">
        <v>11</v>
      </c>
      <c r="B473">
        <v>12</v>
      </c>
      <c r="C473">
        <v>11.6</v>
      </c>
      <c r="D473">
        <v>0.5</v>
      </c>
      <c r="E473">
        <f t="shared" si="115"/>
        <v>3.0106279811174425E-13</v>
      </c>
      <c r="F473">
        <f t="shared" si="116"/>
        <v>9.9644263169334873E-8</v>
      </c>
      <c r="G473">
        <f t="shared" si="117"/>
        <v>6.8713793791584969E-4</v>
      </c>
      <c r="H473">
        <f t="shared" si="118"/>
        <v>0.1150696702217084</v>
      </c>
      <c r="I473">
        <f t="shared" si="119"/>
        <v>0.78814460141660359</v>
      </c>
      <c r="J473">
        <f t="shared" si="120"/>
        <v>0.99744486966957202</v>
      </c>
      <c r="K473">
        <f t="shared" si="121"/>
        <v>0.99999920667184805</v>
      </c>
      <c r="L473">
        <f t="shared" si="122"/>
        <v>0.99999999999476907</v>
      </c>
    </row>
    <row r="474" spans="1:12" x14ac:dyDescent="0.3">
      <c r="A474">
        <v>11</v>
      </c>
      <c r="B474">
        <v>12</v>
      </c>
      <c r="C474">
        <v>11.73</v>
      </c>
      <c r="D474">
        <v>0.94</v>
      </c>
      <c r="E474">
        <f t="shared" si="115"/>
        <v>3.6226230664066903E-5</v>
      </c>
      <c r="F474">
        <f t="shared" si="116"/>
        <v>1.8406391010409092E-3</v>
      </c>
      <c r="G474">
        <f t="shared" si="117"/>
        <v>3.285289394432115E-2</v>
      </c>
      <c r="H474">
        <f t="shared" si="118"/>
        <v>0.21869865645610626</v>
      </c>
      <c r="I474">
        <f t="shared" si="119"/>
        <v>0.61303343907687424</v>
      </c>
      <c r="J474">
        <f t="shared" si="120"/>
        <v>0.91166250663000026</v>
      </c>
      <c r="K474">
        <f t="shared" si="121"/>
        <v>0.99213009696266963</v>
      </c>
      <c r="L474">
        <f t="shared" si="122"/>
        <v>0.99974809584881452</v>
      </c>
    </row>
    <row r="475" spans="1:12" x14ac:dyDescent="0.3">
      <c r="A475">
        <v>11</v>
      </c>
      <c r="B475">
        <v>12</v>
      </c>
      <c r="C475">
        <v>11.8</v>
      </c>
      <c r="D475">
        <v>1.5</v>
      </c>
      <c r="E475">
        <f t="shared" si="115"/>
        <v>5.6491727555606323E-3</v>
      </c>
      <c r="F475">
        <f t="shared" si="116"/>
        <v>3.0974075706740548E-2</v>
      </c>
      <c r="G475">
        <f t="shared" si="117"/>
        <v>0.11506967022170819</v>
      </c>
      <c r="H475">
        <f t="shared" si="118"/>
        <v>0.29690142860385105</v>
      </c>
      <c r="I475">
        <f t="shared" si="119"/>
        <v>0.55303511662361382</v>
      </c>
      <c r="J475">
        <f t="shared" si="120"/>
        <v>0.78814460141660314</v>
      </c>
      <c r="K475">
        <f t="shared" si="121"/>
        <v>0.92876662258601383</v>
      </c>
      <c r="L475">
        <f t="shared" si="122"/>
        <v>0.98355130417725467</v>
      </c>
    </row>
    <row r="476" spans="1:12" x14ac:dyDescent="0.3">
      <c r="A476">
        <v>12</v>
      </c>
      <c r="B476">
        <v>13</v>
      </c>
      <c r="C476">
        <v>12.2</v>
      </c>
      <c r="D476">
        <v>1.1000000000000001</v>
      </c>
      <c r="E476">
        <f t="shared" si="115"/>
        <v>1.812407192603047E-3</v>
      </c>
      <c r="F476">
        <f t="shared" si="116"/>
        <v>2.2750131948179247E-2</v>
      </c>
      <c r="G476">
        <f t="shared" si="117"/>
        <v>0.13765644326098142</v>
      </c>
      <c r="H476">
        <f t="shared" si="118"/>
        <v>0.42786270766003603</v>
      </c>
      <c r="I476">
        <f t="shared" si="119"/>
        <v>0.76647054914241353</v>
      </c>
      <c r="J476">
        <f t="shared" si="120"/>
        <v>0.94911824752437124</v>
      </c>
      <c r="K476">
        <f t="shared" si="121"/>
        <v>0.99454322142594231</v>
      </c>
      <c r="L476">
        <f t="shared" si="122"/>
        <v>0.99972438935537533</v>
      </c>
    </row>
    <row r="477" spans="1:12" x14ac:dyDescent="0.3">
      <c r="A477">
        <v>12</v>
      </c>
      <c r="B477">
        <v>13</v>
      </c>
      <c r="C477">
        <v>12.33</v>
      </c>
      <c r="D477">
        <v>0.5</v>
      </c>
      <c r="E477">
        <f t="shared" si="115"/>
        <v>1.3691379250250151E-11</v>
      </c>
      <c r="F477">
        <f t="shared" si="116"/>
        <v>1.5810469189705068E-6</v>
      </c>
      <c r="G477">
        <f t="shared" si="117"/>
        <v>3.9070325748527717E-3</v>
      </c>
      <c r="H477">
        <f t="shared" si="118"/>
        <v>0.25462691467133608</v>
      </c>
      <c r="I477">
        <f t="shared" si="119"/>
        <v>0.90987732753554751</v>
      </c>
      <c r="J477">
        <f t="shared" si="120"/>
        <v>0.99958110805054967</v>
      </c>
      <c r="K477">
        <f t="shared" si="121"/>
        <v>0.99999995352670923</v>
      </c>
      <c r="L477">
        <f t="shared" si="122"/>
        <v>0.9999999999998932</v>
      </c>
    </row>
    <row r="478" spans="1:12" x14ac:dyDescent="0.3">
      <c r="A478">
        <v>12</v>
      </c>
      <c r="B478">
        <v>13</v>
      </c>
      <c r="C478">
        <v>12.37</v>
      </c>
      <c r="D478">
        <v>1</v>
      </c>
      <c r="E478">
        <f t="shared" si="115"/>
        <v>3.7584091840008391E-4</v>
      </c>
      <c r="F478">
        <f t="shared" si="116"/>
        <v>8.8940426303367893E-3</v>
      </c>
      <c r="G478">
        <f t="shared" si="117"/>
        <v>8.5343450821967093E-2</v>
      </c>
      <c r="H478">
        <f t="shared" si="118"/>
        <v>0.3556912451994535</v>
      </c>
      <c r="I478">
        <f t="shared" si="119"/>
        <v>0.73565270788432269</v>
      </c>
      <c r="J478">
        <f t="shared" si="120"/>
        <v>0.94844925150991077</v>
      </c>
      <c r="K478">
        <f t="shared" si="121"/>
        <v>0.9957307565909107</v>
      </c>
      <c r="L478">
        <f t="shared" si="122"/>
        <v>0.99985828939012422</v>
      </c>
    </row>
    <row r="479" spans="1:12" x14ac:dyDescent="0.3">
      <c r="A479">
        <v>12</v>
      </c>
      <c r="B479">
        <v>13</v>
      </c>
      <c r="C479">
        <v>12.4</v>
      </c>
      <c r="D479">
        <v>1.2</v>
      </c>
      <c r="E479">
        <f t="shared" si="115"/>
        <v>2.3032661316958821E-3</v>
      </c>
      <c r="F479">
        <f t="shared" si="116"/>
        <v>2.2750131948179184E-2</v>
      </c>
      <c r="G479">
        <f t="shared" si="117"/>
        <v>0.1216725045743812</v>
      </c>
      <c r="H479">
        <f t="shared" si="118"/>
        <v>0.36944134018176344</v>
      </c>
      <c r="I479">
        <f t="shared" si="119"/>
        <v>0.69146246127401301</v>
      </c>
      <c r="J479">
        <f t="shared" si="120"/>
        <v>0.90878878027413212</v>
      </c>
      <c r="K479">
        <f t="shared" si="121"/>
        <v>0.98486985998976417</v>
      </c>
      <c r="L479">
        <f t="shared" si="122"/>
        <v>0.9986501019683699</v>
      </c>
    </row>
    <row r="480" spans="1:12" x14ac:dyDescent="0.3">
      <c r="A480">
        <v>12</v>
      </c>
      <c r="B480">
        <v>13</v>
      </c>
      <c r="C480">
        <v>12.46</v>
      </c>
      <c r="D480">
        <v>0.74</v>
      </c>
      <c r="E480">
        <f t="shared" si="115"/>
        <v>1.4649366874766296E-6</v>
      </c>
      <c r="F480">
        <f t="shared" si="116"/>
        <v>4.4316527515010445E-4</v>
      </c>
      <c r="G480">
        <f t="shared" si="117"/>
        <v>2.424932082805013E-2</v>
      </c>
      <c r="H480">
        <f t="shared" si="118"/>
        <v>0.26709535013322461</v>
      </c>
      <c r="I480">
        <f t="shared" si="119"/>
        <v>0.7672222975482853</v>
      </c>
      <c r="J480">
        <f t="shared" si="120"/>
        <v>0.98128675739560967</v>
      </c>
      <c r="K480">
        <f t="shared" si="121"/>
        <v>0.99970090354167074</v>
      </c>
      <c r="L480">
        <f t="shared" si="122"/>
        <v>0.99999913987135647</v>
      </c>
    </row>
    <row r="481" spans="1:12" x14ac:dyDescent="0.3">
      <c r="A481">
        <v>12</v>
      </c>
      <c r="B481">
        <v>13</v>
      </c>
      <c r="C481">
        <v>12.52</v>
      </c>
      <c r="D481">
        <v>0.71</v>
      </c>
      <c r="E481">
        <f t="shared" si="115"/>
        <v>3.5657769062469825E-7</v>
      </c>
      <c r="F481">
        <f t="shared" si="116"/>
        <v>1.931314768648208E-4</v>
      </c>
      <c r="G481">
        <f t="shared" si="117"/>
        <v>1.6143267005742964E-2</v>
      </c>
      <c r="H481">
        <f t="shared" si="118"/>
        <v>0.23196394822517552</v>
      </c>
      <c r="I481">
        <f t="shared" si="119"/>
        <v>0.75049756178852856</v>
      </c>
      <c r="J481">
        <f t="shared" si="120"/>
        <v>0.98144296483962468</v>
      </c>
      <c r="K481">
        <f t="shared" si="121"/>
        <v>0.99976114895512946</v>
      </c>
      <c r="L481">
        <f t="shared" si="122"/>
        <v>0.99999952424005178</v>
      </c>
    </row>
    <row r="482" spans="1:12" x14ac:dyDescent="0.3">
      <c r="A482">
        <v>12</v>
      </c>
      <c r="B482">
        <v>13</v>
      </c>
      <c r="C482">
        <v>12.6</v>
      </c>
      <c r="D482">
        <v>2.2999999999999998</v>
      </c>
      <c r="E482">
        <f t="shared" si="115"/>
        <v>5.8765972514677328E-2</v>
      </c>
      <c r="F482">
        <f t="shared" si="116"/>
        <v>0.12914653232775183</v>
      </c>
      <c r="G482">
        <f t="shared" si="117"/>
        <v>0.24332334178301213</v>
      </c>
      <c r="H482">
        <f t="shared" si="118"/>
        <v>0.39709654790703025</v>
      </c>
      <c r="I482">
        <f t="shared" si="119"/>
        <v>0.56903309918512157</v>
      </c>
      <c r="J482">
        <f t="shared" si="120"/>
        <v>0.72863690527741398</v>
      </c>
      <c r="K482">
        <f t="shared" si="121"/>
        <v>0.85163657797925951</v>
      </c>
      <c r="L482">
        <f t="shared" si="122"/>
        <v>0.93033101647636951</v>
      </c>
    </row>
    <row r="483" spans="1:12" x14ac:dyDescent="0.3">
      <c r="A483">
        <v>12</v>
      </c>
      <c r="B483">
        <v>13</v>
      </c>
      <c r="C483">
        <v>12.62</v>
      </c>
      <c r="D483">
        <v>0.59</v>
      </c>
      <c r="E483">
        <f t="shared" si="115"/>
        <v>4.2420998497438083E-10</v>
      </c>
      <c r="F483">
        <f t="shared" si="116"/>
        <v>4.4837953795154861E-6</v>
      </c>
      <c r="G483">
        <f t="shared" si="117"/>
        <v>3.0185205359142347E-3</v>
      </c>
      <c r="H483">
        <f t="shared" si="118"/>
        <v>0.14666432767636634</v>
      </c>
      <c r="I483">
        <f t="shared" si="119"/>
        <v>0.74023426412175408</v>
      </c>
      <c r="J483">
        <f t="shared" si="120"/>
        <v>0.9903318446518522</v>
      </c>
      <c r="K483">
        <f t="shared" si="121"/>
        <v>0.99997257046632926</v>
      </c>
      <c r="L483">
        <f t="shared" si="122"/>
        <v>0.99999999494322633</v>
      </c>
    </row>
    <row r="484" spans="1:12" x14ac:dyDescent="0.3">
      <c r="A484">
        <v>12</v>
      </c>
      <c r="B484">
        <v>13</v>
      </c>
      <c r="C484">
        <v>12.88</v>
      </c>
      <c r="D484">
        <v>0.79</v>
      </c>
      <c r="E484">
        <f t="shared" si="115"/>
        <v>4.521595281533158E-7</v>
      </c>
      <c r="F484">
        <f t="shared" si="116"/>
        <v>1.3340008524398029E-4</v>
      </c>
      <c r="G484">
        <f t="shared" si="117"/>
        <v>8.6622679023671077E-3</v>
      </c>
      <c r="H484">
        <f t="shared" si="118"/>
        <v>0.13265588530139025</v>
      </c>
      <c r="I484">
        <f t="shared" si="119"/>
        <v>0.56036659665519484</v>
      </c>
      <c r="J484">
        <f t="shared" si="120"/>
        <v>0.92186395753381001</v>
      </c>
      <c r="K484">
        <f t="shared" si="121"/>
        <v>0.99635768386515033</v>
      </c>
      <c r="L484">
        <f t="shared" si="122"/>
        <v>0.99996082094730188</v>
      </c>
    </row>
    <row r="485" spans="1:12" x14ac:dyDescent="0.3">
      <c r="A485">
        <v>12</v>
      </c>
      <c r="B485">
        <v>13</v>
      </c>
      <c r="C485">
        <v>12.94</v>
      </c>
      <c r="D485">
        <v>0.65</v>
      </c>
      <c r="E485">
        <f t="shared" si="115"/>
        <v>6.7412818746897459E-10</v>
      </c>
      <c r="F485">
        <f t="shared" si="116"/>
        <v>3.0473538680779708E-6</v>
      </c>
      <c r="G485">
        <f t="shared" si="117"/>
        <v>1.4196754564500098E-3</v>
      </c>
      <c r="H485">
        <f t="shared" si="118"/>
        <v>7.4067027847283862E-2</v>
      </c>
      <c r="I485">
        <f t="shared" si="119"/>
        <v>0.53677321155591673</v>
      </c>
      <c r="J485">
        <f t="shared" si="120"/>
        <v>0.94853048889308555</v>
      </c>
      <c r="K485">
        <f t="shared" si="121"/>
        <v>0.99923578506073063</v>
      </c>
      <c r="L485">
        <f t="shared" si="122"/>
        <v>0.99999874731556471</v>
      </c>
    </row>
    <row r="486" spans="1:12" x14ac:dyDescent="0.3">
      <c r="A486">
        <v>13</v>
      </c>
      <c r="B486">
        <v>14</v>
      </c>
      <c r="C486">
        <v>13</v>
      </c>
      <c r="D486">
        <v>1.4</v>
      </c>
      <c r="E486">
        <f t="shared" si="115"/>
        <v>1.6062285603828323E-2</v>
      </c>
      <c r="F486">
        <f t="shared" si="116"/>
        <v>7.6563725509834743E-2</v>
      </c>
      <c r="G486">
        <f t="shared" si="117"/>
        <v>0.23752526202697649</v>
      </c>
      <c r="H486">
        <f t="shared" si="118"/>
        <v>0.5</v>
      </c>
      <c r="I486">
        <f t="shared" si="119"/>
        <v>0.76247473797302345</v>
      </c>
      <c r="J486">
        <f t="shared" si="120"/>
        <v>0.9234362744901653</v>
      </c>
      <c r="K486">
        <f t="shared" si="121"/>
        <v>0.98393771439617173</v>
      </c>
      <c r="L486">
        <f t="shared" si="122"/>
        <v>0.99786263301991374</v>
      </c>
    </row>
    <row r="487" spans="1:12" x14ac:dyDescent="0.3">
      <c r="A487">
        <v>13</v>
      </c>
      <c r="B487">
        <v>14</v>
      </c>
      <c r="C487">
        <v>13.1</v>
      </c>
      <c r="D487">
        <v>0.8</v>
      </c>
      <c r="E487">
        <f t="shared" si="115"/>
        <v>5.3312349751096344E-5</v>
      </c>
      <c r="F487">
        <f t="shared" si="116"/>
        <v>4.3324483630125593E-3</v>
      </c>
      <c r="G487">
        <f t="shared" si="117"/>
        <v>8.4565722351335776E-2</v>
      </c>
      <c r="H487">
        <f t="shared" si="118"/>
        <v>0.4502617751698873</v>
      </c>
      <c r="I487">
        <f t="shared" si="119"/>
        <v>0.86970548286319127</v>
      </c>
      <c r="J487">
        <f t="shared" si="120"/>
        <v>0.99122552490426163</v>
      </c>
      <c r="K487">
        <f t="shared" si="121"/>
        <v>0.99985551927411875</v>
      </c>
      <c r="L487">
        <f t="shared" si="122"/>
        <v>0.99999945595772444</v>
      </c>
    </row>
    <row r="488" spans="1:12" x14ac:dyDescent="0.3">
      <c r="A488">
        <v>13</v>
      </c>
      <c r="B488">
        <v>14</v>
      </c>
      <c r="C488">
        <v>13.16</v>
      </c>
      <c r="D488">
        <v>0.08</v>
      </c>
      <c r="E488">
        <f t="shared" si="115"/>
        <v>0</v>
      </c>
      <c r="F488">
        <f t="shared" si="116"/>
        <v>7.3894810068845936E-161</v>
      </c>
      <c r="G488">
        <f t="shared" si="117"/>
        <v>6.0574947644150487E-48</v>
      </c>
      <c r="H488">
        <f t="shared" si="118"/>
        <v>2.2750131948179098E-2</v>
      </c>
      <c r="I488">
        <f t="shared" si="119"/>
        <v>1</v>
      </c>
      <c r="J488">
        <f t="shared" si="120"/>
        <v>1</v>
      </c>
      <c r="K488">
        <f t="shared" si="121"/>
        <v>1</v>
      </c>
      <c r="L488">
        <f t="shared" si="122"/>
        <v>1</v>
      </c>
    </row>
    <row r="489" spans="1:12" x14ac:dyDescent="0.3">
      <c r="A489">
        <v>13</v>
      </c>
      <c r="B489">
        <v>14</v>
      </c>
      <c r="C489">
        <v>13.22</v>
      </c>
      <c r="D489">
        <v>0.73</v>
      </c>
      <c r="E489">
        <f t="shared" si="115"/>
        <v>5.1456925411385768E-6</v>
      </c>
      <c r="F489">
        <f t="shared" si="116"/>
        <v>1.1785937373311832E-3</v>
      </c>
      <c r="G489">
        <f t="shared" si="117"/>
        <v>4.7337844393512733E-2</v>
      </c>
      <c r="H489">
        <f t="shared" si="118"/>
        <v>0.38156623624996272</v>
      </c>
      <c r="I489">
        <f t="shared" si="119"/>
        <v>0.85735094082056285</v>
      </c>
      <c r="J489">
        <f t="shared" si="120"/>
        <v>0.99262288547881672</v>
      </c>
      <c r="K489">
        <f t="shared" si="121"/>
        <v>0.99993001440791585</v>
      </c>
      <c r="L489">
        <f t="shared" si="122"/>
        <v>0.99999988791076566</v>
      </c>
    </row>
    <row r="490" spans="1:12" x14ac:dyDescent="0.3">
      <c r="A490">
        <v>13</v>
      </c>
      <c r="B490">
        <v>14</v>
      </c>
      <c r="C490">
        <v>13.4</v>
      </c>
      <c r="D490">
        <v>0.5</v>
      </c>
      <c r="E490">
        <f t="shared" si="115"/>
        <v>5.2309575441445245E-12</v>
      </c>
      <c r="F490">
        <f t="shared" si="116"/>
        <v>7.933281519755893E-7</v>
      </c>
      <c r="G490">
        <f t="shared" si="117"/>
        <v>2.555130330427926E-3</v>
      </c>
      <c r="H490">
        <f t="shared" si="118"/>
        <v>0.21185539858339644</v>
      </c>
      <c r="I490">
        <f t="shared" si="119"/>
        <v>0.88493032977829156</v>
      </c>
      <c r="J490">
        <f t="shared" si="120"/>
        <v>0.99931286206208414</v>
      </c>
      <c r="K490">
        <f t="shared" si="121"/>
        <v>0.99999990035573683</v>
      </c>
      <c r="L490">
        <f t="shared" si="122"/>
        <v>0.99999999999969891</v>
      </c>
    </row>
    <row r="491" spans="1:12" x14ac:dyDescent="0.3">
      <c r="A491">
        <v>13</v>
      </c>
      <c r="B491">
        <v>14</v>
      </c>
      <c r="C491">
        <v>13.45</v>
      </c>
      <c r="D491">
        <v>0.78</v>
      </c>
      <c r="E491">
        <f t="shared" si="115"/>
        <v>4.8652538396278739E-6</v>
      </c>
      <c r="F491">
        <f t="shared" si="116"/>
        <v>8.4178646002876093E-4</v>
      </c>
      <c r="G491">
        <f t="shared" si="117"/>
        <v>3.1515386467334254E-2</v>
      </c>
      <c r="H491">
        <f t="shared" si="118"/>
        <v>0.28199571030898501</v>
      </c>
      <c r="I491">
        <f t="shared" si="119"/>
        <v>0.75963477230343424</v>
      </c>
      <c r="J491">
        <f t="shared" si="120"/>
        <v>0.97654874491157995</v>
      </c>
      <c r="K491">
        <f t="shared" si="121"/>
        <v>0.99946079844944535</v>
      </c>
      <c r="L491">
        <f t="shared" si="122"/>
        <v>0.99999733399937596</v>
      </c>
    </row>
    <row r="492" spans="1:12" x14ac:dyDescent="0.3">
      <c r="A492">
        <v>13</v>
      </c>
      <c r="B492">
        <v>14</v>
      </c>
      <c r="C492">
        <v>13.71</v>
      </c>
      <c r="D492">
        <v>0.73</v>
      </c>
      <c r="E492">
        <f t="shared" si="115"/>
        <v>1.8655221054281708E-7</v>
      </c>
      <c r="F492">
        <f t="shared" si="116"/>
        <v>1.0268049596104029E-4</v>
      </c>
      <c r="G492">
        <f t="shared" si="117"/>
        <v>9.5783959944835909E-3</v>
      </c>
      <c r="H492">
        <f t="shared" si="118"/>
        <v>0.16537539023466877</v>
      </c>
      <c r="I492">
        <f t="shared" si="119"/>
        <v>0.65441223052866671</v>
      </c>
      <c r="J492">
        <f t="shared" si="120"/>
        <v>0.96139620837479578</v>
      </c>
      <c r="K492">
        <f t="shared" si="121"/>
        <v>0.99914652948898675</v>
      </c>
      <c r="L492">
        <f t="shared" si="122"/>
        <v>0.99999671013376268</v>
      </c>
    </row>
    <row r="493" spans="1:12" x14ac:dyDescent="0.3">
      <c r="A493">
        <v>13</v>
      </c>
      <c r="B493">
        <v>14</v>
      </c>
      <c r="C493">
        <v>13.86</v>
      </c>
      <c r="D493">
        <v>1.08</v>
      </c>
      <c r="E493">
        <f t="shared" si="115"/>
        <v>1.7573471386842044E-4</v>
      </c>
      <c r="F493">
        <f t="shared" si="116"/>
        <v>4.0467024571323573E-3</v>
      </c>
      <c r="G493">
        <f t="shared" si="117"/>
        <v>4.2514635390440009E-2</v>
      </c>
      <c r="H493">
        <f t="shared" si="118"/>
        <v>0.21292991890134125</v>
      </c>
      <c r="I493">
        <f t="shared" si="119"/>
        <v>0.5515702700118581</v>
      </c>
      <c r="J493">
        <f t="shared" si="120"/>
        <v>0.85441434237734604</v>
      </c>
      <c r="K493">
        <f t="shared" si="121"/>
        <v>0.97623134795473987</v>
      </c>
      <c r="L493">
        <f t="shared" si="122"/>
        <v>0.99817780891888996</v>
      </c>
    </row>
    <row r="494" spans="1:12" x14ac:dyDescent="0.3">
      <c r="A494">
        <v>13</v>
      </c>
      <c r="B494">
        <v>14</v>
      </c>
      <c r="C494">
        <v>13.91</v>
      </c>
      <c r="D494">
        <v>1.23</v>
      </c>
      <c r="E494">
        <f t="shared" si="115"/>
        <v>7.3927286761200038E-4</v>
      </c>
      <c r="F494">
        <f t="shared" si="116"/>
        <v>8.9942766533418431E-3</v>
      </c>
      <c r="G494">
        <f t="shared" si="117"/>
        <v>6.023002140952783E-2</v>
      </c>
      <c r="H494">
        <f t="shared" si="118"/>
        <v>0.22969933172346371</v>
      </c>
      <c r="I494">
        <f t="shared" si="119"/>
        <v>0.52916487167379689</v>
      </c>
      <c r="J494">
        <f t="shared" si="120"/>
        <v>0.81223942379887448</v>
      </c>
      <c r="K494">
        <f t="shared" si="121"/>
        <v>0.9553580217209503</v>
      </c>
      <c r="L494">
        <f t="shared" si="122"/>
        <v>0.99400086358905848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F4E1-779F-4BEF-A7DC-1B7E35D5C245}">
  <dimension ref="A1:M25"/>
  <sheetViews>
    <sheetView workbookViewId="0">
      <selection activeCell="P22" sqref="P22"/>
    </sheetView>
  </sheetViews>
  <sheetFormatPr defaultRowHeight="14.4" x14ac:dyDescent="0.3"/>
  <cols>
    <col min="1" max="1" width="10.5546875" customWidth="1"/>
    <col min="2" max="2" width="10.6640625" customWidth="1"/>
  </cols>
  <sheetData>
    <row r="1" spans="1:13" x14ac:dyDescent="0.3">
      <c r="A1" s="5" t="s">
        <v>163</v>
      </c>
      <c r="C1" s="5" t="s">
        <v>164</v>
      </c>
      <c r="F1" s="5" t="s">
        <v>165</v>
      </c>
    </row>
    <row r="2" spans="1:13" ht="28.95" customHeight="1" x14ac:dyDescent="0.3">
      <c r="A2" s="3" t="s">
        <v>160</v>
      </c>
      <c r="B2" s="3" t="s">
        <v>159</v>
      </c>
      <c r="C2" s="4" t="s">
        <v>161</v>
      </c>
      <c r="D2" s="4" t="s">
        <v>162</v>
      </c>
      <c r="F2" s="4">
        <v>-4</v>
      </c>
      <c r="G2" s="4">
        <v>-3</v>
      </c>
      <c r="H2" s="4">
        <v>-2</v>
      </c>
      <c r="I2" s="4">
        <v>-1</v>
      </c>
      <c r="J2" s="4">
        <v>1</v>
      </c>
      <c r="K2" s="4">
        <v>2</v>
      </c>
      <c r="L2" s="4">
        <v>3</v>
      </c>
      <c r="M2" s="4">
        <v>4</v>
      </c>
    </row>
    <row r="3" spans="1:13" x14ac:dyDescent="0.3">
      <c r="A3">
        <v>0</v>
      </c>
      <c r="B3">
        <v>0.5</v>
      </c>
      <c r="C3">
        <v>55</v>
      </c>
      <c r="D3">
        <v>24</v>
      </c>
      <c r="F3">
        <v>2.8560012101960715E-25</v>
      </c>
      <c r="G3">
        <v>8.2660821678526348E-16</v>
      </c>
      <c r="H3">
        <v>5.6507761131129189E-9</v>
      </c>
      <c r="I3">
        <v>5.7455777961896038E-3</v>
      </c>
      <c r="J3">
        <v>0.96781690501319562</v>
      </c>
      <c r="K3">
        <v>0.99996472630907796</v>
      </c>
      <c r="L3">
        <v>0.99999999891423286</v>
      </c>
      <c r="M3">
        <v>0.99999999999999989</v>
      </c>
    </row>
    <row r="4" spans="1:13" x14ac:dyDescent="0.3">
      <c r="A4">
        <v>0.5</v>
      </c>
      <c r="B4">
        <v>1</v>
      </c>
      <c r="C4">
        <v>31</v>
      </c>
      <c r="D4">
        <v>21</v>
      </c>
      <c r="F4">
        <v>1.9080942923341957E-23</v>
      </c>
      <c r="G4">
        <v>1.6270626257303288E-13</v>
      </c>
      <c r="H4">
        <v>7.3140400898150444E-7</v>
      </c>
      <c r="I4">
        <v>4.5701227717360522E-2</v>
      </c>
      <c r="J4">
        <v>0.94296818641160773</v>
      </c>
      <c r="K4">
        <v>0.99997047089952507</v>
      </c>
      <c r="L4">
        <v>0.99999999990441146</v>
      </c>
      <c r="M4">
        <v>1</v>
      </c>
    </row>
    <row r="5" spans="1:13" x14ac:dyDescent="0.3">
      <c r="A5">
        <v>1</v>
      </c>
      <c r="B5">
        <v>1.5</v>
      </c>
      <c r="C5">
        <v>32</v>
      </c>
      <c r="D5">
        <v>30</v>
      </c>
      <c r="F5">
        <v>2.7454502810248497E-11</v>
      </c>
      <c r="G5">
        <v>6.7664193266306477E-7</v>
      </c>
      <c r="H5">
        <v>6.5101989064395569E-4</v>
      </c>
      <c r="I5">
        <v>0.11978892485723598</v>
      </c>
      <c r="J5">
        <v>0.92040086601169702</v>
      </c>
      <c r="K5">
        <v>0.99892600976577928</v>
      </c>
      <c r="L5">
        <v>0.9999959206432264</v>
      </c>
      <c r="M5">
        <v>0.99999999877435219</v>
      </c>
    </row>
    <row r="6" spans="1:13" x14ac:dyDescent="0.3">
      <c r="A6">
        <v>1.5</v>
      </c>
      <c r="B6">
        <v>2</v>
      </c>
      <c r="C6">
        <v>17</v>
      </c>
      <c r="D6">
        <v>34</v>
      </c>
      <c r="F6">
        <v>1.3870613450303336E-6</v>
      </c>
      <c r="G6">
        <v>9.7893748250196943E-5</v>
      </c>
      <c r="H6">
        <v>2.0722908967671936E-3</v>
      </c>
      <c r="I6">
        <v>0.12678057996092623</v>
      </c>
      <c r="J6">
        <v>0.90083681592758669</v>
      </c>
      <c r="K6">
        <v>0.99884629268591785</v>
      </c>
      <c r="L6">
        <v>0.99998132769203829</v>
      </c>
      <c r="M6">
        <v>0.99999986028679688</v>
      </c>
    </row>
    <row r="7" spans="1:13" x14ac:dyDescent="0.3">
      <c r="A7">
        <v>2</v>
      </c>
      <c r="B7">
        <v>2.5</v>
      </c>
      <c r="C7">
        <v>13</v>
      </c>
      <c r="D7">
        <v>41</v>
      </c>
      <c r="F7">
        <v>1.6199286893043942E-7</v>
      </c>
      <c r="G7">
        <v>2.9218194213821946E-5</v>
      </c>
      <c r="H7">
        <v>2.2005667231746366E-3</v>
      </c>
      <c r="I7">
        <v>0.16676922470013347</v>
      </c>
      <c r="J7">
        <v>0.89602397071533801</v>
      </c>
      <c r="K7">
        <v>0.99707889424620533</v>
      </c>
      <c r="L7">
        <v>0.99993305293630808</v>
      </c>
      <c r="M7">
        <v>0.99999949003170618</v>
      </c>
    </row>
    <row r="8" spans="1:13" x14ac:dyDescent="0.3">
      <c r="A8">
        <v>2.5</v>
      </c>
      <c r="B8">
        <v>3</v>
      </c>
      <c r="C8">
        <v>12</v>
      </c>
      <c r="D8">
        <v>43</v>
      </c>
      <c r="F8">
        <v>3.9326055196115944E-5</v>
      </c>
      <c r="G8">
        <v>9.4758971711483625E-4</v>
      </c>
      <c r="H8">
        <v>1.2083880920665167E-2</v>
      </c>
      <c r="I8">
        <v>0.19229283442402609</v>
      </c>
      <c r="J8">
        <v>0.87701362571356745</v>
      </c>
      <c r="K8">
        <v>0.99693944077427077</v>
      </c>
      <c r="L8">
        <v>0.99995242443718824</v>
      </c>
      <c r="M8">
        <v>0.99999941545609594</v>
      </c>
    </row>
    <row r="9" spans="1:13" x14ac:dyDescent="0.3">
      <c r="A9">
        <v>3</v>
      </c>
      <c r="B9">
        <v>3.5</v>
      </c>
      <c r="C9">
        <v>10</v>
      </c>
      <c r="D9">
        <v>53</v>
      </c>
      <c r="F9">
        <v>3.6943452328390023E-7</v>
      </c>
      <c r="G9">
        <v>2.8214132605409761E-5</v>
      </c>
      <c r="H9">
        <v>2.016740110925389E-3</v>
      </c>
      <c r="I9">
        <v>0.1708440669122675</v>
      </c>
      <c r="J9">
        <v>0.85080761185168652</v>
      </c>
      <c r="K9">
        <v>0.99315852417285877</v>
      </c>
      <c r="L9">
        <v>0.99949094196476562</v>
      </c>
      <c r="M9">
        <v>0.99998238278503282</v>
      </c>
    </row>
    <row r="10" spans="1:13" x14ac:dyDescent="0.3">
      <c r="A10">
        <v>3.5</v>
      </c>
      <c r="B10">
        <v>4</v>
      </c>
      <c r="C10">
        <v>9</v>
      </c>
      <c r="D10">
        <v>56</v>
      </c>
      <c r="F10">
        <v>1.1681640995773603E-5</v>
      </c>
      <c r="G10">
        <v>6.7109116322049741E-4</v>
      </c>
      <c r="H10">
        <v>1.9301422158541685E-2</v>
      </c>
      <c r="I10">
        <v>0.26492690224043403</v>
      </c>
      <c r="J10">
        <v>0.85979372387186204</v>
      </c>
      <c r="K10">
        <v>0.99271163414262609</v>
      </c>
      <c r="L10">
        <v>0.9997305178098681</v>
      </c>
      <c r="M10">
        <v>0.99999475424608986</v>
      </c>
    </row>
    <row r="11" spans="1:13" x14ac:dyDescent="0.3">
      <c r="A11">
        <v>4</v>
      </c>
      <c r="B11">
        <v>4.5</v>
      </c>
      <c r="C11">
        <v>4</v>
      </c>
      <c r="D11">
        <v>63</v>
      </c>
      <c r="F11">
        <v>1.9624791111406067E-5</v>
      </c>
      <c r="G11">
        <v>5.3054136229503429E-4</v>
      </c>
      <c r="H11">
        <v>1.5423832097130599E-2</v>
      </c>
      <c r="I11">
        <v>0.25786685013269922</v>
      </c>
      <c r="J11">
        <v>0.80616950291635037</v>
      </c>
      <c r="K11">
        <v>0.98143289160077118</v>
      </c>
      <c r="L11">
        <v>0.99814157288361394</v>
      </c>
      <c r="M11">
        <v>0.99987855877541776</v>
      </c>
    </row>
    <row r="12" spans="1:13" x14ac:dyDescent="0.3">
      <c r="A12">
        <v>4.5</v>
      </c>
      <c r="B12">
        <v>5</v>
      </c>
      <c r="C12">
        <v>3</v>
      </c>
      <c r="D12">
        <v>65</v>
      </c>
      <c r="F12">
        <v>1.1667996229962404E-5</v>
      </c>
      <c r="G12">
        <v>6.6058057257780171E-4</v>
      </c>
      <c r="H12">
        <v>1.7188693707405563E-2</v>
      </c>
      <c r="I12">
        <v>0.22699163397801606</v>
      </c>
      <c r="J12">
        <v>0.78292803025411217</v>
      </c>
      <c r="K12">
        <v>0.97995047082476283</v>
      </c>
      <c r="L12">
        <v>0.99837649279638796</v>
      </c>
      <c r="M12">
        <v>0.99999851695090469</v>
      </c>
    </row>
    <row r="13" spans="1:13" x14ac:dyDescent="0.3">
      <c r="A13">
        <v>5</v>
      </c>
      <c r="B13">
        <v>5.5</v>
      </c>
      <c r="C13">
        <v>2</v>
      </c>
      <c r="D13">
        <v>62</v>
      </c>
      <c r="F13">
        <v>7.4176326151018156E-4</v>
      </c>
      <c r="G13">
        <v>7.2879964801026769E-3</v>
      </c>
      <c r="H13">
        <v>5.4456831853224981E-2</v>
      </c>
      <c r="I13">
        <v>0.28495647452003287</v>
      </c>
      <c r="J13">
        <v>0.81517772371093122</v>
      </c>
      <c r="K13">
        <v>0.98315766086276568</v>
      </c>
      <c r="L13">
        <v>0.99994653035087688</v>
      </c>
      <c r="M13">
        <v>0.99999996813023984</v>
      </c>
    </row>
    <row r="14" spans="1:13" x14ac:dyDescent="0.3">
      <c r="A14">
        <v>5.5</v>
      </c>
      <c r="B14">
        <v>6</v>
      </c>
      <c r="C14">
        <v>0</v>
      </c>
      <c r="D14">
        <v>67</v>
      </c>
      <c r="F14">
        <v>9.5065986609447241E-3</v>
      </c>
      <c r="G14">
        <v>2.5225970489752923E-2</v>
      </c>
      <c r="H14">
        <v>7.6898145552778185E-2</v>
      </c>
      <c r="I14">
        <v>0.28021827108443359</v>
      </c>
      <c r="J14">
        <v>0.75121123001172374</v>
      </c>
      <c r="K14">
        <v>0.9761167459204636</v>
      </c>
      <c r="L14">
        <v>0.99498388132691984</v>
      </c>
      <c r="M14">
        <v>0.99912514084595616</v>
      </c>
    </row>
    <row r="15" spans="1:13" x14ac:dyDescent="0.3">
      <c r="A15">
        <v>6</v>
      </c>
      <c r="B15">
        <v>7</v>
      </c>
      <c r="C15">
        <v>4</v>
      </c>
      <c r="D15">
        <v>61</v>
      </c>
      <c r="F15">
        <v>2.1771387753378728E-3</v>
      </c>
      <c r="G15">
        <v>6.7535339138519229E-3</v>
      </c>
      <c r="H15">
        <v>1.9490371212514738E-2</v>
      </c>
      <c r="I15">
        <v>7.9929353849334583E-2</v>
      </c>
      <c r="J15">
        <v>0.72153554248901841</v>
      </c>
      <c r="K15">
        <v>0.97135852320984872</v>
      </c>
      <c r="L15">
        <v>0.99718344324712715</v>
      </c>
      <c r="M15">
        <v>0.99979659138011101</v>
      </c>
    </row>
    <row r="16" spans="1:13" x14ac:dyDescent="0.3">
      <c r="A16">
        <v>7</v>
      </c>
      <c r="B16">
        <v>8</v>
      </c>
      <c r="C16">
        <v>7</v>
      </c>
      <c r="D16">
        <v>48</v>
      </c>
      <c r="F16">
        <v>2.1802032251309533E-3</v>
      </c>
      <c r="G16">
        <v>6.5806276797327626E-3</v>
      </c>
      <c r="H16">
        <v>1.9438023400006024E-2</v>
      </c>
      <c r="I16">
        <v>0.21950323142911746</v>
      </c>
      <c r="J16">
        <v>0.85434370689561945</v>
      </c>
      <c r="K16">
        <v>0.99298026115869154</v>
      </c>
      <c r="L16">
        <v>0.99959266831185678</v>
      </c>
      <c r="M16">
        <v>0.99998448299515996</v>
      </c>
    </row>
    <row r="17" spans="1:13" x14ac:dyDescent="0.3">
      <c r="A17">
        <v>8</v>
      </c>
      <c r="B17">
        <v>9</v>
      </c>
      <c r="C17">
        <v>15</v>
      </c>
      <c r="D17">
        <v>32</v>
      </c>
      <c r="F17">
        <v>2.746345610989433E-4</v>
      </c>
      <c r="G17">
        <v>1.4375670867626037E-3</v>
      </c>
      <c r="H17">
        <v>1.9030497764435873E-2</v>
      </c>
      <c r="I17">
        <v>0.17838307979323309</v>
      </c>
      <c r="J17">
        <v>0.78216652304045498</v>
      </c>
      <c r="K17">
        <v>0.98622149880099408</v>
      </c>
      <c r="L17">
        <v>0.998320812531032</v>
      </c>
      <c r="M17">
        <v>0.99987002044493856</v>
      </c>
    </row>
    <row r="18" spans="1:13" x14ac:dyDescent="0.3">
      <c r="A18">
        <v>9</v>
      </c>
      <c r="B18">
        <v>10</v>
      </c>
      <c r="C18">
        <v>23</v>
      </c>
      <c r="D18">
        <v>18</v>
      </c>
      <c r="F18">
        <v>5.3348046311219987E-4</v>
      </c>
      <c r="G18">
        <v>5.0641251331257587E-3</v>
      </c>
      <c r="H18">
        <v>3.61598986376565E-2</v>
      </c>
      <c r="I18">
        <v>0.23760133991372043</v>
      </c>
      <c r="J18">
        <v>0.78817879208397357</v>
      </c>
      <c r="K18">
        <v>0.97237424418830687</v>
      </c>
      <c r="L18">
        <v>0.99578745424150339</v>
      </c>
      <c r="M18">
        <v>0.99934757877654246</v>
      </c>
    </row>
    <row r="19" spans="1:13" x14ac:dyDescent="0.3">
      <c r="A19">
        <v>10</v>
      </c>
      <c r="B19">
        <v>11</v>
      </c>
      <c r="C19">
        <v>19</v>
      </c>
      <c r="D19">
        <v>6</v>
      </c>
      <c r="F19">
        <v>8.910276307927744E-3</v>
      </c>
      <c r="G19">
        <v>2.542754421286076E-2</v>
      </c>
      <c r="H19">
        <v>7.3878426639715819E-2</v>
      </c>
      <c r="I19">
        <v>0.29413215962446176</v>
      </c>
      <c r="J19">
        <v>0.76411681280665611</v>
      </c>
      <c r="K19">
        <v>0.94500853721649625</v>
      </c>
      <c r="L19">
        <v>0.98064258548764749</v>
      </c>
      <c r="M19">
        <v>0.99318166497149662</v>
      </c>
    </row>
    <row r="20" spans="1:13" x14ac:dyDescent="0.3">
      <c r="A20">
        <v>11</v>
      </c>
      <c r="B20">
        <v>12</v>
      </c>
      <c r="C20">
        <v>15</v>
      </c>
      <c r="D20">
        <v>0</v>
      </c>
      <c r="F20">
        <v>2.4627805473253889E-3</v>
      </c>
      <c r="G20">
        <v>1.4126434197161765E-2</v>
      </c>
      <c r="H20">
        <v>7.3286996857916481E-2</v>
      </c>
      <c r="I20">
        <v>0.33504210436266751</v>
      </c>
      <c r="J20">
        <v>0.75707481152010636</v>
      </c>
      <c r="K20">
        <v>0.9428767350359798</v>
      </c>
      <c r="L20">
        <v>0.98762366202712726</v>
      </c>
      <c r="M20">
        <v>0.9976197290877481</v>
      </c>
    </row>
    <row r="21" spans="1:13" x14ac:dyDescent="0.3">
      <c r="A21">
        <v>12</v>
      </c>
      <c r="B21">
        <v>13</v>
      </c>
      <c r="C21">
        <v>7</v>
      </c>
      <c r="D21">
        <v>3</v>
      </c>
      <c r="F21">
        <v>6.3259761543312141E-3</v>
      </c>
      <c r="G21">
        <v>1.8431964788787253E-2</v>
      </c>
      <c r="H21">
        <v>6.4539582474371915E-2</v>
      </c>
      <c r="I21">
        <v>0.265716529480306</v>
      </c>
      <c r="J21">
        <v>0.70275900766910981</v>
      </c>
      <c r="K21">
        <v>0.935803030595036</v>
      </c>
      <c r="L21">
        <v>0.98218084614015955</v>
      </c>
      <c r="M21">
        <v>0.99285220245076322</v>
      </c>
    </row>
    <row r="22" spans="1:13" x14ac:dyDescent="0.3">
      <c r="A22">
        <v>13</v>
      </c>
      <c r="B22">
        <v>14</v>
      </c>
      <c r="C22">
        <v>9</v>
      </c>
      <c r="D22">
        <v>0</v>
      </c>
      <c r="F22">
        <v>1.8934225598757895E-3</v>
      </c>
      <c r="G22">
        <v>1.0673445222754941E-2</v>
      </c>
      <c r="H22">
        <v>5.7313599818226514E-2</v>
      </c>
      <c r="I22">
        <v>0.27293709923554271</v>
      </c>
      <c r="J22">
        <v>0.76324929288364718</v>
      </c>
      <c r="K22">
        <v>0.94568847404421374</v>
      </c>
      <c r="L22">
        <v>0.99043553844978505</v>
      </c>
      <c r="M22">
        <v>0.99889274372546566</v>
      </c>
    </row>
    <row r="24" spans="1:13" x14ac:dyDescent="0.3">
      <c r="F24" t="s">
        <v>167</v>
      </c>
    </row>
    <row r="25" spans="1:13" x14ac:dyDescent="0.3">
      <c r="F25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2"/>
  <sheetViews>
    <sheetView topLeftCell="A463" workbookViewId="0">
      <selection activeCell="J1" sqref="J1:S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>
        <v>38.732999999999997</v>
      </c>
      <c r="E1">
        <v>109.06699999999999</v>
      </c>
      <c r="F1">
        <v>1.1000000000000001</v>
      </c>
      <c r="G1">
        <v>0.1</v>
      </c>
      <c r="H1" t="s">
        <v>3</v>
      </c>
      <c r="I1">
        <v>1.75</v>
      </c>
    </row>
    <row r="2" spans="1:9" x14ac:dyDescent="0.3">
      <c r="A2" t="s">
        <v>0</v>
      </c>
      <c r="B2" t="s">
        <v>1</v>
      </c>
      <c r="C2" t="s">
        <v>2</v>
      </c>
      <c r="D2">
        <v>38.732999999999997</v>
      </c>
      <c r="E2">
        <v>109.06699999999999</v>
      </c>
      <c r="F2">
        <v>5</v>
      </c>
      <c r="G2">
        <v>0.6</v>
      </c>
      <c r="H2" t="s">
        <v>3</v>
      </c>
      <c r="I2">
        <v>2.5499999999999998</v>
      </c>
    </row>
    <row r="3" spans="1:9" x14ac:dyDescent="0.3">
      <c r="A3" t="s">
        <v>0</v>
      </c>
      <c r="B3" t="s">
        <v>1</v>
      </c>
      <c r="C3" t="s">
        <v>2</v>
      </c>
      <c r="D3">
        <v>38.732999999999997</v>
      </c>
      <c r="E3">
        <v>109.06699999999999</v>
      </c>
      <c r="F3">
        <v>22</v>
      </c>
      <c r="G3">
        <v>2.2000000000000002</v>
      </c>
      <c r="H3" t="s">
        <v>3</v>
      </c>
      <c r="I3">
        <v>2.9</v>
      </c>
    </row>
    <row r="4" spans="1:9" x14ac:dyDescent="0.3">
      <c r="A4" t="s">
        <v>0</v>
      </c>
      <c r="B4" t="s">
        <v>1</v>
      </c>
      <c r="C4" t="s">
        <v>4</v>
      </c>
      <c r="D4">
        <v>37.673999999999999</v>
      </c>
      <c r="E4">
        <v>108.315</v>
      </c>
      <c r="F4">
        <v>1.23</v>
      </c>
      <c r="G4">
        <v>5.5E-2</v>
      </c>
      <c r="H4" t="s">
        <v>5</v>
      </c>
      <c r="I4">
        <v>0.625</v>
      </c>
    </row>
    <row r="5" spans="1:9" x14ac:dyDescent="0.3">
      <c r="A5" t="s">
        <v>0</v>
      </c>
      <c r="B5" t="s">
        <v>1</v>
      </c>
      <c r="C5" t="s">
        <v>4</v>
      </c>
      <c r="D5">
        <v>37.673999999999999</v>
      </c>
      <c r="E5">
        <v>108.315</v>
      </c>
      <c r="F5">
        <v>5.1950000000000003</v>
      </c>
      <c r="G5">
        <v>0.125</v>
      </c>
      <c r="H5" t="s">
        <v>5</v>
      </c>
      <c r="I5">
        <v>1.27</v>
      </c>
    </row>
    <row r="6" spans="1:9" x14ac:dyDescent="0.3">
      <c r="A6" t="s">
        <v>0</v>
      </c>
      <c r="B6" t="s">
        <v>1</v>
      </c>
      <c r="C6" t="s">
        <v>4</v>
      </c>
      <c r="D6">
        <v>37.673999999999999</v>
      </c>
      <c r="E6">
        <v>108.315</v>
      </c>
      <c r="F6">
        <v>7.2850000000000001</v>
      </c>
      <c r="G6">
        <v>3.5000000000000003E-2</v>
      </c>
      <c r="H6" t="s">
        <v>5</v>
      </c>
      <c r="I6">
        <v>2.61</v>
      </c>
    </row>
    <row r="7" spans="1:9" x14ac:dyDescent="0.3">
      <c r="A7" t="s">
        <v>0</v>
      </c>
      <c r="B7" t="s">
        <v>1</v>
      </c>
      <c r="C7" t="s">
        <v>6</v>
      </c>
      <c r="D7">
        <v>38.582999999999998</v>
      </c>
      <c r="E7">
        <v>109.3</v>
      </c>
      <c r="F7">
        <v>0.44</v>
      </c>
      <c r="G7">
        <v>0.1</v>
      </c>
      <c r="H7" t="s">
        <v>3</v>
      </c>
      <c r="I7">
        <v>0.85</v>
      </c>
    </row>
    <row r="8" spans="1:9" x14ac:dyDescent="0.3">
      <c r="A8" t="s">
        <v>0</v>
      </c>
      <c r="B8" t="s">
        <v>1</v>
      </c>
      <c r="C8" t="s">
        <v>7</v>
      </c>
      <c r="D8">
        <v>38.6</v>
      </c>
      <c r="E8">
        <v>108.81699999999999</v>
      </c>
      <c r="F8">
        <v>1</v>
      </c>
      <c r="G8">
        <v>0.1</v>
      </c>
      <c r="H8" t="s">
        <v>3</v>
      </c>
      <c r="I8">
        <v>1.1499999999999999</v>
      </c>
    </row>
    <row r="9" spans="1:9" x14ac:dyDescent="0.3">
      <c r="A9" t="s">
        <v>0</v>
      </c>
      <c r="B9" t="s">
        <v>1</v>
      </c>
      <c r="C9" t="s">
        <v>7</v>
      </c>
      <c r="D9">
        <v>38.6</v>
      </c>
      <c r="E9">
        <v>108.81699999999999</v>
      </c>
      <c r="F9">
        <v>11.6</v>
      </c>
      <c r="G9">
        <v>1</v>
      </c>
      <c r="H9" t="s">
        <v>3</v>
      </c>
      <c r="I9">
        <v>1.95</v>
      </c>
    </row>
    <row r="10" spans="1:9" x14ac:dyDescent="0.3">
      <c r="A10" t="s">
        <v>0</v>
      </c>
      <c r="B10" t="s">
        <v>1</v>
      </c>
      <c r="C10" t="s">
        <v>8</v>
      </c>
      <c r="D10">
        <v>37.880000000000003</v>
      </c>
      <c r="E10">
        <v>108.74</v>
      </c>
      <c r="F10">
        <v>0.35</v>
      </c>
      <c r="G10">
        <v>0.04</v>
      </c>
      <c r="H10" t="s">
        <v>3</v>
      </c>
      <c r="I10">
        <v>2.1</v>
      </c>
    </row>
    <row r="11" spans="1:9" x14ac:dyDescent="0.3">
      <c r="A11" t="s">
        <v>0</v>
      </c>
      <c r="B11" t="s">
        <v>1</v>
      </c>
      <c r="C11" t="s">
        <v>8</v>
      </c>
      <c r="D11">
        <v>37.880000000000003</v>
      </c>
      <c r="E11">
        <v>108.74</v>
      </c>
      <c r="F11">
        <v>1.1000000000000001</v>
      </c>
      <c r="G11">
        <v>7.0000000000000007E-2</v>
      </c>
      <c r="H11" t="s">
        <v>3</v>
      </c>
      <c r="I11">
        <v>2.8</v>
      </c>
    </row>
    <row r="12" spans="1:9" x14ac:dyDescent="0.3">
      <c r="A12" t="s">
        <v>0</v>
      </c>
      <c r="B12" t="s">
        <v>1</v>
      </c>
      <c r="C12" t="s">
        <v>9</v>
      </c>
      <c r="D12">
        <v>38.74</v>
      </c>
      <c r="E12">
        <v>110.15</v>
      </c>
      <c r="F12">
        <v>0.2</v>
      </c>
      <c r="G12">
        <v>0.01</v>
      </c>
      <c r="H12" t="s">
        <v>3</v>
      </c>
      <c r="I12">
        <v>2.5</v>
      </c>
    </row>
    <row r="13" spans="1:9" x14ac:dyDescent="0.3">
      <c r="A13" t="s">
        <v>0</v>
      </c>
      <c r="B13" t="s">
        <v>1</v>
      </c>
      <c r="C13" t="s">
        <v>9</v>
      </c>
      <c r="D13">
        <v>38.74</v>
      </c>
      <c r="E13">
        <v>110.15</v>
      </c>
      <c r="F13">
        <v>0.48</v>
      </c>
      <c r="G13">
        <v>0.04</v>
      </c>
      <c r="H13" t="s">
        <v>3</v>
      </c>
      <c r="I13">
        <v>2.8</v>
      </c>
    </row>
    <row r="14" spans="1:9" x14ac:dyDescent="0.3">
      <c r="A14" t="s">
        <v>0</v>
      </c>
      <c r="B14" t="s">
        <v>1</v>
      </c>
      <c r="C14" t="s">
        <v>9</v>
      </c>
      <c r="D14">
        <v>38.74</v>
      </c>
      <c r="E14">
        <v>110.15</v>
      </c>
      <c r="F14">
        <v>1.1000000000000001</v>
      </c>
      <c r="G14">
        <v>0.09</v>
      </c>
      <c r="H14" t="s">
        <v>3</v>
      </c>
      <c r="I14">
        <v>3.1</v>
      </c>
    </row>
    <row r="15" spans="1:9" x14ac:dyDescent="0.3">
      <c r="A15" t="s">
        <v>0</v>
      </c>
      <c r="B15" t="s">
        <v>1</v>
      </c>
      <c r="C15" t="s">
        <v>9</v>
      </c>
      <c r="D15">
        <v>38.74</v>
      </c>
      <c r="E15">
        <v>110.15</v>
      </c>
      <c r="F15">
        <v>1.74</v>
      </c>
      <c r="G15">
        <v>0.08</v>
      </c>
      <c r="H15" t="s">
        <v>5</v>
      </c>
      <c r="I15">
        <v>3.7</v>
      </c>
    </row>
    <row r="16" spans="1:9" x14ac:dyDescent="0.3">
      <c r="A16" t="s">
        <v>0</v>
      </c>
      <c r="B16" t="s">
        <v>1</v>
      </c>
      <c r="C16" t="s">
        <v>9</v>
      </c>
      <c r="D16">
        <v>38.74</v>
      </c>
      <c r="E16">
        <v>110.15</v>
      </c>
      <c r="F16">
        <v>2.93</v>
      </c>
      <c r="G16">
        <v>0.17</v>
      </c>
      <c r="H16" t="s">
        <v>3</v>
      </c>
      <c r="I16">
        <v>4.3</v>
      </c>
    </row>
    <row r="17" spans="1:9" x14ac:dyDescent="0.3">
      <c r="A17" t="s">
        <v>0</v>
      </c>
      <c r="B17" t="s">
        <v>1</v>
      </c>
      <c r="C17" t="s">
        <v>9</v>
      </c>
      <c r="D17">
        <v>38.74</v>
      </c>
      <c r="E17">
        <v>110.15</v>
      </c>
      <c r="F17">
        <v>3.54</v>
      </c>
      <c r="G17">
        <v>0.23</v>
      </c>
      <c r="H17" t="s">
        <v>3</v>
      </c>
      <c r="I17">
        <v>5</v>
      </c>
    </row>
    <row r="18" spans="1:9" x14ac:dyDescent="0.3">
      <c r="A18" t="s">
        <v>0</v>
      </c>
      <c r="B18" t="s">
        <v>1</v>
      </c>
      <c r="C18" t="s">
        <v>9</v>
      </c>
      <c r="D18">
        <v>38.74</v>
      </c>
      <c r="E18">
        <v>110.15</v>
      </c>
      <c r="F18">
        <v>3.91</v>
      </c>
      <c r="G18">
        <v>0.18</v>
      </c>
      <c r="H18" t="s">
        <v>5</v>
      </c>
      <c r="I18">
        <v>5.3</v>
      </c>
    </row>
    <row r="19" spans="1:9" x14ac:dyDescent="0.3">
      <c r="A19" t="s">
        <v>0</v>
      </c>
      <c r="B19" t="s">
        <v>1</v>
      </c>
      <c r="C19" t="s">
        <v>9</v>
      </c>
      <c r="D19">
        <v>38.74</v>
      </c>
      <c r="E19">
        <v>110.15</v>
      </c>
      <c r="F19">
        <v>7.5</v>
      </c>
      <c r="G19">
        <v>0.37</v>
      </c>
      <c r="H19" t="s">
        <v>5</v>
      </c>
      <c r="I19">
        <v>6</v>
      </c>
    </row>
    <row r="20" spans="1:9" x14ac:dyDescent="0.3">
      <c r="A20" t="s">
        <v>0</v>
      </c>
      <c r="B20" t="s">
        <v>1</v>
      </c>
      <c r="C20" t="s">
        <v>9</v>
      </c>
      <c r="D20">
        <v>38.74</v>
      </c>
      <c r="E20">
        <v>110.15</v>
      </c>
      <c r="F20">
        <v>7.07</v>
      </c>
      <c r="G20">
        <v>0.42</v>
      </c>
      <c r="H20" t="s">
        <v>3</v>
      </c>
      <c r="I20">
        <v>7</v>
      </c>
    </row>
    <row r="21" spans="1:9" x14ac:dyDescent="0.3">
      <c r="A21" t="s">
        <v>0</v>
      </c>
      <c r="B21" t="s">
        <v>1</v>
      </c>
      <c r="C21" t="s">
        <v>9</v>
      </c>
      <c r="D21">
        <v>38.74</v>
      </c>
      <c r="E21">
        <v>110.15</v>
      </c>
      <c r="F21">
        <v>7.1</v>
      </c>
      <c r="G21">
        <v>0.4</v>
      </c>
      <c r="H21" t="s">
        <v>3</v>
      </c>
      <c r="I21">
        <v>7.2</v>
      </c>
    </row>
    <row r="22" spans="1:9" x14ac:dyDescent="0.3">
      <c r="A22" t="s">
        <v>0</v>
      </c>
      <c r="B22" t="s">
        <v>1</v>
      </c>
      <c r="C22" t="s">
        <v>10</v>
      </c>
      <c r="D22">
        <v>38.450000000000003</v>
      </c>
      <c r="E22">
        <v>109.874</v>
      </c>
      <c r="F22">
        <v>3.7</v>
      </c>
      <c r="G22">
        <v>0.4</v>
      </c>
      <c r="H22" t="s">
        <v>3</v>
      </c>
      <c r="I22">
        <v>0.4</v>
      </c>
    </row>
    <row r="23" spans="1:9" x14ac:dyDescent="0.3">
      <c r="A23" t="s">
        <v>0</v>
      </c>
      <c r="B23" t="s">
        <v>1</v>
      </c>
      <c r="C23" t="s">
        <v>10</v>
      </c>
      <c r="D23">
        <v>38.450000000000003</v>
      </c>
      <c r="E23">
        <v>109.874</v>
      </c>
      <c r="F23">
        <v>5.6</v>
      </c>
      <c r="G23">
        <v>0.6</v>
      </c>
      <c r="H23" t="s">
        <v>5</v>
      </c>
      <c r="I23">
        <v>0.55000000000000004</v>
      </c>
    </row>
    <row r="24" spans="1:9" x14ac:dyDescent="0.3">
      <c r="A24" t="s">
        <v>0</v>
      </c>
      <c r="B24" t="s">
        <v>1</v>
      </c>
      <c r="C24" t="s">
        <v>10</v>
      </c>
      <c r="D24">
        <v>38.450000000000003</v>
      </c>
      <c r="E24">
        <v>109.874</v>
      </c>
      <c r="F24">
        <v>6.9</v>
      </c>
      <c r="G24">
        <v>0.6</v>
      </c>
      <c r="H24" t="s">
        <v>5</v>
      </c>
      <c r="I24">
        <v>0.95</v>
      </c>
    </row>
    <row r="25" spans="1:9" x14ac:dyDescent="0.3">
      <c r="A25" t="s">
        <v>0</v>
      </c>
      <c r="B25" t="s">
        <v>1</v>
      </c>
      <c r="C25" t="s">
        <v>10</v>
      </c>
      <c r="D25">
        <v>38.450000000000003</v>
      </c>
      <c r="E25">
        <v>109.874</v>
      </c>
      <c r="F25">
        <v>8.8000000000000007</v>
      </c>
      <c r="G25">
        <v>1.1000000000000001</v>
      </c>
      <c r="H25" t="s">
        <v>5</v>
      </c>
      <c r="I25">
        <v>1.65</v>
      </c>
    </row>
    <row r="26" spans="1:9" x14ac:dyDescent="0.3">
      <c r="A26" t="s">
        <v>0</v>
      </c>
      <c r="B26" t="s">
        <v>1</v>
      </c>
      <c r="C26" t="s">
        <v>10</v>
      </c>
      <c r="D26">
        <v>38.450000000000003</v>
      </c>
      <c r="E26">
        <v>109.874</v>
      </c>
      <c r="F26">
        <v>9.4</v>
      </c>
      <c r="G26">
        <v>1</v>
      </c>
      <c r="H26" t="s">
        <v>3</v>
      </c>
      <c r="I26">
        <v>1.85</v>
      </c>
    </row>
    <row r="27" spans="1:9" x14ac:dyDescent="0.3">
      <c r="A27" t="s">
        <v>0</v>
      </c>
      <c r="B27" t="s">
        <v>1</v>
      </c>
      <c r="C27" t="s">
        <v>11</v>
      </c>
      <c r="D27">
        <v>38.743000000000002</v>
      </c>
      <c r="E27">
        <v>110.167</v>
      </c>
      <c r="F27">
        <v>2.5</v>
      </c>
      <c r="G27">
        <v>0.1</v>
      </c>
      <c r="H27" t="s">
        <v>3</v>
      </c>
      <c r="I27">
        <v>0.38</v>
      </c>
    </row>
    <row r="28" spans="1:9" x14ac:dyDescent="0.3">
      <c r="A28" t="s">
        <v>0</v>
      </c>
      <c r="B28" t="s">
        <v>1</v>
      </c>
      <c r="C28" t="s">
        <v>11</v>
      </c>
      <c r="D28">
        <v>38.743000000000002</v>
      </c>
      <c r="E28">
        <v>110.167</v>
      </c>
      <c r="F28">
        <v>3.1</v>
      </c>
      <c r="G28">
        <v>0.1</v>
      </c>
      <c r="H28" t="s">
        <v>3</v>
      </c>
      <c r="I28">
        <v>1.02</v>
      </c>
    </row>
    <row r="29" spans="1:9" x14ac:dyDescent="0.3">
      <c r="A29" t="s">
        <v>0</v>
      </c>
      <c r="B29" t="s">
        <v>1</v>
      </c>
      <c r="C29" t="s">
        <v>11</v>
      </c>
      <c r="D29">
        <v>38.743000000000002</v>
      </c>
      <c r="E29">
        <v>110.167</v>
      </c>
      <c r="F29">
        <v>3.3</v>
      </c>
      <c r="G29">
        <v>0.2</v>
      </c>
      <c r="H29" t="s">
        <v>3</v>
      </c>
      <c r="I29">
        <v>2.2799999999999998</v>
      </c>
    </row>
    <row r="30" spans="1:9" x14ac:dyDescent="0.3">
      <c r="A30" t="s">
        <v>0</v>
      </c>
      <c r="B30" t="s">
        <v>1</v>
      </c>
      <c r="C30" t="s">
        <v>11</v>
      </c>
      <c r="D30">
        <v>38.743000000000002</v>
      </c>
      <c r="E30">
        <v>110.167</v>
      </c>
      <c r="F30">
        <v>3.4</v>
      </c>
      <c r="G30">
        <v>0.2</v>
      </c>
      <c r="H30" t="s">
        <v>5</v>
      </c>
      <c r="I30">
        <v>2.52</v>
      </c>
    </row>
    <row r="31" spans="1:9" x14ac:dyDescent="0.3">
      <c r="A31" t="s">
        <v>0</v>
      </c>
      <c r="B31" t="s">
        <v>1</v>
      </c>
      <c r="C31" t="s">
        <v>11</v>
      </c>
      <c r="D31">
        <v>38.743000000000002</v>
      </c>
      <c r="E31">
        <v>110.167</v>
      </c>
      <c r="F31">
        <v>3.5</v>
      </c>
      <c r="G31">
        <v>0.2</v>
      </c>
      <c r="H31" t="s">
        <v>12</v>
      </c>
      <c r="I31" t="s">
        <v>13</v>
      </c>
    </row>
    <row r="32" spans="1:9" x14ac:dyDescent="0.3">
      <c r="A32" t="s">
        <v>0</v>
      </c>
      <c r="B32" t="s">
        <v>1</v>
      </c>
      <c r="C32" t="s">
        <v>11</v>
      </c>
      <c r="D32">
        <v>38.743000000000002</v>
      </c>
      <c r="E32">
        <v>110.167</v>
      </c>
      <c r="F32">
        <v>3.7</v>
      </c>
      <c r="G32">
        <v>0.2</v>
      </c>
      <c r="H32" t="s">
        <v>14</v>
      </c>
      <c r="I32" t="s">
        <v>13</v>
      </c>
    </row>
    <row r="33" spans="1:9" x14ac:dyDescent="0.3">
      <c r="A33" t="s">
        <v>0</v>
      </c>
      <c r="B33" t="s">
        <v>1</v>
      </c>
      <c r="C33" t="s">
        <v>11</v>
      </c>
      <c r="D33">
        <v>38.743000000000002</v>
      </c>
      <c r="E33">
        <v>110.167</v>
      </c>
      <c r="F33">
        <v>4.0999999999999996</v>
      </c>
      <c r="G33">
        <v>0.2</v>
      </c>
      <c r="H33" t="s">
        <v>12</v>
      </c>
      <c r="I33" t="s">
        <v>13</v>
      </c>
    </row>
    <row r="34" spans="1:9" x14ac:dyDescent="0.3">
      <c r="A34" t="s">
        <v>0</v>
      </c>
      <c r="B34" t="s">
        <v>1</v>
      </c>
      <c r="C34" t="s">
        <v>11</v>
      </c>
      <c r="D34">
        <v>38.743000000000002</v>
      </c>
      <c r="E34">
        <v>110.167</v>
      </c>
      <c r="F34">
        <v>4.5999999999999996</v>
      </c>
      <c r="G34">
        <v>0.2</v>
      </c>
      <c r="H34" t="s">
        <v>14</v>
      </c>
      <c r="I34" t="s">
        <v>13</v>
      </c>
    </row>
    <row r="35" spans="1:9" x14ac:dyDescent="0.3">
      <c r="A35" t="s">
        <v>0</v>
      </c>
      <c r="B35" t="s">
        <v>1</v>
      </c>
      <c r="C35" t="s">
        <v>11</v>
      </c>
      <c r="D35">
        <v>38.743000000000002</v>
      </c>
      <c r="E35">
        <v>110.167</v>
      </c>
      <c r="F35">
        <v>5.7</v>
      </c>
      <c r="G35">
        <v>0.3</v>
      </c>
      <c r="H35" t="s">
        <v>5</v>
      </c>
      <c r="I35">
        <v>5.42</v>
      </c>
    </row>
    <row r="36" spans="1:9" x14ac:dyDescent="0.3">
      <c r="A36" t="s">
        <v>0</v>
      </c>
      <c r="B36" t="s">
        <v>1</v>
      </c>
      <c r="C36" t="s">
        <v>11</v>
      </c>
      <c r="D36">
        <v>38.743000000000002</v>
      </c>
      <c r="E36">
        <v>110.167</v>
      </c>
      <c r="F36">
        <v>6.6</v>
      </c>
      <c r="G36">
        <v>0.3</v>
      </c>
      <c r="H36" t="s">
        <v>5</v>
      </c>
      <c r="I36">
        <v>5.76</v>
      </c>
    </row>
    <row r="37" spans="1:9" x14ac:dyDescent="0.3">
      <c r="A37" t="s">
        <v>0</v>
      </c>
      <c r="B37" t="s">
        <v>1</v>
      </c>
      <c r="C37" t="s">
        <v>11</v>
      </c>
      <c r="D37">
        <v>38.743000000000002</v>
      </c>
      <c r="E37">
        <v>110.167</v>
      </c>
      <c r="F37">
        <v>7.2</v>
      </c>
      <c r="G37">
        <v>0.2</v>
      </c>
      <c r="H37" t="s">
        <v>5</v>
      </c>
      <c r="I37">
        <v>6.73</v>
      </c>
    </row>
    <row r="38" spans="1:9" x14ac:dyDescent="0.3">
      <c r="A38" t="s">
        <v>0</v>
      </c>
      <c r="B38" t="s">
        <v>1</v>
      </c>
      <c r="C38" t="s">
        <v>15</v>
      </c>
      <c r="D38">
        <v>37.600999999999999</v>
      </c>
      <c r="E38">
        <v>108.357</v>
      </c>
      <c r="F38">
        <v>3.41</v>
      </c>
      <c r="G38">
        <v>4.4999999999999998E-2</v>
      </c>
      <c r="H38" t="s">
        <v>5</v>
      </c>
      <c r="I38">
        <v>3.87</v>
      </c>
    </row>
    <row r="39" spans="1:9" x14ac:dyDescent="0.3">
      <c r="A39" t="s">
        <v>0</v>
      </c>
      <c r="B39" t="s">
        <v>1</v>
      </c>
      <c r="C39" t="s">
        <v>15</v>
      </c>
      <c r="D39">
        <v>37.600999999999999</v>
      </c>
      <c r="E39">
        <v>108.357</v>
      </c>
      <c r="F39">
        <v>5.9349999999999996</v>
      </c>
      <c r="G39">
        <v>0.02</v>
      </c>
      <c r="H39" t="s">
        <v>5</v>
      </c>
      <c r="I39">
        <v>4.6900000000000004</v>
      </c>
    </row>
    <row r="40" spans="1:9" x14ac:dyDescent="0.3">
      <c r="A40" t="s">
        <v>0</v>
      </c>
      <c r="B40" t="s">
        <v>1</v>
      </c>
      <c r="C40" t="s">
        <v>16</v>
      </c>
      <c r="D40">
        <v>39.378999999999998</v>
      </c>
      <c r="E40">
        <v>108.73399999999999</v>
      </c>
      <c r="F40">
        <v>2.48</v>
      </c>
      <c r="G40">
        <v>0.22</v>
      </c>
      <c r="H40" t="s">
        <v>5</v>
      </c>
      <c r="I40">
        <v>2.8</v>
      </c>
    </row>
    <row r="41" spans="1:9" x14ac:dyDescent="0.3">
      <c r="A41" t="s">
        <v>0</v>
      </c>
      <c r="B41" t="s">
        <v>1</v>
      </c>
      <c r="C41" t="s">
        <v>17</v>
      </c>
      <c r="D41">
        <v>37.595999999999997</v>
      </c>
      <c r="E41">
        <v>108.3</v>
      </c>
      <c r="F41">
        <v>0.39</v>
      </c>
      <c r="G41">
        <v>0.05</v>
      </c>
      <c r="H41" t="s">
        <v>18</v>
      </c>
      <c r="I41">
        <v>1.1499999999999999</v>
      </c>
    </row>
    <row r="42" spans="1:9" x14ac:dyDescent="0.3">
      <c r="A42" t="s">
        <v>0</v>
      </c>
      <c r="B42" t="s">
        <v>1</v>
      </c>
      <c r="C42" t="s">
        <v>17</v>
      </c>
      <c r="D42">
        <v>37.595999999999997</v>
      </c>
      <c r="E42">
        <v>108.3</v>
      </c>
      <c r="F42">
        <v>0.83</v>
      </c>
      <c r="G42">
        <v>0.09</v>
      </c>
      <c r="H42" t="s">
        <v>3</v>
      </c>
      <c r="I42">
        <v>1.7</v>
      </c>
    </row>
    <row r="43" spans="1:9" x14ac:dyDescent="0.3">
      <c r="A43" t="s">
        <v>0</v>
      </c>
      <c r="B43" t="s">
        <v>1</v>
      </c>
      <c r="C43" t="s">
        <v>17</v>
      </c>
      <c r="D43">
        <v>37.595999999999997</v>
      </c>
      <c r="E43">
        <v>108.3</v>
      </c>
      <c r="F43">
        <v>0.75</v>
      </c>
      <c r="G43">
        <v>0.09</v>
      </c>
      <c r="H43" t="s">
        <v>5</v>
      </c>
      <c r="I43">
        <v>1.95</v>
      </c>
    </row>
    <row r="44" spans="1:9" x14ac:dyDescent="0.3">
      <c r="A44" t="s">
        <v>0</v>
      </c>
      <c r="B44" t="s">
        <v>1</v>
      </c>
      <c r="C44" t="s">
        <v>17</v>
      </c>
      <c r="D44">
        <v>37.595999999999997</v>
      </c>
      <c r="E44">
        <v>108.3</v>
      </c>
      <c r="F44">
        <v>0.95</v>
      </c>
      <c r="G44">
        <v>0.11</v>
      </c>
      <c r="H44" t="s">
        <v>3</v>
      </c>
      <c r="I44">
        <v>2.7</v>
      </c>
    </row>
    <row r="45" spans="1:9" x14ac:dyDescent="0.3">
      <c r="A45" t="s">
        <v>0</v>
      </c>
      <c r="B45" t="s">
        <v>1</v>
      </c>
      <c r="C45" t="s">
        <v>17</v>
      </c>
      <c r="D45">
        <v>37.595999999999997</v>
      </c>
      <c r="E45">
        <v>108.3</v>
      </c>
      <c r="F45">
        <v>1.78</v>
      </c>
      <c r="G45">
        <v>0.24</v>
      </c>
      <c r="H45" t="s">
        <v>5</v>
      </c>
      <c r="I45">
        <v>3</v>
      </c>
    </row>
    <row r="46" spans="1:9" x14ac:dyDescent="0.3">
      <c r="A46" t="s">
        <v>0</v>
      </c>
      <c r="B46" t="s">
        <v>1</v>
      </c>
      <c r="C46" t="s">
        <v>17</v>
      </c>
      <c r="D46">
        <v>37.595999999999997</v>
      </c>
      <c r="E46">
        <v>108.3</v>
      </c>
      <c r="F46">
        <v>1.89</v>
      </c>
      <c r="G46">
        <v>0.12</v>
      </c>
      <c r="H46" t="s">
        <v>5</v>
      </c>
      <c r="I46">
        <v>3.2</v>
      </c>
    </row>
    <row r="47" spans="1:9" x14ac:dyDescent="0.3">
      <c r="A47" t="s">
        <v>0</v>
      </c>
      <c r="B47" t="s">
        <v>1</v>
      </c>
      <c r="C47" t="s">
        <v>17</v>
      </c>
      <c r="D47">
        <v>37.595999999999997</v>
      </c>
      <c r="E47">
        <v>108.3</v>
      </c>
      <c r="F47">
        <v>1.92</v>
      </c>
      <c r="G47">
        <v>0.23</v>
      </c>
      <c r="H47" t="s">
        <v>3</v>
      </c>
      <c r="I47">
        <v>4</v>
      </c>
    </row>
    <row r="48" spans="1:9" x14ac:dyDescent="0.3">
      <c r="A48" t="s">
        <v>0</v>
      </c>
      <c r="B48" t="s">
        <v>1</v>
      </c>
      <c r="C48" t="s">
        <v>17</v>
      </c>
      <c r="D48">
        <v>37.595999999999997</v>
      </c>
      <c r="E48">
        <v>108.3</v>
      </c>
      <c r="F48">
        <v>2.77</v>
      </c>
      <c r="G48">
        <v>0.33</v>
      </c>
      <c r="H48" t="s">
        <v>5</v>
      </c>
      <c r="I48">
        <v>4.6500000000000004</v>
      </c>
    </row>
    <row r="49" spans="1:9" x14ac:dyDescent="0.3">
      <c r="A49" t="s">
        <v>0</v>
      </c>
      <c r="B49" t="s">
        <v>1</v>
      </c>
      <c r="C49" t="s">
        <v>17</v>
      </c>
      <c r="D49">
        <v>37.595999999999997</v>
      </c>
      <c r="E49">
        <v>108.3</v>
      </c>
      <c r="F49">
        <v>3.43</v>
      </c>
      <c r="G49">
        <v>0.25</v>
      </c>
      <c r="H49" t="s">
        <v>5</v>
      </c>
      <c r="I49">
        <v>5.15</v>
      </c>
    </row>
    <row r="50" spans="1:9" x14ac:dyDescent="0.3">
      <c r="A50" t="s">
        <v>0</v>
      </c>
      <c r="B50" t="s">
        <v>1</v>
      </c>
      <c r="C50" t="s">
        <v>17</v>
      </c>
      <c r="D50">
        <v>37.595999999999997</v>
      </c>
      <c r="E50">
        <v>108.3</v>
      </c>
      <c r="F50">
        <v>3.47</v>
      </c>
      <c r="G50">
        <v>0.46</v>
      </c>
      <c r="H50" t="s">
        <v>5</v>
      </c>
      <c r="I50">
        <v>5.55</v>
      </c>
    </row>
    <row r="51" spans="1:9" x14ac:dyDescent="0.3">
      <c r="A51" t="s">
        <v>0</v>
      </c>
      <c r="B51" t="s">
        <v>1</v>
      </c>
      <c r="C51" t="s">
        <v>17</v>
      </c>
      <c r="D51">
        <v>37.595999999999997</v>
      </c>
      <c r="E51">
        <v>108.3</v>
      </c>
      <c r="F51">
        <v>3.71</v>
      </c>
      <c r="G51">
        <v>0.47</v>
      </c>
      <c r="H51" t="s">
        <v>3</v>
      </c>
      <c r="I51">
        <v>6</v>
      </c>
    </row>
    <row r="52" spans="1:9" x14ac:dyDescent="0.3">
      <c r="A52" t="s">
        <v>0</v>
      </c>
      <c r="B52" t="s">
        <v>1</v>
      </c>
      <c r="C52" t="s">
        <v>17</v>
      </c>
      <c r="D52">
        <v>37.595999999999997</v>
      </c>
      <c r="E52">
        <v>108.3</v>
      </c>
      <c r="F52">
        <v>4.3899999999999997</v>
      </c>
      <c r="G52">
        <v>0.54</v>
      </c>
      <c r="H52" t="s">
        <v>5</v>
      </c>
      <c r="I52">
        <v>6.85</v>
      </c>
    </row>
    <row r="53" spans="1:9" x14ac:dyDescent="0.3">
      <c r="A53" t="s">
        <v>0</v>
      </c>
      <c r="B53" t="s">
        <v>1</v>
      </c>
      <c r="C53" t="s">
        <v>19</v>
      </c>
      <c r="D53">
        <v>38.74</v>
      </c>
      <c r="E53">
        <v>109.09</v>
      </c>
      <c r="F53">
        <v>0.87</v>
      </c>
      <c r="G53">
        <v>0.08</v>
      </c>
      <c r="H53" t="s">
        <v>5</v>
      </c>
      <c r="I53">
        <v>1</v>
      </c>
    </row>
    <row r="54" spans="1:9" x14ac:dyDescent="0.3">
      <c r="A54" t="s">
        <v>0</v>
      </c>
      <c r="B54" t="s">
        <v>1</v>
      </c>
      <c r="C54" t="s">
        <v>19</v>
      </c>
      <c r="D54">
        <v>38.74</v>
      </c>
      <c r="E54">
        <v>109.09</v>
      </c>
      <c r="F54">
        <v>1.57</v>
      </c>
      <c r="G54">
        <v>0.13</v>
      </c>
      <c r="H54" t="s">
        <v>3</v>
      </c>
      <c r="I54">
        <v>1.6</v>
      </c>
    </row>
    <row r="55" spans="1:9" x14ac:dyDescent="0.3">
      <c r="A55" t="s">
        <v>0</v>
      </c>
      <c r="B55" t="s">
        <v>1</v>
      </c>
      <c r="C55" t="s">
        <v>19</v>
      </c>
      <c r="D55">
        <v>38.74</v>
      </c>
      <c r="E55">
        <v>109.09</v>
      </c>
      <c r="F55">
        <v>3.74</v>
      </c>
      <c r="G55">
        <v>0.34</v>
      </c>
      <c r="H55" t="s">
        <v>5</v>
      </c>
      <c r="I55">
        <v>2.2000000000000002</v>
      </c>
    </row>
    <row r="56" spans="1:9" x14ac:dyDescent="0.3">
      <c r="A56" t="s">
        <v>0</v>
      </c>
      <c r="B56" t="s">
        <v>1</v>
      </c>
      <c r="C56" t="s">
        <v>20</v>
      </c>
      <c r="D56">
        <v>38.534999999999997</v>
      </c>
      <c r="E56">
        <v>108.809</v>
      </c>
      <c r="F56">
        <v>2.2000000000000002</v>
      </c>
      <c r="G56">
        <v>0.1</v>
      </c>
      <c r="H56" t="s">
        <v>3</v>
      </c>
      <c r="I56">
        <v>0.5</v>
      </c>
    </row>
    <row r="57" spans="1:9" x14ac:dyDescent="0.3">
      <c r="A57" t="s">
        <v>0</v>
      </c>
      <c r="B57" t="s">
        <v>1</v>
      </c>
      <c r="C57" t="s">
        <v>21</v>
      </c>
      <c r="D57">
        <v>38.69</v>
      </c>
      <c r="E57">
        <v>109.01</v>
      </c>
      <c r="F57">
        <v>0.51</v>
      </c>
      <c r="G57">
        <v>7.0000000000000007E-2</v>
      </c>
      <c r="H57" t="s">
        <v>3</v>
      </c>
      <c r="I57">
        <v>7</v>
      </c>
    </row>
    <row r="58" spans="1:9" x14ac:dyDescent="0.3">
      <c r="A58" t="s">
        <v>0</v>
      </c>
      <c r="B58" t="s">
        <v>1</v>
      </c>
      <c r="C58" t="s">
        <v>21</v>
      </c>
      <c r="D58">
        <v>38.69</v>
      </c>
      <c r="E58">
        <v>109.01</v>
      </c>
      <c r="F58">
        <v>1.29</v>
      </c>
      <c r="G58">
        <v>0.18</v>
      </c>
      <c r="H58" t="s">
        <v>3</v>
      </c>
      <c r="I58">
        <v>8</v>
      </c>
    </row>
    <row r="59" spans="1:9" x14ac:dyDescent="0.3">
      <c r="A59" t="s">
        <v>0</v>
      </c>
      <c r="B59" t="s">
        <v>1</v>
      </c>
      <c r="C59" t="s">
        <v>22</v>
      </c>
      <c r="D59">
        <v>38.366999999999997</v>
      </c>
      <c r="E59">
        <v>110.039</v>
      </c>
      <c r="F59">
        <v>3.77</v>
      </c>
      <c r="G59">
        <v>0.31</v>
      </c>
      <c r="H59" t="s">
        <v>5</v>
      </c>
      <c r="I59" t="s">
        <v>23</v>
      </c>
    </row>
    <row r="60" spans="1:9" x14ac:dyDescent="0.3">
      <c r="A60" t="s">
        <v>0</v>
      </c>
      <c r="B60" t="s">
        <v>1</v>
      </c>
      <c r="C60" t="s">
        <v>22</v>
      </c>
      <c r="D60">
        <v>38.366999999999997</v>
      </c>
      <c r="E60">
        <v>110.039</v>
      </c>
      <c r="F60">
        <v>5.24</v>
      </c>
      <c r="G60">
        <v>0.36</v>
      </c>
      <c r="H60" t="s">
        <v>5</v>
      </c>
      <c r="I60" t="s">
        <v>24</v>
      </c>
    </row>
    <row r="61" spans="1:9" x14ac:dyDescent="0.3">
      <c r="A61" t="s">
        <v>0</v>
      </c>
      <c r="B61" t="s">
        <v>1</v>
      </c>
      <c r="C61" t="s">
        <v>22</v>
      </c>
      <c r="D61">
        <v>38.366999999999997</v>
      </c>
      <c r="E61">
        <v>110.039</v>
      </c>
      <c r="F61">
        <v>14.8</v>
      </c>
      <c r="G61">
        <v>0.9</v>
      </c>
      <c r="H61" t="s">
        <v>3</v>
      </c>
      <c r="I61" t="s">
        <v>25</v>
      </c>
    </row>
    <row r="62" spans="1:9" x14ac:dyDescent="0.3">
      <c r="A62" t="s">
        <v>0</v>
      </c>
      <c r="B62" t="s">
        <v>1</v>
      </c>
      <c r="C62" t="s">
        <v>22</v>
      </c>
      <c r="D62">
        <v>38.366999999999997</v>
      </c>
      <c r="E62">
        <v>110.039</v>
      </c>
      <c r="F62">
        <v>7.23</v>
      </c>
      <c r="G62">
        <v>0.7</v>
      </c>
      <c r="H62" t="s">
        <v>5</v>
      </c>
      <c r="I62" t="s">
        <v>26</v>
      </c>
    </row>
    <row r="63" spans="1:9" x14ac:dyDescent="0.3">
      <c r="A63" t="s">
        <v>0</v>
      </c>
      <c r="B63" t="s">
        <v>1</v>
      </c>
      <c r="C63" t="s">
        <v>27</v>
      </c>
      <c r="D63">
        <v>39.5</v>
      </c>
      <c r="E63">
        <v>110.25</v>
      </c>
      <c r="F63">
        <v>1.67</v>
      </c>
      <c r="G63">
        <v>0.22</v>
      </c>
      <c r="H63" t="s">
        <v>5</v>
      </c>
      <c r="I63">
        <v>0.95</v>
      </c>
    </row>
    <row r="64" spans="1:9" x14ac:dyDescent="0.3">
      <c r="A64" t="s">
        <v>0</v>
      </c>
      <c r="B64" t="s">
        <v>1</v>
      </c>
      <c r="C64" t="s">
        <v>27</v>
      </c>
      <c r="D64">
        <v>39.5</v>
      </c>
      <c r="E64">
        <v>110.25</v>
      </c>
      <c r="F64">
        <v>7.25</v>
      </c>
      <c r="G64">
        <v>0.82</v>
      </c>
      <c r="H64" t="s">
        <v>5</v>
      </c>
      <c r="I64">
        <v>3.3</v>
      </c>
    </row>
    <row r="65" spans="1:9" x14ac:dyDescent="0.3">
      <c r="A65" t="s">
        <v>0</v>
      </c>
      <c r="B65" t="s">
        <v>1</v>
      </c>
      <c r="C65" t="s">
        <v>28</v>
      </c>
      <c r="D65">
        <v>38.692999999999998</v>
      </c>
      <c r="E65">
        <v>110.14100000000001</v>
      </c>
      <c r="F65">
        <v>0.11</v>
      </c>
      <c r="G65">
        <v>0.01</v>
      </c>
      <c r="H65" t="s">
        <v>3</v>
      </c>
      <c r="I65">
        <v>0.2</v>
      </c>
    </row>
    <row r="66" spans="1:9" x14ac:dyDescent="0.3">
      <c r="A66" t="s">
        <v>0</v>
      </c>
      <c r="B66" t="s">
        <v>1</v>
      </c>
      <c r="C66" t="s">
        <v>28</v>
      </c>
      <c r="D66">
        <v>38.692999999999998</v>
      </c>
      <c r="E66">
        <v>110.14100000000001</v>
      </c>
      <c r="F66">
        <v>7.23</v>
      </c>
      <c r="G66">
        <v>0.46</v>
      </c>
      <c r="H66" t="s">
        <v>5</v>
      </c>
      <c r="I66">
        <v>0.7</v>
      </c>
    </row>
    <row r="67" spans="1:9" x14ac:dyDescent="0.3">
      <c r="A67" t="s">
        <v>0</v>
      </c>
      <c r="B67" t="s">
        <v>1</v>
      </c>
      <c r="C67" t="s">
        <v>28</v>
      </c>
      <c r="D67">
        <v>38.692999999999998</v>
      </c>
      <c r="E67">
        <v>110.14100000000001</v>
      </c>
      <c r="F67">
        <v>10.5</v>
      </c>
      <c r="G67">
        <v>0.7</v>
      </c>
      <c r="H67" t="s">
        <v>3</v>
      </c>
      <c r="I67">
        <v>2.8</v>
      </c>
    </row>
    <row r="68" spans="1:9" x14ac:dyDescent="0.3">
      <c r="A68" t="s">
        <v>0</v>
      </c>
      <c r="B68" t="s">
        <v>1</v>
      </c>
      <c r="C68" t="s">
        <v>29</v>
      </c>
      <c r="D68">
        <v>39.06</v>
      </c>
      <c r="E68">
        <v>109.38</v>
      </c>
      <c r="F68">
        <v>1</v>
      </c>
      <c r="G68">
        <v>0.25</v>
      </c>
      <c r="H68" t="s">
        <v>5</v>
      </c>
      <c r="I68">
        <v>0.35</v>
      </c>
    </row>
    <row r="69" spans="1:9" x14ac:dyDescent="0.3">
      <c r="A69" t="s">
        <v>0</v>
      </c>
      <c r="B69" t="s">
        <v>1</v>
      </c>
      <c r="C69" t="s">
        <v>29</v>
      </c>
      <c r="D69">
        <v>39.06</v>
      </c>
      <c r="E69">
        <v>109.38</v>
      </c>
      <c r="F69">
        <v>2.06</v>
      </c>
      <c r="G69">
        <v>0.26</v>
      </c>
      <c r="H69" t="s">
        <v>3</v>
      </c>
      <c r="I69">
        <v>0.8</v>
      </c>
    </row>
    <row r="70" spans="1:9" x14ac:dyDescent="0.3">
      <c r="A70" t="s">
        <v>0</v>
      </c>
      <c r="B70" t="s">
        <v>1</v>
      </c>
      <c r="C70" t="s">
        <v>29</v>
      </c>
      <c r="D70">
        <v>39.06</v>
      </c>
      <c r="E70">
        <v>109.38</v>
      </c>
      <c r="F70">
        <v>5.93</v>
      </c>
      <c r="G70">
        <v>0.51</v>
      </c>
      <c r="H70" t="s">
        <v>18</v>
      </c>
      <c r="I70">
        <v>1.5</v>
      </c>
    </row>
    <row r="71" spans="1:9" x14ac:dyDescent="0.3">
      <c r="A71" t="s">
        <v>0</v>
      </c>
      <c r="B71" t="s">
        <v>1</v>
      </c>
      <c r="C71" t="s">
        <v>29</v>
      </c>
      <c r="D71">
        <v>39.06</v>
      </c>
      <c r="E71">
        <v>109.38</v>
      </c>
      <c r="F71">
        <v>9.14</v>
      </c>
      <c r="G71">
        <v>0.86</v>
      </c>
      <c r="H71" t="s">
        <v>18</v>
      </c>
      <c r="I71">
        <v>2.2999999999999998</v>
      </c>
    </row>
    <row r="72" spans="1:9" x14ac:dyDescent="0.3">
      <c r="A72" t="s">
        <v>0</v>
      </c>
      <c r="B72" t="s">
        <v>1</v>
      </c>
      <c r="C72" t="s">
        <v>30</v>
      </c>
      <c r="D72">
        <v>38.020000000000003</v>
      </c>
      <c r="E72">
        <v>108.84</v>
      </c>
      <c r="F72">
        <v>0.74</v>
      </c>
      <c r="G72">
        <v>7.0000000000000007E-2</v>
      </c>
      <c r="H72" t="s">
        <v>3</v>
      </c>
      <c r="I72">
        <v>5</v>
      </c>
    </row>
    <row r="73" spans="1:9" x14ac:dyDescent="0.3">
      <c r="A73" t="s">
        <v>0</v>
      </c>
      <c r="B73" t="s">
        <v>1</v>
      </c>
      <c r="C73" t="s">
        <v>31</v>
      </c>
      <c r="D73">
        <v>38.969000000000001</v>
      </c>
      <c r="E73">
        <v>110.233</v>
      </c>
      <c r="F73">
        <v>5.6</v>
      </c>
      <c r="G73">
        <v>0.5</v>
      </c>
      <c r="H73" t="s">
        <v>5</v>
      </c>
      <c r="I73">
        <v>0.8</v>
      </c>
    </row>
    <row r="74" spans="1:9" x14ac:dyDescent="0.3">
      <c r="A74" t="s">
        <v>0</v>
      </c>
      <c r="B74" t="s">
        <v>1</v>
      </c>
      <c r="C74" t="s">
        <v>31</v>
      </c>
      <c r="D74">
        <v>38.969000000000001</v>
      </c>
      <c r="E74">
        <v>110.233</v>
      </c>
      <c r="F74">
        <v>7.7</v>
      </c>
      <c r="G74">
        <v>0.6</v>
      </c>
      <c r="H74" t="s">
        <v>5</v>
      </c>
      <c r="I74">
        <v>1.35</v>
      </c>
    </row>
    <row r="75" spans="1:9" x14ac:dyDescent="0.3">
      <c r="A75" t="s">
        <v>0</v>
      </c>
      <c r="B75" t="s">
        <v>1</v>
      </c>
      <c r="C75" t="s">
        <v>32</v>
      </c>
      <c r="D75">
        <v>38.783000000000001</v>
      </c>
      <c r="E75">
        <v>110.15</v>
      </c>
      <c r="F75">
        <v>0.9</v>
      </c>
      <c r="G75">
        <v>0</v>
      </c>
      <c r="H75" t="s">
        <v>3</v>
      </c>
      <c r="I75">
        <v>0.5</v>
      </c>
    </row>
    <row r="76" spans="1:9" x14ac:dyDescent="0.3">
      <c r="A76" t="s">
        <v>0</v>
      </c>
      <c r="B76" t="s">
        <v>1</v>
      </c>
      <c r="C76" t="s">
        <v>32</v>
      </c>
      <c r="D76">
        <v>38.783000000000001</v>
      </c>
      <c r="E76">
        <v>110.15</v>
      </c>
      <c r="F76">
        <v>1.8</v>
      </c>
      <c r="G76">
        <v>0.1</v>
      </c>
      <c r="H76" t="s">
        <v>3</v>
      </c>
      <c r="I76">
        <v>1</v>
      </c>
    </row>
    <row r="77" spans="1:9" x14ac:dyDescent="0.3">
      <c r="A77" t="s">
        <v>0</v>
      </c>
      <c r="B77" t="s">
        <v>1</v>
      </c>
      <c r="C77" t="s">
        <v>32</v>
      </c>
      <c r="D77">
        <v>38.783000000000001</v>
      </c>
      <c r="E77">
        <v>110.15</v>
      </c>
      <c r="F77">
        <v>2</v>
      </c>
      <c r="G77">
        <v>0.1</v>
      </c>
      <c r="H77" t="s">
        <v>3</v>
      </c>
      <c r="I77">
        <v>1.5</v>
      </c>
    </row>
    <row r="78" spans="1:9" x14ac:dyDescent="0.3">
      <c r="A78" t="s">
        <v>0</v>
      </c>
      <c r="B78" t="s">
        <v>1</v>
      </c>
      <c r="C78" t="s">
        <v>32</v>
      </c>
      <c r="D78">
        <v>38.783000000000001</v>
      </c>
      <c r="E78">
        <v>110.15</v>
      </c>
      <c r="F78">
        <v>2.1</v>
      </c>
      <c r="G78">
        <v>0.1</v>
      </c>
      <c r="H78" t="s">
        <v>3</v>
      </c>
      <c r="I78">
        <v>2</v>
      </c>
    </row>
    <row r="79" spans="1:9" x14ac:dyDescent="0.3">
      <c r="A79" t="s">
        <v>0</v>
      </c>
      <c r="B79" t="s">
        <v>1</v>
      </c>
      <c r="C79" t="s">
        <v>32</v>
      </c>
      <c r="D79">
        <v>38.783000000000001</v>
      </c>
      <c r="E79">
        <v>110.15</v>
      </c>
      <c r="F79">
        <v>3</v>
      </c>
      <c r="G79">
        <v>0.2</v>
      </c>
      <c r="H79" t="s">
        <v>3</v>
      </c>
      <c r="I79">
        <v>2.5</v>
      </c>
    </row>
    <row r="80" spans="1:9" x14ac:dyDescent="0.3">
      <c r="A80" t="s">
        <v>0</v>
      </c>
      <c r="B80" t="s">
        <v>1</v>
      </c>
      <c r="C80" t="s">
        <v>32</v>
      </c>
      <c r="D80">
        <v>38.783000000000001</v>
      </c>
      <c r="E80">
        <v>110.15</v>
      </c>
      <c r="F80">
        <v>4.2</v>
      </c>
      <c r="G80">
        <v>0.2</v>
      </c>
      <c r="H80" t="s">
        <v>3</v>
      </c>
      <c r="I80">
        <v>2.9</v>
      </c>
    </row>
    <row r="81" spans="1:9" x14ac:dyDescent="0.3">
      <c r="A81" t="s">
        <v>0</v>
      </c>
      <c r="B81" t="s">
        <v>1</v>
      </c>
      <c r="C81" t="s">
        <v>33</v>
      </c>
      <c r="D81">
        <v>38.22</v>
      </c>
      <c r="E81">
        <v>109.75</v>
      </c>
      <c r="F81">
        <v>0.28999999999999998</v>
      </c>
      <c r="G81">
        <v>0.05</v>
      </c>
      <c r="H81" t="s">
        <v>3</v>
      </c>
      <c r="I81">
        <v>0.3</v>
      </c>
    </row>
    <row r="82" spans="1:9" x14ac:dyDescent="0.3">
      <c r="A82" t="s">
        <v>0</v>
      </c>
      <c r="B82" t="s">
        <v>1</v>
      </c>
      <c r="C82" t="s">
        <v>33</v>
      </c>
      <c r="D82">
        <v>38.22</v>
      </c>
      <c r="E82">
        <v>109.75</v>
      </c>
      <c r="F82">
        <v>2.39</v>
      </c>
      <c r="G82">
        <v>0.14000000000000001</v>
      </c>
      <c r="H82" t="s">
        <v>5</v>
      </c>
      <c r="I82">
        <v>1.7</v>
      </c>
    </row>
    <row r="83" spans="1:9" x14ac:dyDescent="0.3">
      <c r="A83" t="s">
        <v>0</v>
      </c>
      <c r="B83" t="s">
        <v>1</v>
      </c>
      <c r="C83" t="s">
        <v>34</v>
      </c>
      <c r="D83">
        <v>38.320999999999998</v>
      </c>
      <c r="E83">
        <v>109.732</v>
      </c>
      <c r="F83">
        <v>2.38</v>
      </c>
      <c r="G83">
        <v>0.16</v>
      </c>
      <c r="H83" t="s">
        <v>5</v>
      </c>
      <c r="I83">
        <v>1.2</v>
      </c>
    </row>
    <row r="84" spans="1:9" x14ac:dyDescent="0.3">
      <c r="A84" t="s">
        <v>0</v>
      </c>
      <c r="B84" t="s">
        <v>1</v>
      </c>
      <c r="C84" t="s">
        <v>34</v>
      </c>
      <c r="D84">
        <v>38.320999999999998</v>
      </c>
      <c r="E84">
        <v>109.732</v>
      </c>
      <c r="F84">
        <v>7.15</v>
      </c>
      <c r="G84">
        <v>0.53</v>
      </c>
      <c r="H84" t="s">
        <v>5</v>
      </c>
      <c r="I84">
        <v>3</v>
      </c>
    </row>
    <row r="85" spans="1:9" x14ac:dyDescent="0.3">
      <c r="A85" t="s">
        <v>0</v>
      </c>
      <c r="B85" t="s">
        <v>1</v>
      </c>
      <c r="C85" t="s">
        <v>34</v>
      </c>
      <c r="D85">
        <v>38.320999999999998</v>
      </c>
      <c r="E85">
        <v>109.732</v>
      </c>
      <c r="F85">
        <v>13.91</v>
      </c>
      <c r="G85">
        <v>1.23</v>
      </c>
      <c r="H85" t="s">
        <v>3</v>
      </c>
      <c r="I85">
        <v>5</v>
      </c>
    </row>
    <row r="86" spans="1:9" x14ac:dyDescent="0.3">
      <c r="A86" t="s">
        <v>0</v>
      </c>
      <c r="B86" t="s">
        <v>1</v>
      </c>
      <c r="C86" t="s">
        <v>35</v>
      </c>
      <c r="D86">
        <v>38.484999999999999</v>
      </c>
      <c r="E86">
        <v>109.925</v>
      </c>
      <c r="F86">
        <v>3.74</v>
      </c>
      <c r="G86">
        <v>0.1</v>
      </c>
      <c r="H86" t="s">
        <v>5</v>
      </c>
      <c r="I86" t="s">
        <v>36</v>
      </c>
    </row>
    <row r="87" spans="1:9" x14ac:dyDescent="0.3">
      <c r="A87" t="s">
        <v>0</v>
      </c>
      <c r="B87" t="s">
        <v>1</v>
      </c>
      <c r="C87" t="s">
        <v>35</v>
      </c>
      <c r="D87">
        <v>38.484999999999999</v>
      </c>
      <c r="E87">
        <v>109.925</v>
      </c>
      <c r="F87">
        <v>4.95</v>
      </c>
      <c r="G87">
        <v>0.09</v>
      </c>
      <c r="H87" t="s">
        <v>5</v>
      </c>
      <c r="I87" t="s">
        <v>37</v>
      </c>
    </row>
    <row r="88" spans="1:9" x14ac:dyDescent="0.3">
      <c r="A88" t="s">
        <v>0</v>
      </c>
      <c r="B88" t="s">
        <v>1</v>
      </c>
      <c r="C88" t="s">
        <v>35</v>
      </c>
      <c r="D88">
        <v>38.484999999999999</v>
      </c>
      <c r="E88">
        <v>109.925</v>
      </c>
      <c r="F88">
        <v>5.45</v>
      </c>
      <c r="G88">
        <v>0.13</v>
      </c>
      <c r="H88" t="s">
        <v>5</v>
      </c>
      <c r="I88" t="s">
        <v>38</v>
      </c>
    </row>
    <row r="89" spans="1:9" x14ac:dyDescent="0.3">
      <c r="A89" t="s">
        <v>0</v>
      </c>
      <c r="B89" t="s">
        <v>1</v>
      </c>
      <c r="C89" t="s">
        <v>39</v>
      </c>
      <c r="D89">
        <v>37.89</v>
      </c>
      <c r="E89">
        <v>108.01</v>
      </c>
      <c r="F89">
        <v>0.65</v>
      </c>
      <c r="G89">
        <v>0.1</v>
      </c>
      <c r="H89" t="s">
        <v>5</v>
      </c>
      <c r="I89">
        <v>0.1</v>
      </c>
    </row>
    <row r="90" spans="1:9" x14ac:dyDescent="0.3">
      <c r="A90" t="s">
        <v>0</v>
      </c>
      <c r="B90" t="s">
        <v>1</v>
      </c>
      <c r="C90" t="s">
        <v>39</v>
      </c>
      <c r="D90">
        <v>37.89</v>
      </c>
      <c r="E90">
        <v>108.01</v>
      </c>
      <c r="F90">
        <v>1.01</v>
      </c>
      <c r="G90">
        <v>0.2</v>
      </c>
      <c r="H90" t="s">
        <v>3</v>
      </c>
      <c r="I90">
        <v>0.9</v>
      </c>
    </row>
    <row r="91" spans="1:9" x14ac:dyDescent="0.3">
      <c r="A91" t="s">
        <v>40</v>
      </c>
      <c r="B91">
        <v>207</v>
      </c>
      <c r="C91" t="s">
        <v>41</v>
      </c>
      <c r="D91">
        <v>42.973999999999997</v>
      </c>
      <c r="E91">
        <v>115.95399999999999</v>
      </c>
      <c r="F91">
        <v>0.63</v>
      </c>
      <c r="G91">
        <v>0.04</v>
      </c>
      <c r="H91" t="s">
        <v>3</v>
      </c>
      <c r="I91">
        <v>6</v>
      </c>
    </row>
    <row r="92" spans="1:9" x14ac:dyDescent="0.3">
      <c r="A92" t="s">
        <v>40</v>
      </c>
      <c r="B92">
        <v>207</v>
      </c>
      <c r="C92" t="s">
        <v>41</v>
      </c>
      <c r="D92">
        <v>42.973999999999997</v>
      </c>
      <c r="E92">
        <v>115.95399999999999</v>
      </c>
      <c r="F92">
        <v>0.63</v>
      </c>
      <c r="G92">
        <v>0.04</v>
      </c>
      <c r="H92" t="s">
        <v>3</v>
      </c>
      <c r="I92">
        <v>8</v>
      </c>
    </row>
    <row r="93" spans="1:9" x14ac:dyDescent="0.3">
      <c r="A93" t="s">
        <v>40</v>
      </c>
      <c r="B93" t="s">
        <v>42</v>
      </c>
      <c r="C93" t="s">
        <v>43</v>
      </c>
      <c r="D93">
        <v>43.182000000000002</v>
      </c>
      <c r="E93">
        <v>116.139</v>
      </c>
      <c r="F93">
        <v>2.34</v>
      </c>
      <c r="G93">
        <v>0.12</v>
      </c>
      <c r="H93" t="s">
        <v>3</v>
      </c>
      <c r="I93">
        <v>8.5</v>
      </c>
    </row>
    <row r="94" spans="1:9" x14ac:dyDescent="0.3">
      <c r="A94" t="s">
        <v>40</v>
      </c>
      <c r="B94" t="s">
        <v>42</v>
      </c>
      <c r="C94" t="s">
        <v>43</v>
      </c>
      <c r="D94">
        <v>43.182000000000002</v>
      </c>
      <c r="E94">
        <v>116.139</v>
      </c>
      <c r="F94">
        <v>4.97</v>
      </c>
      <c r="G94">
        <v>0.27</v>
      </c>
      <c r="H94" t="s">
        <v>3</v>
      </c>
      <c r="I94">
        <v>9.5</v>
      </c>
    </row>
    <row r="95" spans="1:9" x14ac:dyDescent="0.3">
      <c r="A95" t="s">
        <v>40</v>
      </c>
      <c r="B95" t="s">
        <v>42</v>
      </c>
      <c r="C95" t="s">
        <v>43</v>
      </c>
      <c r="D95">
        <v>43.182000000000002</v>
      </c>
      <c r="E95">
        <v>116.139</v>
      </c>
      <c r="F95">
        <v>5.24</v>
      </c>
      <c r="G95">
        <v>0.28000000000000003</v>
      </c>
      <c r="H95" t="s">
        <v>3</v>
      </c>
      <c r="I95">
        <v>14</v>
      </c>
    </row>
    <row r="96" spans="1:9" x14ac:dyDescent="0.3">
      <c r="A96" t="s">
        <v>40</v>
      </c>
      <c r="B96" t="s">
        <v>42</v>
      </c>
      <c r="C96" t="s">
        <v>43</v>
      </c>
      <c r="D96">
        <v>43.182000000000002</v>
      </c>
      <c r="E96">
        <v>116.139</v>
      </c>
      <c r="F96">
        <v>6.64</v>
      </c>
      <c r="G96">
        <v>0.37</v>
      </c>
      <c r="H96" t="s">
        <v>3</v>
      </c>
      <c r="I96">
        <v>15.3</v>
      </c>
    </row>
    <row r="97" spans="1:9" x14ac:dyDescent="0.3">
      <c r="A97" t="s">
        <v>40</v>
      </c>
      <c r="B97" t="s">
        <v>42</v>
      </c>
      <c r="C97" t="s">
        <v>43</v>
      </c>
      <c r="D97">
        <v>43.182000000000002</v>
      </c>
      <c r="E97">
        <v>116.139</v>
      </c>
      <c r="F97">
        <v>8.8800000000000008</v>
      </c>
      <c r="G97">
        <v>0.47</v>
      </c>
      <c r="H97" t="s">
        <v>3</v>
      </c>
      <c r="I97">
        <v>20.3</v>
      </c>
    </row>
    <row r="98" spans="1:9" x14ac:dyDescent="0.3">
      <c r="A98" t="s">
        <v>40</v>
      </c>
      <c r="B98" t="s">
        <v>44</v>
      </c>
      <c r="C98" t="s">
        <v>45</v>
      </c>
      <c r="D98">
        <v>43.685000000000002</v>
      </c>
      <c r="E98">
        <v>116.63800000000001</v>
      </c>
      <c r="F98">
        <v>1.62</v>
      </c>
      <c r="G98">
        <v>0.09</v>
      </c>
      <c r="H98" t="s">
        <v>3</v>
      </c>
      <c r="I98">
        <v>3</v>
      </c>
    </row>
    <row r="99" spans="1:9" x14ac:dyDescent="0.3">
      <c r="A99" t="s">
        <v>40</v>
      </c>
      <c r="B99" t="s">
        <v>44</v>
      </c>
      <c r="C99" t="s">
        <v>45</v>
      </c>
      <c r="D99">
        <v>43.685000000000002</v>
      </c>
      <c r="E99">
        <v>116.63800000000001</v>
      </c>
      <c r="F99">
        <v>8.68</v>
      </c>
      <c r="G99">
        <v>0.47</v>
      </c>
      <c r="H99" t="s">
        <v>3</v>
      </c>
      <c r="I99">
        <v>4.5</v>
      </c>
    </row>
    <row r="100" spans="1:9" x14ac:dyDescent="0.3">
      <c r="A100" t="s">
        <v>40</v>
      </c>
      <c r="B100" t="s">
        <v>44</v>
      </c>
      <c r="C100" t="s">
        <v>45</v>
      </c>
      <c r="D100">
        <v>43.685000000000002</v>
      </c>
      <c r="E100">
        <v>116.63800000000001</v>
      </c>
      <c r="F100">
        <v>9.3699999999999992</v>
      </c>
      <c r="G100">
        <v>0.5</v>
      </c>
      <c r="H100" t="s">
        <v>3</v>
      </c>
      <c r="I100">
        <v>8</v>
      </c>
    </row>
    <row r="101" spans="1:9" x14ac:dyDescent="0.3">
      <c r="A101" t="s">
        <v>40</v>
      </c>
      <c r="C101" t="s">
        <v>46</v>
      </c>
      <c r="D101">
        <v>42.32</v>
      </c>
      <c r="E101">
        <v>114.99</v>
      </c>
      <c r="F101">
        <v>5.57</v>
      </c>
      <c r="G101">
        <v>0.71</v>
      </c>
      <c r="H101" t="s">
        <v>5</v>
      </c>
      <c r="I101">
        <v>0.5</v>
      </c>
    </row>
    <row r="102" spans="1:9" x14ac:dyDescent="0.3">
      <c r="A102" t="s">
        <v>40</v>
      </c>
      <c r="C102" t="s">
        <v>47</v>
      </c>
      <c r="D102">
        <v>43.116</v>
      </c>
      <c r="E102">
        <v>114.492</v>
      </c>
      <c r="F102">
        <v>3.14</v>
      </c>
      <c r="G102">
        <v>0.14000000000000001</v>
      </c>
      <c r="H102" t="s">
        <v>5</v>
      </c>
      <c r="I102">
        <v>1</v>
      </c>
    </row>
    <row r="103" spans="1:9" x14ac:dyDescent="0.3">
      <c r="A103" t="s">
        <v>40</v>
      </c>
      <c r="C103" t="s">
        <v>47</v>
      </c>
      <c r="D103">
        <v>43.116</v>
      </c>
      <c r="E103">
        <v>114.492</v>
      </c>
      <c r="F103">
        <v>7.6</v>
      </c>
      <c r="G103">
        <v>0.35</v>
      </c>
      <c r="H103" t="s">
        <v>5</v>
      </c>
      <c r="I103">
        <v>1.95</v>
      </c>
    </row>
    <row r="104" spans="1:9" x14ac:dyDescent="0.3">
      <c r="A104" t="s">
        <v>40</v>
      </c>
      <c r="C104" t="s">
        <v>47</v>
      </c>
      <c r="D104">
        <v>43.116</v>
      </c>
      <c r="E104">
        <v>114.492</v>
      </c>
      <c r="F104">
        <v>9.16</v>
      </c>
      <c r="G104">
        <v>0.32</v>
      </c>
      <c r="H104" t="s">
        <v>3</v>
      </c>
      <c r="I104">
        <v>2.5</v>
      </c>
    </row>
    <row r="105" spans="1:9" x14ac:dyDescent="0.3">
      <c r="A105" t="s">
        <v>40</v>
      </c>
      <c r="C105" t="s">
        <v>47</v>
      </c>
      <c r="D105">
        <v>43.116</v>
      </c>
      <c r="E105">
        <v>114.492</v>
      </c>
      <c r="F105">
        <v>10.37</v>
      </c>
      <c r="G105">
        <v>0.38</v>
      </c>
      <c r="H105" t="s">
        <v>3</v>
      </c>
      <c r="I105">
        <v>3.1</v>
      </c>
    </row>
    <row r="106" spans="1:9" x14ac:dyDescent="0.3">
      <c r="A106" t="s">
        <v>40</v>
      </c>
      <c r="B106" t="s">
        <v>48</v>
      </c>
      <c r="D106">
        <v>42.915999999999997</v>
      </c>
      <c r="E106">
        <v>116.657</v>
      </c>
      <c r="F106">
        <v>2.14</v>
      </c>
      <c r="G106">
        <v>0.12</v>
      </c>
      <c r="H106" t="s">
        <v>5</v>
      </c>
      <c r="I106">
        <v>0.4</v>
      </c>
    </row>
    <row r="107" spans="1:9" x14ac:dyDescent="0.3">
      <c r="A107" t="s">
        <v>40</v>
      </c>
      <c r="B107" t="s">
        <v>48</v>
      </c>
      <c r="D107">
        <v>42.915999999999997</v>
      </c>
      <c r="E107">
        <v>116.657</v>
      </c>
      <c r="F107">
        <v>10.3</v>
      </c>
      <c r="G107">
        <v>0.63</v>
      </c>
      <c r="H107" t="s">
        <v>3</v>
      </c>
      <c r="I107">
        <v>1.2</v>
      </c>
    </row>
    <row r="108" spans="1:9" x14ac:dyDescent="0.3">
      <c r="A108" t="s">
        <v>40</v>
      </c>
      <c r="B108" t="s">
        <v>49</v>
      </c>
      <c r="D108">
        <v>43.561999999999998</v>
      </c>
      <c r="E108">
        <v>115.684</v>
      </c>
      <c r="F108">
        <v>0.16</v>
      </c>
      <c r="G108">
        <v>0.04</v>
      </c>
      <c r="H108" t="s">
        <v>5</v>
      </c>
      <c r="I108">
        <v>0.1</v>
      </c>
    </row>
    <row r="109" spans="1:9" x14ac:dyDescent="0.3">
      <c r="A109" t="s">
        <v>40</v>
      </c>
      <c r="B109" t="s">
        <v>49</v>
      </c>
      <c r="D109">
        <v>43.561999999999998</v>
      </c>
      <c r="E109">
        <v>115.684</v>
      </c>
      <c r="F109">
        <v>0.38</v>
      </c>
      <c r="G109">
        <v>0.04</v>
      </c>
      <c r="H109" t="s">
        <v>5</v>
      </c>
      <c r="I109">
        <v>0.5</v>
      </c>
    </row>
    <row r="110" spans="1:9" x14ac:dyDescent="0.3">
      <c r="A110" t="s">
        <v>40</v>
      </c>
      <c r="B110" t="s">
        <v>49</v>
      </c>
      <c r="D110">
        <v>43.561999999999998</v>
      </c>
      <c r="E110">
        <v>115.684</v>
      </c>
      <c r="F110">
        <v>0.37</v>
      </c>
      <c r="G110">
        <v>0.1</v>
      </c>
      <c r="H110" t="s">
        <v>3</v>
      </c>
      <c r="I110">
        <v>0.75</v>
      </c>
    </row>
    <row r="111" spans="1:9" x14ac:dyDescent="0.3">
      <c r="A111" t="s">
        <v>40</v>
      </c>
      <c r="B111" t="s">
        <v>49</v>
      </c>
      <c r="D111">
        <v>43.561999999999998</v>
      </c>
      <c r="E111">
        <v>115.684</v>
      </c>
      <c r="F111">
        <v>0.43</v>
      </c>
      <c r="G111">
        <v>0.06</v>
      </c>
      <c r="H111" t="s">
        <v>5</v>
      </c>
      <c r="I111">
        <v>1</v>
      </c>
    </row>
    <row r="112" spans="1:9" x14ac:dyDescent="0.3">
      <c r="A112" t="s">
        <v>40</v>
      </c>
      <c r="B112" t="s">
        <v>49</v>
      </c>
      <c r="D112">
        <v>43.561999999999998</v>
      </c>
      <c r="E112">
        <v>115.684</v>
      </c>
      <c r="F112">
        <v>0.66</v>
      </c>
      <c r="G112">
        <v>0.03</v>
      </c>
      <c r="H112" t="s">
        <v>3</v>
      </c>
      <c r="I112">
        <v>1.3</v>
      </c>
    </row>
    <row r="113" spans="1:9" x14ac:dyDescent="0.3">
      <c r="A113" t="s">
        <v>40</v>
      </c>
      <c r="B113" t="s">
        <v>49</v>
      </c>
      <c r="D113">
        <v>43.561999999999998</v>
      </c>
      <c r="E113">
        <v>115.684</v>
      </c>
      <c r="F113">
        <v>1.19</v>
      </c>
      <c r="G113">
        <v>0.11</v>
      </c>
      <c r="H113" t="s">
        <v>3</v>
      </c>
      <c r="I113">
        <v>2.1</v>
      </c>
    </row>
    <row r="114" spans="1:9" x14ac:dyDescent="0.3">
      <c r="A114" t="s">
        <v>40</v>
      </c>
      <c r="B114" t="s">
        <v>50</v>
      </c>
      <c r="D114">
        <v>43.24</v>
      </c>
      <c r="E114">
        <v>117.42</v>
      </c>
      <c r="F114">
        <v>5.81</v>
      </c>
      <c r="G114">
        <v>0.33</v>
      </c>
      <c r="H114" t="s">
        <v>5</v>
      </c>
      <c r="I114">
        <v>1.1000000000000001</v>
      </c>
    </row>
    <row r="115" spans="1:9" x14ac:dyDescent="0.3">
      <c r="A115" t="s">
        <v>40</v>
      </c>
      <c r="B115" t="s">
        <v>50</v>
      </c>
      <c r="D115">
        <v>43.24</v>
      </c>
      <c r="E115">
        <v>117.42</v>
      </c>
      <c r="F115">
        <v>14.09</v>
      </c>
      <c r="G115">
        <v>0.88</v>
      </c>
      <c r="H115" t="s">
        <v>3</v>
      </c>
      <c r="I115">
        <v>9.1</v>
      </c>
    </row>
    <row r="116" spans="1:9" x14ac:dyDescent="0.3">
      <c r="A116" t="s">
        <v>40</v>
      </c>
      <c r="B116" t="s">
        <v>51</v>
      </c>
      <c r="D116">
        <v>43.69</v>
      </c>
      <c r="E116">
        <v>116.64</v>
      </c>
      <c r="F116">
        <v>5.67</v>
      </c>
      <c r="G116">
        <v>0.24</v>
      </c>
      <c r="H116" t="s">
        <v>5</v>
      </c>
      <c r="I116">
        <v>6.1</v>
      </c>
    </row>
    <row r="117" spans="1:9" x14ac:dyDescent="0.3">
      <c r="A117" t="s">
        <v>40</v>
      </c>
      <c r="B117" t="s">
        <v>52</v>
      </c>
      <c r="D117">
        <v>43.250999999999998</v>
      </c>
      <c r="E117">
        <v>116.133</v>
      </c>
      <c r="F117">
        <v>0.14000000000000001</v>
      </c>
      <c r="G117">
        <v>0.01</v>
      </c>
      <c r="H117" t="s">
        <v>3</v>
      </c>
      <c r="I117">
        <v>0.4</v>
      </c>
    </row>
    <row r="118" spans="1:9" x14ac:dyDescent="0.3">
      <c r="A118" t="s">
        <v>40</v>
      </c>
      <c r="B118" t="s">
        <v>52</v>
      </c>
      <c r="D118">
        <v>43.250999999999998</v>
      </c>
      <c r="E118">
        <v>116.133</v>
      </c>
      <c r="F118">
        <v>2.7</v>
      </c>
      <c r="G118">
        <v>0.11</v>
      </c>
      <c r="H118" t="s">
        <v>5</v>
      </c>
      <c r="I118">
        <v>0.8</v>
      </c>
    </row>
    <row r="119" spans="1:9" x14ac:dyDescent="0.3">
      <c r="A119" t="s">
        <v>40</v>
      </c>
      <c r="B119" t="s">
        <v>52</v>
      </c>
      <c r="D119">
        <v>43.250999999999998</v>
      </c>
      <c r="E119">
        <v>116.133</v>
      </c>
      <c r="F119">
        <v>5.0199999999999996</v>
      </c>
      <c r="G119">
        <v>0.38</v>
      </c>
      <c r="H119" t="s">
        <v>5</v>
      </c>
      <c r="I119">
        <v>1.8</v>
      </c>
    </row>
    <row r="120" spans="1:9" x14ac:dyDescent="0.3">
      <c r="A120" t="s">
        <v>40</v>
      </c>
      <c r="B120" t="s">
        <v>52</v>
      </c>
      <c r="D120">
        <v>43.250999999999998</v>
      </c>
      <c r="E120">
        <v>116.133</v>
      </c>
      <c r="F120">
        <v>7.73</v>
      </c>
      <c r="G120">
        <v>0.36</v>
      </c>
      <c r="H120" t="s">
        <v>3</v>
      </c>
      <c r="I120">
        <v>2.2999999999999998</v>
      </c>
    </row>
    <row r="121" spans="1:9" x14ac:dyDescent="0.3">
      <c r="A121" t="s">
        <v>40</v>
      </c>
      <c r="B121" t="s">
        <v>53</v>
      </c>
      <c r="D121">
        <v>42.082000000000001</v>
      </c>
      <c r="E121">
        <v>116.438</v>
      </c>
      <c r="F121">
        <v>0.17</v>
      </c>
      <c r="G121">
        <v>0.05</v>
      </c>
      <c r="H121" t="s">
        <v>5</v>
      </c>
      <c r="I121">
        <v>0.4</v>
      </c>
    </row>
    <row r="122" spans="1:9" x14ac:dyDescent="0.3">
      <c r="A122" t="s">
        <v>40</v>
      </c>
      <c r="B122" t="s">
        <v>53</v>
      </c>
      <c r="D122">
        <v>42.082000000000001</v>
      </c>
      <c r="E122">
        <v>116.438</v>
      </c>
      <c r="F122">
        <v>0.2</v>
      </c>
      <c r="G122">
        <v>0.04</v>
      </c>
      <c r="H122" t="s">
        <v>3</v>
      </c>
      <c r="I122">
        <v>0.7</v>
      </c>
    </row>
    <row r="123" spans="1:9" x14ac:dyDescent="0.3">
      <c r="A123" t="s">
        <v>40</v>
      </c>
      <c r="B123" t="s">
        <v>53</v>
      </c>
      <c r="D123">
        <v>42.082000000000001</v>
      </c>
      <c r="E123">
        <v>116.438</v>
      </c>
      <c r="F123">
        <v>0.39</v>
      </c>
      <c r="G123">
        <v>0.06</v>
      </c>
      <c r="H123" t="s">
        <v>5</v>
      </c>
      <c r="I123">
        <v>0.95</v>
      </c>
    </row>
    <row r="124" spans="1:9" x14ac:dyDescent="0.3">
      <c r="A124" t="s">
        <v>40</v>
      </c>
      <c r="B124" t="s">
        <v>53</v>
      </c>
      <c r="D124">
        <v>42.082000000000001</v>
      </c>
      <c r="E124">
        <v>116.438</v>
      </c>
      <c r="F124">
        <v>0.35</v>
      </c>
      <c r="G124">
        <v>0.04</v>
      </c>
      <c r="H124" t="s">
        <v>5</v>
      </c>
      <c r="I124">
        <v>1.3</v>
      </c>
    </row>
    <row r="125" spans="1:9" x14ac:dyDescent="0.3">
      <c r="A125" t="s">
        <v>40</v>
      </c>
      <c r="B125" t="s">
        <v>53</v>
      </c>
      <c r="D125">
        <v>42.082000000000001</v>
      </c>
      <c r="E125">
        <v>116.438</v>
      </c>
      <c r="F125">
        <v>0.56999999999999995</v>
      </c>
      <c r="G125">
        <v>7.0000000000000007E-2</v>
      </c>
      <c r="H125" t="s">
        <v>3</v>
      </c>
      <c r="I125">
        <v>1.5</v>
      </c>
    </row>
    <row r="126" spans="1:9" x14ac:dyDescent="0.3">
      <c r="A126" t="s">
        <v>40</v>
      </c>
      <c r="B126" t="s">
        <v>53</v>
      </c>
      <c r="D126">
        <v>42.082000000000001</v>
      </c>
      <c r="E126">
        <v>116.438</v>
      </c>
      <c r="F126">
        <v>1.47</v>
      </c>
      <c r="G126">
        <v>0.11</v>
      </c>
      <c r="H126" t="s">
        <v>5</v>
      </c>
      <c r="I126">
        <v>1.7</v>
      </c>
    </row>
    <row r="127" spans="1:9" x14ac:dyDescent="0.3">
      <c r="A127" t="s">
        <v>40</v>
      </c>
      <c r="B127" t="s">
        <v>53</v>
      </c>
      <c r="D127">
        <v>42.082000000000001</v>
      </c>
      <c r="E127">
        <v>116.438</v>
      </c>
      <c r="F127">
        <v>1.1200000000000001</v>
      </c>
      <c r="G127">
        <v>0.05</v>
      </c>
      <c r="H127" t="s">
        <v>5</v>
      </c>
      <c r="I127">
        <v>2.4</v>
      </c>
    </row>
    <row r="128" spans="1:9" x14ac:dyDescent="0.3">
      <c r="A128" t="s">
        <v>40</v>
      </c>
      <c r="B128" t="s">
        <v>53</v>
      </c>
      <c r="D128">
        <v>42.082000000000001</v>
      </c>
      <c r="E128">
        <v>116.438</v>
      </c>
      <c r="F128">
        <v>1.2</v>
      </c>
      <c r="G128">
        <v>0.14000000000000001</v>
      </c>
      <c r="H128" t="s">
        <v>3</v>
      </c>
      <c r="I128">
        <v>2.6</v>
      </c>
    </row>
    <row r="129" spans="1:9" x14ac:dyDescent="0.3">
      <c r="A129" t="s">
        <v>40</v>
      </c>
      <c r="B129" t="s">
        <v>54</v>
      </c>
      <c r="D129">
        <v>42.386000000000003</v>
      </c>
      <c r="E129">
        <v>115.393</v>
      </c>
      <c r="F129">
        <v>0.74</v>
      </c>
      <c r="G129">
        <v>0.04</v>
      </c>
      <c r="H129" t="s">
        <v>3</v>
      </c>
      <c r="I129">
        <v>0.6</v>
      </c>
    </row>
    <row r="130" spans="1:9" x14ac:dyDescent="0.3">
      <c r="A130" t="s">
        <v>40</v>
      </c>
      <c r="B130" t="s">
        <v>54</v>
      </c>
      <c r="D130">
        <v>42.386000000000003</v>
      </c>
      <c r="E130">
        <v>115.393</v>
      </c>
      <c r="F130">
        <v>0.95</v>
      </c>
      <c r="G130">
        <v>0.05</v>
      </c>
      <c r="H130" t="s">
        <v>3</v>
      </c>
      <c r="I130">
        <v>1.6</v>
      </c>
    </row>
    <row r="131" spans="1:9" x14ac:dyDescent="0.3">
      <c r="A131" t="s">
        <v>40</v>
      </c>
      <c r="B131" t="s">
        <v>55</v>
      </c>
      <c r="C131" t="s">
        <v>56</v>
      </c>
      <c r="D131">
        <v>42.698</v>
      </c>
      <c r="E131">
        <v>116.032</v>
      </c>
      <c r="F131">
        <v>0.1</v>
      </c>
      <c r="G131">
        <v>0.01</v>
      </c>
      <c r="H131" t="s">
        <v>3</v>
      </c>
      <c r="I131">
        <v>3</v>
      </c>
    </row>
    <row r="132" spans="1:9" x14ac:dyDescent="0.3">
      <c r="A132" t="s">
        <v>40</v>
      </c>
      <c r="B132" t="s">
        <v>55</v>
      </c>
      <c r="C132" t="s">
        <v>56</v>
      </c>
      <c r="D132">
        <v>42.698</v>
      </c>
      <c r="E132">
        <v>116.032</v>
      </c>
      <c r="F132">
        <v>8.2100000000000009</v>
      </c>
      <c r="G132">
        <v>0.44</v>
      </c>
      <c r="H132" t="s">
        <v>3</v>
      </c>
      <c r="I132">
        <v>8.5</v>
      </c>
    </row>
    <row r="133" spans="1:9" x14ac:dyDescent="0.3">
      <c r="A133" t="s">
        <v>40</v>
      </c>
      <c r="B133" t="s">
        <v>55</v>
      </c>
      <c r="C133" t="s">
        <v>56</v>
      </c>
      <c r="D133">
        <v>42.698</v>
      </c>
      <c r="E133">
        <v>116.032</v>
      </c>
      <c r="F133">
        <v>8.51</v>
      </c>
      <c r="G133">
        <v>0.49</v>
      </c>
      <c r="H133" t="s">
        <v>3</v>
      </c>
      <c r="I133">
        <v>9.5</v>
      </c>
    </row>
    <row r="134" spans="1:9" x14ac:dyDescent="0.3">
      <c r="A134" t="s">
        <v>40</v>
      </c>
      <c r="B134" t="s">
        <v>57</v>
      </c>
      <c r="D134">
        <v>43.226999999999997</v>
      </c>
      <c r="E134">
        <v>117.658</v>
      </c>
      <c r="F134">
        <v>1.99</v>
      </c>
      <c r="G134">
        <v>0.11</v>
      </c>
      <c r="H134" t="s">
        <v>3</v>
      </c>
      <c r="I134">
        <v>1</v>
      </c>
    </row>
    <row r="135" spans="1:9" x14ac:dyDescent="0.3">
      <c r="A135" t="s">
        <v>40</v>
      </c>
      <c r="B135" t="s">
        <v>57</v>
      </c>
      <c r="D135">
        <v>43.226999999999997</v>
      </c>
      <c r="E135">
        <v>117.658</v>
      </c>
      <c r="F135">
        <v>2.75</v>
      </c>
      <c r="G135">
        <v>0.15</v>
      </c>
      <c r="H135" t="s">
        <v>3</v>
      </c>
      <c r="I135">
        <v>2.2999999999999998</v>
      </c>
    </row>
    <row r="136" spans="1:9" x14ac:dyDescent="0.3">
      <c r="A136" t="s">
        <v>40</v>
      </c>
      <c r="B136" t="s">
        <v>57</v>
      </c>
      <c r="D136">
        <v>43.226999999999997</v>
      </c>
      <c r="E136">
        <v>117.658</v>
      </c>
      <c r="F136">
        <v>3.39</v>
      </c>
      <c r="G136">
        <v>0.17</v>
      </c>
      <c r="H136" t="s">
        <v>3</v>
      </c>
      <c r="I136">
        <v>3.4</v>
      </c>
    </row>
    <row r="137" spans="1:9" x14ac:dyDescent="0.3">
      <c r="A137" t="s">
        <v>40</v>
      </c>
      <c r="B137" t="s">
        <v>57</v>
      </c>
      <c r="D137">
        <v>43.226999999999997</v>
      </c>
      <c r="E137">
        <v>117.658</v>
      </c>
      <c r="F137">
        <v>1.55</v>
      </c>
      <c r="G137">
        <v>0.09</v>
      </c>
      <c r="H137" t="s">
        <v>3</v>
      </c>
      <c r="I137">
        <v>4.5</v>
      </c>
    </row>
    <row r="138" spans="1:9" x14ac:dyDescent="0.3">
      <c r="A138" t="s">
        <v>40</v>
      </c>
      <c r="B138" t="s">
        <v>57</v>
      </c>
      <c r="D138">
        <v>43.226999999999997</v>
      </c>
      <c r="E138">
        <v>117.658</v>
      </c>
      <c r="F138">
        <v>1.21</v>
      </c>
      <c r="G138">
        <v>7.0000000000000007E-2</v>
      </c>
      <c r="H138" t="s">
        <v>3</v>
      </c>
      <c r="I138">
        <v>4.9000000000000004</v>
      </c>
    </row>
    <row r="139" spans="1:9" x14ac:dyDescent="0.3">
      <c r="A139" t="s">
        <v>40</v>
      </c>
      <c r="B139" t="s">
        <v>58</v>
      </c>
      <c r="D139">
        <v>43.234999999999999</v>
      </c>
      <c r="E139">
        <v>117.45399999999999</v>
      </c>
      <c r="F139">
        <v>0.47</v>
      </c>
      <c r="G139">
        <v>0.2</v>
      </c>
      <c r="H139" t="s">
        <v>5</v>
      </c>
      <c r="I139">
        <v>0.6</v>
      </c>
    </row>
    <row r="140" spans="1:9" x14ac:dyDescent="0.3">
      <c r="A140" t="s">
        <v>40</v>
      </c>
      <c r="B140" t="s">
        <v>58</v>
      </c>
      <c r="D140">
        <v>43.234999999999999</v>
      </c>
      <c r="E140">
        <v>117.45399999999999</v>
      </c>
      <c r="F140">
        <v>7.39</v>
      </c>
      <c r="G140">
        <v>1.02</v>
      </c>
      <c r="H140" t="s">
        <v>5</v>
      </c>
      <c r="I140">
        <v>2.2000000000000002</v>
      </c>
    </row>
    <row r="141" spans="1:9" x14ac:dyDescent="0.3">
      <c r="A141" t="s">
        <v>40</v>
      </c>
      <c r="B141" t="s">
        <v>58</v>
      </c>
      <c r="D141">
        <v>43.234999999999999</v>
      </c>
      <c r="E141">
        <v>117.45399999999999</v>
      </c>
      <c r="F141">
        <v>12.46</v>
      </c>
      <c r="G141">
        <v>0.74</v>
      </c>
      <c r="H141" t="s">
        <v>3</v>
      </c>
      <c r="I141">
        <v>2.8</v>
      </c>
    </row>
    <row r="142" spans="1:9" x14ac:dyDescent="0.3">
      <c r="A142" t="s">
        <v>40</v>
      </c>
      <c r="B142" t="s">
        <v>59</v>
      </c>
      <c r="D142">
        <v>43.235999999999997</v>
      </c>
      <c r="E142">
        <v>117.455</v>
      </c>
      <c r="F142">
        <v>1.28</v>
      </c>
      <c r="G142">
        <v>0.16</v>
      </c>
      <c r="H142" t="s">
        <v>5</v>
      </c>
      <c r="I142">
        <v>0.5</v>
      </c>
    </row>
    <row r="143" spans="1:9" x14ac:dyDescent="0.3">
      <c r="A143" t="s">
        <v>40</v>
      </c>
      <c r="B143" t="s">
        <v>59</v>
      </c>
      <c r="D143">
        <v>43.235999999999997</v>
      </c>
      <c r="E143">
        <v>117.455</v>
      </c>
      <c r="F143">
        <v>1.34</v>
      </c>
      <c r="G143">
        <v>0.3</v>
      </c>
      <c r="H143" t="s">
        <v>3</v>
      </c>
      <c r="I143">
        <v>0.7</v>
      </c>
    </row>
    <row r="144" spans="1:9" x14ac:dyDescent="0.3">
      <c r="A144" t="s">
        <v>40</v>
      </c>
      <c r="B144" t="s">
        <v>60</v>
      </c>
      <c r="D144">
        <v>42.262</v>
      </c>
      <c r="E144">
        <v>116.126</v>
      </c>
      <c r="F144">
        <v>0.83</v>
      </c>
      <c r="G144">
        <v>0.03</v>
      </c>
      <c r="H144" t="s">
        <v>5</v>
      </c>
      <c r="I144">
        <v>0.6</v>
      </c>
    </row>
    <row r="145" spans="1:9" x14ac:dyDescent="0.3">
      <c r="A145" t="s">
        <v>40</v>
      </c>
      <c r="B145" t="s">
        <v>60</v>
      </c>
      <c r="D145">
        <v>42.262</v>
      </c>
      <c r="E145">
        <v>116.126</v>
      </c>
      <c r="F145">
        <v>0.82</v>
      </c>
      <c r="G145">
        <v>0.06</v>
      </c>
      <c r="H145" t="s">
        <v>5</v>
      </c>
      <c r="I145">
        <v>0.8</v>
      </c>
    </row>
    <row r="146" spans="1:9" x14ac:dyDescent="0.3">
      <c r="A146" t="s">
        <v>40</v>
      </c>
      <c r="B146" t="s">
        <v>60</v>
      </c>
      <c r="D146">
        <v>42.262</v>
      </c>
      <c r="E146">
        <v>116.126</v>
      </c>
      <c r="F146">
        <v>0.97</v>
      </c>
      <c r="G146">
        <v>0.05</v>
      </c>
      <c r="H146" t="s">
        <v>3</v>
      </c>
      <c r="I146">
        <v>1.6</v>
      </c>
    </row>
    <row r="147" spans="1:9" x14ac:dyDescent="0.3">
      <c r="A147" t="s">
        <v>40</v>
      </c>
      <c r="B147" t="s">
        <v>60</v>
      </c>
      <c r="D147">
        <v>42.262</v>
      </c>
      <c r="E147">
        <v>116.126</v>
      </c>
      <c r="F147">
        <v>1.25</v>
      </c>
      <c r="G147">
        <v>0.12</v>
      </c>
      <c r="H147" t="s">
        <v>5</v>
      </c>
      <c r="I147">
        <v>1.8</v>
      </c>
    </row>
    <row r="148" spans="1:9" x14ac:dyDescent="0.3">
      <c r="A148" t="s">
        <v>40</v>
      </c>
      <c r="B148" t="s">
        <v>61</v>
      </c>
      <c r="D148">
        <v>41.406999999999996</v>
      </c>
      <c r="E148">
        <v>114.967</v>
      </c>
      <c r="F148">
        <v>4.46</v>
      </c>
      <c r="G148">
        <v>0.22</v>
      </c>
      <c r="H148" t="s">
        <v>5</v>
      </c>
      <c r="I148">
        <v>0.65</v>
      </c>
    </row>
    <row r="149" spans="1:9" x14ac:dyDescent="0.3">
      <c r="A149" t="s">
        <v>40</v>
      </c>
      <c r="B149" t="s">
        <v>61</v>
      </c>
      <c r="D149">
        <v>41.406999999999996</v>
      </c>
      <c r="E149">
        <v>114.967</v>
      </c>
      <c r="F149">
        <v>7.96</v>
      </c>
      <c r="G149">
        <v>0.42</v>
      </c>
      <c r="H149" t="s">
        <v>5</v>
      </c>
      <c r="I149">
        <v>2</v>
      </c>
    </row>
    <row r="150" spans="1:9" x14ac:dyDescent="0.3">
      <c r="A150" t="s">
        <v>40</v>
      </c>
      <c r="B150" t="s">
        <v>62</v>
      </c>
      <c r="D150">
        <v>42.201999999999998</v>
      </c>
      <c r="E150">
        <v>116.65900000000001</v>
      </c>
      <c r="F150">
        <v>3.31</v>
      </c>
      <c r="G150">
        <v>0.16</v>
      </c>
      <c r="H150" t="s">
        <v>5</v>
      </c>
      <c r="I150">
        <v>1.8</v>
      </c>
    </row>
    <row r="151" spans="1:9" x14ac:dyDescent="0.3">
      <c r="A151" t="s">
        <v>40</v>
      </c>
      <c r="B151" t="s">
        <v>62</v>
      </c>
      <c r="D151">
        <v>42.201999999999998</v>
      </c>
      <c r="E151">
        <v>116.65900000000001</v>
      </c>
      <c r="F151">
        <v>10.83</v>
      </c>
      <c r="G151">
        <v>0.51</v>
      </c>
      <c r="H151" t="s">
        <v>5</v>
      </c>
      <c r="I151">
        <v>2.6</v>
      </c>
    </row>
    <row r="152" spans="1:9" x14ac:dyDescent="0.3">
      <c r="A152" t="s">
        <v>40</v>
      </c>
      <c r="B152" t="s">
        <v>62</v>
      </c>
      <c r="D152">
        <v>42.201999999999998</v>
      </c>
      <c r="E152">
        <v>116.65900000000001</v>
      </c>
      <c r="F152">
        <v>12.62</v>
      </c>
      <c r="G152">
        <v>0.59</v>
      </c>
      <c r="H152" t="s">
        <v>3</v>
      </c>
      <c r="I152">
        <v>3.2</v>
      </c>
    </row>
    <row r="153" spans="1:9" x14ac:dyDescent="0.3">
      <c r="A153" t="s">
        <v>40</v>
      </c>
      <c r="B153" t="s">
        <v>63</v>
      </c>
      <c r="D153">
        <v>43.247</v>
      </c>
      <c r="E153">
        <v>117.50700000000001</v>
      </c>
      <c r="F153">
        <v>0.71</v>
      </c>
      <c r="G153">
        <v>0.03</v>
      </c>
      <c r="H153" t="s">
        <v>5</v>
      </c>
      <c r="I153">
        <v>0.7</v>
      </c>
    </row>
    <row r="154" spans="1:9" x14ac:dyDescent="0.3">
      <c r="A154" t="s">
        <v>40</v>
      </c>
      <c r="B154" t="s">
        <v>63</v>
      </c>
      <c r="D154">
        <v>43.247</v>
      </c>
      <c r="E154">
        <v>117.50700000000001</v>
      </c>
      <c r="F154">
        <v>1.53</v>
      </c>
      <c r="G154">
        <v>0.02</v>
      </c>
      <c r="H154" t="s">
        <v>5</v>
      </c>
      <c r="I154">
        <v>1.8</v>
      </c>
    </row>
    <row r="155" spans="1:9" x14ac:dyDescent="0.3">
      <c r="A155" t="s">
        <v>40</v>
      </c>
      <c r="B155" t="s">
        <v>63</v>
      </c>
      <c r="D155">
        <v>43.247</v>
      </c>
      <c r="E155">
        <v>117.50700000000001</v>
      </c>
      <c r="F155">
        <v>4.0599999999999996</v>
      </c>
      <c r="G155">
        <v>0.09</v>
      </c>
      <c r="H155" t="s">
        <v>5</v>
      </c>
      <c r="I155">
        <v>2.8</v>
      </c>
    </row>
    <row r="156" spans="1:9" x14ac:dyDescent="0.3">
      <c r="A156" t="s">
        <v>40</v>
      </c>
      <c r="B156" t="s">
        <v>63</v>
      </c>
      <c r="D156">
        <v>43.247</v>
      </c>
      <c r="E156">
        <v>117.50700000000001</v>
      </c>
      <c r="F156">
        <v>8.7200000000000006</v>
      </c>
      <c r="G156">
        <v>0.16</v>
      </c>
      <c r="H156" t="s">
        <v>3</v>
      </c>
      <c r="I156">
        <v>4.2</v>
      </c>
    </row>
    <row r="157" spans="1:9" x14ac:dyDescent="0.3">
      <c r="A157" t="s">
        <v>40</v>
      </c>
      <c r="B157" t="s">
        <v>63</v>
      </c>
      <c r="D157">
        <v>43.247</v>
      </c>
      <c r="E157">
        <v>117.50700000000001</v>
      </c>
      <c r="F157">
        <v>8.74</v>
      </c>
      <c r="G157">
        <v>0.35</v>
      </c>
      <c r="H157" t="s">
        <v>3</v>
      </c>
      <c r="I157">
        <v>4.8</v>
      </c>
    </row>
    <row r="158" spans="1:9" x14ac:dyDescent="0.3">
      <c r="A158" t="s">
        <v>40</v>
      </c>
      <c r="B158" t="s">
        <v>64</v>
      </c>
      <c r="D158">
        <v>43.944000000000003</v>
      </c>
      <c r="E158">
        <v>114.724</v>
      </c>
      <c r="F158">
        <v>2.1800000000000002</v>
      </c>
      <c r="G158">
        <v>0.15</v>
      </c>
      <c r="H158" t="s">
        <v>5</v>
      </c>
      <c r="I158">
        <v>0.3</v>
      </c>
    </row>
    <row r="159" spans="1:9" x14ac:dyDescent="0.3">
      <c r="A159" t="s">
        <v>40</v>
      </c>
      <c r="B159" t="s">
        <v>64</v>
      </c>
      <c r="D159">
        <v>43.944000000000003</v>
      </c>
      <c r="E159">
        <v>114.724</v>
      </c>
      <c r="F159">
        <v>8.93</v>
      </c>
      <c r="G159">
        <v>0.32</v>
      </c>
      <c r="H159" t="s">
        <v>5</v>
      </c>
      <c r="I159">
        <v>0.7</v>
      </c>
    </row>
    <row r="160" spans="1:9" x14ac:dyDescent="0.3">
      <c r="A160" t="s">
        <v>40</v>
      </c>
      <c r="B160" t="s">
        <v>64</v>
      </c>
      <c r="D160">
        <v>43.944000000000003</v>
      </c>
      <c r="E160">
        <v>114.724</v>
      </c>
      <c r="F160">
        <v>10.220000000000001</v>
      </c>
      <c r="G160">
        <v>0.35</v>
      </c>
      <c r="H160" t="s">
        <v>3</v>
      </c>
      <c r="I160">
        <v>0.9</v>
      </c>
    </row>
    <row r="161" spans="1:9" x14ac:dyDescent="0.3">
      <c r="A161" t="s">
        <v>40</v>
      </c>
      <c r="B161" t="s">
        <v>64</v>
      </c>
      <c r="D161">
        <v>43.944000000000003</v>
      </c>
      <c r="E161">
        <v>114.724</v>
      </c>
      <c r="F161">
        <v>11</v>
      </c>
      <c r="G161">
        <v>0.44</v>
      </c>
      <c r="H161" t="s">
        <v>3</v>
      </c>
      <c r="I161">
        <v>1.6</v>
      </c>
    </row>
    <row r="162" spans="1:9" x14ac:dyDescent="0.3">
      <c r="A162" t="s">
        <v>40</v>
      </c>
      <c r="B162" t="s">
        <v>65</v>
      </c>
      <c r="D162">
        <v>42.386000000000003</v>
      </c>
      <c r="E162">
        <v>115.393</v>
      </c>
      <c r="F162">
        <v>0.57999999999999996</v>
      </c>
      <c r="G162">
        <v>0.09</v>
      </c>
      <c r="H162" t="s">
        <v>5</v>
      </c>
      <c r="I162">
        <v>0.3</v>
      </c>
    </row>
    <row r="163" spans="1:9" x14ac:dyDescent="0.3">
      <c r="A163" t="s">
        <v>40</v>
      </c>
      <c r="B163" t="s">
        <v>65</v>
      </c>
      <c r="D163">
        <v>42.386000000000003</v>
      </c>
      <c r="E163">
        <v>115.393</v>
      </c>
      <c r="F163">
        <v>1.01</v>
      </c>
      <c r="G163">
        <v>0.06</v>
      </c>
      <c r="H163" t="s">
        <v>3</v>
      </c>
      <c r="I163">
        <v>0.9</v>
      </c>
    </row>
    <row r="164" spans="1:9" x14ac:dyDescent="0.3">
      <c r="A164" t="s">
        <v>40</v>
      </c>
      <c r="B164" t="s">
        <v>65</v>
      </c>
      <c r="D164">
        <v>42.386000000000003</v>
      </c>
      <c r="E164">
        <v>115.393</v>
      </c>
      <c r="F164">
        <v>1.1000000000000001</v>
      </c>
      <c r="G164">
        <v>7.0000000000000007E-2</v>
      </c>
      <c r="H164" t="s">
        <v>3</v>
      </c>
      <c r="I164">
        <v>1.2</v>
      </c>
    </row>
    <row r="165" spans="1:9" x14ac:dyDescent="0.3">
      <c r="A165" t="s">
        <v>40</v>
      </c>
      <c r="B165" t="s">
        <v>66</v>
      </c>
      <c r="D165">
        <v>42.667000000000002</v>
      </c>
      <c r="E165">
        <v>115.95</v>
      </c>
      <c r="F165">
        <v>0.4</v>
      </c>
      <c r="G165">
        <v>0.17</v>
      </c>
      <c r="H165" t="s">
        <v>3</v>
      </c>
      <c r="I165">
        <v>2.8</v>
      </c>
    </row>
    <row r="166" spans="1:9" x14ac:dyDescent="0.3">
      <c r="A166" t="s">
        <v>40</v>
      </c>
      <c r="B166" t="s">
        <v>66</v>
      </c>
      <c r="D166">
        <v>42.667000000000002</v>
      </c>
      <c r="E166">
        <v>115.95</v>
      </c>
      <c r="F166">
        <v>0.66</v>
      </c>
      <c r="G166">
        <v>0.13</v>
      </c>
      <c r="H166" t="s">
        <v>5</v>
      </c>
      <c r="I166">
        <v>3.2</v>
      </c>
    </row>
    <row r="167" spans="1:9" x14ac:dyDescent="0.3">
      <c r="A167" t="s">
        <v>40</v>
      </c>
      <c r="B167" t="s">
        <v>66</v>
      </c>
      <c r="D167">
        <v>42.667000000000002</v>
      </c>
      <c r="E167">
        <v>115.95</v>
      </c>
      <c r="F167">
        <v>2.8</v>
      </c>
      <c r="G167">
        <v>0.2</v>
      </c>
      <c r="H167" t="s">
        <v>5</v>
      </c>
      <c r="I167">
        <v>5.4</v>
      </c>
    </row>
    <row r="168" spans="1:9" x14ac:dyDescent="0.3">
      <c r="A168" t="s">
        <v>40</v>
      </c>
      <c r="B168" t="s">
        <v>66</v>
      </c>
      <c r="D168">
        <v>42.667000000000002</v>
      </c>
      <c r="E168">
        <v>115.95</v>
      </c>
      <c r="F168">
        <v>10.3</v>
      </c>
      <c r="G168">
        <v>0.6</v>
      </c>
      <c r="H168" t="s">
        <v>5</v>
      </c>
      <c r="I168">
        <v>7.6</v>
      </c>
    </row>
    <row r="169" spans="1:9" x14ac:dyDescent="0.3">
      <c r="A169" t="s">
        <v>40</v>
      </c>
      <c r="B169" t="s">
        <v>66</v>
      </c>
      <c r="D169">
        <v>42.667000000000002</v>
      </c>
      <c r="E169">
        <v>115.95</v>
      </c>
      <c r="F169">
        <v>11.3</v>
      </c>
      <c r="G169">
        <v>0.7</v>
      </c>
      <c r="H169" t="s">
        <v>3</v>
      </c>
      <c r="I169">
        <v>8.5</v>
      </c>
    </row>
    <row r="170" spans="1:9" x14ac:dyDescent="0.3">
      <c r="A170" t="s">
        <v>40</v>
      </c>
      <c r="B170" t="s">
        <v>68</v>
      </c>
      <c r="D170">
        <v>43.070999999999998</v>
      </c>
      <c r="E170">
        <v>116.249</v>
      </c>
      <c r="F170">
        <v>1.05</v>
      </c>
      <c r="G170">
        <v>0.1</v>
      </c>
      <c r="H170" t="s">
        <v>5</v>
      </c>
      <c r="I170">
        <v>0.75</v>
      </c>
    </row>
    <row r="171" spans="1:9" x14ac:dyDescent="0.3">
      <c r="A171" t="s">
        <v>40</v>
      </c>
      <c r="B171" t="s">
        <v>68</v>
      </c>
      <c r="D171">
        <v>43.070999999999998</v>
      </c>
      <c r="E171">
        <v>116.249</v>
      </c>
      <c r="F171">
        <v>3.5</v>
      </c>
      <c r="G171">
        <v>0.36</v>
      </c>
      <c r="H171" t="s">
        <v>3</v>
      </c>
      <c r="I171">
        <v>1.3</v>
      </c>
    </row>
    <row r="172" spans="1:9" x14ac:dyDescent="0.3">
      <c r="A172" t="s">
        <v>40</v>
      </c>
      <c r="B172" t="s">
        <v>68</v>
      </c>
      <c r="D172">
        <v>43.070999999999998</v>
      </c>
      <c r="E172">
        <v>116.249</v>
      </c>
      <c r="F172">
        <v>9.86</v>
      </c>
      <c r="G172">
        <v>1.36</v>
      </c>
      <c r="H172" t="s">
        <v>5</v>
      </c>
      <c r="I172">
        <v>2.75</v>
      </c>
    </row>
    <row r="173" spans="1:9" x14ac:dyDescent="0.3">
      <c r="A173" t="s">
        <v>40</v>
      </c>
      <c r="B173" t="s">
        <v>68</v>
      </c>
      <c r="C173" t="s">
        <v>69</v>
      </c>
      <c r="D173">
        <v>42.69</v>
      </c>
      <c r="E173">
        <v>115.946</v>
      </c>
      <c r="F173">
        <v>0.13</v>
      </c>
      <c r="G173">
        <v>0.01</v>
      </c>
      <c r="H173" t="s">
        <v>3</v>
      </c>
      <c r="I173">
        <v>0.5</v>
      </c>
    </row>
    <row r="174" spans="1:9" x14ac:dyDescent="0.3">
      <c r="A174" t="s">
        <v>40</v>
      </c>
      <c r="B174" t="s">
        <v>68</v>
      </c>
      <c r="C174" t="s">
        <v>69</v>
      </c>
      <c r="D174">
        <v>42.69</v>
      </c>
      <c r="E174">
        <v>115.946</v>
      </c>
      <c r="F174">
        <v>0.63</v>
      </c>
      <c r="G174">
        <v>0.04</v>
      </c>
      <c r="H174" t="s">
        <v>3</v>
      </c>
      <c r="I174">
        <v>1.4</v>
      </c>
    </row>
    <row r="175" spans="1:9" x14ac:dyDescent="0.3">
      <c r="A175" t="s">
        <v>40</v>
      </c>
      <c r="B175" t="s">
        <v>68</v>
      </c>
      <c r="C175" t="s">
        <v>69</v>
      </c>
      <c r="D175">
        <v>42.69</v>
      </c>
      <c r="E175">
        <v>115.946</v>
      </c>
      <c r="F175">
        <v>0.68</v>
      </c>
      <c r="G175">
        <v>0.04</v>
      </c>
      <c r="H175" t="s">
        <v>3</v>
      </c>
      <c r="I175">
        <v>3</v>
      </c>
    </row>
    <row r="176" spans="1:9" x14ac:dyDescent="0.3">
      <c r="A176" t="s">
        <v>40</v>
      </c>
      <c r="B176" t="s">
        <v>68</v>
      </c>
      <c r="C176" t="s">
        <v>69</v>
      </c>
      <c r="D176">
        <v>42.69</v>
      </c>
      <c r="E176">
        <v>115.946</v>
      </c>
      <c r="F176">
        <v>4.04</v>
      </c>
      <c r="G176">
        <v>0.22</v>
      </c>
      <c r="H176" t="s">
        <v>3</v>
      </c>
      <c r="I176">
        <v>5.65</v>
      </c>
    </row>
    <row r="177" spans="1:9" x14ac:dyDescent="0.3">
      <c r="A177" t="s">
        <v>40</v>
      </c>
      <c r="B177" t="s">
        <v>68</v>
      </c>
      <c r="C177" t="s">
        <v>69</v>
      </c>
      <c r="D177">
        <v>42.69</v>
      </c>
      <c r="E177">
        <v>115.946</v>
      </c>
      <c r="F177">
        <v>4.5199999999999996</v>
      </c>
      <c r="G177">
        <v>0.27</v>
      </c>
      <c r="H177" t="s">
        <v>5</v>
      </c>
      <c r="I177">
        <v>5.9</v>
      </c>
    </row>
    <row r="178" spans="1:9" x14ac:dyDescent="0.3">
      <c r="A178" t="s">
        <v>40</v>
      </c>
      <c r="B178" t="s">
        <v>68</v>
      </c>
      <c r="C178" t="s">
        <v>69</v>
      </c>
      <c r="D178">
        <v>42.69</v>
      </c>
      <c r="E178">
        <v>115.946</v>
      </c>
      <c r="F178">
        <v>6.15</v>
      </c>
      <c r="G178">
        <v>0.15</v>
      </c>
      <c r="H178" t="s">
        <v>5</v>
      </c>
      <c r="I178">
        <v>6.6</v>
      </c>
    </row>
    <row r="179" spans="1:9" x14ac:dyDescent="0.3">
      <c r="A179" t="s">
        <v>40</v>
      </c>
      <c r="B179" t="s">
        <v>68</v>
      </c>
      <c r="C179" t="s">
        <v>69</v>
      </c>
      <c r="D179">
        <v>42.69</v>
      </c>
      <c r="E179">
        <v>115.946</v>
      </c>
      <c r="F179">
        <v>9.9</v>
      </c>
      <c r="G179">
        <v>0.55000000000000004</v>
      </c>
      <c r="H179" t="s">
        <v>3</v>
      </c>
      <c r="I179">
        <v>7.35</v>
      </c>
    </row>
    <row r="180" spans="1:9" x14ac:dyDescent="0.3">
      <c r="A180" t="s">
        <v>40</v>
      </c>
      <c r="B180" t="s">
        <v>68</v>
      </c>
      <c r="C180" t="s">
        <v>70</v>
      </c>
      <c r="D180">
        <v>42.664000000000001</v>
      </c>
      <c r="E180">
        <v>115.955</v>
      </c>
      <c r="F180">
        <v>0.43</v>
      </c>
      <c r="G180">
        <v>0.03</v>
      </c>
      <c r="H180" t="s">
        <v>3</v>
      </c>
      <c r="I180">
        <v>2</v>
      </c>
    </row>
    <row r="181" spans="1:9" x14ac:dyDescent="0.3">
      <c r="A181" t="s">
        <v>40</v>
      </c>
      <c r="B181" t="s">
        <v>68</v>
      </c>
      <c r="C181" t="s">
        <v>70</v>
      </c>
      <c r="D181">
        <v>42.664000000000001</v>
      </c>
      <c r="E181">
        <v>115.955</v>
      </c>
      <c r="F181">
        <v>0.66</v>
      </c>
      <c r="G181">
        <v>0.04</v>
      </c>
      <c r="H181" t="s">
        <v>3</v>
      </c>
      <c r="I181">
        <v>2.65</v>
      </c>
    </row>
    <row r="182" spans="1:9" x14ac:dyDescent="0.3">
      <c r="A182" t="s">
        <v>40</v>
      </c>
      <c r="B182" t="s">
        <v>68</v>
      </c>
      <c r="C182" t="s">
        <v>70</v>
      </c>
      <c r="D182">
        <v>42.664000000000001</v>
      </c>
      <c r="E182">
        <v>115.955</v>
      </c>
      <c r="F182">
        <v>1.3</v>
      </c>
      <c r="G182">
        <v>7.0000000000000007E-2</v>
      </c>
      <c r="H182" t="s">
        <v>3</v>
      </c>
      <c r="I182">
        <v>3.6</v>
      </c>
    </row>
    <row r="183" spans="1:9" x14ac:dyDescent="0.3">
      <c r="A183" t="s">
        <v>40</v>
      </c>
      <c r="B183" t="s">
        <v>68</v>
      </c>
      <c r="C183" t="s">
        <v>70</v>
      </c>
      <c r="D183">
        <v>42.664000000000001</v>
      </c>
      <c r="E183">
        <v>115.955</v>
      </c>
      <c r="F183">
        <v>8.33</v>
      </c>
      <c r="G183">
        <v>0.46</v>
      </c>
      <c r="H183" t="s">
        <v>3</v>
      </c>
      <c r="I183">
        <v>5.6</v>
      </c>
    </row>
    <row r="184" spans="1:9" x14ac:dyDescent="0.3">
      <c r="A184" t="s">
        <v>40</v>
      </c>
      <c r="B184" t="s">
        <v>68</v>
      </c>
      <c r="C184" t="s">
        <v>70</v>
      </c>
      <c r="D184">
        <v>42.664000000000001</v>
      </c>
      <c r="E184">
        <v>115.955</v>
      </c>
      <c r="F184">
        <v>2.76</v>
      </c>
      <c r="G184">
        <v>0.15</v>
      </c>
      <c r="H184" t="s">
        <v>3</v>
      </c>
      <c r="I184">
        <v>2.2000000000000002</v>
      </c>
    </row>
    <row r="185" spans="1:9" x14ac:dyDescent="0.3">
      <c r="A185" t="s">
        <v>40</v>
      </c>
      <c r="B185" t="s">
        <v>68</v>
      </c>
      <c r="C185" t="s">
        <v>70</v>
      </c>
      <c r="D185">
        <v>42.664000000000001</v>
      </c>
      <c r="E185">
        <v>115.955</v>
      </c>
      <c r="F185">
        <v>4.4800000000000004</v>
      </c>
      <c r="G185">
        <v>0.24</v>
      </c>
      <c r="H185" t="s">
        <v>5</v>
      </c>
      <c r="I185">
        <v>3.1</v>
      </c>
    </row>
    <row r="186" spans="1:9" x14ac:dyDescent="0.3">
      <c r="A186" t="s">
        <v>40</v>
      </c>
      <c r="B186" t="s">
        <v>68</v>
      </c>
      <c r="C186" t="s">
        <v>70</v>
      </c>
      <c r="D186">
        <v>42.664000000000001</v>
      </c>
      <c r="E186">
        <v>115.955</v>
      </c>
      <c r="F186">
        <v>17.7</v>
      </c>
      <c r="G186">
        <v>0.9</v>
      </c>
      <c r="H186" t="s">
        <v>5</v>
      </c>
      <c r="I186">
        <v>6.3</v>
      </c>
    </row>
    <row r="187" spans="1:9" x14ac:dyDescent="0.3">
      <c r="A187" t="s">
        <v>40</v>
      </c>
      <c r="B187" t="s">
        <v>71</v>
      </c>
      <c r="D187">
        <v>42.691000000000003</v>
      </c>
      <c r="E187">
        <v>115.931</v>
      </c>
      <c r="F187">
        <v>0.52</v>
      </c>
      <c r="G187">
        <v>0.03</v>
      </c>
      <c r="H187" t="s">
        <v>3</v>
      </c>
      <c r="I187">
        <v>0.4</v>
      </c>
    </row>
    <row r="188" spans="1:9" x14ac:dyDescent="0.3">
      <c r="A188" t="s">
        <v>40</v>
      </c>
      <c r="B188" t="s">
        <v>71</v>
      </c>
      <c r="D188">
        <v>42.691000000000003</v>
      </c>
      <c r="E188">
        <v>115.931</v>
      </c>
      <c r="F188">
        <v>1.37</v>
      </c>
      <c r="G188">
        <v>7.0000000000000007E-2</v>
      </c>
      <c r="H188" t="s">
        <v>3</v>
      </c>
      <c r="I188">
        <v>1.5</v>
      </c>
    </row>
    <row r="189" spans="1:9" x14ac:dyDescent="0.3">
      <c r="A189" t="s">
        <v>40</v>
      </c>
      <c r="B189" t="s">
        <v>71</v>
      </c>
      <c r="D189">
        <v>42.691000000000003</v>
      </c>
      <c r="E189">
        <v>115.931</v>
      </c>
      <c r="F189">
        <v>4.5999999999999996</v>
      </c>
      <c r="G189">
        <v>0.4</v>
      </c>
      <c r="H189" t="s">
        <v>5</v>
      </c>
      <c r="I189">
        <v>2.1</v>
      </c>
    </row>
    <row r="190" spans="1:9" x14ac:dyDescent="0.3">
      <c r="A190" t="s">
        <v>40</v>
      </c>
      <c r="B190" t="s">
        <v>71</v>
      </c>
      <c r="D190">
        <v>42.691000000000003</v>
      </c>
      <c r="E190">
        <v>115.931</v>
      </c>
      <c r="F190">
        <v>9.36</v>
      </c>
      <c r="G190">
        <v>0.27</v>
      </c>
      <c r="H190" t="s">
        <v>3</v>
      </c>
      <c r="I190">
        <v>2.6</v>
      </c>
    </row>
    <row r="191" spans="1:9" x14ac:dyDescent="0.3">
      <c r="A191" t="s">
        <v>40</v>
      </c>
      <c r="B191" t="s">
        <v>72</v>
      </c>
      <c r="D191">
        <v>41.524999999999999</v>
      </c>
      <c r="E191">
        <v>116.32599999999999</v>
      </c>
      <c r="F191">
        <v>0.04</v>
      </c>
      <c r="G191">
        <v>0.01</v>
      </c>
      <c r="H191" t="s">
        <v>3</v>
      </c>
      <c r="I191" t="s">
        <v>73</v>
      </c>
    </row>
    <row r="192" spans="1:9" x14ac:dyDescent="0.3">
      <c r="A192" t="s">
        <v>40</v>
      </c>
      <c r="B192" t="s">
        <v>72</v>
      </c>
      <c r="D192">
        <v>41.524999999999999</v>
      </c>
      <c r="E192">
        <v>116.32599999999999</v>
      </c>
      <c r="F192">
        <v>0.2</v>
      </c>
      <c r="G192">
        <v>0.03</v>
      </c>
      <c r="H192" t="s">
        <v>3</v>
      </c>
      <c r="I192" t="s">
        <v>67</v>
      </c>
    </row>
    <row r="193" spans="1:9" x14ac:dyDescent="0.3">
      <c r="A193" t="s">
        <v>40</v>
      </c>
      <c r="B193" t="s">
        <v>72</v>
      </c>
      <c r="D193">
        <v>41.524999999999999</v>
      </c>
      <c r="E193">
        <v>116.32599999999999</v>
      </c>
      <c r="F193">
        <v>0.2</v>
      </c>
      <c r="G193">
        <v>0.04</v>
      </c>
      <c r="H193" t="s">
        <v>3</v>
      </c>
      <c r="I193" t="s">
        <v>67</v>
      </c>
    </row>
    <row r="194" spans="1:9" x14ac:dyDescent="0.3">
      <c r="A194" t="s">
        <v>40</v>
      </c>
      <c r="B194" t="s">
        <v>72</v>
      </c>
      <c r="D194">
        <v>41.524999999999999</v>
      </c>
      <c r="E194">
        <v>116.32599999999999</v>
      </c>
      <c r="F194">
        <v>0.46</v>
      </c>
      <c r="G194">
        <v>7.0000000000000007E-2</v>
      </c>
      <c r="H194" t="s">
        <v>3</v>
      </c>
      <c r="I194" t="s">
        <v>67</v>
      </c>
    </row>
    <row r="195" spans="1:9" x14ac:dyDescent="0.3">
      <c r="A195" t="s">
        <v>40</v>
      </c>
      <c r="B195" t="s">
        <v>74</v>
      </c>
      <c r="D195">
        <v>43.046999999999997</v>
      </c>
      <c r="E195">
        <v>117.502</v>
      </c>
      <c r="F195">
        <v>11.4</v>
      </c>
      <c r="G195">
        <v>1.6</v>
      </c>
      <c r="H195" t="s">
        <v>3</v>
      </c>
      <c r="I195" t="s">
        <v>73</v>
      </c>
    </row>
    <row r="196" spans="1:9" x14ac:dyDescent="0.3">
      <c r="A196" t="s">
        <v>40</v>
      </c>
      <c r="B196" t="s">
        <v>74</v>
      </c>
      <c r="D196">
        <v>43.046999999999997</v>
      </c>
      <c r="E196">
        <v>117.502</v>
      </c>
      <c r="F196">
        <v>2.7</v>
      </c>
      <c r="G196">
        <v>0.12</v>
      </c>
      <c r="H196" t="s">
        <v>3</v>
      </c>
      <c r="I196" t="s">
        <v>73</v>
      </c>
    </row>
    <row r="197" spans="1:9" x14ac:dyDescent="0.3">
      <c r="A197" t="s">
        <v>40</v>
      </c>
      <c r="B197" t="s">
        <v>75</v>
      </c>
      <c r="D197">
        <v>43.3</v>
      </c>
      <c r="E197">
        <v>116.756</v>
      </c>
      <c r="F197">
        <v>1.25</v>
      </c>
      <c r="G197">
        <v>0.14000000000000001</v>
      </c>
      <c r="H197" t="s">
        <v>5</v>
      </c>
      <c r="I197">
        <v>0.85</v>
      </c>
    </row>
    <row r="198" spans="1:9" x14ac:dyDescent="0.3">
      <c r="A198" t="s">
        <v>40</v>
      </c>
      <c r="B198" t="s">
        <v>75</v>
      </c>
      <c r="D198">
        <v>43.3</v>
      </c>
      <c r="E198">
        <v>116.756</v>
      </c>
      <c r="F198">
        <v>1.67</v>
      </c>
      <c r="G198">
        <v>0.18</v>
      </c>
      <c r="H198" t="s">
        <v>3</v>
      </c>
      <c r="I198">
        <v>1.75</v>
      </c>
    </row>
    <row r="199" spans="1:9" x14ac:dyDescent="0.3">
      <c r="A199" t="s">
        <v>40</v>
      </c>
      <c r="B199" t="s">
        <v>75</v>
      </c>
      <c r="D199">
        <v>43.3</v>
      </c>
      <c r="E199">
        <v>116.756</v>
      </c>
      <c r="F199">
        <v>11.1</v>
      </c>
      <c r="G199">
        <v>1.3</v>
      </c>
      <c r="H199" t="s">
        <v>3</v>
      </c>
      <c r="I199">
        <v>3.05</v>
      </c>
    </row>
    <row r="200" spans="1:9" x14ac:dyDescent="0.3">
      <c r="A200" t="s">
        <v>40</v>
      </c>
      <c r="B200" t="s">
        <v>76</v>
      </c>
      <c r="D200">
        <v>43.555</v>
      </c>
      <c r="E200">
        <v>114.142</v>
      </c>
      <c r="F200">
        <v>3.06</v>
      </c>
      <c r="G200">
        <v>7.0000000000000007E-2</v>
      </c>
      <c r="H200" t="s">
        <v>5</v>
      </c>
      <c r="I200">
        <v>1.5</v>
      </c>
    </row>
    <row r="201" spans="1:9" x14ac:dyDescent="0.3">
      <c r="A201" t="s">
        <v>40</v>
      </c>
      <c r="B201" t="s">
        <v>76</v>
      </c>
      <c r="D201">
        <v>43.555</v>
      </c>
      <c r="E201">
        <v>114.142</v>
      </c>
      <c r="F201">
        <v>19.36</v>
      </c>
      <c r="G201">
        <v>0.44</v>
      </c>
      <c r="H201" t="s">
        <v>3</v>
      </c>
      <c r="I201">
        <v>2.2000000000000002</v>
      </c>
    </row>
    <row r="202" spans="1:9" x14ac:dyDescent="0.3">
      <c r="A202" t="s">
        <v>40</v>
      </c>
      <c r="B202" t="s">
        <v>77</v>
      </c>
      <c r="D202">
        <v>43.29</v>
      </c>
      <c r="E202">
        <v>114.42400000000001</v>
      </c>
      <c r="F202">
        <v>2.61</v>
      </c>
      <c r="G202">
        <v>0.25</v>
      </c>
      <c r="H202" t="s">
        <v>5</v>
      </c>
      <c r="I202">
        <v>0.7</v>
      </c>
    </row>
    <row r="203" spans="1:9" x14ac:dyDescent="0.3">
      <c r="A203" t="s">
        <v>40</v>
      </c>
      <c r="B203" t="s">
        <v>77</v>
      </c>
      <c r="D203">
        <v>43.29</v>
      </c>
      <c r="E203">
        <v>114.42400000000001</v>
      </c>
      <c r="F203">
        <v>6.86</v>
      </c>
      <c r="G203">
        <v>0.28999999999999998</v>
      </c>
      <c r="H203" t="s">
        <v>5</v>
      </c>
      <c r="I203">
        <v>1.2</v>
      </c>
    </row>
    <row r="204" spans="1:9" x14ac:dyDescent="0.3">
      <c r="A204" t="s">
        <v>40</v>
      </c>
      <c r="B204" t="s">
        <v>78</v>
      </c>
      <c r="D204">
        <v>42.110999999999997</v>
      </c>
      <c r="E204">
        <v>117.077</v>
      </c>
      <c r="F204">
        <v>0.22</v>
      </c>
      <c r="G204">
        <v>0.12</v>
      </c>
      <c r="H204" t="s">
        <v>3</v>
      </c>
      <c r="I204">
        <v>0.15</v>
      </c>
    </row>
    <row r="205" spans="1:9" x14ac:dyDescent="0.3">
      <c r="A205" t="s">
        <v>40</v>
      </c>
      <c r="B205" t="s">
        <v>78</v>
      </c>
      <c r="D205">
        <v>42.110999999999997</v>
      </c>
      <c r="E205">
        <v>117.077</v>
      </c>
      <c r="F205">
        <v>1.1499999999999999</v>
      </c>
      <c r="G205">
        <v>0.13</v>
      </c>
      <c r="H205" t="s">
        <v>5</v>
      </c>
      <c r="I205">
        <v>0.45</v>
      </c>
    </row>
    <row r="206" spans="1:9" x14ac:dyDescent="0.3">
      <c r="A206" t="s">
        <v>40</v>
      </c>
      <c r="B206" t="s">
        <v>78</v>
      </c>
      <c r="D206">
        <v>42.110999999999997</v>
      </c>
      <c r="E206">
        <v>117.077</v>
      </c>
      <c r="F206">
        <v>2.71</v>
      </c>
      <c r="G206">
        <v>0.3</v>
      </c>
      <c r="H206" t="s">
        <v>5</v>
      </c>
      <c r="I206">
        <v>0.7</v>
      </c>
    </row>
    <row r="207" spans="1:9" x14ac:dyDescent="0.3">
      <c r="A207" t="s">
        <v>40</v>
      </c>
      <c r="B207" t="s">
        <v>78</v>
      </c>
      <c r="D207">
        <v>42.110999999999997</v>
      </c>
      <c r="E207">
        <v>117.077</v>
      </c>
      <c r="F207">
        <v>11.4</v>
      </c>
      <c r="G207">
        <v>0.66</v>
      </c>
      <c r="H207" t="s">
        <v>3</v>
      </c>
      <c r="I207">
        <v>1.3</v>
      </c>
    </row>
    <row r="208" spans="1:9" x14ac:dyDescent="0.3">
      <c r="A208" t="s">
        <v>40</v>
      </c>
      <c r="B208" t="s">
        <v>78</v>
      </c>
      <c r="D208">
        <v>42.110999999999997</v>
      </c>
      <c r="E208">
        <v>117.077</v>
      </c>
      <c r="F208">
        <v>12.33</v>
      </c>
      <c r="G208">
        <v>0.5</v>
      </c>
      <c r="H208" t="s">
        <v>3</v>
      </c>
      <c r="I208">
        <v>1.5</v>
      </c>
    </row>
    <row r="209" spans="1:9" x14ac:dyDescent="0.3">
      <c r="A209" t="s">
        <v>40</v>
      </c>
      <c r="B209" t="s">
        <v>79</v>
      </c>
      <c r="D209">
        <v>43.232999999999997</v>
      </c>
      <c r="E209">
        <v>116.81699999999999</v>
      </c>
      <c r="F209">
        <v>0.09</v>
      </c>
      <c r="G209">
        <v>0.03</v>
      </c>
      <c r="H209" t="s">
        <v>5</v>
      </c>
      <c r="I209">
        <v>1.25</v>
      </c>
    </row>
    <row r="210" spans="1:9" x14ac:dyDescent="0.3">
      <c r="A210" t="s">
        <v>40</v>
      </c>
      <c r="B210" t="s">
        <v>79</v>
      </c>
      <c r="D210">
        <v>43.232999999999997</v>
      </c>
      <c r="E210">
        <v>116.81699999999999</v>
      </c>
      <c r="F210">
        <v>0.25</v>
      </c>
      <c r="G210">
        <v>0.06</v>
      </c>
      <c r="H210" t="s">
        <v>5</v>
      </c>
      <c r="I210">
        <v>1.7</v>
      </c>
    </row>
    <row r="211" spans="1:9" x14ac:dyDescent="0.3">
      <c r="A211" t="s">
        <v>40</v>
      </c>
      <c r="B211" t="s">
        <v>79</v>
      </c>
      <c r="D211">
        <v>43.232999999999997</v>
      </c>
      <c r="E211">
        <v>116.81699999999999</v>
      </c>
      <c r="F211">
        <v>0.49</v>
      </c>
      <c r="G211">
        <v>0.08</v>
      </c>
      <c r="H211" t="s">
        <v>5</v>
      </c>
      <c r="I211">
        <v>2</v>
      </c>
    </row>
    <row r="212" spans="1:9" x14ac:dyDescent="0.3">
      <c r="A212" t="s">
        <v>40</v>
      </c>
      <c r="B212" t="s">
        <v>79</v>
      </c>
      <c r="D212">
        <v>43.232999999999997</v>
      </c>
      <c r="E212">
        <v>116.81699999999999</v>
      </c>
      <c r="F212">
        <v>2.1</v>
      </c>
      <c r="G212">
        <v>0.19</v>
      </c>
      <c r="H212" t="s">
        <v>5</v>
      </c>
      <c r="I212">
        <v>2.6</v>
      </c>
    </row>
    <row r="213" spans="1:9" x14ac:dyDescent="0.3">
      <c r="A213" t="s">
        <v>40</v>
      </c>
      <c r="B213" t="s">
        <v>79</v>
      </c>
      <c r="D213">
        <v>43.232999999999997</v>
      </c>
      <c r="E213">
        <v>116.81699999999999</v>
      </c>
      <c r="F213">
        <v>8.1</v>
      </c>
      <c r="G213">
        <v>0.4</v>
      </c>
      <c r="H213" t="s">
        <v>5</v>
      </c>
      <c r="I213">
        <v>3.1</v>
      </c>
    </row>
    <row r="214" spans="1:9" x14ac:dyDescent="0.3">
      <c r="A214" t="s">
        <v>80</v>
      </c>
      <c r="B214" t="s">
        <v>81</v>
      </c>
      <c r="D214">
        <v>43.152000000000001</v>
      </c>
      <c r="E214">
        <v>123.124</v>
      </c>
      <c r="F214">
        <v>2.27</v>
      </c>
      <c r="G214">
        <v>0.18</v>
      </c>
      <c r="H214" t="s">
        <v>5</v>
      </c>
      <c r="I214">
        <v>0.3</v>
      </c>
    </row>
    <row r="215" spans="1:9" x14ac:dyDescent="0.3">
      <c r="A215" t="s">
        <v>80</v>
      </c>
      <c r="B215" t="s">
        <v>81</v>
      </c>
      <c r="D215">
        <v>43.152000000000001</v>
      </c>
      <c r="E215">
        <v>123.124</v>
      </c>
      <c r="F215">
        <v>2.1800000000000002</v>
      </c>
      <c r="G215">
        <v>0.17</v>
      </c>
      <c r="H215" t="s">
        <v>5</v>
      </c>
      <c r="I215">
        <v>0.5</v>
      </c>
    </row>
    <row r="216" spans="1:9" x14ac:dyDescent="0.3">
      <c r="A216" t="s">
        <v>80</v>
      </c>
      <c r="B216" t="s">
        <v>81</v>
      </c>
      <c r="D216">
        <v>43.152000000000001</v>
      </c>
      <c r="E216">
        <v>123.124</v>
      </c>
      <c r="F216">
        <v>2.6</v>
      </c>
      <c r="G216">
        <v>0.2</v>
      </c>
      <c r="H216" t="s">
        <v>5</v>
      </c>
      <c r="I216">
        <v>0.9</v>
      </c>
    </row>
    <row r="217" spans="1:9" x14ac:dyDescent="0.3">
      <c r="A217" t="s">
        <v>80</v>
      </c>
      <c r="B217" t="s">
        <v>81</v>
      </c>
      <c r="D217">
        <v>43.152000000000001</v>
      </c>
      <c r="E217">
        <v>123.124</v>
      </c>
      <c r="F217">
        <v>3.5</v>
      </c>
      <c r="G217">
        <v>0.27</v>
      </c>
      <c r="H217" t="s">
        <v>5</v>
      </c>
      <c r="I217">
        <v>1.6</v>
      </c>
    </row>
    <row r="218" spans="1:9" x14ac:dyDescent="0.3">
      <c r="A218" t="s">
        <v>80</v>
      </c>
      <c r="B218" t="s">
        <v>81</v>
      </c>
      <c r="D218">
        <v>43.152000000000001</v>
      </c>
      <c r="E218">
        <v>123.124</v>
      </c>
      <c r="F218">
        <v>3.72</v>
      </c>
      <c r="G218">
        <v>0.28999999999999998</v>
      </c>
      <c r="H218" t="s">
        <v>5</v>
      </c>
      <c r="I218">
        <v>2.6</v>
      </c>
    </row>
    <row r="219" spans="1:9" x14ac:dyDescent="0.3">
      <c r="A219" t="s">
        <v>80</v>
      </c>
      <c r="B219" t="s">
        <v>81</v>
      </c>
      <c r="D219">
        <v>43.152000000000001</v>
      </c>
      <c r="E219">
        <v>123.124</v>
      </c>
      <c r="F219">
        <v>3.33</v>
      </c>
      <c r="G219">
        <v>0.26</v>
      </c>
      <c r="H219" t="s">
        <v>5</v>
      </c>
      <c r="I219">
        <v>3.1</v>
      </c>
    </row>
    <row r="220" spans="1:9" x14ac:dyDescent="0.3">
      <c r="A220" t="s">
        <v>80</v>
      </c>
      <c r="B220" t="s">
        <v>81</v>
      </c>
      <c r="D220">
        <v>43.152000000000001</v>
      </c>
      <c r="E220">
        <v>123.124</v>
      </c>
      <c r="F220">
        <v>4</v>
      </c>
      <c r="G220">
        <v>0.32</v>
      </c>
      <c r="H220" t="s">
        <v>5</v>
      </c>
      <c r="I220">
        <v>5</v>
      </c>
    </row>
    <row r="221" spans="1:9" x14ac:dyDescent="0.3">
      <c r="A221" t="s">
        <v>80</v>
      </c>
      <c r="B221" t="s">
        <v>82</v>
      </c>
      <c r="D221">
        <v>44.558</v>
      </c>
      <c r="E221">
        <v>123.785</v>
      </c>
      <c r="F221">
        <v>1.05</v>
      </c>
      <c r="G221">
        <v>7.0000000000000007E-2</v>
      </c>
      <c r="H221" t="s">
        <v>5</v>
      </c>
      <c r="I221">
        <v>0.4</v>
      </c>
    </row>
    <row r="222" spans="1:9" x14ac:dyDescent="0.3">
      <c r="A222" t="s">
        <v>80</v>
      </c>
      <c r="B222" t="s">
        <v>82</v>
      </c>
      <c r="D222">
        <v>44.558</v>
      </c>
      <c r="E222">
        <v>123.785</v>
      </c>
      <c r="F222">
        <v>1.77</v>
      </c>
      <c r="G222">
        <v>0.09</v>
      </c>
      <c r="H222" t="s">
        <v>5</v>
      </c>
      <c r="I222">
        <v>0.8</v>
      </c>
    </row>
    <row r="223" spans="1:9" x14ac:dyDescent="0.3">
      <c r="A223" t="s">
        <v>80</v>
      </c>
      <c r="B223" t="s">
        <v>82</v>
      </c>
      <c r="D223">
        <v>44.558</v>
      </c>
      <c r="E223">
        <v>123.785</v>
      </c>
      <c r="F223">
        <v>2.2000000000000002</v>
      </c>
      <c r="G223">
        <v>0.11</v>
      </c>
      <c r="H223" t="s">
        <v>3</v>
      </c>
      <c r="I223">
        <v>1.8</v>
      </c>
    </row>
    <row r="224" spans="1:9" x14ac:dyDescent="0.3">
      <c r="A224" t="s">
        <v>80</v>
      </c>
      <c r="B224" t="s">
        <v>82</v>
      </c>
      <c r="D224">
        <v>44.558</v>
      </c>
      <c r="E224">
        <v>123.785</v>
      </c>
      <c r="F224">
        <v>2.87</v>
      </c>
      <c r="G224">
        <v>0.17</v>
      </c>
      <c r="H224" t="s">
        <v>5</v>
      </c>
      <c r="I224">
        <v>2.8</v>
      </c>
    </row>
    <row r="225" spans="1:9" x14ac:dyDescent="0.3">
      <c r="A225" t="s">
        <v>80</v>
      </c>
      <c r="B225" t="s">
        <v>82</v>
      </c>
      <c r="D225">
        <v>44.558</v>
      </c>
      <c r="E225">
        <v>123.785</v>
      </c>
      <c r="F225">
        <v>9.83</v>
      </c>
      <c r="G225">
        <v>0.57999999999999996</v>
      </c>
      <c r="H225" t="s">
        <v>5</v>
      </c>
      <c r="I225">
        <v>3.6</v>
      </c>
    </row>
    <row r="226" spans="1:9" x14ac:dyDescent="0.3">
      <c r="A226" t="s">
        <v>80</v>
      </c>
      <c r="B226" t="s">
        <v>82</v>
      </c>
      <c r="D226">
        <v>44.558</v>
      </c>
      <c r="E226">
        <v>123.785</v>
      </c>
      <c r="F226">
        <v>10.210000000000001</v>
      </c>
      <c r="G226">
        <v>0.59</v>
      </c>
      <c r="H226" t="s">
        <v>5</v>
      </c>
      <c r="I226">
        <v>4.5</v>
      </c>
    </row>
    <row r="227" spans="1:9" x14ac:dyDescent="0.3">
      <c r="A227" t="s">
        <v>80</v>
      </c>
      <c r="B227" t="s">
        <v>83</v>
      </c>
      <c r="D227">
        <v>43.290999999999997</v>
      </c>
      <c r="E227">
        <v>122.511</v>
      </c>
      <c r="F227">
        <v>0.08</v>
      </c>
      <c r="G227">
        <v>0.01</v>
      </c>
      <c r="H227" t="s">
        <v>3</v>
      </c>
      <c r="I227">
        <v>0.6</v>
      </c>
    </row>
    <row r="228" spans="1:9" x14ac:dyDescent="0.3">
      <c r="A228" t="s">
        <v>80</v>
      </c>
      <c r="B228" t="s">
        <v>83</v>
      </c>
      <c r="D228">
        <v>43.290999999999997</v>
      </c>
      <c r="E228">
        <v>122.511</v>
      </c>
      <c r="F228">
        <v>0.1</v>
      </c>
      <c r="G228">
        <v>0.01</v>
      </c>
      <c r="H228" t="s">
        <v>3</v>
      </c>
      <c r="I228">
        <v>1.1000000000000001</v>
      </c>
    </row>
    <row r="229" spans="1:9" x14ac:dyDescent="0.3">
      <c r="A229" t="s">
        <v>80</v>
      </c>
      <c r="B229" t="s">
        <v>83</v>
      </c>
      <c r="D229">
        <v>43.290999999999997</v>
      </c>
      <c r="E229">
        <v>122.511</v>
      </c>
      <c r="F229">
        <v>0.08</v>
      </c>
      <c r="G229">
        <v>0.01</v>
      </c>
      <c r="H229" t="s">
        <v>3</v>
      </c>
      <c r="I229">
        <v>1.6</v>
      </c>
    </row>
    <row r="230" spans="1:9" x14ac:dyDescent="0.3">
      <c r="A230" t="s">
        <v>80</v>
      </c>
      <c r="B230" t="s">
        <v>84</v>
      </c>
      <c r="D230">
        <v>43.283000000000001</v>
      </c>
      <c r="E230">
        <v>122.667</v>
      </c>
      <c r="F230">
        <v>0.09</v>
      </c>
      <c r="G230">
        <v>0.01</v>
      </c>
      <c r="H230" t="s">
        <v>3</v>
      </c>
      <c r="I230">
        <v>0.7</v>
      </c>
    </row>
    <row r="231" spans="1:9" x14ac:dyDescent="0.3">
      <c r="A231" t="s">
        <v>80</v>
      </c>
      <c r="B231" t="s">
        <v>84</v>
      </c>
      <c r="D231">
        <v>43.283000000000001</v>
      </c>
      <c r="E231">
        <v>122.667</v>
      </c>
      <c r="F231">
        <v>0.13</v>
      </c>
      <c r="G231">
        <v>0.01</v>
      </c>
      <c r="H231" t="s">
        <v>3</v>
      </c>
      <c r="I231">
        <v>1.2</v>
      </c>
    </row>
    <row r="232" spans="1:9" x14ac:dyDescent="0.3">
      <c r="A232" t="s">
        <v>80</v>
      </c>
      <c r="B232" t="s">
        <v>84</v>
      </c>
      <c r="D232">
        <v>43.283000000000001</v>
      </c>
      <c r="E232">
        <v>122.667</v>
      </c>
      <c r="F232">
        <v>0.28000000000000003</v>
      </c>
      <c r="G232">
        <v>0.04</v>
      </c>
      <c r="H232" t="s">
        <v>3</v>
      </c>
      <c r="I232">
        <v>2</v>
      </c>
    </row>
    <row r="233" spans="1:9" x14ac:dyDescent="0.3">
      <c r="A233" t="s">
        <v>80</v>
      </c>
      <c r="B233" t="s">
        <v>85</v>
      </c>
      <c r="D233">
        <v>43.283999999999999</v>
      </c>
      <c r="E233">
        <v>122.669</v>
      </c>
      <c r="F233">
        <v>0.05</v>
      </c>
      <c r="G233">
        <v>0.01</v>
      </c>
      <c r="H233" t="s">
        <v>3</v>
      </c>
      <c r="I233">
        <v>0.7</v>
      </c>
    </row>
    <row r="234" spans="1:9" x14ac:dyDescent="0.3">
      <c r="A234" t="s">
        <v>80</v>
      </c>
      <c r="B234" t="s">
        <v>85</v>
      </c>
      <c r="D234">
        <v>43.283999999999999</v>
      </c>
      <c r="E234">
        <v>122.669</v>
      </c>
      <c r="F234">
        <v>0.09</v>
      </c>
      <c r="G234">
        <v>0.01</v>
      </c>
      <c r="H234" t="s">
        <v>3</v>
      </c>
      <c r="I234">
        <v>1.2</v>
      </c>
    </row>
    <row r="235" spans="1:9" x14ac:dyDescent="0.3">
      <c r="A235" t="s">
        <v>80</v>
      </c>
      <c r="B235" t="s">
        <v>85</v>
      </c>
      <c r="D235">
        <v>43.283999999999999</v>
      </c>
      <c r="E235">
        <v>122.669</v>
      </c>
      <c r="F235">
        <v>0.2</v>
      </c>
      <c r="G235">
        <v>0.03</v>
      </c>
      <c r="H235" t="s">
        <v>3</v>
      </c>
      <c r="I235">
        <v>1.8</v>
      </c>
    </row>
    <row r="236" spans="1:9" x14ac:dyDescent="0.3">
      <c r="A236" t="s">
        <v>80</v>
      </c>
      <c r="B236" t="s">
        <v>85</v>
      </c>
      <c r="D236">
        <v>43.283999999999999</v>
      </c>
      <c r="E236">
        <v>122.669</v>
      </c>
      <c r="F236">
        <v>0.24</v>
      </c>
      <c r="G236">
        <v>0.02</v>
      </c>
      <c r="H236" t="s">
        <v>3</v>
      </c>
      <c r="I236">
        <v>2.2999999999999998</v>
      </c>
    </row>
    <row r="237" spans="1:9" x14ac:dyDescent="0.3">
      <c r="A237" t="s">
        <v>80</v>
      </c>
      <c r="B237" t="s">
        <v>86</v>
      </c>
      <c r="D237">
        <v>43.866</v>
      </c>
      <c r="E237">
        <v>122.69799999999999</v>
      </c>
      <c r="F237">
        <v>0.03</v>
      </c>
      <c r="G237">
        <v>0.01</v>
      </c>
      <c r="H237" t="s">
        <v>3</v>
      </c>
      <c r="I237">
        <v>0.7</v>
      </c>
    </row>
    <row r="238" spans="1:9" x14ac:dyDescent="0.3">
      <c r="A238" t="s">
        <v>80</v>
      </c>
      <c r="B238" t="s">
        <v>86</v>
      </c>
      <c r="D238">
        <v>43.866</v>
      </c>
      <c r="E238">
        <v>122.69799999999999</v>
      </c>
      <c r="F238">
        <v>0.03</v>
      </c>
      <c r="G238">
        <v>0.01</v>
      </c>
      <c r="H238" t="s">
        <v>3</v>
      </c>
      <c r="I238">
        <v>0.9</v>
      </c>
    </row>
    <row r="239" spans="1:9" x14ac:dyDescent="0.3">
      <c r="A239" t="s">
        <v>80</v>
      </c>
      <c r="B239" t="s">
        <v>86</v>
      </c>
      <c r="D239">
        <v>43.866</v>
      </c>
      <c r="E239">
        <v>122.69799999999999</v>
      </c>
      <c r="F239">
        <v>0.1</v>
      </c>
      <c r="G239">
        <v>0.01</v>
      </c>
      <c r="H239" t="s">
        <v>3</v>
      </c>
      <c r="I239">
        <v>0.9</v>
      </c>
    </row>
    <row r="240" spans="1:9" x14ac:dyDescent="0.3">
      <c r="A240" t="s">
        <v>80</v>
      </c>
      <c r="B240" t="s">
        <v>87</v>
      </c>
      <c r="C240" t="s">
        <v>88</v>
      </c>
      <c r="D240">
        <v>43.2</v>
      </c>
      <c r="E240">
        <v>121.2</v>
      </c>
      <c r="F240">
        <v>3.15</v>
      </c>
      <c r="G240">
        <v>0.24</v>
      </c>
      <c r="H240" t="s">
        <v>5</v>
      </c>
      <c r="I240">
        <v>5.4</v>
      </c>
    </row>
    <row r="241" spans="1:9" x14ac:dyDescent="0.3">
      <c r="A241" t="s">
        <v>80</v>
      </c>
      <c r="B241" t="s">
        <v>87</v>
      </c>
      <c r="C241" t="s">
        <v>88</v>
      </c>
      <c r="D241">
        <v>43.2</v>
      </c>
      <c r="E241">
        <v>121.2</v>
      </c>
      <c r="F241">
        <v>10.3</v>
      </c>
      <c r="G241">
        <v>0.8</v>
      </c>
      <c r="H241" t="s">
        <v>3</v>
      </c>
      <c r="I241">
        <v>6.8</v>
      </c>
    </row>
    <row r="242" spans="1:9" x14ac:dyDescent="0.3">
      <c r="A242" t="s">
        <v>80</v>
      </c>
      <c r="B242" t="s">
        <v>89</v>
      </c>
      <c r="D242">
        <v>43.987000000000002</v>
      </c>
      <c r="E242">
        <v>122.592</v>
      </c>
      <c r="F242">
        <v>1.57</v>
      </c>
      <c r="G242">
        <v>0.12</v>
      </c>
      <c r="H242" t="s">
        <v>3</v>
      </c>
      <c r="I242">
        <v>0.5</v>
      </c>
    </row>
    <row r="243" spans="1:9" x14ac:dyDescent="0.3">
      <c r="A243" t="s">
        <v>80</v>
      </c>
      <c r="B243" t="s">
        <v>89</v>
      </c>
      <c r="D243">
        <v>43.987000000000002</v>
      </c>
      <c r="E243">
        <v>122.592</v>
      </c>
      <c r="F243">
        <v>1.69</v>
      </c>
      <c r="G243">
        <v>0.13</v>
      </c>
      <c r="H243" t="s">
        <v>3</v>
      </c>
      <c r="I243">
        <v>0.7</v>
      </c>
    </row>
    <row r="244" spans="1:9" x14ac:dyDescent="0.3">
      <c r="A244" t="s">
        <v>80</v>
      </c>
      <c r="B244" t="s">
        <v>89</v>
      </c>
      <c r="D244">
        <v>43.987000000000002</v>
      </c>
      <c r="E244">
        <v>122.592</v>
      </c>
      <c r="F244">
        <v>1.56</v>
      </c>
      <c r="G244">
        <v>0.11</v>
      </c>
      <c r="H244" t="s">
        <v>3</v>
      </c>
      <c r="I244">
        <v>0.8</v>
      </c>
    </row>
    <row r="245" spans="1:9" x14ac:dyDescent="0.3">
      <c r="A245" t="s">
        <v>80</v>
      </c>
      <c r="B245" t="s">
        <v>90</v>
      </c>
      <c r="D245">
        <v>43.274000000000001</v>
      </c>
      <c r="E245">
        <v>123.377</v>
      </c>
      <c r="F245">
        <v>5.63</v>
      </c>
      <c r="G245">
        <v>0.3</v>
      </c>
      <c r="H245" t="s">
        <v>5</v>
      </c>
      <c r="I245">
        <v>2</v>
      </c>
    </row>
    <row r="246" spans="1:9" x14ac:dyDescent="0.3">
      <c r="A246" t="s">
        <v>80</v>
      </c>
      <c r="B246" t="s">
        <v>90</v>
      </c>
      <c r="D246">
        <v>43.274000000000001</v>
      </c>
      <c r="E246">
        <v>123.377</v>
      </c>
      <c r="F246">
        <v>9.0500000000000007</v>
      </c>
      <c r="G246">
        <v>0.59</v>
      </c>
      <c r="H246" t="s">
        <v>5</v>
      </c>
      <c r="I246">
        <v>2.4</v>
      </c>
    </row>
    <row r="247" spans="1:9" x14ac:dyDescent="0.3">
      <c r="A247" t="s">
        <v>80</v>
      </c>
      <c r="B247" t="s">
        <v>90</v>
      </c>
      <c r="D247">
        <v>43.274000000000001</v>
      </c>
      <c r="E247">
        <v>123.377</v>
      </c>
      <c r="F247">
        <v>13.16</v>
      </c>
      <c r="G247">
        <v>0.08</v>
      </c>
      <c r="H247" t="s">
        <v>3</v>
      </c>
      <c r="I247">
        <v>2.8</v>
      </c>
    </row>
    <row r="248" spans="1:9" x14ac:dyDescent="0.3">
      <c r="A248" t="s">
        <v>80</v>
      </c>
      <c r="B248" t="s">
        <v>90</v>
      </c>
      <c r="D248">
        <v>43.274000000000001</v>
      </c>
      <c r="E248">
        <v>123.377</v>
      </c>
      <c r="F248">
        <v>13.45</v>
      </c>
      <c r="G248">
        <v>0.78</v>
      </c>
      <c r="H248" t="s">
        <v>3</v>
      </c>
      <c r="I248">
        <v>3.2</v>
      </c>
    </row>
    <row r="249" spans="1:9" x14ac:dyDescent="0.3">
      <c r="A249" t="s">
        <v>80</v>
      </c>
      <c r="B249" t="s">
        <v>91</v>
      </c>
      <c r="D249">
        <v>42.988</v>
      </c>
      <c r="E249">
        <v>122.285</v>
      </c>
      <c r="F249">
        <v>0.1</v>
      </c>
      <c r="G249">
        <v>0</v>
      </c>
      <c r="H249" t="s">
        <v>3</v>
      </c>
      <c r="I249">
        <v>0.4</v>
      </c>
    </row>
    <row r="250" spans="1:9" x14ac:dyDescent="0.3">
      <c r="A250" t="s">
        <v>80</v>
      </c>
      <c r="B250" t="s">
        <v>91</v>
      </c>
      <c r="D250">
        <v>42.988</v>
      </c>
      <c r="E250">
        <v>122.285</v>
      </c>
      <c r="F250">
        <v>1.2</v>
      </c>
      <c r="G250">
        <v>0.1</v>
      </c>
      <c r="H250" t="s">
        <v>3</v>
      </c>
      <c r="I250">
        <v>1.6</v>
      </c>
    </row>
    <row r="251" spans="1:9" x14ac:dyDescent="0.3">
      <c r="A251" t="s">
        <v>80</v>
      </c>
      <c r="B251" t="s">
        <v>91</v>
      </c>
      <c r="D251">
        <v>42.988</v>
      </c>
      <c r="E251">
        <v>122.285</v>
      </c>
      <c r="F251">
        <v>13.1</v>
      </c>
      <c r="G251">
        <v>0.8</v>
      </c>
      <c r="H251" t="s">
        <v>3</v>
      </c>
      <c r="I251">
        <v>6.2</v>
      </c>
    </row>
    <row r="252" spans="1:9" x14ac:dyDescent="0.3">
      <c r="A252" t="s">
        <v>80</v>
      </c>
      <c r="B252" t="s">
        <v>92</v>
      </c>
      <c r="D252">
        <v>42.774000000000001</v>
      </c>
      <c r="E252">
        <v>122.277</v>
      </c>
      <c r="F252">
        <v>0.1</v>
      </c>
      <c r="G252">
        <v>0.01</v>
      </c>
      <c r="H252" t="s">
        <v>5</v>
      </c>
      <c r="I252">
        <v>0.9</v>
      </c>
    </row>
    <row r="253" spans="1:9" x14ac:dyDescent="0.3">
      <c r="A253" t="s">
        <v>80</v>
      </c>
      <c r="B253" t="s">
        <v>92</v>
      </c>
      <c r="D253">
        <v>42.774000000000001</v>
      </c>
      <c r="E253">
        <v>122.277</v>
      </c>
      <c r="F253">
        <v>0.23</v>
      </c>
      <c r="G253">
        <v>0.02</v>
      </c>
      <c r="H253" t="s">
        <v>3</v>
      </c>
      <c r="I253">
        <v>2</v>
      </c>
    </row>
    <row r="254" spans="1:9" x14ac:dyDescent="0.3">
      <c r="A254" t="s">
        <v>80</v>
      </c>
      <c r="B254" t="s">
        <v>92</v>
      </c>
      <c r="D254">
        <v>42.774000000000001</v>
      </c>
      <c r="E254">
        <v>122.277</v>
      </c>
      <c r="F254">
        <v>1.08</v>
      </c>
      <c r="G254">
        <v>0.09</v>
      </c>
      <c r="H254" t="s">
        <v>5</v>
      </c>
      <c r="I254">
        <v>2.6</v>
      </c>
    </row>
    <row r="255" spans="1:9" x14ac:dyDescent="0.3">
      <c r="A255" t="s">
        <v>80</v>
      </c>
      <c r="B255" t="s">
        <v>92</v>
      </c>
      <c r="D255">
        <v>42.774000000000001</v>
      </c>
      <c r="E255">
        <v>122.277</v>
      </c>
      <c r="F255">
        <v>1.41</v>
      </c>
      <c r="G255">
        <v>0.11</v>
      </c>
      <c r="H255" t="s">
        <v>3</v>
      </c>
      <c r="I255">
        <v>3.2</v>
      </c>
    </row>
    <row r="256" spans="1:9" x14ac:dyDescent="0.3">
      <c r="A256" t="s">
        <v>80</v>
      </c>
      <c r="B256" t="s">
        <v>93</v>
      </c>
      <c r="D256">
        <v>42.774000000000001</v>
      </c>
      <c r="E256">
        <v>122.277</v>
      </c>
      <c r="F256">
        <v>0.3</v>
      </c>
      <c r="G256">
        <v>0.02</v>
      </c>
      <c r="H256" t="s">
        <v>5</v>
      </c>
      <c r="I256">
        <v>0.4</v>
      </c>
    </row>
    <row r="257" spans="1:9" x14ac:dyDescent="0.3">
      <c r="A257" t="s">
        <v>80</v>
      </c>
      <c r="B257" t="s">
        <v>93</v>
      </c>
      <c r="D257">
        <v>42.774000000000001</v>
      </c>
      <c r="E257">
        <v>122.277</v>
      </c>
      <c r="F257">
        <v>1.17</v>
      </c>
      <c r="G257">
        <v>0.1</v>
      </c>
      <c r="H257" t="s">
        <v>3</v>
      </c>
      <c r="I257">
        <v>0.9</v>
      </c>
    </row>
    <row r="258" spans="1:9" x14ac:dyDescent="0.3">
      <c r="A258" t="s">
        <v>80</v>
      </c>
      <c r="B258" t="s">
        <v>94</v>
      </c>
      <c r="D258">
        <v>42.774000000000001</v>
      </c>
      <c r="E258">
        <v>122.277</v>
      </c>
      <c r="F258">
        <v>3.41</v>
      </c>
      <c r="G258">
        <v>0.3</v>
      </c>
      <c r="H258" t="s">
        <v>5</v>
      </c>
      <c r="I258">
        <v>0.15</v>
      </c>
    </row>
    <row r="259" spans="1:9" x14ac:dyDescent="0.3">
      <c r="A259" t="s">
        <v>80</v>
      </c>
      <c r="B259" t="s">
        <v>94</v>
      </c>
      <c r="D259">
        <v>42.774000000000001</v>
      </c>
      <c r="E259">
        <v>122.277</v>
      </c>
      <c r="F259">
        <v>18.91</v>
      </c>
      <c r="G259">
        <v>1.47</v>
      </c>
      <c r="H259" t="s">
        <v>3</v>
      </c>
      <c r="I259">
        <v>0.7</v>
      </c>
    </row>
    <row r="260" spans="1:9" x14ac:dyDescent="0.3">
      <c r="A260" t="s">
        <v>80</v>
      </c>
      <c r="B260" t="s">
        <v>95</v>
      </c>
      <c r="D260">
        <v>43.877000000000002</v>
      </c>
      <c r="E260">
        <v>122.374</v>
      </c>
      <c r="F260">
        <v>1.32</v>
      </c>
      <c r="G260">
        <v>0.09</v>
      </c>
      <c r="H260" t="s">
        <v>3</v>
      </c>
      <c r="I260">
        <v>0.5</v>
      </c>
    </row>
    <row r="261" spans="1:9" x14ac:dyDescent="0.3">
      <c r="A261" t="s">
        <v>80</v>
      </c>
      <c r="B261" t="s">
        <v>95</v>
      </c>
      <c r="D261">
        <v>43.877000000000002</v>
      </c>
      <c r="E261">
        <v>122.374</v>
      </c>
      <c r="F261">
        <v>1.3</v>
      </c>
      <c r="G261">
        <v>0.08</v>
      </c>
      <c r="H261" t="s">
        <v>3</v>
      </c>
      <c r="I261">
        <v>0.6</v>
      </c>
    </row>
    <row r="262" spans="1:9" x14ac:dyDescent="0.3">
      <c r="A262" t="s">
        <v>80</v>
      </c>
      <c r="B262" t="s">
        <v>95</v>
      </c>
      <c r="D262">
        <v>43.877000000000002</v>
      </c>
      <c r="E262">
        <v>122.374</v>
      </c>
      <c r="F262">
        <v>1.35</v>
      </c>
      <c r="G262">
        <v>0.09</v>
      </c>
      <c r="H262" t="s">
        <v>3</v>
      </c>
      <c r="I262">
        <v>0.6</v>
      </c>
    </row>
    <row r="263" spans="1:9" x14ac:dyDescent="0.3">
      <c r="A263" t="s">
        <v>80</v>
      </c>
      <c r="B263" t="s">
        <v>95</v>
      </c>
      <c r="D263">
        <v>43.877000000000002</v>
      </c>
      <c r="E263">
        <v>122.374</v>
      </c>
      <c r="F263">
        <v>1.43</v>
      </c>
      <c r="G263">
        <v>0.09</v>
      </c>
      <c r="H263" t="s">
        <v>3</v>
      </c>
      <c r="I263">
        <v>0.6</v>
      </c>
    </row>
    <row r="264" spans="1:9" x14ac:dyDescent="0.3">
      <c r="A264" t="s">
        <v>80</v>
      </c>
      <c r="B264" t="s">
        <v>95</v>
      </c>
      <c r="D264">
        <v>43.877000000000002</v>
      </c>
      <c r="E264">
        <v>122.374</v>
      </c>
      <c r="F264">
        <v>1.48</v>
      </c>
      <c r="G264">
        <v>0.1</v>
      </c>
      <c r="H264" t="s">
        <v>3</v>
      </c>
      <c r="I264">
        <v>0.6</v>
      </c>
    </row>
    <row r="265" spans="1:9" x14ac:dyDescent="0.3">
      <c r="A265" t="s">
        <v>80</v>
      </c>
      <c r="B265" t="s">
        <v>96</v>
      </c>
      <c r="D265">
        <v>44.405999999999999</v>
      </c>
      <c r="E265">
        <v>123.92</v>
      </c>
      <c r="F265">
        <v>0.97</v>
      </c>
      <c r="G265">
        <v>0.18</v>
      </c>
      <c r="H265" t="s">
        <v>5</v>
      </c>
      <c r="I265">
        <v>1</v>
      </c>
    </row>
    <row r="266" spans="1:9" x14ac:dyDescent="0.3">
      <c r="A266" t="s">
        <v>80</v>
      </c>
      <c r="B266" t="s">
        <v>96</v>
      </c>
      <c r="D266">
        <v>44.405999999999999</v>
      </c>
      <c r="E266">
        <v>123.92</v>
      </c>
      <c r="F266">
        <v>0.11</v>
      </c>
      <c r="G266">
        <v>0.03</v>
      </c>
      <c r="H266" t="s">
        <v>5</v>
      </c>
      <c r="I266">
        <v>1.4</v>
      </c>
    </row>
    <row r="267" spans="1:9" x14ac:dyDescent="0.3">
      <c r="A267" t="s">
        <v>80</v>
      </c>
      <c r="B267" t="s">
        <v>96</v>
      </c>
      <c r="D267">
        <v>44.405999999999999</v>
      </c>
      <c r="E267">
        <v>123.92</v>
      </c>
      <c r="F267">
        <v>4.03</v>
      </c>
      <c r="G267">
        <v>0.26</v>
      </c>
      <c r="H267" t="s">
        <v>5</v>
      </c>
      <c r="I267">
        <v>1.7</v>
      </c>
    </row>
    <row r="268" spans="1:9" x14ac:dyDescent="0.3">
      <c r="A268" t="s">
        <v>80</v>
      </c>
      <c r="B268" t="s">
        <v>96</v>
      </c>
      <c r="D268">
        <v>44.405999999999999</v>
      </c>
      <c r="E268">
        <v>123.92</v>
      </c>
      <c r="F268">
        <v>4.66</v>
      </c>
      <c r="G268">
        <v>0.23</v>
      </c>
      <c r="H268" t="s">
        <v>3</v>
      </c>
      <c r="I268">
        <v>2</v>
      </c>
    </row>
    <row r="269" spans="1:9" x14ac:dyDescent="0.3">
      <c r="A269" t="s">
        <v>80</v>
      </c>
      <c r="B269" t="s">
        <v>97</v>
      </c>
      <c r="D269">
        <v>43.057000000000002</v>
      </c>
      <c r="E269">
        <v>121.941</v>
      </c>
      <c r="F269">
        <v>0.14000000000000001</v>
      </c>
      <c r="G269">
        <v>0.01</v>
      </c>
      <c r="H269" t="s">
        <v>5</v>
      </c>
      <c r="I269">
        <v>0.28000000000000003</v>
      </c>
    </row>
    <row r="270" spans="1:9" x14ac:dyDescent="0.3">
      <c r="A270" t="s">
        <v>80</v>
      </c>
      <c r="B270" t="s">
        <v>97</v>
      </c>
      <c r="D270">
        <v>43.057000000000002</v>
      </c>
      <c r="E270">
        <v>121.941</v>
      </c>
      <c r="F270">
        <v>0.28000000000000003</v>
      </c>
      <c r="G270">
        <v>0.02</v>
      </c>
      <c r="H270" t="s">
        <v>5</v>
      </c>
      <c r="I270">
        <v>0.75</v>
      </c>
    </row>
    <row r="271" spans="1:9" x14ac:dyDescent="0.3">
      <c r="A271" t="s">
        <v>80</v>
      </c>
      <c r="B271" t="s">
        <v>97</v>
      </c>
      <c r="D271">
        <v>43.057000000000002</v>
      </c>
      <c r="E271">
        <v>121.941</v>
      </c>
      <c r="F271">
        <v>3.03</v>
      </c>
      <c r="G271">
        <v>0.23</v>
      </c>
      <c r="H271" t="s">
        <v>5</v>
      </c>
      <c r="I271">
        <v>1.3</v>
      </c>
    </row>
    <row r="272" spans="1:9" x14ac:dyDescent="0.3">
      <c r="A272" t="s">
        <v>80</v>
      </c>
      <c r="B272" t="s">
        <v>97</v>
      </c>
      <c r="D272">
        <v>43.057000000000002</v>
      </c>
      <c r="E272">
        <v>121.941</v>
      </c>
      <c r="F272">
        <v>5.36</v>
      </c>
      <c r="G272">
        <v>0.42</v>
      </c>
      <c r="H272" t="s">
        <v>5</v>
      </c>
      <c r="I272">
        <v>2.65</v>
      </c>
    </row>
    <row r="273" spans="1:9" x14ac:dyDescent="0.3">
      <c r="A273" t="s">
        <v>80</v>
      </c>
      <c r="B273" t="s">
        <v>97</v>
      </c>
      <c r="D273">
        <v>43.057000000000002</v>
      </c>
      <c r="E273">
        <v>121.941</v>
      </c>
      <c r="F273">
        <v>13.86</v>
      </c>
      <c r="G273">
        <v>1.08</v>
      </c>
      <c r="H273" t="s">
        <v>3</v>
      </c>
      <c r="I273">
        <v>3</v>
      </c>
    </row>
    <row r="274" spans="1:9" x14ac:dyDescent="0.3">
      <c r="A274" t="s">
        <v>80</v>
      </c>
      <c r="B274" t="s">
        <v>98</v>
      </c>
      <c r="D274">
        <v>43.079000000000001</v>
      </c>
      <c r="E274">
        <v>120.39400000000001</v>
      </c>
      <c r="F274">
        <v>0.27</v>
      </c>
      <c r="G274">
        <v>0.02</v>
      </c>
      <c r="H274" t="s">
        <v>3</v>
      </c>
      <c r="I274">
        <v>3.2</v>
      </c>
    </row>
    <row r="275" spans="1:9" x14ac:dyDescent="0.3">
      <c r="A275" t="s">
        <v>80</v>
      </c>
      <c r="B275" t="s">
        <v>98</v>
      </c>
      <c r="D275">
        <v>43.079000000000001</v>
      </c>
      <c r="E275">
        <v>120.39400000000001</v>
      </c>
      <c r="F275">
        <v>0.32</v>
      </c>
      <c r="G275">
        <v>0.02</v>
      </c>
      <c r="H275" t="s">
        <v>3</v>
      </c>
      <c r="I275">
        <v>3.5</v>
      </c>
    </row>
    <row r="276" spans="1:9" x14ac:dyDescent="0.3">
      <c r="A276" t="s">
        <v>80</v>
      </c>
      <c r="B276" t="s">
        <v>98</v>
      </c>
      <c r="D276">
        <v>43.079000000000001</v>
      </c>
      <c r="E276">
        <v>120.39400000000001</v>
      </c>
      <c r="F276">
        <v>0.59</v>
      </c>
      <c r="G276">
        <v>0.05</v>
      </c>
      <c r="H276" t="s">
        <v>5</v>
      </c>
      <c r="I276">
        <v>3.8</v>
      </c>
    </row>
    <row r="277" spans="1:9" x14ac:dyDescent="0.3">
      <c r="A277" t="s">
        <v>80</v>
      </c>
      <c r="B277" t="s">
        <v>98</v>
      </c>
      <c r="D277">
        <v>43.079000000000001</v>
      </c>
      <c r="E277">
        <v>120.39400000000001</v>
      </c>
      <c r="F277">
        <v>14.26</v>
      </c>
      <c r="G277">
        <v>1.24</v>
      </c>
      <c r="H277" t="s">
        <v>5</v>
      </c>
      <c r="I277">
        <v>4.0999999999999996</v>
      </c>
    </row>
    <row r="278" spans="1:9" x14ac:dyDescent="0.3">
      <c r="A278" t="s">
        <v>80</v>
      </c>
      <c r="B278" t="s">
        <v>98</v>
      </c>
      <c r="D278">
        <v>43.079000000000001</v>
      </c>
      <c r="E278">
        <v>120.39400000000001</v>
      </c>
      <c r="F278">
        <v>40.75</v>
      </c>
      <c r="G278">
        <v>2.2999999999999998</v>
      </c>
      <c r="H278" t="s">
        <v>3</v>
      </c>
      <c r="I278">
        <v>4.5</v>
      </c>
    </row>
    <row r="279" spans="1:9" x14ac:dyDescent="0.3">
      <c r="A279" t="s">
        <v>80</v>
      </c>
      <c r="B279" t="s">
        <v>99</v>
      </c>
      <c r="D279">
        <v>42.826999999999998</v>
      </c>
      <c r="E279">
        <v>122.191</v>
      </c>
      <c r="F279">
        <v>0.3</v>
      </c>
      <c r="G279">
        <v>0.1</v>
      </c>
      <c r="H279" t="s">
        <v>3</v>
      </c>
      <c r="I279">
        <v>0.8</v>
      </c>
    </row>
    <row r="280" spans="1:9" x14ac:dyDescent="0.3">
      <c r="A280" t="s">
        <v>80</v>
      </c>
      <c r="B280" t="s">
        <v>99</v>
      </c>
      <c r="D280">
        <v>42.826999999999998</v>
      </c>
      <c r="E280">
        <v>122.191</v>
      </c>
      <c r="F280">
        <v>0.3</v>
      </c>
      <c r="G280">
        <v>0</v>
      </c>
      <c r="H280" t="s">
        <v>3</v>
      </c>
      <c r="I280">
        <v>1.4</v>
      </c>
    </row>
    <row r="281" spans="1:9" x14ac:dyDescent="0.3">
      <c r="A281" t="s">
        <v>80</v>
      </c>
      <c r="B281" t="s">
        <v>99</v>
      </c>
      <c r="D281">
        <v>42.826999999999998</v>
      </c>
      <c r="E281">
        <v>122.191</v>
      </c>
      <c r="F281">
        <v>0.4</v>
      </c>
      <c r="G281">
        <v>0.1</v>
      </c>
      <c r="H281" t="s">
        <v>3</v>
      </c>
      <c r="I281">
        <v>1.4</v>
      </c>
    </row>
    <row r="282" spans="1:9" x14ac:dyDescent="0.3">
      <c r="A282" t="s">
        <v>80</v>
      </c>
      <c r="B282" t="s">
        <v>99</v>
      </c>
      <c r="D282">
        <v>42.826999999999998</v>
      </c>
      <c r="E282">
        <v>122.191</v>
      </c>
      <c r="F282">
        <v>0.9</v>
      </c>
      <c r="G282">
        <v>0.1</v>
      </c>
      <c r="H282" t="s">
        <v>3</v>
      </c>
      <c r="I282">
        <v>2.2999999999999998</v>
      </c>
    </row>
    <row r="283" spans="1:9" x14ac:dyDescent="0.3">
      <c r="A283" t="s">
        <v>80</v>
      </c>
      <c r="B283" t="s">
        <v>99</v>
      </c>
      <c r="D283">
        <v>42.826999999999998</v>
      </c>
      <c r="E283">
        <v>122.191</v>
      </c>
      <c r="F283">
        <v>0.9</v>
      </c>
      <c r="G283">
        <v>0.1</v>
      </c>
      <c r="H283" t="s">
        <v>3</v>
      </c>
      <c r="I283">
        <v>2.9</v>
      </c>
    </row>
    <row r="284" spans="1:9" x14ac:dyDescent="0.3">
      <c r="A284" t="s">
        <v>80</v>
      </c>
      <c r="B284" t="s">
        <v>99</v>
      </c>
      <c r="D284">
        <v>42.826999999999998</v>
      </c>
      <c r="E284">
        <v>122.191</v>
      </c>
      <c r="F284">
        <v>1.8</v>
      </c>
      <c r="G284">
        <v>0.3</v>
      </c>
      <c r="H284" t="s">
        <v>3</v>
      </c>
      <c r="I284">
        <v>3.3</v>
      </c>
    </row>
    <row r="285" spans="1:9" x14ac:dyDescent="0.3">
      <c r="A285" t="s">
        <v>80</v>
      </c>
      <c r="B285" t="s">
        <v>99</v>
      </c>
      <c r="D285">
        <v>42.826999999999998</v>
      </c>
      <c r="E285">
        <v>122.191</v>
      </c>
      <c r="F285">
        <v>1.7</v>
      </c>
      <c r="G285">
        <v>0.1</v>
      </c>
      <c r="H285" t="s">
        <v>3</v>
      </c>
      <c r="I285">
        <v>3.5</v>
      </c>
    </row>
    <row r="286" spans="1:9" x14ac:dyDescent="0.3">
      <c r="A286" t="s">
        <v>80</v>
      </c>
      <c r="B286" t="s">
        <v>100</v>
      </c>
      <c r="C286" t="s">
        <v>101</v>
      </c>
      <c r="D286">
        <v>42.957999999999998</v>
      </c>
      <c r="E286">
        <v>122.381</v>
      </c>
      <c r="F286">
        <v>0.8</v>
      </c>
      <c r="G286">
        <v>0.1</v>
      </c>
      <c r="H286" t="s">
        <v>3</v>
      </c>
      <c r="I286">
        <v>0.9</v>
      </c>
    </row>
    <row r="287" spans="1:9" x14ac:dyDescent="0.3">
      <c r="A287" t="s">
        <v>80</v>
      </c>
      <c r="B287" t="s">
        <v>100</v>
      </c>
      <c r="C287" t="s">
        <v>101</v>
      </c>
      <c r="D287">
        <v>42.957999999999998</v>
      </c>
      <c r="E287">
        <v>122.381</v>
      </c>
      <c r="F287">
        <v>9.3000000000000007</v>
      </c>
      <c r="G287">
        <v>0.9</v>
      </c>
      <c r="H287" t="s">
        <v>3</v>
      </c>
      <c r="I287">
        <v>2.1</v>
      </c>
    </row>
    <row r="288" spans="1:9" x14ac:dyDescent="0.3">
      <c r="A288" t="s">
        <v>80</v>
      </c>
      <c r="B288" t="s">
        <v>102</v>
      </c>
      <c r="D288">
        <v>42.92</v>
      </c>
      <c r="E288">
        <v>122.312</v>
      </c>
      <c r="F288">
        <v>0.8</v>
      </c>
      <c r="G288">
        <v>0.1</v>
      </c>
      <c r="H288" t="s">
        <v>3</v>
      </c>
      <c r="I288">
        <v>0.4</v>
      </c>
    </row>
    <row r="289" spans="1:9" x14ac:dyDescent="0.3">
      <c r="A289" t="s">
        <v>80</v>
      </c>
      <c r="B289" t="s">
        <v>102</v>
      </c>
      <c r="D289">
        <v>42.92</v>
      </c>
      <c r="E289">
        <v>122.312</v>
      </c>
      <c r="F289">
        <v>1</v>
      </c>
      <c r="G289">
        <v>0.1</v>
      </c>
      <c r="H289" t="s">
        <v>3</v>
      </c>
      <c r="I289">
        <v>0.8</v>
      </c>
    </row>
    <row r="290" spans="1:9" x14ac:dyDescent="0.3">
      <c r="A290" t="s">
        <v>80</v>
      </c>
      <c r="B290" t="s">
        <v>102</v>
      </c>
      <c r="D290">
        <v>42.92</v>
      </c>
      <c r="E290">
        <v>122.312</v>
      </c>
      <c r="F290">
        <v>1.1000000000000001</v>
      </c>
      <c r="G290">
        <v>0.1</v>
      </c>
      <c r="H290" t="s">
        <v>3</v>
      </c>
      <c r="I290">
        <v>1.2</v>
      </c>
    </row>
    <row r="291" spans="1:9" x14ac:dyDescent="0.3">
      <c r="A291" t="s">
        <v>80</v>
      </c>
      <c r="B291" t="s">
        <v>102</v>
      </c>
      <c r="D291">
        <v>42.92</v>
      </c>
      <c r="E291">
        <v>122.312</v>
      </c>
      <c r="F291">
        <v>1.9</v>
      </c>
      <c r="G291">
        <v>0.2</v>
      </c>
      <c r="H291" t="s">
        <v>5</v>
      </c>
      <c r="I291">
        <v>1.7</v>
      </c>
    </row>
    <row r="292" spans="1:9" x14ac:dyDescent="0.3">
      <c r="A292" t="s">
        <v>80</v>
      </c>
      <c r="B292" t="s">
        <v>102</v>
      </c>
      <c r="D292">
        <v>42.92</v>
      </c>
      <c r="E292">
        <v>122.312</v>
      </c>
      <c r="F292">
        <v>3.1</v>
      </c>
      <c r="G292">
        <v>0.2</v>
      </c>
      <c r="H292" t="s">
        <v>5</v>
      </c>
      <c r="I292">
        <v>2.5</v>
      </c>
    </row>
    <row r="293" spans="1:9" x14ac:dyDescent="0.3">
      <c r="A293" t="s">
        <v>80</v>
      </c>
      <c r="B293" t="s">
        <v>102</v>
      </c>
      <c r="D293">
        <v>42.92</v>
      </c>
      <c r="E293">
        <v>122.312</v>
      </c>
      <c r="F293">
        <v>6.8</v>
      </c>
      <c r="G293">
        <v>1.1000000000000001</v>
      </c>
      <c r="H293" t="s">
        <v>5</v>
      </c>
      <c r="I293">
        <v>3.2</v>
      </c>
    </row>
    <row r="294" spans="1:9" x14ac:dyDescent="0.3">
      <c r="A294" t="s">
        <v>80</v>
      </c>
      <c r="B294" t="s">
        <v>102</v>
      </c>
      <c r="D294">
        <v>42.92</v>
      </c>
      <c r="E294">
        <v>122.312</v>
      </c>
      <c r="F294">
        <v>7.7</v>
      </c>
      <c r="G294">
        <v>0.3</v>
      </c>
      <c r="H294" t="s">
        <v>3</v>
      </c>
      <c r="I294">
        <v>3.4</v>
      </c>
    </row>
    <row r="295" spans="1:9" x14ac:dyDescent="0.3">
      <c r="A295" t="s">
        <v>80</v>
      </c>
      <c r="B295" t="s">
        <v>102</v>
      </c>
      <c r="D295">
        <v>42.92</v>
      </c>
      <c r="E295">
        <v>122.312</v>
      </c>
      <c r="F295">
        <v>9</v>
      </c>
      <c r="G295">
        <v>1.2</v>
      </c>
      <c r="H295" t="s">
        <v>3</v>
      </c>
      <c r="I295">
        <v>4</v>
      </c>
    </row>
    <row r="296" spans="1:9" x14ac:dyDescent="0.3">
      <c r="A296" t="s">
        <v>80</v>
      </c>
      <c r="B296" t="s">
        <v>103</v>
      </c>
      <c r="D296" t="s">
        <v>73</v>
      </c>
      <c r="E296" t="s">
        <v>73</v>
      </c>
      <c r="F296">
        <v>0.05</v>
      </c>
      <c r="G296">
        <v>0.04</v>
      </c>
      <c r="H296" t="s">
        <v>3</v>
      </c>
      <c r="I296">
        <v>0.4</v>
      </c>
    </row>
    <row r="297" spans="1:9" x14ac:dyDescent="0.3">
      <c r="A297" t="s">
        <v>80</v>
      </c>
      <c r="B297" t="s">
        <v>103</v>
      </c>
      <c r="D297" t="s">
        <v>73</v>
      </c>
      <c r="E297" t="s">
        <v>73</v>
      </c>
      <c r="F297">
        <v>0.06</v>
      </c>
      <c r="G297">
        <v>0.03</v>
      </c>
      <c r="H297" t="s">
        <v>5</v>
      </c>
      <c r="I297">
        <v>0.6</v>
      </c>
    </row>
    <row r="298" spans="1:9" x14ac:dyDescent="0.3">
      <c r="A298" t="s">
        <v>80</v>
      </c>
      <c r="B298" t="s">
        <v>103</v>
      </c>
      <c r="D298" t="s">
        <v>73</v>
      </c>
      <c r="E298" t="s">
        <v>73</v>
      </c>
      <c r="F298">
        <v>0.09</v>
      </c>
      <c r="G298">
        <v>0.05</v>
      </c>
      <c r="H298" t="s">
        <v>5</v>
      </c>
      <c r="I298">
        <v>0.85</v>
      </c>
    </row>
    <row r="299" spans="1:9" x14ac:dyDescent="0.3">
      <c r="A299" t="s">
        <v>80</v>
      </c>
      <c r="B299" t="s">
        <v>103</v>
      </c>
      <c r="D299" t="s">
        <v>73</v>
      </c>
      <c r="E299" t="s">
        <v>73</v>
      </c>
      <c r="F299">
        <v>7.0000000000000007E-2</v>
      </c>
      <c r="G299">
        <v>0.08</v>
      </c>
      <c r="H299" t="s">
        <v>5</v>
      </c>
      <c r="I299">
        <v>1.2</v>
      </c>
    </row>
    <row r="300" spans="1:9" x14ac:dyDescent="0.3">
      <c r="A300" t="s">
        <v>80</v>
      </c>
      <c r="B300" t="s">
        <v>103</v>
      </c>
      <c r="D300" t="s">
        <v>73</v>
      </c>
      <c r="E300" t="s">
        <v>73</v>
      </c>
      <c r="F300">
        <v>0.08</v>
      </c>
      <c r="G300">
        <v>0.04</v>
      </c>
      <c r="H300" t="s">
        <v>5</v>
      </c>
      <c r="I300">
        <v>1.6</v>
      </c>
    </row>
    <row r="301" spans="1:9" x14ac:dyDescent="0.3">
      <c r="A301" t="s">
        <v>80</v>
      </c>
      <c r="B301" t="s">
        <v>103</v>
      </c>
      <c r="D301" t="s">
        <v>73</v>
      </c>
      <c r="E301" t="s">
        <v>73</v>
      </c>
      <c r="F301">
        <v>0.49</v>
      </c>
      <c r="G301">
        <v>0.05</v>
      </c>
      <c r="H301" t="s">
        <v>3</v>
      </c>
      <c r="I301">
        <v>4.0999999999999996</v>
      </c>
    </row>
    <row r="302" spans="1:9" x14ac:dyDescent="0.3">
      <c r="A302" t="s">
        <v>80</v>
      </c>
      <c r="B302" t="s">
        <v>103</v>
      </c>
      <c r="D302" t="s">
        <v>73</v>
      </c>
      <c r="E302" t="s">
        <v>73</v>
      </c>
      <c r="F302">
        <v>1.35</v>
      </c>
      <c r="G302">
        <v>0.14000000000000001</v>
      </c>
      <c r="H302" t="s">
        <v>5</v>
      </c>
      <c r="I302">
        <v>4.5</v>
      </c>
    </row>
    <row r="303" spans="1:9" x14ac:dyDescent="0.3">
      <c r="A303" t="s">
        <v>80</v>
      </c>
      <c r="B303" t="s">
        <v>104</v>
      </c>
      <c r="D303">
        <v>43.970999999999997</v>
      </c>
      <c r="E303">
        <v>122.008</v>
      </c>
      <c r="F303">
        <v>0.04</v>
      </c>
      <c r="G303">
        <v>0.01</v>
      </c>
      <c r="H303" t="s">
        <v>3</v>
      </c>
      <c r="I303">
        <v>0.7</v>
      </c>
    </row>
    <row r="304" spans="1:9" x14ac:dyDescent="0.3">
      <c r="A304" t="s">
        <v>80</v>
      </c>
      <c r="B304" t="s">
        <v>104</v>
      </c>
      <c r="D304">
        <v>43.970999999999997</v>
      </c>
      <c r="E304">
        <v>122.008</v>
      </c>
      <c r="F304">
        <v>0.19</v>
      </c>
      <c r="G304">
        <v>0.02</v>
      </c>
      <c r="H304" t="s">
        <v>3</v>
      </c>
      <c r="I304">
        <v>1.2</v>
      </c>
    </row>
    <row r="305" spans="1:9" x14ac:dyDescent="0.3">
      <c r="A305" t="s">
        <v>80</v>
      </c>
      <c r="B305" t="s">
        <v>104</v>
      </c>
      <c r="D305">
        <v>43.970999999999997</v>
      </c>
      <c r="E305">
        <v>122.008</v>
      </c>
      <c r="F305">
        <v>0.25</v>
      </c>
      <c r="G305">
        <v>0.02</v>
      </c>
      <c r="H305" t="s">
        <v>3</v>
      </c>
      <c r="I305">
        <v>1.8</v>
      </c>
    </row>
    <row r="306" spans="1:9" x14ac:dyDescent="0.3">
      <c r="A306" t="s">
        <v>80</v>
      </c>
      <c r="B306" t="s">
        <v>105</v>
      </c>
      <c r="D306">
        <v>43.183</v>
      </c>
      <c r="E306">
        <v>123.218</v>
      </c>
      <c r="F306">
        <v>0</v>
      </c>
      <c r="G306">
        <v>0</v>
      </c>
      <c r="H306" t="s">
        <v>3</v>
      </c>
      <c r="I306">
        <v>0.6</v>
      </c>
    </row>
    <row r="307" spans="1:9" x14ac:dyDescent="0.3">
      <c r="A307" t="s">
        <v>80</v>
      </c>
      <c r="B307" t="s">
        <v>105</v>
      </c>
      <c r="D307">
        <v>43.183</v>
      </c>
      <c r="E307">
        <v>123.218</v>
      </c>
      <c r="F307">
        <v>0.3</v>
      </c>
      <c r="G307">
        <v>0</v>
      </c>
      <c r="H307" t="s">
        <v>3</v>
      </c>
      <c r="I307">
        <v>2</v>
      </c>
    </row>
    <row r="308" spans="1:9" x14ac:dyDescent="0.3">
      <c r="A308" t="s">
        <v>80</v>
      </c>
      <c r="B308" t="s">
        <v>105</v>
      </c>
      <c r="D308">
        <v>43.183</v>
      </c>
      <c r="E308">
        <v>123.218</v>
      </c>
      <c r="F308">
        <v>1.1000000000000001</v>
      </c>
      <c r="G308">
        <v>0.1</v>
      </c>
      <c r="H308" t="s">
        <v>3</v>
      </c>
      <c r="I308">
        <v>2.9</v>
      </c>
    </row>
    <row r="309" spans="1:9" x14ac:dyDescent="0.3">
      <c r="A309" t="s">
        <v>80</v>
      </c>
      <c r="B309" t="s">
        <v>105</v>
      </c>
      <c r="D309">
        <v>43.183</v>
      </c>
      <c r="E309">
        <v>123.218</v>
      </c>
      <c r="F309">
        <v>1.7</v>
      </c>
      <c r="G309">
        <v>0.1</v>
      </c>
      <c r="H309" t="s">
        <v>5</v>
      </c>
      <c r="I309">
        <v>3.1</v>
      </c>
    </row>
    <row r="310" spans="1:9" x14ac:dyDescent="0.3">
      <c r="A310" t="s">
        <v>80</v>
      </c>
      <c r="B310" t="s">
        <v>105</v>
      </c>
      <c r="D310">
        <v>43.183</v>
      </c>
      <c r="E310">
        <v>123.218</v>
      </c>
      <c r="F310">
        <v>3</v>
      </c>
      <c r="G310">
        <v>0.1</v>
      </c>
      <c r="H310" t="s">
        <v>5</v>
      </c>
      <c r="I310">
        <v>4</v>
      </c>
    </row>
    <row r="311" spans="1:9" x14ac:dyDescent="0.3">
      <c r="A311" t="s">
        <v>80</v>
      </c>
      <c r="B311" t="s">
        <v>105</v>
      </c>
      <c r="D311">
        <v>43.183</v>
      </c>
      <c r="E311">
        <v>123.218</v>
      </c>
      <c r="F311">
        <v>24.9</v>
      </c>
      <c r="G311">
        <v>1.6</v>
      </c>
      <c r="H311" t="s">
        <v>3</v>
      </c>
      <c r="I311">
        <v>5</v>
      </c>
    </row>
    <row r="312" spans="1:9" x14ac:dyDescent="0.3">
      <c r="A312" t="s">
        <v>80</v>
      </c>
      <c r="B312" t="s">
        <v>106</v>
      </c>
      <c r="D312">
        <v>43.338999999999999</v>
      </c>
      <c r="E312">
        <v>122.194</v>
      </c>
      <c r="F312">
        <v>0.21</v>
      </c>
      <c r="G312">
        <v>0.02</v>
      </c>
      <c r="H312" t="s">
        <v>3</v>
      </c>
      <c r="I312">
        <v>0.8</v>
      </c>
    </row>
    <row r="313" spans="1:9" x14ac:dyDescent="0.3">
      <c r="A313" t="s">
        <v>80</v>
      </c>
      <c r="B313" t="s">
        <v>106</v>
      </c>
      <c r="D313">
        <v>43.338999999999999</v>
      </c>
      <c r="E313">
        <v>122.194</v>
      </c>
      <c r="F313">
        <v>0.33</v>
      </c>
      <c r="G313">
        <v>0.03</v>
      </c>
      <c r="H313" t="s">
        <v>3</v>
      </c>
      <c r="I313">
        <v>1.3</v>
      </c>
    </row>
    <row r="314" spans="1:9" x14ac:dyDescent="0.3">
      <c r="A314" t="s">
        <v>80</v>
      </c>
      <c r="B314" t="s">
        <v>106</v>
      </c>
      <c r="D314">
        <v>43.338999999999999</v>
      </c>
      <c r="E314">
        <v>122.194</v>
      </c>
      <c r="F314">
        <v>0.45</v>
      </c>
      <c r="G314">
        <v>0.04</v>
      </c>
      <c r="H314" t="s">
        <v>3</v>
      </c>
      <c r="I314">
        <v>1.8</v>
      </c>
    </row>
    <row r="315" spans="1:9" x14ac:dyDescent="0.3">
      <c r="A315" t="s">
        <v>80</v>
      </c>
      <c r="B315" t="s">
        <v>107</v>
      </c>
      <c r="D315">
        <v>43.139000000000003</v>
      </c>
      <c r="E315">
        <v>122.586</v>
      </c>
      <c r="F315">
        <v>0.19</v>
      </c>
      <c r="G315">
        <v>0.02</v>
      </c>
      <c r="H315" t="s">
        <v>3</v>
      </c>
      <c r="I315">
        <v>0.5</v>
      </c>
    </row>
    <row r="316" spans="1:9" x14ac:dyDescent="0.3">
      <c r="A316" t="s">
        <v>80</v>
      </c>
      <c r="B316" t="s">
        <v>107</v>
      </c>
      <c r="D316">
        <v>43.139000000000003</v>
      </c>
      <c r="E316">
        <v>122.586</v>
      </c>
      <c r="F316">
        <v>0.2</v>
      </c>
      <c r="G316">
        <v>0.02</v>
      </c>
      <c r="H316" t="s">
        <v>3</v>
      </c>
      <c r="I316">
        <v>0.5</v>
      </c>
    </row>
    <row r="317" spans="1:9" x14ac:dyDescent="0.3">
      <c r="A317" t="s">
        <v>80</v>
      </c>
      <c r="B317" t="s">
        <v>107</v>
      </c>
      <c r="D317">
        <v>43.139000000000003</v>
      </c>
      <c r="E317">
        <v>122.586</v>
      </c>
      <c r="F317">
        <v>0.28000000000000003</v>
      </c>
      <c r="G317">
        <v>0.02</v>
      </c>
      <c r="H317" t="s">
        <v>3</v>
      </c>
      <c r="I317">
        <v>0.8</v>
      </c>
    </row>
    <row r="318" spans="1:9" x14ac:dyDescent="0.3">
      <c r="A318" t="s">
        <v>80</v>
      </c>
      <c r="B318" t="s">
        <v>108</v>
      </c>
      <c r="D318">
        <v>43.176000000000002</v>
      </c>
      <c r="E318">
        <v>122.084</v>
      </c>
      <c r="F318">
        <v>0.16</v>
      </c>
      <c r="G318">
        <v>0.01</v>
      </c>
      <c r="H318" t="s">
        <v>3</v>
      </c>
      <c r="I318">
        <v>0.7</v>
      </c>
    </row>
    <row r="319" spans="1:9" x14ac:dyDescent="0.3">
      <c r="A319" t="s">
        <v>80</v>
      </c>
      <c r="B319" t="s">
        <v>108</v>
      </c>
      <c r="D319">
        <v>43.176000000000002</v>
      </c>
      <c r="E319">
        <v>122.084</v>
      </c>
      <c r="F319">
        <v>0.19</v>
      </c>
      <c r="G319">
        <v>0.02</v>
      </c>
      <c r="H319" t="s">
        <v>3</v>
      </c>
      <c r="I319">
        <v>1.2</v>
      </c>
    </row>
    <row r="320" spans="1:9" x14ac:dyDescent="0.3">
      <c r="A320" t="s">
        <v>80</v>
      </c>
      <c r="B320" t="s">
        <v>108</v>
      </c>
      <c r="D320">
        <v>43.176000000000002</v>
      </c>
      <c r="E320">
        <v>122.084</v>
      </c>
      <c r="F320">
        <v>0.31</v>
      </c>
      <c r="G320">
        <v>0.03</v>
      </c>
      <c r="H320" t="s">
        <v>3</v>
      </c>
      <c r="I320">
        <v>2</v>
      </c>
    </row>
    <row r="321" spans="1:9" x14ac:dyDescent="0.3">
      <c r="A321" t="s">
        <v>80</v>
      </c>
      <c r="B321" t="s">
        <v>109</v>
      </c>
      <c r="D321">
        <v>43.871000000000002</v>
      </c>
      <c r="E321">
        <v>122.074</v>
      </c>
      <c r="F321">
        <v>4.76</v>
      </c>
      <c r="G321">
        <v>0.37</v>
      </c>
      <c r="H321" t="s">
        <v>5</v>
      </c>
      <c r="I321">
        <v>1.1000000000000001</v>
      </c>
    </row>
    <row r="322" spans="1:9" x14ac:dyDescent="0.3">
      <c r="A322" t="s">
        <v>80</v>
      </c>
      <c r="B322" t="s">
        <v>109</v>
      </c>
      <c r="D322">
        <v>43.871000000000002</v>
      </c>
      <c r="E322">
        <v>122.074</v>
      </c>
      <c r="F322">
        <v>11.73</v>
      </c>
      <c r="G322">
        <v>0.94</v>
      </c>
      <c r="H322" t="s">
        <v>5</v>
      </c>
      <c r="I322">
        <v>1.7</v>
      </c>
    </row>
    <row r="323" spans="1:9" x14ac:dyDescent="0.3">
      <c r="A323" t="s">
        <v>80</v>
      </c>
      <c r="B323" t="s">
        <v>110</v>
      </c>
      <c r="D323">
        <v>42.988</v>
      </c>
      <c r="E323">
        <v>122.34</v>
      </c>
      <c r="F323">
        <v>0.1</v>
      </c>
      <c r="G323">
        <v>0</v>
      </c>
      <c r="H323" t="s">
        <v>3</v>
      </c>
      <c r="I323">
        <v>1.5</v>
      </c>
    </row>
    <row r="324" spans="1:9" x14ac:dyDescent="0.3">
      <c r="A324" t="s">
        <v>80</v>
      </c>
      <c r="B324" t="s">
        <v>110</v>
      </c>
      <c r="D324">
        <v>42.988</v>
      </c>
      <c r="E324">
        <v>122.34</v>
      </c>
      <c r="F324">
        <v>0.3</v>
      </c>
      <c r="G324">
        <v>0.1</v>
      </c>
      <c r="H324" t="s">
        <v>3</v>
      </c>
      <c r="I324">
        <v>3.5</v>
      </c>
    </row>
    <row r="325" spans="1:9" x14ac:dyDescent="0.3">
      <c r="A325" t="s">
        <v>80</v>
      </c>
      <c r="B325" t="s">
        <v>110</v>
      </c>
      <c r="D325">
        <v>42.988</v>
      </c>
      <c r="E325">
        <v>122.34</v>
      </c>
      <c r="F325">
        <v>0.2</v>
      </c>
      <c r="G325">
        <v>0</v>
      </c>
      <c r="H325" t="s">
        <v>3</v>
      </c>
      <c r="I325">
        <v>5.6</v>
      </c>
    </row>
    <row r="326" spans="1:9" x14ac:dyDescent="0.3">
      <c r="A326" t="s">
        <v>80</v>
      </c>
      <c r="B326" t="s">
        <v>111</v>
      </c>
      <c r="D326">
        <v>43.822000000000003</v>
      </c>
      <c r="E326">
        <v>121.295</v>
      </c>
      <c r="F326">
        <v>0.27</v>
      </c>
      <c r="G326">
        <v>0.03</v>
      </c>
      <c r="H326" t="s">
        <v>5</v>
      </c>
      <c r="I326">
        <v>0.5</v>
      </c>
    </row>
    <row r="327" spans="1:9" x14ac:dyDescent="0.3">
      <c r="A327" t="s">
        <v>80</v>
      </c>
      <c r="B327" t="s">
        <v>111</v>
      </c>
      <c r="D327">
        <v>43.822000000000003</v>
      </c>
      <c r="E327">
        <v>121.295</v>
      </c>
      <c r="F327">
        <v>1.6</v>
      </c>
      <c r="G327">
        <v>0.13</v>
      </c>
      <c r="H327" t="s">
        <v>5</v>
      </c>
      <c r="I327">
        <v>1.3</v>
      </c>
    </row>
    <row r="328" spans="1:9" x14ac:dyDescent="0.3">
      <c r="A328" t="s">
        <v>80</v>
      </c>
      <c r="B328" t="s">
        <v>111</v>
      </c>
      <c r="D328">
        <v>43.822000000000003</v>
      </c>
      <c r="E328">
        <v>121.295</v>
      </c>
      <c r="F328">
        <v>9.59</v>
      </c>
      <c r="G328">
        <v>0.73</v>
      </c>
      <c r="H328" t="s">
        <v>5</v>
      </c>
      <c r="I328">
        <v>2.1</v>
      </c>
    </row>
    <row r="329" spans="1:9" x14ac:dyDescent="0.3">
      <c r="A329" t="s">
        <v>80</v>
      </c>
      <c r="B329" t="s">
        <v>111</v>
      </c>
      <c r="D329">
        <v>43.822000000000003</v>
      </c>
      <c r="E329">
        <v>121.295</v>
      </c>
      <c r="F329">
        <v>15.86</v>
      </c>
      <c r="G329">
        <v>1.27</v>
      </c>
      <c r="H329" t="s">
        <v>3</v>
      </c>
      <c r="I329">
        <v>2.7</v>
      </c>
    </row>
    <row r="330" spans="1:9" x14ac:dyDescent="0.3">
      <c r="A330" t="s">
        <v>80</v>
      </c>
      <c r="B330" t="s">
        <v>112</v>
      </c>
      <c r="D330">
        <v>42.618000000000002</v>
      </c>
      <c r="E330">
        <v>121.849</v>
      </c>
      <c r="F330">
        <v>0.26</v>
      </c>
      <c r="G330">
        <v>0.11</v>
      </c>
      <c r="H330" t="s">
        <v>5</v>
      </c>
      <c r="I330">
        <v>0.4</v>
      </c>
    </row>
    <row r="331" spans="1:9" x14ac:dyDescent="0.3">
      <c r="A331" t="s">
        <v>80</v>
      </c>
      <c r="B331" t="s">
        <v>112</v>
      </c>
      <c r="D331">
        <v>42.618000000000002</v>
      </c>
      <c r="E331">
        <v>121.849</v>
      </c>
      <c r="F331">
        <v>10.6</v>
      </c>
      <c r="G331">
        <v>2.1</v>
      </c>
      <c r="H331" t="s">
        <v>3</v>
      </c>
      <c r="I331">
        <v>0.7</v>
      </c>
    </row>
    <row r="332" spans="1:9" x14ac:dyDescent="0.3">
      <c r="A332" t="s">
        <v>80</v>
      </c>
      <c r="B332" t="s">
        <v>113</v>
      </c>
      <c r="D332">
        <v>43.6</v>
      </c>
      <c r="E332">
        <v>121.28</v>
      </c>
      <c r="F332">
        <v>0.65</v>
      </c>
      <c r="G332">
        <v>0.04</v>
      </c>
      <c r="H332" t="s">
        <v>3</v>
      </c>
      <c r="I332">
        <v>1.1000000000000001</v>
      </c>
    </row>
    <row r="333" spans="1:9" x14ac:dyDescent="0.3">
      <c r="A333" t="s">
        <v>80</v>
      </c>
      <c r="B333" t="s">
        <v>113</v>
      </c>
      <c r="D333">
        <v>43.6</v>
      </c>
      <c r="E333">
        <v>121.28</v>
      </c>
      <c r="F333">
        <v>0.6</v>
      </c>
      <c r="G333">
        <v>0.03</v>
      </c>
      <c r="H333" t="s">
        <v>3</v>
      </c>
      <c r="I333">
        <v>1.6</v>
      </c>
    </row>
    <row r="334" spans="1:9" x14ac:dyDescent="0.3">
      <c r="A334" t="s">
        <v>80</v>
      </c>
      <c r="B334" t="s">
        <v>113</v>
      </c>
      <c r="D334">
        <v>43.6</v>
      </c>
      <c r="E334">
        <v>121.28</v>
      </c>
      <c r="F334">
        <v>11.48</v>
      </c>
      <c r="G334">
        <v>1.03</v>
      </c>
      <c r="H334" t="s">
        <v>3</v>
      </c>
      <c r="I334">
        <v>2.1</v>
      </c>
    </row>
    <row r="335" spans="1:9" x14ac:dyDescent="0.3">
      <c r="A335" t="s">
        <v>80</v>
      </c>
      <c r="B335" t="s">
        <v>113</v>
      </c>
      <c r="D335">
        <v>43.6</v>
      </c>
      <c r="E335">
        <v>121.28</v>
      </c>
      <c r="F335">
        <v>12.37</v>
      </c>
      <c r="G335">
        <v>1</v>
      </c>
      <c r="H335" t="s">
        <v>3</v>
      </c>
      <c r="I335">
        <v>2.6</v>
      </c>
    </row>
    <row r="336" spans="1:9" x14ac:dyDescent="0.3">
      <c r="A336" t="s">
        <v>80</v>
      </c>
      <c r="B336" t="s">
        <v>113</v>
      </c>
      <c r="D336">
        <v>43.6</v>
      </c>
      <c r="E336">
        <v>121.28</v>
      </c>
      <c r="F336">
        <v>18.72</v>
      </c>
      <c r="G336">
        <v>1.26</v>
      </c>
      <c r="H336" t="s">
        <v>3</v>
      </c>
      <c r="I336">
        <v>3.2</v>
      </c>
    </row>
    <row r="337" spans="1:9" x14ac:dyDescent="0.3">
      <c r="A337" t="s">
        <v>80</v>
      </c>
      <c r="B337" t="s">
        <v>113</v>
      </c>
      <c r="D337">
        <v>43.6</v>
      </c>
      <c r="E337">
        <v>121.28</v>
      </c>
      <c r="F337">
        <v>20.16</v>
      </c>
      <c r="G337">
        <v>1.05</v>
      </c>
      <c r="H337" t="s">
        <v>3</v>
      </c>
      <c r="I337">
        <v>3.5</v>
      </c>
    </row>
    <row r="338" spans="1:9" x14ac:dyDescent="0.3">
      <c r="A338" t="s">
        <v>80</v>
      </c>
      <c r="B338" t="s">
        <v>114</v>
      </c>
      <c r="D338">
        <v>42.779000000000003</v>
      </c>
      <c r="E338">
        <v>123.294</v>
      </c>
      <c r="F338">
        <v>2.4500000000000002</v>
      </c>
      <c r="G338">
        <v>0.13</v>
      </c>
      <c r="H338" t="s">
        <v>5</v>
      </c>
      <c r="I338">
        <v>0.8</v>
      </c>
    </row>
    <row r="339" spans="1:9" x14ac:dyDescent="0.3">
      <c r="A339" t="s">
        <v>80</v>
      </c>
      <c r="B339" t="s">
        <v>114</v>
      </c>
      <c r="D339">
        <v>42.779000000000003</v>
      </c>
      <c r="E339">
        <v>123.294</v>
      </c>
      <c r="F339">
        <v>3.02</v>
      </c>
      <c r="G339">
        <v>0.2</v>
      </c>
      <c r="H339" t="s">
        <v>5</v>
      </c>
      <c r="I339">
        <v>1.4</v>
      </c>
    </row>
    <row r="340" spans="1:9" x14ac:dyDescent="0.3">
      <c r="A340" t="s">
        <v>80</v>
      </c>
      <c r="B340" t="s">
        <v>114</v>
      </c>
      <c r="D340">
        <v>42.779000000000003</v>
      </c>
      <c r="E340">
        <v>123.294</v>
      </c>
      <c r="F340">
        <v>3.46</v>
      </c>
      <c r="G340">
        <v>0.17</v>
      </c>
      <c r="H340" t="s">
        <v>5</v>
      </c>
      <c r="I340">
        <v>2.8</v>
      </c>
    </row>
    <row r="341" spans="1:9" x14ac:dyDescent="0.3">
      <c r="A341" t="s">
        <v>80</v>
      </c>
      <c r="B341" t="s">
        <v>115</v>
      </c>
      <c r="D341">
        <v>44.152999999999999</v>
      </c>
      <c r="E341">
        <v>121.958</v>
      </c>
      <c r="F341">
        <v>0.04</v>
      </c>
      <c r="G341">
        <v>0.01</v>
      </c>
      <c r="H341" t="s">
        <v>5</v>
      </c>
      <c r="I341">
        <v>1</v>
      </c>
    </row>
    <row r="342" spans="1:9" x14ac:dyDescent="0.3">
      <c r="A342" t="s">
        <v>80</v>
      </c>
      <c r="B342" t="s">
        <v>115</v>
      </c>
      <c r="D342">
        <v>44.152999999999999</v>
      </c>
      <c r="E342">
        <v>121.958</v>
      </c>
      <c r="F342">
        <v>0.04</v>
      </c>
      <c r="G342">
        <v>0.01</v>
      </c>
      <c r="H342" t="s">
        <v>5</v>
      </c>
      <c r="I342">
        <v>2.6</v>
      </c>
    </row>
    <row r="343" spans="1:9" x14ac:dyDescent="0.3">
      <c r="A343" t="s">
        <v>80</v>
      </c>
      <c r="B343" t="s">
        <v>115</v>
      </c>
      <c r="D343">
        <v>44.152999999999999</v>
      </c>
      <c r="E343">
        <v>121.958</v>
      </c>
      <c r="F343">
        <v>0.71</v>
      </c>
      <c r="G343">
        <v>0.18</v>
      </c>
      <c r="H343" t="s">
        <v>3</v>
      </c>
      <c r="I343">
        <v>3.2</v>
      </c>
    </row>
    <row r="344" spans="1:9" x14ac:dyDescent="0.3">
      <c r="A344" t="s">
        <v>80</v>
      </c>
      <c r="B344" t="s">
        <v>115</v>
      </c>
      <c r="D344">
        <v>44.152999999999999</v>
      </c>
      <c r="E344">
        <v>121.958</v>
      </c>
      <c r="F344">
        <v>1.08</v>
      </c>
      <c r="G344">
        <v>0.22</v>
      </c>
      <c r="H344" t="s">
        <v>3</v>
      </c>
      <c r="I344">
        <v>3.6</v>
      </c>
    </row>
    <row r="345" spans="1:9" x14ac:dyDescent="0.3">
      <c r="A345" t="s">
        <v>80</v>
      </c>
      <c r="B345" t="s">
        <v>115</v>
      </c>
      <c r="D345">
        <v>44.152999999999999</v>
      </c>
      <c r="E345">
        <v>121.958</v>
      </c>
      <c r="F345">
        <v>6.82</v>
      </c>
      <c r="G345">
        <v>0.77</v>
      </c>
      <c r="H345" t="s">
        <v>5</v>
      </c>
      <c r="I345">
        <v>4</v>
      </c>
    </row>
    <row r="346" spans="1:9" x14ac:dyDescent="0.3">
      <c r="A346" t="s">
        <v>80</v>
      </c>
      <c r="B346" t="s">
        <v>115</v>
      </c>
      <c r="D346">
        <v>44.152999999999999</v>
      </c>
      <c r="E346">
        <v>121.958</v>
      </c>
      <c r="F346">
        <v>13</v>
      </c>
      <c r="G346">
        <v>1.4</v>
      </c>
      <c r="H346" t="s">
        <v>3</v>
      </c>
      <c r="I346">
        <v>5.0999999999999996</v>
      </c>
    </row>
    <row r="347" spans="1:9" x14ac:dyDescent="0.3">
      <c r="A347" t="s">
        <v>80</v>
      </c>
      <c r="B347" t="s">
        <v>116</v>
      </c>
      <c r="D347">
        <v>43.811</v>
      </c>
      <c r="E347">
        <v>122.30200000000001</v>
      </c>
      <c r="F347">
        <v>0.09</v>
      </c>
      <c r="G347">
        <v>0.01</v>
      </c>
      <c r="H347" t="s">
        <v>3</v>
      </c>
      <c r="I347">
        <v>0.6</v>
      </c>
    </row>
    <row r="348" spans="1:9" x14ac:dyDescent="0.3">
      <c r="A348" t="s">
        <v>80</v>
      </c>
      <c r="B348" t="s">
        <v>116</v>
      </c>
      <c r="D348">
        <v>43.811</v>
      </c>
      <c r="E348">
        <v>122.30200000000001</v>
      </c>
      <c r="F348">
        <v>0.08</v>
      </c>
      <c r="G348">
        <v>0.01</v>
      </c>
      <c r="H348" t="s">
        <v>3</v>
      </c>
      <c r="I348">
        <v>1.4</v>
      </c>
    </row>
    <row r="349" spans="1:9" x14ac:dyDescent="0.3">
      <c r="A349" t="s">
        <v>80</v>
      </c>
      <c r="B349" t="s">
        <v>116</v>
      </c>
      <c r="D349">
        <v>43.811</v>
      </c>
      <c r="E349">
        <v>122.30200000000001</v>
      </c>
      <c r="F349">
        <v>0.08</v>
      </c>
      <c r="G349">
        <v>0.01</v>
      </c>
      <c r="H349" t="s">
        <v>3</v>
      </c>
      <c r="I349">
        <v>2.2000000000000002</v>
      </c>
    </row>
    <row r="350" spans="1:9" x14ac:dyDescent="0.3">
      <c r="A350" t="s">
        <v>80</v>
      </c>
      <c r="B350" t="s">
        <v>116</v>
      </c>
      <c r="D350">
        <v>43.811</v>
      </c>
      <c r="E350">
        <v>122.30200000000001</v>
      </c>
      <c r="F350">
        <v>0.1</v>
      </c>
      <c r="G350">
        <v>0.01</v>
      </c>
      <c r="H350" t="s">
        <v>3</v>
      </c>
      <c r="I350">
        <v>2.6</v>
      </c>
    </row>
    <row r="351" spans="1:9" x14ac:dyDescent="0.3">
      <c r="A351" t="s">
        <v>80</v>
      </c>
      <c r="B351" t="s">
        <v>116</v>
      </c>
      <c r="D351">
        <v>43.811</v>
      </c>
      <c r="E351">
        <v>122.30200000000001</v>
      </c>
      <c r="F351">
        <v>0.08</v>
      </c>
      <c r="G351">
        <v>0.01</v>
      </c>
      <c r="H351" t="s">
        <v>3</v>
      </c>
      <c r="I351">
        <v>2.9</v>
      </c>
    </row>
    <row r="352" spans="1:9" x14ac:dyDescent="0.3">
      <c r="A352" t="s">
        <v>80</v>
      </c>
      <c r="B352" t="s">
        <v>117</v>
      </c>
      <c r="D352">
        <v>42.982999999999997</v>
      </c>
      <c r="E352">
        <v>119.92700000000001</v>
      </c>
      <c r="F352">
        <v>0.18</v>
      </c>
      <c r="G352">
        <v>0.02</v>
      </c>
      <c r="H352" t="s">
        <v>3</v>
      </c>
      <c r="I352">
        <v>0.7</v>
      </c>
    </row>
    <row r="353" spans="1:9" x14ac:dyDescent="0.3">
      <c r="A353" t="s">
        <v>80</v>
      </c>
      <c r="B353" t="s">
        <v>117</v>
      </c>
      <c r="D353">
        <v>42.982999999999997</v>
      </c>
      <c r="E353">
        <v>119.92700000000001</v>
      </c>
      <c r="F353">
        <v>6.97</v>
      </c>
      <c r="G353">
        <v>0.52</v>
      </c>
      <c r="H353" t="s">
        <v>5</v>
      </c>
      <c r="I353">
        <v>1.3</v>
      </c>
    </row>
    <row r="354" spans="1:9" x14ac:dyDescent="0.3">
      <c r="A354" t="s">
        <v>80</v>
      </c>
      <c r="B354" t="s">
        <v>118</v>
      </c>
      <c r="D354">
        <v>42.786999999999999</v>
      </c>
      <c r="E354">
        <v>121.291</v>
      </c>
      <c r="F354">
        <v>7.0000000000000007E-2</v>
      </c>
      <c r="G354">
        <v>0.01</v>
      </c>
      <c r="H354" t="s">
        <v>3</v>
      </c>
      <c r="I354">
        <v>0.7</v>
      </c>
    </row>
    <row r="355" spans="1:9" x14ac:dyDescent="0.3">
      <c r="A355" t="s">
        <v>80</v>
      </c>
      <c r="B355" t="s">
        <v>118</v>
      </c>
      <c r="D355">
        <v>42.786999999999999</v>
      </c>
      <c r="E355">
        <v>121.291</v>
      </c>
      <c r="F355">
        <v>9.59</v>
      </c>
      <c r="G355">
        <v>0.73</v>
      </c>
      <c r="H355" t="s">
        <v>5</v>
      </c>
      <c r="I355">
        <v>0.95</v>
      </c>
    </row>
    <row r="356" spans="1:9" x14ac:dyDescent="0.3">
      <c r="A356" t="s">
        <v>80</v>
      </c>
      <c r="B356" t="s">
        <v>118</v>
      </c>
      <c r="D356">
        <v>42.786999999999999</v>
      </c>
      <c r="E356">
        <v>121.291</v>
      </c>
      <c r="F356">
        <v>16.88</v>
      </c>
      <c r="G356">
        <v>1.57</v>
      </c>
      <c r="H356" t="s">
        <v>3</v>
      </c>
      <c r="I356">
        <v>1.25</v>
      </c>
    </row>
    <row r="357" spans="1:9" x14ac:dyDescent="0.3">
      <c r="A357" t="s">
        <v>80</v>
      </c>
      <c r="B357" t="s">
        <v>118</v>
      </c>
      <c r="D357">
        <v>42.786999999999999</v>
      </c>
      <c r="E357">
        <v>121.291</v>
      </c>
      <c r="F357">
        <v>20.75</v>
      </c>
      <c r="G357">
        <v>1.94</v>
      </c>
      <c r="H357" t="s">
        <v>3</v>
      </c>
      <c r="I357">
        <v>1.7</v>
      </c>
    </row>
    <row r="358" spans="1:9" x14ac:dyDescent="0.3">
      <c r="A358" t="s">
        <v>80</v>
      </c>
      <c r="B358" t="s">
        <v>118</v>
      </c>
      <c r="D358">
        <v>42.786999999999999</v>
      </c>
      <c r="E358">
        <v>121.291</v>
      </c>
      <c r="F358">
        <v>21.64</v>
      </c>
      <c r="G358">
        <v>1.76</v>
      </c>
      <c r="H358" t="s">
        <v>3</v>
      </c>
      <c r="I358">
        <v>2.2000000000000002</v>
      </c>
    </row>
    <row r="359" spans="1:9" x14ac:dyDescent="0.3">
      <c r="A359" t="s">
        <v>80</v>
      </c>
      <c r="B359" t="s">
        <v>119</v>
      </c>
      <c r="D359">
        <v>43.195</v>
      </c>
      <c r="E359">
        <v>122.21</v>
      </c>
      <c r="F359">
        <v>0.1</v>
      </c>
      <c r="G359">
        <v>0.04</v>
      </c>
      <c r="H359" t="s">
        <v>3</v>
      </c>
      <c r="I359">
        <v>0.5</v>
      </c>
    </row>
    <row r="360" spans="1:9" x14ac:dyDescent="0.3">
      <c r="A360" t="s">
        <v>80</v>
      </c>
      <c r="B360" t="s">
        <v>119</v>
      </c>
      <c r="D360">
        <v>43.195</v>
      </c>
      <c r="E360">
        <v>122.21</v>
      </c>
      <c r="F360">
        <v>0.19</v>
      </c>
      <c r="G360">
        <v>0.01</v>
      </c>
      <c r="H360" t="s">
        <v>3</v>
      </c>
      <c r="I360">
        <v>1.4</v>
      </c>
    </row>
    <row r="361" spans="1:9" x14ac:dyDescent="0.3">
      <c r="A361" t="s">
        <v>80</v>
      </c>
      <c r="B361" t="s">
        <v>119</v>
      </c>
      <c r="D361">
        <v>43.195</v>
      </c>
      <c r="E361">
        <v>122.21</v>
      </c>
      <c r="F361">
        <v>0.2</v>
      </c>
      <c r="G361">
        <v>0.02</v>
      </c>
      <c r="H361" t="s">
        <v>3</v>
      </c>
      <c r="I361">
        <v>1.8</v>
      </c>
    </row>
    <row r="362" spans="1:9" x14ac:dyDescent="0.3">
      <c r="A362" t="s">
        <v>80</v>
      </c>
      <c r="B362" t="s">
        <v>120</v>
      </c>
      <c r="D362">
        <v>42.886000000000003</v>
      </c>
      <c r="E362">
        <v>120.79300000000001</v>
      </c>
      <c r="F362">
        <v>0.43</v>
      </c>
      <c r="G362">
        <v>0.03</v>
      </c>
      <c r="H362" t="s">
        <v>5</v>
      </c>
      <c r="I362">
        <v>2</v>
      </c>
    </row>
    <row r="363" spans="1:9" x14ac:dyDescent="0.3">
      <c r="A363" t="s">
        <v>80</v>
      </c>
      <c r="B363" t="s">
        <v>120</v>
      </c>
      <c r="D363">
        <v>42.886000000000003</v>
      </c>
      <c r="E363">
        <v>120.79300000000001</v>
      </c>
      <c r="F363">
        <v>0.54</v>
      </c>
      <c r="G363">
        <v>0.04</v>
      </c>
      <c r="H363" t="s">
        <v>5</v>
      </c>
      <c r="I363">
        <v>2.2000000000000002</v>
      </c>
    </row>
    <row r="364" spans="1:9" x14ac:dyDescent="0.3">
      <c r="A364" t="s">
        <v>80</v>
      </c>
      <c r="B364" t="s">
        <v>120</v>
      </c>
      <c r="D364">
        <v>42.886000000000003</v>
      </c>
      <c r="E364">
        <v>120.79300000000001</v>
      </c>
      <c r="F364">
        <v>0.83</v>
      </c>
      <c r="G364">
        <v>0.06</v>
      </c>
      <c r="H364" t="s">
        <v>5</v>
      </c>
      <c r="I364">
        <v>2.5</v>
      </c>
    </row>
    <row r="365" spans="1:9" x14ac:dyDescent="0.3">
      <c r="A365" t="s">
        <v>80</v>
      </c>
      <c r="B365" t="s">
        <v>120</v>
      </c>
      <c r="D365">
        <v>42.886000000000003</v>
      </c>
      <c r="E365">
        <v>120.79300000000001</v>
      </c>
      <c r="F365">
        <v>1.46</v>
      </c>
      <c r="G365">
        <v>0.11</v>
      </c>
      <c r="H365" t="s">
        <v>5</v>
      </c>
      <c r="I365">
        <v>2.95</v>
      </c>
    </row>
    <row r="366" spans="1:9" x14ac:dyDescent="0.3">
      <c r="A366" t="s">
        <v>80</v>
      </c>
      <c r="B366" t="s">
        <v>120</v>
      </c>
      <c r="D366">
        <v>42.886000000000003</v>
      </c>
      <c r="E366">
        <v>120.79300000000001</v>
      </c>
      <c r="F366">
        <v>1.82</v>
      </c>
      <c r="G366">
        <v>0.12</v>
      </c>
      <c r="H366" t="s">
        <v>5</v>
      </c>
      <c r="I366">
        <v>3.35</v>
      </c>
    </row>
    <row r="367" spans="1:9" x14ac:dyDescent="0.3">
      <c r="A367" t="s">
        <v>80</v>
      </c>
      <c r="B367" t="s">
        <v>121</v>
      </c>
      <c r="D367">
        <v>43.420999999999999</v>
      </c>
      <c r="E367">
        <v>120.794</v>
      </c>
      <c r="F367">
        <v>0.27</v>
      </c>
      <c r="G367">
        <v>0.02</v>
      </c>
      <c r="H367" t="s">
        <v>5</v>
      </c>
      <c r="I367">
        <v>1.2</v>
      </c>
    </row>
    <row r="368" spans="1:9" x14ac:dyDescent="0.3">
      <c r="A368" t="s">
        <v>80</v>
      </c>
      <c r="B368" t="s">
        <v>121</v>
      </c>
      <c r="D368">
        <v>43.420999999999999</v>
      </c>
      <c r="E368">
        <v>120.794</v>
      </c>
      <c r="F368">
        <v>0.59</v>
      </c>
      <c r="G368">
        <v>0.04</v>
      </c>
      <c r="H368" t="s">
        <v>3</v>
      </c>
      <c r="I368">
        <v>1.5</v>
      </c>
    </row>
    <row r="369" spans="1:9" x14ac:dyDescent="0.3">
      <c r="A369" t="s">
        <v>80</v>
      </c>
      <c r="B369" t="s">
        <v>121</v>
      </c>
      <c r="D369">
        <v>43.420999999999999</v>
      </c>
      <c r="E369">
        <v>120.794</v>
      </c>
      <c r="F369">
        <v>0.56000000000000005</v>
      </c>
      <c r="G369">
        <v>0.05</v>
      </c>
      <c r="H369" t="s">
        <v>3</v>
      </c>
      <c r="I369">
        <v>2.5</v>
      </c>
    </row>
    <row r="370" spans="1:9" x14ac:dyDescent="0.3">
      <c r="A370" t="s">
        <v>80</v>
      </c>
      <c r="B370" t="s">
        <v>122</v>
      </c>
      <c r="D370">
        <v>42.497</v>
      </c>
      <c r="E370">
        <v>120.842</v>
      </c>
      <c r="F370">
        <v>0.76</v>
      </c>
      <c r="G370">
        <v>0.05</v>
      </c>
      <c r="H370" t="s">
        <v>3</v>
      </c>
      <c r="I370">
        <v>1.9</v>
      </c>
    </row>
    <row r="371" spans="1:9" x14ac:dyDescent="0.3">
      <c r="A371" t="s">
        <v>80</v>
      </c>
      <c r="B371" t="s">
        <v>122</v>
      </c>
      <c r="D371">
        <v>42.497</v>
      </c>
      <c r="E371">
        <v>120.842</v>
      </c>
      <c r="F371">
        <v>19.55</v>
      </c>
      <c r="G371">
        <v>1.5</v>
      </c>
      <c r="H371" t="s">
        <v>3</v>
      </c>
      <c r="I371">
        <v>3</v>
      </c>
    </row>
    <row r="372" spans="1:9" x14ac:dyDescent="0.3">
      <c r="A372" t="s">
        <v>80</v>
      </c>
      <c r="B372" t="s">
        <v>123</v>
      </c>
      <c r="D372">
        <v>44.067999999999998</v>
      </c>
      <c r="E372">
        <v>122.002</v>
      </c>
      <c r="F372">
        <v>0.28999999999999998</v>
      </c>
      <c r="G372">
        <v>0.02</v>
      </c>
      <c r="H372" t="s">
        <v>5</v>
      </c>
      <c r="I372">
        <v>0.45</v>
      </c>
    </row>
    <row r="373" spans="1:9" x14ac:dyDescent="0.3">
      <c r="A373" t="s">
        <v>80</v>
      </c>
      <c r="B373" t="s">
        <v>123</v>
      </c>
      <c r="D373">
        <v>44.067999999999998</v>
      </c>
      <c r="E373">
        <v>122.002</v>
      </c>
      <c r="F373">
        <v>1.53</v>
      </c>
      <c r="G373">
        <v>0.16</v>
      </c>
      <c r="H373" t="s">
        <v>5</v>
      </c>
      <c r="I373">
        <v>0.7</v>
      </c>
    </row>
    <row r="374" spans="1:9" x14ac:dyDescent="0.3">
      <c r="A374" t="s">
        <v>80</v>
      </c>
      <c r="B374" t="s">
        <v>123</v>
      </c>
      <c r="D374">
        <v>44.067999999999998</v>
      </c>
      <c r="E374">
        <v>122.002</v>
      </c>
      <c r="F374">
        <v>1.35</v>
      </c>
      <c r="G374">
        <v>0.12</v>
      </c>
      <c r="H374" t="s">
        <v>3</v>
      </c>
      <c r="I374">
        <v>1</v>
      </c>
    </row>
    <row r="375" spans="1:9" x14ac:dyDescent="0.3">
      <c r="A375" t="s">
        <v>80</v>
      </c>
      <c r="B375" t="s">
        <v>123</v>
      </c>
      <c r="D375">
        <v>44.067999999999998</v>
      </c>
      <c r="E375">
        <v>122.002</v>
      </c>
      <c r="F375">
        <v>2.64</v>
      </c>
      <c r="G375">
        <v>0.23</v>
      </c>
      <c r="H375" t="s">
        <v>3</v>
      </c>
      <c r="I375">
        <v>1.35</v>
      </c>
    </row>
    <row r="376" spans="1:9" x14ac:dyDescent="0.3">
      <c r="A376" t="s">
        <v>80</v>
      </c>
      <c r="B376" t="s">
        <v>123</v>
      </c>
      <c r="D376">
        <v>44.067999999999998</v>
      </c>
      <c r="E376">
        <v>122.002</v>
      </c>
      <c r="F376">
        <v>0.94</v>
      </c>
      <c r="G376">
        <v>7.0000000000000007E-2</v>
      </c>
      <c r="H376" t="s">
        <v>5</v>
      </c>
      <c r="I376">
        <v>1.55</v>
      </c>
    </row>
    <row r="377" spans="1:9" x14ac:dyDescent="0.3">
      <c r="A377" t="s">
        <v>80</v>
      </c>
      <c r="B377" t="s">
        <v>123</v>
      </c>
      <c r="D377">
        <v>44.067999999999998</v>
      </c>
      <c r="E377">
        <v>122.002</v>
      </c>
      <c r="F377">
        <v>1.89</v>
      </c>
      <c r="G377">
        <v>0.16</v>
      </c>
      <c r="H377" t="s">
        <v>5</v>
      </c>
      <c r="I377">
        <v>1.8</v>
      </c>
    </row>
    <row r="378" spans="1:9" x14ac:dyDescent="0.3">
      <c r="A378" t="s">
        <v>80</v>
      </c>
      <c r="B378" t="s">
        <v>123</v>
      </c>
      <c r="D378">
        <v>44.067999999999998</v>
      </c>
      <c r="E378">
        <v>122.002</v>
      </c>
      <c r="F378">
        <v>8.02</v>
      </c>
      <c r="G378">
        <v>0.81</v>
      </c>
      <c r="H378" t="s">
        <v>3</v>
      </c>
      <c r="I378">
        <v>3</v>
      </c>
    </row>
    <row r="379" spans="1:9" x14ac:dyDescent="0.3">
      <c r="A379" t="s">
        <v>80</v>
      </c>
      <c r="B379" t="s">
        <v>124</v>
      </c>
      <c r="D379">
        <v>42.768999999999998</v>
      </c>
      <c r="E379">
        <v>121.928</v>
      </c>
      <c r="F379">
        <v>7.0000000000000007E-2</v>
      </c>
      <c r="G379">
        <v>0.01</v>
      </c>
      <c r="H379" t="s">
        <v>5</v>
      </c>
      <c r="I379">
        <v>0.4</v>
      </c>
    </row>
    <row r="380" spans="1:9" x14ac:dyDescent="0.3">
      <c r="A380" t="s">
        <v>80</v>
      </c>
      <c r="B380" t="s">
        <v>124</v>
      </c>
      <c r="D380">
        <v>42.768999999999998</v>
      </c>
      <c r="E380">
        <v>121.928</v>
      </c>
      <c r="F380">
        <v>0.09</v>
      </c>
      <c r="G380">
        <v>0.01</v>
      </c>
      <c r="H380" t="s">
        <v>5</v>
      </c>
      <c r="I380">
        <v>0.8</v>
      </c>
    </row>
    <row r="381" spans="1:9" x14ac:dyDescent="0.3">
      <c r="A381" t="s">
        <v>80</v>
      </c>
      <c r="B381" t="s">
        <v>124</v>
      </c>
      <c r="D381">
        <v>42.768999999999998</v>
      </c>
      <c r="E381">
        <v>121.928</v>
      </c>
      <c r="F381">
        <v>0.13</v>
      </c>
      <c r="G381">
        <v>0.01</v>
      </c>
      <c r="H381" t="s">
        <v>3</v>
      </c>
      <c r="I381">
        <v>1.35</v>
      </c>
    </row>
    <row r="382" spans="1:9" x14ac:dyDescent="0.3">
      <c r="A382" t="s">
        <v>80</v>
      </c>
      <c r="B382" t="s">
        <v>124</v>
      </c>
      <c r="D382">
        <v>42.768999999999998</v>
      </c>
      <c r="E382">
        <v>121.928</v>
      </c>
      <c r="F382">
        <v>0.24</v>
      </c>
      <c r="G382">
        <v>0.02</v>
      </c>
      <c r="H382" t="s">
        <v>5</v>
      </c>
      <c r="I382">
        <v>1.85</v>
      </c>
    </row>
    <row r="383" spans="1:9" x14ac:dyDescent="0.3">
      <c r="A383" t="s">
        <v>80</v>
      </c>
      <c r="B383" t="s">
        <v>124</v>
      </c>
      <c r="D383">
        <v>42.768999999999998</v>
      </c>
      <c r="E383">
        <v>121.928</v>
      </c>
      <c r="F383">
        <v>0.78</v>
      </c>
      <c r="G383">
        <v>7.0000000000000007E-2</v>
      </c>
      <c r="H383" t="s">
        <v>5</v>
      </c>
      <c r="I383">
        <v>2.4</v>
      </c>
    </row>
    <row r="384" spans="1:9" x14ac:dyDescent="0.3">
      <c r="A384" t="s">
        <v>80</v>
      </c>
      <c r="B384" t="s">
        <v>124</v>
      </c>
      <c r="D384">
        <v>42.768999999999998</v>
      </c>
      <c r="E384">
        <v>121.928</v>
      </c>
      <c r="F384">
        <v>0.77</v>
      </c>
      <c r="G384">
        <v>0.06</v>
      </c>
      <c r="H384" t="s">
        <v>3</v>
      </c>
      <c r="I384">
        <v>2.7</v>
      </c>
    </row>
    <row r="385" spans="1:9" x14ac:dyDescent="0.3">
      <c r="A385" t="s">
        <v>80</v>
      </c>
      <c r="B385" t="s">
        <v>124</v>
      </c>
      <c r="D385">
        <v>42.768999999999998</v>
      </c>
      <c r="E385">
        <v>121.928</v>
      </c>
      <c r="F385">
        <v>0.82</v>
      </c>
      <c r="G385">
        <v>7.0000000000000007E-2</v>
      </c>
      <c r="H385" t="s">
        <v>3</v>
      </c>
      <c r="I385">
        <v>3</v>
      </c>
    </row>
    <row r="386" spans="1:9" x14ac:dyDescent="0.3">
      <c r="A386" t="s">
        <v>80</v>
      </c>
      <c r="B386" t="s">
        <v>125</v>
      </c>
      <c r="D386">
        <v>43.548999999999999</v>
      </c>
      <c r="E386">
        <v>123.66200000000001</v>
      </c>
      <c r="F386">
        <v>0.16</v>
      </c>
      <c r="G386">
        <v>0.08</v>
      </c>
      <c r="H386" t="s">
        <v>3</v>
      </c>
      <c r="I386">
        <v>1</v>
      </c>
    </row>
    <row r="387" spans="1:9" x14ac:dyDescent="0.3">
      <c r="A387" t="s">
        <v>80</v>
      </c>
      <c r="B387" t="s">
        <v>125</v>
      </c>
      <c r="D387">
        <v>43.548999999999999</v>
      </c>
      <c r="E387">
        <v>123.66200000000001</v>
      </c>
      <c r="F387">
        <v>0.19</v>
      </c>
      <c r="G387">
        <v>0.05</v>
      </c>
      <c r="H387" t="s">
        <v>3</v>
      </c>
      <c r="I387">
        <v>1.8</v>
      </c>
    </row>
    <row r="388" spans="1:9" x14ac:dyDescent="0.3">
      <c r="A388" t="s">
        <v>80</v>
      </c>
      <c r="B388" t="s">
        <v>126</v>
      </c>
      <c r="D388">
        <v>42.831000000000003</v>
      </c>
      <c r="E388">
        <v>122.03700000000001</v>
      </c>
      <c r="F388">
        <v>0.2</v>
      </c>
      <c r="G388">
        <v>0.02</v>
      </c>
      <c r="H388" t="s">
        <v>3</v>
      </c>
      <c r="I388">
        <v>0.7</v>
      </c>
    </row>
    <row r="389" spans="1:9" x14ac:dyDescent="0.3">
      <c r="A389" t="s">
        <v>80</v>
      </c>
      <c r="B389" t="s">
        <v>126</v>
      </c>
      <c r="D389">
        <v>42.831000000000003</v>
      </c>
      <c r="E389">
        <v>122.03700000000001</v>
      </c>
      <c r="F389">
        <v>0.25</v>
      </c>
      <c r="G389">
        <v>0.02</v>
      </c>
      <c r="H389" t="s">
        <v>3</v>
      </c>
      <c r="I389">
        <v>1</v>
      </c>
    </row>
    <row r="390" spans="1:9" x14ac:dyDescent="0.3">
      <c r="A390" t="s">
        <v>80</v>
      </c>
      <c r="B390" t="s">
        <v>126</v>
      </c>
      <c r="D390">
        <v>42.831000000000003</v>
      </c>
      <c r="E390">
        <v>122.03700000000001</v>
      </c>
      <c r="F390">
        <v>1.69</v>
      </c>
      <c r="G390">
        <v>0.14000000000000001</v>
      </c>
      <c r="H390" t="s">
        <v>5</v>
      </c>
      <c r="I390">
        <v>1.4</v>
      </c>
    </row>
    <row r="391" spans="1:9" x14ac:dyDescent="0.3">
      <c r="A391" t="s">
        <v>80</v>
      </c>
      <c r="B391" t="s">
        <v>126</v>
      </c>
      <c r="D391">
        <v>42.831000000000003</v>
      </c>
      <c r="E391">
        <v>122.03700000000001</v>
      </c>
      <c r="F391">
        <v>2.65</v>
      </c>
      <c r="G391">
        <v>0.21</v>
      </c>
      <c r="H391" t="s">
        <v>5</v>
      </c>
      <c r="I391">
        <v>1.9</v>
      </c>
    </row>
    <row r="392" spans="1:9" x14ac:dyDescent="0.3">
      <c r="A392" t="s">
        <v>80</v>
      </c>
      <c r="B392" t="s">
        <v>127</v>
      </c>
      <c r="D392">
        <v>43.750999999999998</v>
      </c>
      <c r="E392">
        <v>122.938</v>
      </c>
      <c r="F392">
        <v>1.08</v>
      </c>
      <c r="G392">
        <v>7.0000000000000007E-2</v>
      </c>
      <c r="H392" t="s">
        <v>3</v>
      </c>
      <c r="I392">
        <v>0.9</v>
      </c>
    </row>
    <row r="393" spans="1:9" x14ac:dyDescent="0.3">
      <c r="A393" t="s">
        <v>80</v>
      </c>
      <c r="B393" t="s">
        <v>127</v>
      </c>
      <c r="D393">
        <v>43.750999999999998</v>
      </c>
      <c r="E393">
        <v>122.938</v>
      </c>
      <c r="F393">
        <v>1.06</v>
      </c>
      <c r="G393">
        <v>0.08</v>
      </c>
      <c r="H393" t="s">
        <v>3</v>
      </c>
      <c r="I393">
        <v>1.4</v>
      </c>
    </row>
    <row r="394" spans="1:9" x14ac:dyDescent="0.3">
      <c r="A394" t="s">
        <v>80</v>
      </c>
      <c r="B394" t="s">
        <v>127</v>
      </c>
      <c r="D394">
        <v>43.750999999999998</v>
      </c>
      <c r="E394">
        <v>122.938</v>
      </c>
      <c r="F394">
        <v>1.57</v>
      </c>
      <c r="G394">
        <v>0.12</v>
      </c>
      <c r="H394" t="s">
        <v>3</v>
      </c>
      <c r="I394">
        <v>2.1</v>
      </c>
    </row>
    <row r="395" spans="1:9" x14ac:dyDescent="0.3">
      <c r="A395" t="s">
        <v>80</v>
      </c>
      <c r="B395" t="s">
        <v>127</v>
      </c>
      <c r="D395">
        <v>43.750999999999998</v>
      </c>
      <c r="E395">
        <v>122.938</v>
      </c>
      <c r="F395">
        <v>1.35</v>
      </c>
      <c r="G395">
        <v>0.12</v>
      </c>
      <c r="H395" t="s">
        <v>3</v>
      </c>
      <c r="I395">
        <v>2.8</v>
      </c>
    </row>
    <row r="396" spans="1:9" x14ac:dyDescent="0.3">
      <c r="A396" t="s">
        <v>80</v>
      </c>
      <c r="B396" t="s">
        <v>128</v>
      </c>
      <c r="D396">
        <v>43.392000000000003</v>
      </c>
      <c r="E396">
        <v>122.31100000000001</v>
      </c>
      <c r="F396">
        <v>0.06</v>
      </c>
      <c r="G396">
        <v>0.02</v>
      </c>
      <c r="H396" t="s">
        <v>3</v>
      </c>
      <c r="I396">
        <v>0.6</v>
      </c>
    </row>
    <row r="397" spans="1:9" x14ac:dyDescent="0.3">
      <c r="A397" t="s">
        <v>80</v>
      </c>
      <c r="B397" t="s">
        <v>129</v>
      </c>
      <c r="D397">
        <v>44.307000000000002</v>
      </c>
      <c r="E397">
        <v>123.206</v>
      </c>
      <c r="F397">
        <v>1.45</v>
      </c>
      <c r="G397">
        <v>0.27</v>
      </c>
      <c r="H397" t="s">
        <v>3</v>
      </c>
      <c r="I397">
        <v>0.8</v>
      </c>
    </row>
    <row r="398" spans="1:9" x14ac:dyDescent="0.3">
      <c r="A398" t="s">
        <v>80</v>
      </c>
      <c r="B398" t="s">
        <v>129</v>
      </c>
      <c r="D398">
        <v>44.307000000000002</v>
      </c>
      <c r="E398">
        <v>123.206</v>
      </c>
      <c r="F398">
        <v>1.56</v>
      </c>
      <c r="G398">
        <v>0.17</v>
      </c>
      <c r="H398" t="s">
        <v>3</v>
      </c>
      <c r="I398">
        <v>1.2</v>
      </c>
    </row>
    <row r="399" spans="1:9" x14ac:dyDescent="0.3">
      <c r="A399" t="s">
        <v>80</v>
      </c>
      <c r="B399" t="s">
        <v>129</v>
      </c>
      <c r="D399">
        <v>44.307000000000002</v>
      </c>
      <c r="E399">
        <v>123.206</v>
      </c>
      <c r="F399">
        <v>1.64</v>
      </c>
      <c r="G399">
        <v>0.42</v>
      </c>
      <c r="H399" t="s">
        <v>3</v>
      </c>
      <c r="I399">
        <v>2.2000000000000002</v>
      </c>
    </row>
    <row r="400" spans="1:9" x14ac:dyDescent="0.3">
      <c r="A400" t="s">
        <v>80</v>
      </c>
      <c r="B400" t="s">
        <v>129</v>
      </c>
      <c r="D400">
        <v>44.307000000000002</v>
      </c>
      <c r="E400">
        <v>123.206</v>
      </c>
      <c r="F400">
        <v>5.84</v>
      </c>
      <c r="G400">
        <v>1.35</v>
      </c>
      <c r="H400" t="s">
        <v>5</v>
      </c>
      <c r="I400">
        <v>2.4</v>
      </c>
    </row>
    <row r="401" spans="1:9" x14ac:dyDescent="0.3">
      <c r="A401" t="s">
        <v>80</v>
      </c>
      <c r="B401" t="s">
        <v>129</v>
      </c>
      <c r="D401">
        <v>44.307000000000002</v>
      </c>
      <c r="E401">
        <v>123.206</v>
      </c>
      <c r="F401">
        <v>10.3</v>
      </c>
      <c r="G401">
        <v>1.9</v>
      </c>
      <c r="H401" t="s">
        <v>3</v>
      </c>
      <c r="I401">
        <v>4.5999999999999996</v>
      </c>
    </row>
    <row r="402" spans="1:9" x14ac:dyDescent="0.3">
      <c r="A402" t="s">
        <v>80</v>
      </c>
      <c r="B402" t="s">
        <v>130</v>
      </c>
      <c r="D402">
        <v>44.39</v>
      </c>
      <c r="E402">
        <v>123.22499999999999</v>
      </c>
      <c r="F402">
        <v>2.14</v>
      </c>
      <c r="G402">
        <v>0.11</v>
      </c>
      <c r="H402" t="s">
        <v>5</v>
      </c>
      <c r="I402">
        <v>0.5</v>
      </c>
    </row>
    <row r="403" spans="1:9" x14ac:dyDescent="0.3">
      <c r="A403" t="s">
        <v>80</v>
      </c>
      <c r="B403" t="s">
        <v>130</v>
      </c>
      <c r="D403">
        <v>44.39</v>
      </c>
      <c r="E403">
        <v>123.22499999999999</v>
      </c>
      <c r="F403">
        <v>7.49</v>
      </c>
      <c r="G403">
        <v>0.41</v>
      </c>
      <c r="H403" t="s">
        <v>5</v>
      </c>
      <c r="I403">
        <v>3.4</v>
      </c>
    </row>
    <row r="404" spans="1:9" x14ac:dyDescent="0.3">
      <c r="A404" t="s">
        <v>80</v>
      </c>
      <c r="B404" t="s">
        <v>130</v>
      </c>
      <c r="D404">
        <v>44.39</v>
      </c>
      <c r="E404">
        <v>123.22499999999999</v>
      </c>
      <c r="F404">
        <v>45.1</v>
      </c>
      <c r="G404">
        <v>4.04</v>
      </c>
      <c r="H404" t="s">
        <v>5</v>
      </c>
      <c r="I404">
        <v>4.3</v>
      </c>
    </row>
    <row r="405" spans="1:9" x14ac:dyDescent="0.3">
      <c r="A405" t="s">
        <v>80</v>
      </c>
      <c r="B405" t="s">
        <v>130</v>
      </c>
      <c r="D405">
        <v>44.39</v>
      </c>
      <c r="E405">
        <v>123.22499999999999</v>
      </c>
      <c r="F405">
        <v>64.39</v>
      </c>
      <c r="G405">
        <v>4.42</v>
      </c>
      <c r="H405" t="s">
        <v>3</v>
      </c>
      <c r="I405">
        <v>4.7</v>
      </c>
    </row>
    <row r="406" spans="1:9" x14ac:dyDescent="0.3">
      <c r="A406" t="s">
        <v>80</v>
      </c>
      <c r="B406" t="s">
        <v>131</v>
      </c>
      <c r="D406">
        <v>44.686999999999998</v>
      </c>
      <c r="E406">
        <v>123.083</v>
      </c>
      <c r="F406">
        <v>2.5</v>
      </c>
      <c r="G406">
        <v>0.47</v>
      </c>
      <c r="H406" t="s">
        <v>3</v>
      </c>
      <c r="I406">
        <v>0.6</v>
      </c>
    </row>
    <row r="407" spans="1:9" x14ac:dyDescent="0.3">
      <c r="A407" t="s">
        <v>80</v>
      </c>
      <c r="B407" t="s">
        <v>132</v>
      </c>
      <c r="D407">
        <v>42.917000000000002</v>
      </c>
      <c r="E407">
        <v>120.65900000000001</v>
      </c>
      <c r="F407">
        <v>3.72</v>
      </c>
      <c r="G407">
        <v>0.28999999999999998</v>
      </c>
      <c r="H407" t="s">
        <v>5</v>
      </c>
      <c r="I407">
        <v>0.25</v>
      </c>
    </row>
    <row r="408" spans="1:9" x14ac:dyDescent="0.3">
      <c r="A408" t="s">
        <v>80</v>
      </c>
      <c r="B408" t="s">
        <v>133</v>
      </c>
      <c r="D408">
        <v>43.241999999999997</v>
      </c>
      <c r="E408">
        <v>118.608</v>
      </c>
      <c r="F408">
        <v>1.01</v>
      </c>
      <c r="G408">
        <v>0.06</v>
      </c>
      <c r="H408" t="s">
        <v>5</v>
      </c>
      <c r="I408">
        <v>0.5</v>
      </c>
    </row>
    <row r="409" spans="1:9" x14ac:dyDescent="0.3">
      <c r="A409" t="s">
        <v>80</v>
      </c>
      <c r="B409" t="s">
        <v>133</v>
      </c>
      <c r="D409">
        <v>43.241999999999997</v>
      </c>
      <c r="E409">
        <v>118.608</v>
      </c>
      <c r="F409">
        <v>2.82</v>
      </c>
      <c r="G409">
        <v>0.2</v>
      </c>
      <c r="H409" t="s">
        <v>5</v>
      </c>
      <c r="I409">
        <v>0.8</v>
      </c>
    </row>
    <row r="410" spans="1:9" x14ac:dyDescent="0.3">
      <c r="A410" t="s">
        <v>80</v>
      </c>
      <c r="B410" t="s">
        <v>133</v>
      </c>
      <c r="D410">
        <v>43.241999999999997</v>
      </c>
      <c r="E410">
        <v>118.608</v>
      </c>
      <c r="F410">
        <v>6.7</v>
      </c>
      <c r="G410">
        <v>0.34</v>
      </c>
      <c r="H410" t="s">
        <v>5</v>
      </c>
      <c r="I410">
        <v>1.5</v>
      </c>
    </row>
    <row r="411" spans="1:9" x14ac:dyDescent="0.3">
      <c r="A411" t="s">
        <v>80</v>
      </c>
      <c r="B411" t="s">
        <v>133</v>
      </c>
      <c r="D411">
        <v>43.241999999999997</v>
      </c>
      <c r="E411">
        <v>118.608</v>
      </c>
      <c r="F411">
        <v>9.83</v>
      </c>
      <c r="G411">
        <v>0.52</v>
      </c>
      <c r="H411" t="s">
        <v>3</v>
      </c>
      <c r="I411">
        <v>1.8</v>
      </c>
    </row>
    <row r="412" spans="1:9" x14ac:dyDescent="0.3">
      <c r="A412" t="s">
        <v>80</v>
      </c>
      <c r="B412" t="s">
        <v>134</v>
      </c>
      <c r="D412">
        <v>43.155999999999999</v>
      </c>
      <c r="E412">
        <v>122.483</v>
      </c>
      <c r="F412">
        <v>0.05</v>
      </c>
      <c r="G412">
        <v>0.02</v>
      </c>
      <c r="H412" t="s">
        <v>3</v>
      </c>
      <c r="I412">
        <v>0.5</v>
      </c>
    </row>
    <row r="413" spans="1:9" x14ac:dyDescent="0.3">
      <c r="A413" t="s">
        <v>80</v>
      </c>
      <c r="B413" t="s">
        <v>134</v>
      </c>
      <c r="D413">
        <v>43.155999999999999</v>
      </c>
      <c r="E413">
        <v>122.483</v>
      </c>
      <c r="F413">
        <v>0.06</v>
      </c>
      <c r="G413">
        <v>0.01</v>
      </c>
      <c r="H413" t="s">
        <v>3</v>
      </c>
      <c r="I413">
        <v>0.7</v>
      </c>
    </row>
    <row r="414" spans="1:9" x14ac:dyDescent="0.3">
      <c r="A414" t="s">
        <v>80</v>
      </c>
      <c r="B414" t="s">
        <v>134</v>
      </c>
      <c r="D414">
        <v>43.155999999999999</v>
      </c>
      <c r="E414">
        <v>122.483</v>
      </c>
      <c r="F414">
        <v>0.1</v>
      </c>
      <c r="G414">
        <v>0.01</v>
      </c>
      <c r="H414" t="s">
        <v>3</v>
      </c>
      <c r="I414">
        <v>2</v>
      </c>
    </row>
    <row r="415" spans="1:9" x14ac:dyDescent="0.3">
      <c r="A415" t="s">
        <v>80</v>
      </c>
      <c r="B415" t="s">
        <v>134</v>
      </c>
      <c r="D415">
        <v>43.155999999999999</v>
      </c>
      <c r="E415">
        <v>122.483</v>
      </c>
      <c r="F415">
        <v>0.24</v>
      </c>
      <c r="G415">
        <v>0.03</v>
      </c>
      <c r="H415" t="s">
        <v>3</v>
      </c>
      <c r="I415">
        <v>2.4</v>
      </c>
    </row>
    <row r="416" spans="1:9" x14ac:dyDescent="0.3">
      <c r="A416" t="s">
        <v>80</v>
      </c>
      <c r="B416" t="s">
        <v>135</v>
      </c>
      <c r="D416">
        <v>43.066000000000003</v>
      </c>
      <c r="E416">
        <v>118.962</v>
      </c>
      <c r="F416">
        <v>0.02</v>
      </c>
      <c r="G416">
        <v>0.01</v>
      </c>
      <c r="H416" t="s">
        <v>5</v>
      </c>
      <c r="I416">
        <v>0.1</v>
      </c>
    </row>
    <row r="417" spans="1:9" x14ac:dyDescent="0.3">
      <c r="A417" t="s">
        <v>80</v>
      </c>
      <c r="B417" t="s">
        <v>135</v>
      </c>
      <c r="D417">
        <v>43.066000000000003</v>
      </c>
      <c r="E417">
        <v>118.962</v>
      </c>
      <c r="F417">
        <v>0.02</v>
      </c>
      <c r="G417">
        <v>0.02</v>
      </c>
      <c r="H417" t="s">
        <v>5</v>
      </c>
      <c r="I417">
        <v>2.5</v>
      </c>
    </row>
    <row r="418" spans="1:9" x14ac:dyDescent="0.3">
      <c r="A418" t="s">
        <v>80</v>
      </c>
      <c r="B418" t="s">
        <v>135</v>
      </c>
      <c r="D418">
        <v>43.066000000000003</v>
      </c>
      <c r="E418">
        <v>118.962</v>
      </c>
      <c r="F418">
        <v>15.66</v>
      </c>
      <c r="G418">
        <v>0.92</v>
      </c>
      <c r="H418" t="s">
        <v>3</v>
      </c>
      <c r="I418">
        <v>2.7</v>
      </c>
    </row>
    <row r="419" spans="1:9" x14ac:dyDescent="0.3">
      <c r="A419" t="s">
        <v>80</v>
      </c>
      <c r="B419" t="s">
        <v>135</v>
      </c>
      <c r="D419">
        <v>43.066000000000003</v>
      </c>
      <c r="E419">
        <v>118.962</v>
      </c>
      <c r="F419">
        <v>13.22</v>
      </c>
      <c r="G419">
        <v>0.73</v>
      </c>
      <c r="H419" t="s">
        <v>3</v>
      </c>
      <c r="I419">
        <v>3.2</v>
      </c>
    </row>
    <row r="420" spans="1:9" x14ac:dyDescent="0.3">
      <c r="A420" t="s">
        <v>80</v>
      </c>
      <c r="B420" t="s">
        <v>135</v>
      </c>
      <c r="D420">
        <v>43.066000000000003</v>
      </c>
      <c r="E420">
        <v>118.962</v>
      </c>
      <c r="F420">
        <v>15.94</v>
      </c>
      <c r="G420">
        <v>0.96</v>
      </c>
      <c r="H420" t="s">
        <v>3</v>
      </c>
      <c r="I420">
        <v>3.7</v>
      </c>
    </row>
    <row r="421" spans="1:9" x14ac:dyDescent="0.3">
      <c r="A421" t="s">
        <v>80</v>
      </c>
      <c r="B421" t="s">
        <v>135</v>
      </c>
      <c r="D421">
        <v>43.066000000000003</v>
      </c>
      <c r="E421">
        <v>118.962</v>
      </c>
      <c r="F421">
        <v>16.100000000000001</v>
      </c>
      <c r="G421">
        <v>1.04</v>
      </c>
      <c r="H421" t="s">
        <v>3</v>
      </c>
      <c r="I421">
        <v>4.2</v>
      </c>
    </row>
    <row r="422" spans="1:9" x14ac:dyDescent="0.3">
      <c r="A422" t="s">
        <v>80</v>
      </c>
      <c r="B422" t="s">
        <v>135</v>
      </c>
      <c r="D422">
        <v>43.066000000000003</v>
      </c>
      <c r="E422">
        <v>118.962</v>
      </c>
      <c r="F422">
        <v>17.239999999999998</v>
      </c>
      <c r="G422">
        <v>1.1499999999999999</v>
      </c>
      <c r="H422" t="s">
        <v>3</v>
      </c>
      <c r="I422">
        <v>4.7</v>
      </c>
    </row>
    <row r="423" spans="1:9" x14ac:dyDescent="0.3">
      <c r="A423" t="s">
        <v>80</v>
      </c>
      <c r="B423" t="s">
        <v>135</v>
      </c>
      <c r="D423">
        <v>43.066000000000003</v>
      </c>
      <c r="E423">
        <v>118.962</v>
      </c>
      <c r="F423">
        <v>15.39</v>
      </c>
      <c r="G423">
        <v>0.81</v>
      </c>
      <c r="H423" t="s">
        <v>3</v>
      </c>
      <c r="I423">
        <v>5.6</v>
      </c>
    </row>
    <row r="424" spans="1:9" x14ac:dyDescent="0.3">
      <c r="A424" t="s">
        <v>80</v>
      </c>
      <c r="B424" t="s">
        <v>136</v>
      </c>
      <c r="D424">
        <v>43.006</v>
      </c>
      <c r="E424">
        <v>119.175</v>
      </c>
      <c r="F424">
        <v>7.0000000000000007E-2</v>
      </c>
      <c r="G424">
        <v>0.01</v>
      </c>
      <c r="H424" t="s">
        <v>3</v>
      </c>
      <c r="I424">
        <v>0.2</v>
      </c>
    </row>
    <row r="425" spans="1:9" x14ac:dyDescent="0.3">
      <c r="A425" t="s">
        <v>80</v>
      </c>
      <c r="B425" t="s">
        <v>136</v>
      </c>
      <c r="D425">
        <v>43.006</v>
      </c>
      <c r="E425">
        <v>119.175</v>
      </c>
      <c r="F425">
        <v>0.54</v>
      </c>
      <c r="G425">
        <v>0.03</v>
      </c>
      <c r="H425" t="s">
        <v>3</v>
      </c>
      <c r="I425">
        <v>0.5</v>
      </c>
    </row>
    <row r="426" spans="1:9" x14ac:dyDescent="0.3">
      <c r="A426" t="s">
        <v>80</v>
      </c>
      <c r="B426" t="s">
        <v>136</v>
      </c>
      <c r="D426">
        <v>43.006</v>
      </c>
      <c r="E426">
        <v>119.175</v>
      </c>
      <c r="F426">
        <v>0.85</v>
      </c>
      <c r="G426">
        <v>0.05</v>
      </c>
      <c r="H426" t="s">
        <v>5</v>
      </c>
      <c r="I426">
        <v>0.9</v>
      </c>
    </row>
    <row r="427" spans="1:9" x14ac:dyDescent="0.3">
      <c r="A427" t="s">
        <v>80</v>
      </c>
      <c r="B427" t="s">
        <v>136</v>
      </c>
      <c r="D427">
        <v>43.006</v>
      </c>
      <c r="E427">
        <v>119.175</v>
      </c>
      <c r="F427">
        <v>1.07</v>
      </c>
      <c r="G427">
        <v>7.0000000000000007E-2</v>
      </c>
      <c r="H427" t="s">
        <v>5</v>
      </c>
      <c r="I427">
        <v>1.3</v>
      </c>
    </row>
    <row r="428" spans="1:9" x14ac:dyDescent="0.3">
      <c r="A428" t="s">
        <v>80</v>
      </c>
      <c r="B428" t="s">
        <v>136</v>
      </c>
      <c r="D428">
        <v>43.006</v>
      </c>
      <c r="E428">
        <v>119.175</v>
      </c>
      <c r="F428">
        <v>1.63</v>
      </c>
      <c r="G428">
        <v>0.09</v>
      </c>
      <c r="H428" t="s">
        <v>5</v>
      </c>
      <c r="I428">
        <v>1.5</v>
      </c>
    </row>
    <row r="429" spans="1:9" x14ac:dyDescent="0.3">
      <c r="A429" t="s">
        <v>80</v>
      </c>
      <c r="B429" t="s">
        <v>136</v>
      </c>
      <c r="D429">
        <v>43.006</v>
      </c>
      <c r="E429">
        <v>119.175</v>
      </c>
      <c r="F429">
        <v>1.44</v>
      </c>
      <c r="G429">
        <v>0.08</v>
      </c>
      <c r="H429" t="s">
        <v>5</v>
      </c>
      <c r="I429">
        <v>1.8</v>
      </c>
    </row>
    <row r="430" spans="1:9" x14ac:dyDescent="0.3">
      <c r="A430" t="s">
        <v>80</v>
      </c>
      <c r="B430" t="s">
        <v>136</v>
      </c>
      <c r="D430">
        <v>43.006</v>
      </c>
      <c r="E430">
        <v>119.175</v>
      </c>
      <c r="F430">
        <v>1.99</v>
      </c>
      <c r="G430">
        <v>0.14000000000000001</v>
      </c>
      <c r="H430" t="s">
        <v>5</v>
      </c>
      <c r="I430">
        <v>2.4</v>
      </c>
    </row>
    <row r="431" spans="1:9" x14ac:dyDescent="0.3">
      <c r="A431" t="s">
        <v>80</v>
      </c>
      <c r="B431" t="s">
        <v>136</v>
      </c>
      <c r="D431">
        <v>43.006</v>
      </c>
      <c r="E431">
        <v>119.175</v>
      </c>
      <c r="F431">
        <v>3.39</v>
      </c>
      <c r="G431">
        <v>0.21</v>
      </c>
      <c r="H431" t="s">
        <v>5</v>
      </c>
      <c r="I431">
        <v>2.8</v>
      </c>
    </row>
    <row r="432" spans="1:9" x14ac:dyDescent="0.3">
      <c r="A432" t="s">
        <v>80</v>
      </c>
      <c r="B432" t="s">
        <v>136</v>
      </c>
      <c r="D432">
        <v>43.006</v>
      </c>
      <c r="E432">
        <v>119.175</v>
      </c>
      <c r="F432">
        <v>5.09</v>
      </c>
      <c r="G432">
        <v>0.3</v>
      </c>
      <c r="H432" t="s">
        <v>5</v>
      </c>
      <c r="I432">
        <v>3.2</v>
      </c>
    </row>
    <row r="433" spans="1:9" x14ac:dyDescent="0.3">
      <c r="A433" t="s">
        <v>80</v>
      </c>
      <c r="B433" t="s">
        <v>136</v>
      </c>
      <c r="D433">
        <v>43.006</v>
      </c>
      <c r="E433">
        <v>119.175</v>
      </c>
      <c r="F433">
        <v>7.93</v>
      </c>
      <c r="G433">
        <v>0.46</v>
      </c>
      <c r="H433" t="s">
        <v>3</v>
      </c>
      <c r="I433">
        <v>3.6</v>
      </c>
    </row>
    <row r="434" spans="1:9" x14ac:dyDescent="0.3">
      <c r="A434" t="s">
        <v>80</v>
      </c>
      <c r="B434" t="s">
        <v>137</v>
      </c>
      <c r="D434">
        <v>42.762</v>
      </c>
      <c r="E434">
        <v>121.063</v>
      </c>
      <c r="F434">
        <v>0.02</v>
      </c>
      <c r="G434">
        <v>0.01</v>
      </c>
      <c r="H434" t="s">
        <v>3</v>
      </c>
      <c r="I434">
        <v>0.6</v>
      </c>
    </row>
    <row r="435" spans="1:9" x14ac:dyDescent="0.3">
      <c r="A435" t="s">
        <v>80</v>
      </c>
      <c r="B435" t="s">
        <v>137</v>
      </c>
      <c r="D435">
        <v>42.762</v>
      </c>
      <c r="E435">
        <v>121.063</v>
      </c>
      <c r="F435">
        <v>1.03</v>
      </c>
      <c r="G435">
        <v>0.08</v>
      </c>
      <c r="H435" t="s">
        <v>5</v>
      </c>
      <c r="I435">
        <v>1.2</v>
      </c>
    </row>
    <row r="436" spans="1:9" x14ac:dyDescent="0.3">
      <c r="A436" t="s">
        <v>80</v>
      </c>
      <c r="B436" t="s">
        <v>137</v>
      </c>
      <c r="D436">
        <v>42.762</v>
      </c>
      <c r="E436">
        <v>121.063</v>
      </c>
      <c r="F436">
        <v>2.94</v>
      </c>
      <c r="G436">
        <v>0.27</v>
      </c>
      <c r="H436" t="s">
        <v>5</v>
      </c>
      <c r="I436">
        <v>1.6</v>
      </c>
    </row>
    <row r="437" spans="1:9" x14ac:dyDescent="0.3">
      <c r="A437" t="s">
        <v>80</v>
      </c>
      <c r="B437" t="s">
        <v>137</v>
      </c>
      <c r="D437">
        <v>42.762</v>
      </c>
      <c r="E437">
        <v>121.063</v>
      </c>
      <c r="F437">
        <v>5.96</v>
      </c>
      <c r="G437">
        <v>0.48</v>
      </c>
      <c r="H437" t="s">
        <v>5</v>
      </c>
      <c r="I437">
        <v>2</v>
      </c>
    </row>
    <row r="438" spans="1:9" x14ac:dyDescent="0.3">
      <c r="A438" t="s">
        <v>80</v>
      </c>
      <c r="B438" t="s">
        <v>137</v>
      </c>
      <c r="D438">
        <v>42.762</v>
      </c>
      <c r="E438">
        <v>121.063</v>
      </c>
      <c r="F438">
        <v>11.04</v>
      </c>
      <c r="G438">
        <v>0.88</v>
      </c>
      <c r="H438" t="s">
        <v>5</v>
      </c>
      <c r="I438">
        <v>2.4</v>
      </c>
    </row>
    <row r="439" spans="1:9" x14ac:dyDescent="0.3">
      <c r="A439" t="s">
        <v>80</v>
      </c>
      <c r="B439" t="s">
        <v>137</v>
      </c>
      <c r="D439">
        <v>42.762</v>
      </c>
      <c r="E439">
        <v>121.063</v>
      </c>
      <c r="F439">
        <v>14.18</v>
      </c>
      <c r="G439">
        <v>1.17</v>
      </c>
      <c r="H439" t="s">
        <v>3</v>
      </c>
      <c r="I439">
        <v>2.8</v>
      </c>
    </row>
    <row r="440" spans="1:9" x14ac:dyDescent="0.3">
      <c r="A440" t="s">
        <v>80</v>
      </c>
      <c r="B440" t="s">
        <v>137</v>
      </c>
      <c r="D440">
        <v>42.762</v>
      </c>
      <c r="E440">
        <v>121.063</v>
      </c>
      <c r="F440">
        <v>15.17</v>
      </c>
      <c r="G440">
        <v>1.26</v>
      </c>
      <c r="H440" t="s">
        <v>3</v>
      </c>
      <c r="I440">
        <v>3.1</v>
      </c>
    </row>
    <row r="441" spans="1:9" x14ac:dyDescent="0.3">
      <c r="A441" t="s">
        <v>80</v>
      </c>
      <c r="B441" t="s">
        <v>138</v>
      </c>
      <c r="D441">
        <v>42.7</v>
      </c>
      <c r="E441">
        <v>122.471</v>
      </c>
      <c r="F441">
        <v>2</v>
      </c>
      <c r="G441">
        <v>0.17</v>
      </c>
      <c r="H441" t="s">
        <v>3</v>
      </c>
      <c r="I441">
        <v>0.5</v>
      </c>
    </row>
    <row r="442" spans="1:9" x14ac:dyDescent="0.3">
      <c r="A442" t="s">
        <v>80</v>
      </c>
      <c r="B442" t="s">
        <v>138</v>
      </c>
      <c r="D442">
        <v>42.7</v>
      </c>
      <c r="E442">
        <v>122.471</v>
      </c>
      <c r="F442">
        <v>7.58</v>
      </c>
      <c r="G442">
        <v>0.56999999999999995</v>
      </c>
      <c r="H442" t="s">
        <v>5</v>
      </c>
      <c r="I442">
        <v>1.1000000000000001</v>
      </c>
    </row>
    <row r="443" spans="1:9" x14ac:dyDescent="0.3">
      <c r="A443" t="s">
        <v>80</v>
      </c>
      <c r="B443" t="s">
        <v>138</v>
      </c>
      <c r="D443">
        <v>42.7</v>
      </c>
      <c r="E443">
        <v>122.471</v>
      </c>
      <c r="F443">
        <v>10.67</v>
      </c>
      <c r="G443">
        <v>0.83</v>
      </c>
      <c r="H443" t="s">
        <v>5</v>
      </c>
      <c r="I443">
        <v>1.6</v>
      </c>
    </row>
    <row r="444" spans="1:9" x14ac:dyDescent="0.3">
      <c r="A444" t="s">
        <v>80</v>
      </c>
      <c r="B444" t="s">
        <v>138</v>
      </c>
      <c r="D444">
        <v>42.7</v>
      </c>
      <c r="E444">
        <v>122.471</v>
      </c>
      <c r="F444">
        <v>10.17</v>
      </c>
      <c r="G444">
        <v>0.87</v>
      </c>
      <c r="H444" t="s">
        <v>3</v>
      </c>
      <c r="I444">
        <v>2.0499999999999998</v>
      </c>
    </row>
    <row r="445" spans="1:9" x14ac:dyDescent="0.3">
      <c r="A445" t="s">
        <v>80</v>
      </c>
      <c r="B445" t="s">
        <v>138</v>
      </c>
      <c r="D445">
        <v>42.7</v>
      </c>
      <c r="E445">
        <v>122.471</v>
      </c>
      <c r="F445">
        <v>18.100000000000001</v>
      </c>
      <c r="G445">
        <v>1.53</v>
      </c>
      <c r="H445" t="s">
        <v>5</v>
      </c>
      <c r="I445">
        <v>2.6</v>
      </c>
    </row>
    <row r="446" spans="1:9" x14ac:dyDescent="0.3">
      <c r="A446" t="s">
        <v>139</v>
      </c>
      <c r="B446" t="s">
        <v>140</v>
      </c>
      <c r="C446" t="s">
        <v>141</v>
      </c>
      <c r="D446">
        <v>48.28</v>
      </c>
      <c r="E446">
        <v>118.37</v>
      </c>
      <c r="F446">
        <v>0.06</v>
      </c>
      <c r="G446">
        <v>0.01</v>
      </c>
      <c r="H446" t="s">
        <v>3</v>
      </c>
      <c r="I446">
        <v>0.45</v>
      </c>
    </row>
    <row r="447" spans="1:9" x14ac:dyDescent="0.3">
      <c r="A447" t="s">
        <v>139</v>
      </c>
      <c r="B447" t="s">
        <v>140</v>
      </c>
      <c r="C447" t="s">
        <v>141</v>
      </c>
      <c r="D447">
        <v>48.28</v>
      </c>
      <c r="E447">
        <v>118.37</v>
      </c>
      <c r="F447">
        <v>1.34</v>
      </c>
      <c r="G447">
        <v>0.16</v>
      </c>
      <c r="H447" t="s">
        <v>5</v>
      </c>
      <c r="I447">
        <v>1.7</v>
      </c>
    </row>
    <row r="448" spans="1:9" x14ac:dyDescent="0.3">
      <c r="A448" t="s">
        <v>139</v>
      </c>
      <c r="B448" t="s">
        <v>140</v>
      </c>
      <c r="C448" t="s">
        <v>141</v>
      </c>
      <c r="D448">
        <v>48.28</v>
      </c>
      <c r="E448">
        <v>118.37</v>
      </c>
      <c r="F448">
        <v>0.15</v>
      </c>
      <c r="G448">
        <v>0.01</v>
      </c>
      <c r="H448" t="s">
        <v>3</v>
      </c>
      <c r="I448">
        <v>2.2000000000000002</v>
      </c>
    </row>
    <row r="449" spans="1:9" x14ac:dyDescent="0.3">
      <c r="A449" t="s">
        <v>139</v>
      </c>
      <c r="B449" t="s">
        <v>140</v>
      </c>
      <c r="C449" t="s">
        <v>141</v>
      </c>
      <c r="D449">
        <v>48.28</v>
      </c>
      <c r="E449">
        <v>118.37</v>
      </c>
      <c r="F449">
        <v>0.28000000000000003</v>
      </c>
      <c r="G449">
        <v>0.02</v>
      </c>
      <c r="H449" t="s">
        <v>5</v>
      </c>
      <c r="I449">
        <v>2.5</v>
      </c>
    </row>
    <row r="450" spans="1:9" x14ac:dyDescent="0.3">
      <c r="A450" t="s">
        <v>139</v>
      </c>
      <c r="B450" t="s">
        <v>140</v>
      </c>
      <c r="C450" t="s">
        <v>141</v>
      </c>
      <c r="D450">
        <v>48.28</v>
      </c>
      <c r="E450">
        <v>118.37</v>
      </c>
      <c r="F450">
        <v>8.99</v>
      </c>
      <c r="G450">
        <v>0.46</v>
      </c>
      <c r="H450" t="s">
        <v>5</v>
      </c>
      <c r="I450">
        <v>3.1</v>
      </c>
    </row>
    <row r="451" spans="1:9" x14ac:dyDescent="0.3">
      <c r="A451" t="s">
        <v>139</v>
      </c>
      <c r="B451" t="s">
        <v>140</v>
      </c>
      <c r="C451" t="s">
        <v>141</v>
      </c>
      <c r="D451">
        <v>48.28</v>
      </c>
      <c r="E451">
        <v>118.37</v>
      </c>
      <c r="F451">
        <v>9.2100000000000009</v>
      </c>
      <c r="G451">
        <v>0.49</v>
      </c>
      <c r="H451" t="s">
        <v>3</v>
      </c>
      <c r="I451">
        <v>3.4</v>
      </c>
    </row>
    <row r="452" spans="1:9" x14ac:dyDescent="0.3">
      <c r="A452" t="s">
        <v>139</v>
      </c>
      <c r="B452" t="s">
        <v>140</v>
      </c>
      <c r="C452" t="s">
        <v>141</v>
      </c>
      <c r="D452">
        <v>48.28</v>
      </c>
      <c r="E452">
        <v>118.37</v>
      </c>
      <c r="F452">
        <v>9.76</v>
      </c>
      <c r="G452">
        <v>0.06</v>
      </c>
      <c r="H452" t="s">
        <v>5</v>
      </c>
      <c r="I452">
        <v>3.7</v>
      </c>
    </row>
    <row r="453" spans="1:9" x14ac:dyDescent="0.3">
      <c r="A453" t="s">
        <v>139</v>
      </c>
      <c r="B453" t="s">
        <v>140</v>
      </c>
      <c r="C453" t="s">
        <v>141</v>
      </c>
      <c r="D453">
        <v>48.28</v>
      </c>
      <c r="E453">
        <v>118.37</v>
      </c>
      <c r="F453">
        <v>11.42</v>
      </c>
      <c r="G453">
        <v>0.65</v>
      </c>
      <c r="H453" t="s">
        <v>3</v>
      </c>
      <c r="I453">
        <v>4</v>
      </c>
    </row>
    <row r="454" spans="1:9" x14ac:dyDescent="0.3">
      <c r="A454" t="s">
        <v>139</v>
      </c>
      <c r="B454" t="s">
        <v>140</v>
      </c>
      <c r="C454" t="s">
        <v>141</v>
      </c>
      <c r="D454">
        <v>48.28</v>
      </c>
      <c r="E454">
        <v>118.37</v>
      </c>
      <c r="F454">
        <v>12.52</v>
      </c>
      <c r="G454">
        <v>0.71</v>
      </c>
      <c r="H454" t="s">
        <v>5</v>
      </c>
      <c r="I454">
        <v>4.2</v>
      </c>
    </row>
    <row r="455" spans="1:9" x14ac:dyDescent="0.3">
      <c r="A455" t="s">
        <v>139</v>
      </c>
      <c r="B455" t="s">
        <v>140</v>
      </c>
      <c r="C455" t="s">
        <v>141</v>
      </c>
      <c r="D455">
        <v>48.28</v>
      </c>
      <c r="E455">
        <v>118.37</v>
      </c>
      <c r="F455">
        <v>14.95</v>
      </c>
      <c r="G455">
        <v>0.89</v>
      </c>
      <c r="H455" t="s">
        <v>3</v>
      </c>
      <c r="I455">
        <v>4.7</v>
      </c>
    </row>
    <row r="456" spans="1:9" x14ac:dyDescent="0.3">
      <c r="A456" t="s">
        <v>139</v>
      </c>
      <c r="B456" t="s">
        <v>140</v>
      </c>
      <c r="C456" t="s">
        <v>142</v>
      </c>
      <c r="D456">
        <v>49.368000000000002</v>
      </c>
      <c r="E456">
        <v>118.07899999999999</v>
      </c>
      <c r="F456">
        <v>0.05</v>
      </c>
      <c r="G456">
        <v>0.01</v>
      </c>
      <c r="H456" t="s">
        <v>3</v>
      </c>
      <c r="I456">
        <v>0.6</v>
      </c>
    </row>
    <row r="457" spans="1:9" x14ac:dyDescent="0.3">
      <c r="A457" t="s">
        <v>139</v>
      </c>
      <c r="B457" t="s">
        <v>140</v>
      </c>
      <c r="C457" t="s">
        <v>142</v>
      </c>
      <c r="D457">
        <v>49.368000000000002</v>
      </c>
      <c r="E457">
        <v>118.07899999999999</v>
      </c>
      <c r="F457">
        <v>0.68</v>
      </c>
      <c r="G457">
        <v>0.12</v>
      </c>
      <c r="H457" t="s">
        <v>5</v>
      </c>
      <c r="I457">
        <v>0.9</v>
      </c>
    </row>
    <row r="458" spans="1:9" x14ac:dyDescent="0.3">
      <c r="A458" t="s">
        <v>139</v>
      </c>
      <c r="B458" t="s">
        <v>140</v>
      </c>
      <c r="C458" t="s">
        <v>142</v>
      </c>
      <c r="D458">
        <v>49.368000000000002</v>
      </c>
      <c r="E458">
        <v>118.07899999999999</v>
      </c>
      <c r="F458">
        <v>2.2999999999999998</v>
      </c>
      <c r="G458">
        <v>0.4</v>
      </c>
      <c r="H458" t="s">
        <v>5</v>
      </c>
      <c r="I458">
        <v>1.1000000000000001</v>
      </c>
    </row>
    <row r="459" spans="1:9" x14ac:dyDescent="0.3">
      <c r="A459" t="s">
        <v>139</v>
      </c>
      <c r="B459" t="s">
        <v>140</v>
      </c>
      <c r="C459" t="s">
        <v>142</v>
      </c>
      <c r="D459">
        <v>49.368000000000002</v>
      </c>
      <c r="E459">
        <v>118.07899999999999</v>
      </c>
      <c r="F459">
        <v>2.2999999999999998</v>
      </c>
      <c r="G459">
        <v>0.31</v>
      </c>
      <c r="H459" t="s">
        <v>3</v>
      </c>
      <c r="I459">
        <v>1.4</v>
      </c>
    </row>
    <row r="460" spans="1:9" x14ac:dyDescent="0.3">
      <c r="A460" t="s">
        <v>139</v>
      </c>
      <c r="B460" t="s">
        <v>140</v>
      </c>
      <c r="C460" t="s">
        <v>142</v>
      </c>
      <c r="D460">
        <v>49.368000000000002</v>
      </c>
      <c r="E460">
        <v>118.07899999999999</v>
      </c>
      <c r="F460">
        <v>4.9000000000000004</v>
      </c>
      <c r="G460">
        <v>0.5</v>
      </c>
      <c r="H460" t="s">
        <v>5</v>
      </c>
      <c r="I460">
        <v>1.6</v>
      </c>
    </row>
    <row r="461" spans="1:9" x14ac:dyDescent="0.3">
      <c r="A461" t="s">
        <v>139</v>
      </c>
      <c r="B461" t="s">
        <v>140</v>
      </c>
      <c r="C461" t="s">
        <v>142</v>
      </c>
      <c r="D461">
        <v>49.368000000000002</v>
      </c>
      <c r="E461">
        <v>118.07899999999999</v>
      </c>
      <c r="F461">
        <v>10.199999999999999</v>
      </c>
      <c r="G461">
        <v>1.9</v>
      </c>
      <c r="H461" t="s">
        <v>5</v>
      </c>
      <c r="I461">
        <v>2.2999999999999998</v>
      </c>
    </row>
    <row r="462" spans="1:9" x14ac:dyDescent="0.3">
      <c r="A462" t="s">
        <v>139</v>
      </c>
      <c r="B462" t="s">
        <v>140</v>
      </c>
      <c r="C462" t="s">
        <v>142</v>
      </c>
      <c r="D462">
        <v>49.368000000000002</v>
      </c>
      <c r="E462">
        <v>118.07899999999999</v>
      </c>
      <c r="F462">
        <v>11.8</v>
      </c>
      <c r="G462">
        <v>1.5</v>
      </c>
      <c r="H462" t="s">
        <v>3</v>
      </c>
      <c r="I462">
        <v>2.5</v>
      </c>
    </row>
    <row r="463" spans="1:9" x14ac:dyDescent="0.3">
      <c r="A463" t="s">
        <v>139</v>
      </c>
      <c r="B463" t="s">
        <v>140</v>
      </c>
      <c r="C463" t="s">
        <v>142</v>
      </c>
      <c r="D463">
        <v>49.253999999999998</v>
      </c>
      <c r="E463">
        <v>118.14700000000001</v>
      </c>
      <c r="F463">
        <v>0.36</v>
      </c>
      <c r="G463">
        <v>0.03</v>
      </c>
      <c r="H463" t="s">
        <v>3</v>
      </c>
      <c r="I463">
        <v>1.3</v>
      </c>
    </row>
    <row r="464" spans="1:9" x14ac:dyDescent="0.3">
      <c r="A464" t="s">
        <v>139</v>
      </c>
      <c r="B464" t="s">
        <v>140</v>
      </c>
      <c r="C464" t="s">
        <v>142</v>
      </c>
      <c r="D464">
        <v>49.253999999999998</v>
      </c>
      <c r="E464">
        <v>118.14700000000001</v>
      </c>
      <c r="F464">
        <v>0.54</v>
      </c>
      <c r="G464">
        <v>0.04</v>
      </c>
      <c r="H464" t="s">
        <v>5</v>
      </c>
      <c r="I464">
        <v>1.45</v>
      </c>
    </row>
    <row r="465" spans="1:9" x14ac:dyDescent="0.3">
      <c r="A465" t="s">
        <v>139</v>
      </c>
      <c r="B465" t="s">
        <v>140</v>
      </c>
      <c r="C465" t="s">
        <v>142</v>
      </c>
      <c r="D465">
        <v>49.253999999999998</v>
      </c>
      <c r="E465">
        <v>118.14700000000001</v>
      </c>
      <c r="F465">
        <v>0.78</v>
      </c>
      <c r="G465">
        <v>0.04</v>
      </c>
      <c r="H465" t="s">
        <v>3</v>
      </c>
      <c r="I465">
        <v>1.65</v>
      </c>
    </row>
    <row r="466" spans="1:9" x14ac:dyDescent="0.3">
      <c r="A466" t="s">
        <v>139</v>
      </c>
      <c r="B466" t="s">
        <v>140</v>
      </c>
      <c r="C466" t="s">
        <v>142</v>
      </c>
      <c r="D466">
        <v>49.253999999999998</v>
      </c>
      <c r="E466">
        <v>118.14700000000001</v>
      </c>
      <c r="F466">
        <v>0.86</v>
      </c>
      <c r="G466">
        <v>7.0000000000000007E-2</v>
      </c>
      <c r="H466" t="s">
        <v>5</v>
      </c>
      <c r="I466">
        <v>1.9</v>
      </c>
    </row>
    <row r="467" spans="1:9" x14ac:dyDescent="0.3">
      <c r="A467" t="s">
        <v>139</v>
      </c>
      <c r="B467" t="s">
        <v>140</v>
      </c>
      <c r="C467" t="s">
        <v>142</v>
      </c>
      <c r="D467">
        <v>49.253999999999998</v>
      </c>
      <c r="E467">
        <v>118.14700000000001</v>
      </c>
      <c r="F467">
        <v>1.07</v>
      </c>
      <c r="G467">
        <v>0.05</v>
      </c>
      <c r="H467" t="s">
        <v>3</v>
      </c>
      <c r="I467">
        <v>2.0499999999999998</v>
      </c>
    </row>
    <row r="468" spans="1:9" x14ac:dyDescent="0.3">
      <c r="A468" t="s">
        <v>139</v>
      </c>
      <c r="B468" t="s">
        <v>140</v>
      </c>
      <c r="C468" t="s">
        <v>142</v>
      </c>
      <c r="D468">
        <v>49.253999999999998</v>
      </c>
      <c r="E468">
        <v>118.14700000000001</v>
      </c>
      <c r="F468">
        <v>1.88</v>
      </c>
      <c r="G468">
        <v>0.17</v>
      </c>
      <c r="H468" t="s">
        <v>5</v>
      </c>
      <c r="I468">
        <v>2.25</v>
      </c>
    </row>
    <row r="469" spans="1:9" x14ac:dyDescent="0.3">
      <c r="A469" t="s">
        <v>139</v>
      </c>
      <c r="B469" t="s">
        <v>140</v>
      </c>
      <c r="C469" t="s">
        <v>142</v>
      </c>
      <c r="D469">
        <v>49.253999999999998</v>
      </c>
      <c r="E469">
        <v>118.14700000000001</v>
      </c>
      <c r="F469">
        <v>3.29</v>
      </c>
      <c r="G469">
        <v>0.17</v>
      </c>
      <c r="H469" t="s">
        <v>3</v>
      </c>
      <c r="I469">
        <v>2.7</v>
      </c>
    </row>
    <row r="470" spans="1:9" x14ac:dyDescent="0.3">
      <c r="A470" t="s">
        <v>139</v>
      </c>
      <c r="B470" t="s">
        <v>140</v>
      </c>
      <c r="C470" t="s">
        <v>142</v>
      </c>
      <c r="D470">
        <v>49.253999999999998</v>
      </c>
      <c r="E470">
        <v>118.14700000000001</v>
      </c>
      <c r="F470">
        <v>3.79</v>
      </c>
      <c r="G470">
        <v>0.21</v>
      </c>
      <c r="H470" t="s">
        <v>5</v>
      </c>
      <c r="I470">
        <v>3.4</v>
      </c>
    </row>
    <row r="471" spans="1:9" x14ac:dyDescent="0.3">
      <c r="A471" t="s">
        <v>139</v>
      </c>
      <c r="B471" t="s">
        <v>140</v>
      </c>
      <c r="C471" t="s">
        <v>142</v>
      </c>
      <c r="D471">
        <v>49.253999999999998</v>
      </c>
      <c r="E471">
        <v>118.14700000000001</v>
      </c>
      <c r="F471">
        <v>12.88</v>
      </c>
      <c r="G471">
        <v>0.79</v>
      </c>
      <c r="H471" t="s">
        <v>5</v>
      </c>
      <c r="I471">
        <v>4.7</v>
      </c>
    </row>
    <row r="472" spans="1:9" x14ac:dyDescent="0.3">
      <c r="A472" t="s">
        <v>139</v>
      </c>
      <c r="B472" t="s">
        <v>140</v>
      </c>
      <c r="C472" t="s">
        <v>142</v>
      </c>
      <c r="D472">
        <v>49.253999999999998</v>
      </c>
      <c r="E472">
        <v>118.14700000000001</v>
      </c>
      <c r="F472">
        <v>12.94</v>
      </c>
      <c r="G472">
        <v>0.65</v>
      </c>
      <c r="H472" t="s">
        <v>3</v>
      </c>
      <c r="I472">
        <v>5</v>
      </c>
    </row>
    <row r="473" spans="1:9" x14ac:dyDescent="0.3">
      <c r="A473" t="s">
        <v>139</v>
      </c>
      <c r="B473" t="s">
        <v>140</v>
      </c>
      <c r="C473" t="s">
        <v>143</v>
      </c>
      <c r="D473">
        <v>49.232999999999997</v>
      </c>
      <c r="E473">
        <v>118.051</v>
      </c>
      <c r="F473">
        <v>0.32</v>
      </c>
      <c r="G473">
        <v>0.03</v>
      </c>
      <c r="H473" t="s">
        <v>5</v>
      </c>
      <c r="I473">
        <v>0.5</v>
      </c>
    </row>
    <row r="474" spans="1:9" x14ac:dyDescent="0.3">
      <c r="A474" t="s">
        <v>139</v>
      </c>
      <c r="B474" t="s">
        <v>140</v>
      </c>
      <c r="C474" t="s">
        <v>143</v>
      </c>
      <c r="D474">
        <v>49.232999999999997</v>
      </c>
      <c r="E474">
        <v>118.051</v>
      </c>
      <c r="F474">
        <v>1.42</v>
      </c>
      <c r="G474">
        <v>0.09</v>
      </c>
      <c r="H474" t="s">
        <v>5</v>
      </c>
      <c r="I474">
        <v>0.65</v>
      </c>
    </row>
    <row r="475" spans="1:9" x14ac:dyDescent="0.3">
      <c r="A475" t="s">
        <v>139</v>
      </c>
      <c r="B475" t="s">
        <v>140</v>
      </c>
      <c r="C475" t="s">
        <v>143</v>
      </c>
      <c r="D475">
        <v>49.232999999999997</v>
      </c>
      <c r="E475">
        <v>118.051</v>
      </c>
      <c r="F475">
        <v>8.1300000000000008</v>
      </c>
      <c r="G475">
        <v>0.89</v>
      </c>
      <c r="H475" t="s">
        <v>5</v>
      </c>
      <c r="I475">
        <v>0.8</v>
      </c>
    </row>
    <row r="476" spans="1:9" x14ac:dyDescent="0.3">
      <c r="A476" t="s">
        <v>139</v>
      </c>
      <c r="B476" t="s">
        <v>140</v>
      </c>
      <c r="C476" t="s">
        <v>143</v>
      </c>
      <c r="D476">
        <v>49.232999999999997</v>
      </c>
      <c r="E476">
        <v>118.051</v>
      </c>
      <c r="F476">
        <v>13.71</v>
      </c>
      <c r="G476">
        <v>0.73</v>
      </c>
      <c r="H476" t="s">
        <v>3</v>
      </c>
      <c r="I476">
        <v>1.1000000000000001</v>
      </c>
    </row>
    <row r="477" spans="1:9" x14ac:dyDescent="0.3">
      <c r="A477" t="s">
        <v>139</v>
      </c>
      <c r="B477" t="s">
        <v>140</v>
      </c>
      <c r="C477" t="s">
        <v>144</v>
      </c>
      <c r="D477">
        <v>48.34</v>
      </c>
      <c r="E477">
        <v>118.23399999999999</v>
      </c>
      <c r="F477">
        <v>0.47</v>
      </c>
      <c r="G477">
        <v>7.0000000000000007E-2</v>
      </c>
      <c r="H477" t="s">
        <v>3</v>
      </c>
      <c r="I477">
        <v>0.4</v>
      </c>
    </row>
    <row r="478" spans="1:9" x14ac:dyDescent="0.3">
      <c r="A478" t="s">
        <v>139</v>
      </c>
      <c r="B478" t="s">
        <v>140</v>
      </c>
      <c r="C478" t="s">
        <v>144</v>
      </c>
      <c r="D478">
        <v>48.34</v>
      </c>
      <c r="E478">
        <v>118.23399999999999</v>
      </c>
      <c r="F478">
        <v>0.99</v>
      </c>
      <c r="G478">
        <v>0.06</v>
      </c>
      <c r="H478" t="s">
        <v>5</v>
      </c>
      <c r="I478">
        <v>0.7</v>
      </c>
    </row>
    <row r="479" spans="1:9" x14ac:dyDescent="0.3">
      <c r="A479" t="s">
        <v>139</v>
      </c>
      <c r="B479" t="s">
        <v>140</v>
      </c>
      <c r="C479" t="s">
        <v>144</v>
      </c>
      <c r="D479">
        <v>48.34</v>
      </c>
      <c r="E479">
        <v>118.23399999999999</v>
      </c>
      <c r="F479">
        <v>14</v>
      </c>
      <c r="G479">
        <v>0.8</v>
      </c>
      <c r="H479" t="s">
        <v>5</v>
      </c>
      <c r="I479">
        <v>1.3</v>
      </c>
    </row>
    <row r="480" spans="1:9" x14ac:dyDescent="0.3">
      <c r="A480" t="s">
        <v>139</v>
      </c>
      <c r="B480" t="s">
        <v>140</v>
      </c>
      <c r="C480" t="s">
        <v>144</v>
      </c>
      <c r="D480">
        <v>48.34</v>
      </c>
      <c r="E480">
        <v>118.23399999999999</v>
      </c>
      <c r="F480">
        <v>14.28</v>
      </c>
      <c r="G480">
        <v>1.06</v>
      </c>
      <c r="H480" t="s">
        <v>3</v>
      </c>
      <c r="I480">
        <v>1.5</v>
      </c>
    </row>
    <row r="481" spans="1:9" x14ac:dyDescent="0.3">
      <c r="A481" t="s">
        <v>139</v>
      </c>
      <c r="B481" t="s">
        <v>140</v>
      </c>
      <c r="C481" t="s">
        <v>145</v>
      </c>
      <c r="D481">
        <v>49.131</v>
      </c>
      <c r="E481">
        <v>118.849</v>
      </c>
      <c r="F481">
        <v>0.2</v>
      </c>
      <c r="G481">
        <v>0.05</v>
      </c>
      <c r="H481" t="s">
        <v>3</v>
      </c>
      <c r="I481">
        <v>1</v>
      </c>
    </row>
    <row r="482" spans="1:9" x14ac:dyDescent="0.3">
      <c r="A482" t="s">
        <v>139</v>
      </c>
      <c r="B482" t="s">
        <v>140</v>
      </c>
      <c r="C482" t="s">
        <v>145</v>
      </c>
      <c r="D482">
        <v>49.131</v>
      </c>
      <c r="E482">
        <v>118.849</v>
      </c>
      <c r="F482">
        <v>2.17</v>
      </c>
      <c r="G482">
        <v>0.2</v>
      </c>
      <c r="H482" t="s">
        <v>5</v>
      </c>
      <c r="I482">
        <v>1.8</v>
      </c>
    </row>
    <row r="483" spans="1:9" x14ac:dyDescent="0.3">
      <c r="A483" t="s">
        <v>139</v>
      </c>
      <c r="B483" t="s">
        <v>140</v>
      </c>
      <c r="C483" t="s">
        <v>145</v>
      </c>
      <c r="D483">
        <v>49.131</v>
      </c>
      <c r="E483">
        <v>118.849</v>
      </c>
      <c r="F483">
        <v>7.24</v>
      </c>
      <c r="G483">
        <v>0.6</v>
      </c>
      <c r="H483" t="s">
        <v>3</v>
      </c>
      <c r="I483">
        <v>2.2000000000000002</v>
      </c>
    </row>
    <row r="484" spans="1:9" x14ac:dyDescent="0.3">
      <c r="A484" t="s">
        <v>139</v>
      </c>
      <c r="B484" t="s">
        <v>140</v>
      </c>
      <c r="C484" t="s">
        <v>146</v>
      </c>
      <c r="D484">
        <v>49.168999999999997</v>
      </c>
      <c r="E484">
        <v>118.14100000000001</v>
      </c>
      <c r="F484">
        <v>0.28999999999999998</v>
      </c>
      <c r="G484">
        <v>0.06</v>
      </c>
      <c r="H484" t="s">
        <v>3</v>
      </c>
      <c r="I484">
        <v>1.2</v>
      </c>
    </row>
    <row r="485" spans="1:9" x14ac:dyDescent="0.3">
      <c r="A485" t="s">
        <v>139</v>
      </c>
      <c r="B485" t="s">
        <v>140</v>
      </c>
      <c r="C485" t="s">
        <v>146</v>
      </c>
      <c r="D485">
        <v>49.168999999999997</v>
      </c>
      <c r="E485">
        <v>118.14100000000001</v>
      </c>
      <c r="F485">
        <v>0.49</v>
      </c>
      <c r="G485">
        <v>0.08</v>
      </c>
      <c r="H485" t="s">
        <v>5</v>
      </c>
      <c r="I485">
        <v>1.55</v>
      </c>
    </row>
    <row r="486" spans="1:9" x14ac:dyDescent="0.3">
      <c r="A486" t="s">
        <v>139</v>
      </c>
      <c r="B486" t="s">
        <v>140</v>
      </c>
      <c r="C486" t="s">
        <v>146</v>
      </c>
      <c r="D486">
        <v>49.168999999999997</v>
      </c>
      <c r="E486">
        <v>118.14100000000001</v>
      </c>
      <c r="F486">
        <v>0.84</v>
      </c>
      <c r="G486">
        <v>0.09</v>
      </c>
      <c r="H486" t="s">
        <v>5</v>
      </c>
      <c r="I486">
        <v>1.7</v>
      </c>
    </row>
    <row r="487" spans="1:9" x14ac:dyDescent="0.3">
      <c r="A487" t="s">
        <v>139</v>
      </c>
      <c r="B487" t="s">
        <v>140</v>
      </c>
      <c r="C487" t="s">
        <v>146</v>
      </c>
      <c r="D487">
        <v>49.168999999999997</v>
      </c>
      <c r="E487">
        <v>118.14100000000001</v>
      </c>
      <c r="F487">
        <v>0.87</v>
      </c>
      <c r="G487">
        <v>0.09</v>
      </c>
      <c r="H487" t="s">
        <v>3</v>
      </c>
      <c r="I487">
        <v>2.2999999999999998</v>
      </c>
    </row>
    <row r="488" spans="1:9" x14ac:dyDescent="0.3">
      <c r="A488" t="s">
        <v>139</v>
      </c>
      <c r="B488" t="s">
        <v>140</v>
      </c>
      <c r="C488" t="s">
        <v>146</v>
      </c>
      <c r="D488">
        <v>49.168999999999997</v>
      </c>
      <c r="E488">
        <v>118.14100000000001</v>
      </c>
      <c r="F488">
        <v>5</v>
      </c>
      <c r="G488">
        <v>0.45</v>
      </c>
      <c r="H488" t="s">
        <v>5</v>
      </c>
      <c r="I488">
        <v>3.15</v>
      </c>
    </row>
    <row r="489" spans="1:9" x14ac:dyDescent="0.3">
      <c r="A489" t="s">
        <v>139</v>
      </c>
      <c r="B489" t="s">
        <v>140</v>
      </c>
      <c r="C489" t="s">
        <v>146</v>
      </c>
      <c r="D489">
        <v>49.168999999999997</v>
      </c>
      <c r="E489">
        <v>118.14100000000001</v>
      </c>
      <c r="F489">
        <v>10.9</v>
      </c>
      <c r="G489">
        <v>0.5</v>
      </c>
      <c r="H489" t="s">
        <v>5</v>
      </c>
      <c r="I489">
        <v>3.86</v>
      </c>
    </row>
    <row r="490" spans="1:9" x14ac:dyDescent="0.3">
      <c r="A490" t="s">
        <v>139</v>
      </c>
      <c r="B490" t="s">
        <v>140</v>
      </c>
      <c r="C490" t="s">
        <v>146</v>
      </c>
      <c r="D490">
        <v>49.168999999999997</v>
      </c>
      <c r="E490">
        <v>118.14100000000001</v>
      </c>
      <c r="F490">
        <v>11.6</v>
      </c>
      <c r="G490">
        <v>0.5</v>
      </c>
      <c r="H490" t="s">
        <v>3</v>
      </c>
      <c r="I490">
        <v>4.1500000000000004</v>
      </c>
    </row>
    <row r="491" spans="1:9" x14ac:dyDescent="0.3">
      <c r="A491" t="s">
        <v>139</v>
      </c>
      <c r="B491" t="s">
        <v>140</v>
      </c>
      <c r="C491" t="s">
        <v>147</v>
      </c>
      <c r="D491">
        <v>49.162999999999997</v>
      </c>
      <c r="E491">
        <v>118.18600000000001</v>
      </c>
      <c r="F491">
        <v>0.1</v>
      </c>
      <c r="G491">
        <v>0.01</v>
      </c>
      <c r="H491" t="s">
        <v>3</v>
      </c>
      <c r="I491">
        <v>1.05</v>
      </c>
    </row>
    <row r="492" spans="1:9" x14ac:dyDescent="0.3">
      <c r="A492" t="s">
        <v>139</v>
      </c>
      <c r="B492" t="s">
        <v>140</v>
      </c>
      <c r="C492" t="s">
        <v>147</v>
      </c>
      <c r="D492">
        <v>49.162999999999997</v>
      </c>
      <c r="E492">
        <v>118.18600000000001</v>
      </c>
      <c r="F492">
        <v>0.91</v>
      </c>
      <c r="G492">
        <v>0.12</v>
      </c>
      <c r="H492" t="s">
        <v>3</v>
      </c>
      <c r="I492">
        <v>1.25</v>
      </c>
    </row>
    <row r="493" spans="1:9" x14ac:dyDescent="0.3">
      <c r="A493" t="s">
        <v>139</v>
      </c>
      <c r="B493" t="s">
        <v>140</v>
      </c>
      <c r="C493" t="s">
        <v>147</v>
      </c>
      <c r="D493">
        <v>49.162999999999997</v>
      </c>
      <c r="E493">
        <v>118.18600000000001</v>
      </c>
      <c r="F493">
        <v>0.99</v>
      </c>
      <c r="G493">
        <v>0.06</v>
      </c>
      <c r="H493" t="s">
        <v>5</v>
      </c>
      <c r="I493">
        <v>1.85</v>
      </c>
    </row>
    <row r="494" spans="1:9" x14ac:dyDescent="0.3">
      <c r="A494" t="s">
        <v>139</v>
      </c>
      <c r="B494" t="s">
        <v>140</v>
      </c>
      <c r="C494" t="s">
        <v>147</v>
      </c>
      <c r="D494">
        <v>49.162999999999997</v>
      </c>
      <c r="E494">
        <v>118.18600000000001</v>
      </c>
      <c r="F494">
        <v>1.2</v>
      </c>
      <c r="G494">
        <v>0.12</v>
      </c>
      <c r="H494" t="s">
        <v>5</v>
      </c>
      <c r="I494">
        <v>2.34</v>
      </c>
    </row>
    <row r="495" spans="1:9" x14ac:dyDescent="0.3">
      <c r="A495" t="s">
        <v>139</v>
      </c>
      <c r="B495" t="s">
        <v>140</v>
      </c>
      <c r="C495" t="s">
        <v>147</v>
      </c>
      <c r="D495">
        <v>49.162999999999997</v>
      </c>
      <c r="E495">
        <v>118.18600000000001</v>
      </c>
      <c r="F495">
        <v>1.44</v>
      </c>
      <c r="G495">
        <v>0.2</v>
      </c>
      <c r="H495" t="s">
        <v>5</v>
      </c>
      <c r="I495">
        <v>3.3</v>
      </c>
    </row>
    <row r="496" spans="1:9" x14ac:dyDescent="0.3">
      <c r="A496" t="s">
        <v>139</v>
      </c>
      <c r="B496" t="s">
        <v>140</v>
      </c>
      <c r="C496" t="s">
        <v>147</v>
      </c>
      <c r="D496">
        <v>49.162999999999997</v>
      </c>
      <c r="E496">
        <v>118.18600000000001</v>
      </c>
      <c r="F496">
        <v>1.75</v>
      </c>
      <c r="G496">
        <v>0.14000000000000001</v>
      </c>
      <c r="H496" t="s">
        <v>5</v>
      </c>
      <c r="I496">
        <v>3.82</v>
      </c>
    </row>
    <row r="497" spans="1:9" x14ac:dyDescent="0.3">
      <c r="A497" t="s">
        <v>139</v>
      </c>
      <c r="B497" t="s">
        <v>140</v>
      </c>
      <c r="C497" t="s">
        <v>147</v>
      </c>
      <c r="D497">
        <v>49.162999999999997</v>
      </c>
      <c r="E497">
        <v>118.18600000000001</v>
      </c>
      <c r="F497">
        <v>3.15</v>
      </c>
      <c r="G497">
        <v>0.19</v>
      </c>
      <c r="H497" t="s">
        <v>3</v>
      </c>
      <c r="I497">
        <v>4.5</v>
      </c>
    </row>
    <row r="498" spans="1:9" x14ac:dyDescent="0.3">
      <c r="A498" t="s">
        <v>139</v>
      </c>
      <c r="B498" t="s">
        <v>140</v>
      </c>
      <c r="C498" t="s">
        <v>147</v>
      </c>
      <c r="D498">
        <v>49.162999999999997</v>
      </c>
      <c r="E498">
        <v>118.18600000000001</v>
      </c>
      <c r="F498">
        <v>4.37</v>
      </c>
      <c r="G498">
        <v>0.4</v>
      </c>
      <c r="H498" t="s">
        <v>5</v>
      </c>
      <c r="I498">
        <v>4.8</v>
      </c>
    </row>
    <row r="499" spans="1:9" x14ac:dyDescent="0.3">
      <c r="A499" t="s">
        <v>139</v>
      </c>
      <c r="B499" t="s">
        <v>140</v>
      </c>
      <c r="C499" t="s">
        <v>147</v>
      </c>
      <c r="D499">
        <v>49.162999999999997</v>
      </c>
      <c r="E499">
        <v>118.18600000000001</v>
      </c>
      <c r="F499">
        <v>11.2</v>
      </c>
      <c r="G499">
        <v>0.9</v>
      </c>
      <c r="H499" t="s">
        <v>5</v>
      </c>
      <c r="I499">
        <v>6.6</v>
      </c>
    </row>
    <row r="500" spans="1:9" x14ac:dyDescent="0.3">
      <c r="A500" t="s">
        <v>139</v>
      </c>
      <c r="B500" t="s">
        <v>140</v>
      </c>
      <c r="C500" t="s">
        <v>147</v>
      </c>
      <c r="D500">
        <v>49.162999999999997</v>
      </c>
      <c r="E500">
        <v>118.18600000000001</v>
      </c>
      <c r="F500">
        <v>12.2</v>
      </c>
      <c r="G500">
        <v>1.1000000000000001</v>
      </c>
      <c r="H500" t="s">
        <v>3</v>
      </c>
      <c r="I500">
        <v>7</v>
      </c>
    </row>
    <row r="501" spans="1:9" x14ac:dyDescent="0.3">
      <c r="A501" t="s">
        <v>139</v>
      </c>
      <c r="B501" t="s">
        <v>140</v>
      </c>
      <c r="C501" t="s">
        <v>148</v>
      </c>
      <c r="D501">
        <v>49.095999999999997</v>
      </c>
      <c r="E501">
        <v>118.273</v>
      </c>
      <c r="F501">
        <v>1.6</v>
      </c>
      <c r="G501">
        <v>0.14000000000000001</v>
      </c>
      <c r="H501" t="s">
        <v>5</v>
      </c>
      <c r="I501">
        <v>0.15</v>
      </c>
    </row>
    <row r="502" spans="1:9" x14ac:dyDescent="0.3">
      <c r="A502" t="s">
        <v>139</v>
      </c>
      <c r="B502" t="s">
        <v>140</v>
      </c>
      <c r="C502" t="s">
        <v>148</v>
      </c>
      <c r="D502">
        <v>49.095999999999997</v>
      </c>
      <c r="E502">
        <v>118.273</v>
      </c>
      <c r="F502">
        <v>2.5</v>
      </c>
      <c r="G502">
        <v>0.28999999999999998</v>
      </c>
      <c r="H502" t="s">
        <v>3</v>
      </c>
      <c r="I502">
        <v>1.1200000000000001</v>
      </c>
    </row>
    <row r="503" spans="1:9" x14ac:dyDescent="0.3">
      <c r="A503" t="s">
        <v>139</v>
      </c>
      <c r="B503" t="s">
        <v>140</v>
      </c>
      <c r="C503" t="s">
        <v>148</v>
      </c>
      <c r="D503">
        <v>49.095999999999997</v>
      </c>
      <c r="E503">
        <v>118.273</v>
      </c>
      <c r="F503">
        <v>12.4</v>
      </c>
      <c r="G503">
        <v>1.2</v>
      </c>
      <c r="H503" t="s">
        <v>5</v>
      </c>
      <c r="I503">
        <v>2.15</v>
      </c>
    </row>
    <row r="504" spans="1:9" x14ac:dyDescent="0.3">
      <c r="A504" t="s">
        <v>139</v>
      </c>
      <c r="B504" t="s">
        <v>140</v>
      </c>
      <c r="C504" t="s">
        <v>149</v>
      </c>
      <c r="D504">
        <v>49.261000000000003</v>
      </c>
      <c r="E504">
        <v>119.035</v>
      </c>
      <c r="F504">
        <v>7.0000000000000007E-2</v>
      </c>
      <c r="G504">
        <v>0.01</v>
      </c>
      <c r="H504" t="s">
        <v>3</v>
      </c>
      <c r="I504">
        <v>0.8</v>
      </c>
    </row>
    <row r="505" spans="1:9" x14ac:dyDescent="0.3">
      <c r="A505" t="s">
        <v>139</v>
      </c>
      <c r="B505" t="s">
        <v>140</v>
      </c>
      <c r="C505" t="s">
        <v>149</v>
      </c>
      <c r="D505">
        <v>49.261000000000003</v>
      </c>
      <c r="E505">
        <v>119.035</v>
      </c>
      <c r="F505">
        <v>0.2</v>
      </c>
      <c r="G505">
        <v>7.0000000000000007E-2</v>
      </c>
      <c r="H505" t="s">
        <v>3</v>
      </c>
      <c r="I505">
        <v>1.1000000000000001</v>
      </c>
    </row>
    <row r="506" spans="1:9" x14ac:dyDescent="0.3">
      <c r="A506" t="s">
        <v>139</v>
      </c>
      <c r="B506" t="s">
        <v>140</v>
      </c>
      <c r="C506" t="s">
        <v>149</v>
      </c>
      <c r="D506">
        <v>49.261000000000003</v>
      </c>
      <c r="E506">
        <v>119.035</v>
      </c>
      <c r="F506">
        <v>1.4</v>
      </c>
      <c r="G506">
        <v>0.3</v>
      </c>
      <c r="H506" t="s">
        <v>3</v>
      </c>
      <c r="I506">
        <v>4.4000000000000004</v>
      </c>
    </row>
    <row r="507" spans="1:9" x14ac:dyDescent="0.3">
      <c r="A507" t="s">
        <v>139</v>
      </c>
      <c r="B507" t="s">
        <v>140</v>
      </c>
      <c r="C507" t="s">
        <v>149</v>
      </c>
      <c r="D507">
        <v>49.261000000000003</v>
      </c>
      <c r="E507">
        <v>119.035</v>
      </c>
      <c r="F507">
        <v>4</v>
      </c>
      <c r="G507">
        <v>0.27</v>
      </c>
      <c r="H507" t="s">
        <v>3</v>
      </c>
      <c r="I507">
        <v>5</v>
      </c>
    </row>
    <row r="508" spans="1:9" x14ac:dyDescent="0.3">
      <c r="A508" t="s">
        <v>139</v>
      </c>
      <c r="B508" t="s">
        <v>140</v>
      </c>
      <c r="C508" t="s">
        <v>149</v>
      </c>
      <c r="D508">
        <v>49.261000000000003</v>
      </c>
      <c r="E508">
        <v>119.035</v>
      </c>
      <c r="F508">
        <v>7</v>
      </c>
      <c r="G508">
        <v>1.1000000000000001</v>
      </c>
      <c r="H508" t="s">
        <v>5</v>
      </c>
      <c r="I508">
        <v>6.2</v>
      </c>
    </row>
    <row r="509" spans="1:9" x14ac:dyDescent="0.3">
      <c r="A509" t="s">
        <v>139</v>
      </c>
      <c r="B509" t="s">
        <v>140</v>
      </c>
      <c r="C509" t="s">
        <v>149</v>
      </c>
      <c r="D509">
        <v>49.261000000000003</v>
      </c>
      <c r="E509">
        <v>119.035</v>
      </c>
      <c r="F509">
        <v>12.6</v>
      </c>
      <c r="G509">
        <v>2.2999999999999998</v>
      </c>
      <c r="H509" t="s">
        <v>3</v>
      </c>
      <c r="I509">
        <v>8.1</v>
      </c>
    </row>
    <row r="510" spans="1:9" x14ac:dyDescent="0.3">
      <c r="A510" t="s">
        <v>139</v>
      </c>
      <c r="B510" t="s">
        <v>140</v>
      </c>
      <c r="C510" t="s">
        <v>150</v>
      </c>
      <c r="D510">
        <v>49.143000000000001</v>
      </c>
      <c r="E510">
        <v>118.532</v>
      </c>
      <c r="F510">
        <v>10.3</v>
      </c>
      <c r="G510">
        <v>1.2</v>
      </c>
      <c r="H510" t="s">
        <v>3</v>
      </c>
      <c r="I510">
        <v>1.6</v>
      </c>
    </row>
    <row r="511" spans="1:9" x14ac:dyDescent="0.3">
      <c r="A511" t="s">
        <v>139</v>
      </c>
      <c r="B511" t="s">
        <v>140</v>
      </c>
      <c r="C511" t="s">
        <v>151</v>
      </c>
      <c r="D511">
        <v>47.75</v>
      </c>
      <c r="E511">
        <v>119.17</v>
      </c>
      <c r="F511">
        <v>1.1000000000000001</v>
      </c>
      <c r="G511">
        <v>7.0000000000000007E-2</v>
      </c>
      <c r="H511" t="s">
        <v>5</v>
      </c>
      <c r="I511">
        <v>0.3</v>
      </c>
    </row>
    <row r="512" spans="1:9" x14ac:dyDescent="0.3">
      <c r="A512" t="s">
        <v>139</v>
      </c>
      <c r="B512" t="s">
        <v>140</v>
      </c>
      <c r="C512" t="s">
        <v>151</v>
      </c>
      <c r="D512">
        <v>47.75</v>
      </c>
      <c r="E512">
        <v>119.17</v>
      </c>
      <c r="F512">
        <v>3.16</v>
      </c>
      <c r="G512">
        <v>0.16</v>
      </c>
      <c r="H512" t="s">
        <v>3</v>
      </c>
      <c r="I512">
        <v>0.6</v>
      </c>
    </row>
    <row r="513" spans="1:9" x14ac:dyDescent="0.3">
      <c r="A513" t="s">
        <v>139</v>
      </c>
      <c r="B513" t="s">
        <v>140</v>
      </c>
      <c r="C513" t="s">
        <v>151</v>
      </c>
      <c r="D513">
        <v>47.75</v>
      </c>
      <c r="E513">
        <v>119.17</v>
      </c>
      <c r="F513">
        <v>3.4</v>
      </c>
      <c r="G513">
        <v>0.19</v>
      </c>
      <c r="H513" t="s">
        <v>5</v>
      </c>
      <c r="I513">
        <v>0.95</v>
      </c>
    </row>
    <row r="514" spans="1:9" x14ac:dyDescent="0.3">
      <c r="A514" t="s">
        <v>139</v>
      </c>
      <c r="B514" t="s">
        <v>140</v>
      </c>
      <c r="C514" t="s">
        <v>151</v>
      </c>
      <c r="D514">
        <v>47.75</v>
      </c>
      <c r="E514">
        <v>119.17</v>
      </c>
      <c r="F514">
        <v>4.8099999999999996</v>
      </c>
      <c r="G514">
        <v>0.27</v>
      </c>
      <c r="H514" t="s">
        <v>3</v>
      </c>
      <c r="I514">
        <v>1.45</v>
      </c>
    </row>
    <row r="515" spans="1:9" x14ac:dyDescent="0.3">
      <c r="A515" t="s">
        <v>139</v>
      </c>
      <c r="B515" t="s">
        <v>140</v>
      </c>
      <c r="C515" t="s">
        <v>152</v>
      </c>
      <c r="D515">
        <v>47.98</v>
      </c>
      <c r="E515">
        <v>118.95</v>
      </c>
      <c r="F515">
        <v>0.5</v>
      </c>
      <c r="G515">
        <v>0.03</v>
      </c>
      <c r="H515" t="s">
        <v>5</v>
      </c>
      <c r="I515">
        <v>0.1</v>
      </c>
    </row>
    <row r="516" spans="1:9" x14ac:dyDescent="0.3">
      <c r="A516" t="s">
        <v>139</v>
      </c>
      <c r="B516" t="s">
        <v>140</v>
      </c>
      <c r="C516" t="s">
        <v>152</v>
      </c>
      <c r="D516">
        <v>47.98</v>
      </c>
      <c r="E516">
        <v>118.95</v>
      </c>
      <c r="F516">
        <v>1.06</v>
      </c>
      <c r="G516">
        <v>0.06</v>
      </c>
      <c r="H516" t="s">
        <v>3</v>
      </c>
      <c r="I516">
        <v>0.4</v>
      </c>
    </row>
    <row r="517" spans="1:9" x14ac:dyDescent="0.3">
      <c r="A517" t="s">
        <v>139</v>
      </c>
      <c r="B517" t="s">
        <v>140</v>
      </c>
      <c r="C517" t="s">
        <v>152</v>
      </c>
      <c r="D517">
        <v>47.98</v>
      </c>
      <c r="E517">
        <v>118.95</v>
      </c>
      <c r="F517">
        <v>2.0299999999999998</v>
      </c>
      <c r="G517">
        <v>0.13</v>
      </c>
      <c r="H517" t="s">
        <v>5</v>
      </c>
      <c r="I517">
        <v>2.1</v>
      </c>
    </row>
    <row r="518" spans="1:9" x14ac:dyDescent="0.3">
      <c r="A518" t="s">
        <v>139</v>
      </c>
      <c r="B518" t="s">
        <v>140</v>
      </c>
      <c r="C518" t="s">
        <v>152</v>
      </c>
      <c r="D518">
        <v>47.98</v>
      </c>
      <c r="E518">
        <v>118.95</v>
      </c>
      <c r="F518">
        <v>7.19</v>
      </c>
      <c r="G518">
        <v>0.45</v>
      </c>
      <c r="H518" t="s">
        <v>5</v>
      </c>
      <c r="I518">
        <v>2.8</v>
      </c>
    </row>
    <row r="519" spans="1:9" x14ac:dyDescent="0.3">
      <c r="A519" t="s">
        <v>139</v>
      </c>
      <c r="B519" t="s">
        <v>140</v>
      </c>
      <c r="C519" t="s">
        <v>152</v>
      </c>
      <c r="D519">
        <v>47.98</v>
      </c>
      <c r="E519">
        <v>118.95</v>
      </c>
      <c r="F519">
        <v>9.7200000000000006</v>
      </c>
      <c r="G519">
        <v>0.55000000000000004</v>
      </c>
      <c r="H519" t="s">
        <v>3</v>
      </c>
      <c r="I519">
        <v>3.3</v>
      </c>
    </row>
    <row r="520" spans="1:9" x14ac:dyDescent="0.3">
      <c r="A520" t="s">
        <v>139</v>
      </c>
      <c r="B520" t="s">
        <v>140</v>
      </c>
      <c r="C520" t="s">
        <v>153</v>
      </c>
      <c r="D520">
        <v>48.201999999999998</v>
      </c>
      <c r="E520">
        <v>118.83799999999999</v>
      </c>
      <c r="F520">
        <v>0.2</v>
      </c>
      <c r="G520">
        <v>0.01</v>
      </c>
      <c r="H520" t="s">
        <v>5</v>
      </c>
      <c r="I520">
        <v>0.9</v>
      </c>
    </row>
    <row r="521" spans="1:9" x14ac:dyDescent="0.3">
      <c r="A521" t="s">
        <v>139</v>
      </c>
      <c r="B521" t="s">
        <v>140</v>
      </c>
      <c r="C521" t="s">
        <v>153</v>
      </c>
      <c r="D521">
        <v>48.201999999999998</v>
      </c>
      <c r="E521">
        <v>118.83799999999999</v>
      </c>
      <c r="F521">
        <v>0.56000000000000005</v>
      </c>
      <c r="G521">
        <v>0.03</v>
      </c>
      <c r="H521" t="s">
        <v>5</v>
      </c>
      <c r="I521">
        <v>1.1000000000000001</v>
      </c>
    </row>
    <row r="522" spans="1:9" x14ac:dyDescent="0.3">
      <c r="A522" t="s">
        <v>139</v>
      </c>
      <c r="B522" t="s">
        <v>140</v>
      </c>
      <c r="C522" t="s">
        <v>153</v>
      </c>
      <c r="D522">
        <v>48.201999999999998</v>
      </c>
      <c r="E522">
        <v>118.83799999999999</v>
      </c>
      <c r="F522">
        <v>0.83</v>
      </c>
      <c r="G522">
        <v>0.05</v>
      </c>
      <c r="H522" t="s">
        <v>3</v>
      </c>
      <c r="I522">
        <v>1.35</v>
      </c>
    </row>
    <row r="523" spans="1:9" x14ac:dyDescent="0.3">
      <c r="A523" t="s">
        <v>139</v>
      </c>
      <c r="B523" t="s">
        <v>140</v>
      </c>
      <c r="C523" t="s">
        <v>153</v>
      </c>
      <c r="D523">
        <v>48.201999999999998</v>
      </c>
      <c r="E523">
        <v>118.83799999999999</v>
      </c>
      <c r="F523">
        <v>3.13</v>
      </c>
      <c r="G523">
        <v>0.24</v>
      </c>
      <c r="H523" t="s">
        <v>5</v>
      </c>
      <c r="I523">
        <v>1.7</v>
      </c>
    </row>
    <row r="524" spans="1:9" x14ac:dyDescent="0.3">
      <c r="A524" t="s">
        <v>139</v>
      </c>
      <c r="B524" t="s">
        <v>140</v>
      </c>
      <c r="C524" t="s">
        <v>153</v>
      </c>
      <c r="D524">
        <v>48.201999999999998</v>
      </c>
      <c r="E524">
        <v>118.83799999999999</v>
      </c>
      <c r="F524">
        <v>15.42</v>
      </c>
      <c r="G524">
        <v>0.84</v>
      </c>
      <c r="H524" t="s">
        <v>3</v>
      </c>
      <c r="I524">
        <v>2.2999999999999998</v>
      </c>
    </row>
    <row r="525" spans="1:9" x14ac:dyDescent="0.3">
      <c r="A525" t="s">
        <v>139</v>
      </c>
      <c r="B525" t="s">
        <v>140</v>
      </c>
      <c r="C525" t="s">
        <v>154</v>
      </c>
      <c r="D525">
        <v>49.067999999999998</v>
      </c>
      <c r="E525">
        <v>118.324</v>
      </c>
      <c r="F525">
        <v>0.04</v>
      </c>
      <c r="G525">
        <v>0.01</v>
      </c>
      <c r="H525" t="s">
        <v>3</v>
      </c>
      <c r="I525">
        <v>0.35</v>
      </c>
    </row>
    <row r="526" spans="1:9" x14ac:dyDescent="0.3">
      <c r="A526" t="s">
        <v>139</v>
      </c>
      <c r="B526" t="s">
        <v>140</v>
      </c>
      <c r="C526" t="s">
        <v>154</v>
      </c>
      <c r="D526">
        <v>49.067999999999998</v>
      </c>
      <c r="E526">
        <v>118.324</v>
      </c>
      <c r="F526">
        <v>1.85</v>
      </c>
      <c r="G526">
        <v>0.18</v>
      </c>
      <c r="H526" t="s">
        <v>3</v>
      </c>
      <c r="I526">
        <v>1.3</v>
      </c>
    </row>
    <row r="527" spans="1:9" x14ac:dyDescent="0.3">
      <c r="A527" t="s">
        <v>139</v>
      </c>
      <c r="B527" t="s">
        <v>140</v>
      </c>
      <c r="C527" t="s">
        <v>154</v>
      </c>
      <c r="D527">
        <v>49.067999999999998</v>
      </c>
      <c r="E527">
        <v>118.324</v>
      </c>
      <c r="F527">
        <v>13.4</v>
      </c>
      <c r="G527">
        <v>0.5</v>
      </c>
      <c r="H527" t="s">
        <v>3</v>
      </c>
      <c r="I527">
        <v>1.95</v>
      </c>
    </row>
    <row r="528" spans="1:9" x14ac:dyDescent="0.3">
      <c r="A528" t="s">
        <v>139</v>
      </c>
      <c r="B528" t="s">
        <v>140</v>
      </c>
      <c r="C528" t="s">
        <v>155</v>
      </c>
      <c r="D528">
        <v>48.16</v>
      </c>
      <c r="E528">
        <v>118.43</v>
      </c>
      <c r="F528">
        <v>0.05</v>
      </c>
      <c r="G528">
        <v>0</v>
      </c>
      <c r="H528" t="s">
        <v>3</v>
      </c>
      <c r="I528">
        <v>0.3</v>
      </c>
    </row>
    <row r="529" spans="1:9" x14ac:dyDescent="0.3">
      <c r="A529" t="s">
        <v>139</v>
      </c>
      <c r="B529" t="s">
        <v>140</v>
      </c>
      <c r="C529" t="s">
        <v>155</v>
      </c>
      <c r="D529">
        <v>48.16</v>
      </c>
      <c r="E529">
        <v>118.43</v>
      </c>
      <c r="F529">
        <v>4.4400000000000004</v>
      </c>
      <c r="G529">
        <v>0.25</v>
      </c>
      <c r="H529" t="s">
        <v>5</v>
      </c>
      <c r="I529">
        <v>0.8</v>
      </c>
    </row>
    <row r="530" spans="1:9" x14ac:dyDescent="0.3">
      <c r="A530" t="s">
        <v>139</v>
      </c>
      <c r="B530" t="s">
        <v>140</v>
      </c>
      <c r="C530" t="s">
        <v>155</v>
      </c>
      <c r="D530">
        <v>48.16</v>
      </c>
      <c r="E530">
        <v>118.43</v>
      </c>
      <c r="F530">
        <v>7.23</v>
      </c>
      <c r="G530">
        <v>0.37</v>
      </c>
      <c r="H530" t="s">
        <v>3</v>
      </c>
      <c r="I530">
        <v>1</v>
      </c>
    </row>
    <row r="531" spans="1:9" x14ac:dyDescent="0.3">
      <c r="A531" t="s">
        <v>139</v>
      </c>
      <c r="B531" t="s">
        <v>140</v>
      </c>
      <c r="C531" t="s">
        <v>155</v>
      </c>
      <c r="D531">
        <v>48.16</v>
      </c>
      <c r="E531">
        <v>118.43</v>
      </c>
      <c r="F531">
        <v>8.66</v>
      </c>
      <c r="G531">
        <v>0.49</v>
      </c>
      <c r="H531" t="s">
        <v>5</v>
      </c>
      <c r="I531">
        <v>1.2</v>
      </c>
    </row>
    <row r="532" spans="1:9" x14ac:dyDescent="0.3">
      <c r="A532" t="s">
        <v>139</v>
      </c>
      <c r="B532" t="s">
        <v>140</v>
      </c>
      <c r="C532" t="s">
        <v>155</v>
      </c>
      <c r="D532">
        <v>48.16</v>
      </c>
      <c r="E532">
        <v>118.43</v>
      </c>
      <c r="F532">
        <v>14.06</v>
      </c>
      <c r="G532">
        <v>0.7</v>
      </c>
      <c r="H532" t="s">
        <v>3</v>
      </c>
      <c r="I532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ages sorted by age</vt:lpstr>
      <vt:lpstr>Shift prob calculation</vt:lpstr>
      <vt:lpstr>Data and calculated shift probs</vt:lpstr>
      <vt:lpstr>ages by dunefield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Mason</dc:creator>
  <cp:lastModifiedBy>Joe</cp:lastModifiedBy>
  <dcterms:created xsi:type="dcterms:W3CDTF">2018-08-13T02:08:14Z</dcterms:created>
  <dcterms:modified xsi:type="dcterms:W3CDTF">2020-05-16T03:12:09Z</dcterms:modified>
</cp:coreProperties>
</file>