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REETHADOM\Common\Excel\"/>
    </mc:Choice>
  </mc:AlternateContent>
  <xr:revisionPtr revIDLastSave="0" documentId="13_ncr:1_{F4848113-2860-46B6-ABA6-9D077D9F6995}" xr6:coauthVersionLast="47" xr6:coauthVersionMax="47" xr10:uidLastSave="{00000000-0000-0000-0000-000000000000}"/>
  <bookViews>
    <workbookView xWindow="-108" yWindow="-108" windowWidth="23256" windowHeight="12456" activeTab="1" xr2:uid="{481D6832-65ED-4AC7-A5D2-AFBB54B53E66}"/>
  </bookViews>
  <sheets>
    <sheet name="Cover Page" sheetId="1" r:id="rId1"/>
    <sheet name="Sales" sheetId="14" r:id="rId2"/>
    <sheet name="Augst" sheetId="2" r:id="rId3"/>
    <sheet name="September" sheetId="3" r:id="rId4"/>
    <sheet name="October" sheetId="4" r:id="rId5"/>
    <sheet name="November" sheetId="5" r:id="rId6"/>
    <sheet name="December" sheetId="6" r:id="rId7"/>
    <sheet name="January" sheetId="7" r:id="rId8"/>
    <sheet name="February" sheetId="8" r:id="rId9"/>
    <sheet name="March" sheetId="9" r:id="rId10"/>
    <sheet name="April" sheetId="10" r:id="rId11"/>
    <sheet name="May" sheetId="11" r:id="rId12"/>
    <sheet name="June" sheetId="12" r:id="rId13"/>
    <sheet name="July" sheetId="13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8" i="14" l="1"/>
  <c r="C228" i="14"/>
  <c r="C230" i="14" s="1"/>
  <c r="G221" i="14" s="1"/>
  <c r="D205" i="14"/>
  <c r="C205" i="14"/>
  <c r="C207" i="14" s="1"/>
  <c r="G198" i="14" s="1"/>
  <c r="D182" i="14"/>
  <c r="C182" i="14"/>
  <c r="C184" i="14" s="1"/>
  <c r="G175" i="14" s="1"/>
  <c r="D159" i="14"/>
  <c r="C161" i="14" s="1"/>
  <c r="G152" i="14" s="1"/>
  <c r="C159" i="14"/>
  <c r="D136" i="14"/>
  <c r="C138" i="14" s="1"/>
  <c r="G129" i="14" s="1"/>
  <c r="C136" i="14"/>
  <c r="D113" i="14"/>
  <c r="C115" i="14" s="1"/>
  <c r="G106" i="14" s="1"/>
  <c r="C113" i="14"/>
  <c r="D90" i="14"/>
  <c r="C92" i="14" s="1"/>
  <c r="G83" i="14" s="1"/>
  <c r="C90" i="14"/>
  <c r="D67" i="14"/>
  <c r="C67" i="14"/>
  <c r="C69" i="14" s="1"/>
  <c r="G60" i="14" s="1"/>
  <c r="D44" i="14"/>
  <c r="C46" i="14" s="1"/>
  <c r="G37" i="14" s="1"/>
  <c r="C44" i="14"/>
  <c r="D21" i="14"/>
  <c r="C21" i="14"/>
  <c r="C23" i="14" l="1"/>
  <c r="G14" i="14" l="1"/>
  <c r="L12" i="14" s="1"/>
  <c r="F24" i="1" s="1"/>
  <c r="L10" i="14"/>
  <c r="C24" i="1" s="1"/>
  <c r="E34" i="13" l="1"/>
  <c r="F19" i="1" s="1"/>
  <c r="E34" i="12"/>
  <c r="E34" i="11"/>
  <c r="E34" i="10"/>
  <c r="E34" i="9"/>
  <c r="E34" i="8"/>
  <c r="E34" i="7"/>
  <c r="E34" i="6"/>
  <c r="E34" i="5"/>
  <c r="E34" i="4"/>
  <c r="E34" i="3"/>
  <c r="E34" i="2"/>
  <c r="H6" i="2"/>
  <c r="D34" i="13"/>
  <c r="D34" i="12"/>
  <c r="D34" i="11"/>
  <c r="D34" i="10"/>
  <c r="D34" i="9"/>
  <c r="D34" i="8"/>
  <c r="D34" i="7"/>
  <c r="D34" i="6"/>
  <c r="D34" i="5"/>
  <c r="D34" i="4"/>
  <c r="D34" i="3"/>
  <c r="D34" i="2"/>
  <c r="H12" i="13"/>
  <c r="H6" i="13"/>
  <c r="H12" i="12"/>
  <c r="H6" i="12"/>
  <c r="H12" i="11"/>
  <c r="H6" i="11"/>
  <c r="H12" i="10"/>
  <c r="H6" i="10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2" i="10" s="1"/>
  <c r="A3" i="10" s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2" i="11" s="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2" i="12" s="1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H12" i="9"/>
  <c r="H6" i="9"/>
  <c r="A2" i="8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H12" i="8"/>
  <c r="H6" i="8"/>
  <c r="H12" i="7"/>
  <c r="H6" i="7"/>
  <c r="H12" i="6"/>
  <c r="H6" i="6"/>
  <c r="H12" i="5"/>
  <c r="H6" i="5"/>
  <c r="H12" i="4"/>
  <c r="H6" i="4"/>
  <c r="H12" i="3"/>
  <c r="H6" i="3"/>
  <c r="C13" i="3" s="1"/>
  <c r="H12" i="2"/>
  <c r="C18" i="9" l="1"/>
  <c r="C16" i="4"/>
  <c r="C32" i="4"/>
  <c r="C17" i="3"/>
  <c r="C13" i="6"/>
  <c r="C11" i="9"/>
  <c r="C13" i="13"/>
  <c r="C23" i="3"/>
  <c r="C27" i="3"/>
  <c r="C13" i="8"/>
  <c r="C13" i="11"/>
  <c r="C12" i="3"/>
  <c r="C13" i="5"/>
  <c r="C32" i="2"/>
  <c r="C17" i="2"/>
  <c r="C19" i="2"/>
  <c r="C21" i="2"/>
  <c r="C23" i="2"/>
  <c r="C10" i="2"/>
  <c r="C24" i="2"/>
  <c r="C13" i="2"/>
  <c r="C15" i="2"/>
  <c r="C31" i="2"/>
  <c r="C29" i="2"/>
  <c r="C16" i="2"/>
  <c r="A32" i="12"/>
  <c r="A2" i="13"/>
  <c r="A3" i="13" s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C7" i="11"/>
  <c r="C25" i="2"/>
  <c r="C31" i="3"/>
  <c r="C18" i="2"/>
  <c r="C26" i="2"/>
  <c r="C8" i="3"/>
  <c r="C13" i="10"/>
  <c r="C13" i="12"/>
  <c r="C27" i="2"/>
  <c r="C9" i="2"/>
  <c r="C20" i="2"/>
  <c r="C28" i="2"/>
  <c r="C5" i="3"/>
  <c r="C13" i="9"/>
  <c r="C17" i="12"/>
  <c r="C7" i="9"/>
  <c r="C14" i="2"/>
  <c r="C22" i="2"/>
  <c r="C30" i="2"/>
  <c r="C19" i="3"/>
  <c r="C13" i="7"/>
  <c r="C7" i="13"/>
  <c r="C22" i="13"/>
  <c r="C26" i="13"/>
  <c r="C30" i="13"/>
  <c r="C25" i="13"/>
  <c r="C4" i="13"/>
  <c r="C15" i="13"/>
  <c r="C10" i="13"/>
  <c r="C18" i="13"/>
  <c r="C8" i="13"/>
  <c r="C12" i="13"/>
  <c r="C19" i="13"/>
  <c r="C23" i="13"/>
  <c r="C27" i="13"/>
  <c r="C31" i="13"/>
  <c r="C21" i="13"/>
  <c r="C3" i="13"/>
  <c r="C14" i="13"/>
  <c r="C11" i="13"/>
  <c r="C5" i="13"/>
  <c r="C16" i="13"/>
  <c r="C29" i="13"/>
  <c r="C9" i="13"/>
  <c r="C20" i="13"/>
  <c r="C24" i="13"/>
  <c r="C28" i="13"/>
  <c r="C32" i="13"/>
  <c r="C17" i="13"/>
  <c r="C2" i="13"/>
  <c r="C6" i="13"/>
  <c r="C3" i="12"/>
  <c r="C14" i="12"/>
  <c r="C25" i="12"/>
  <c r="C7" i="12"/>
  <c r="C11" i="12"/>
  <c r="C18" i="12"/>
  <c r="C22" i="12"/>
  <c r="C26" i="12"/>
  <c r="C30" i="12"/>
  <c r="C21" i="12"/>
  <c r="C4" i="12"/>
  <c r="C15" i="12"/>
  <c r="C29" i="12"/>
  <c r="C8" i="12"/>
  <c r="C12" i="12"/>
  <c r="C19" i="12"/>
  <c r="C23" i="12"/>
  <c r="C27" i="12"/>
  <c r="C31" i="12"/>
  <c r="C5" i="12"/>
  <c r="C16" i="12"/>
  <c r="C9" i="12"/>
  <c r="C20" i="12"/>
  <c r="C24" i="12"/>
  <c r="C28" i="12"/>
  <c r="C32" i="12"/>
  <c r="C10" i="12"/>
  <c r="C2" i="12"/>
  <c r="C6" i="12"/>
  <c r="C11" i="11"/>
  <c r="C18" i="11"/>
  <c r="C22" i="11"/>
  <c r="C26" i="11"/>
  <c r="C30" i="11"/>
  <c r="C4" i="11"/>
  <c r="C15" i="11"/>
  <c r="C8" i="11"/>
  <c r="C12" i="11"/>
  <c r="C19" i="11"/>
  <c r="C23" i="11"/>
  <c r="C27" i="11"/>
  <c r="C31" i="11"/>
  <c r="C17" i="11"/>
  <c r="C25" i="11"/>
  <c r="C5" i="11"/>
  <c r="C16" i="11"/>
  <c r="C29" i="11"/>
  <c r="C9" i="11"/>
  <c r="C20" i="11"/>
  <c r="C24" i="11"/>
  <c r="C28" i="11"/>
  <c r="C32" i="11"/>
  <c r="C10" i="11"/>
  <c r="C21" i="11"/>
  <c r="C3" i="11"/>
  <c r="C14" i="11"/>
  <c r="C2" i="11"/>
  <c r="C6" i="11"/>
  <c r="C10" i="10"/>
  <c r="C29" i="10"/>
  <c r="C3" i="10"/>
  <c r="C11" i="10"/>
  <c r="C26" i="10"/>
  <c r="C4" i="10"/>
  <c r="C15" i="10"/>
  <c r="C17" i="10"/>
  <c r="C21" i="10"/>
  <c r="C25" i="10"/>
  <c r="C14" i="10"/>
  <c r="C7" i="10"/>
  <c r="C18" i="10"/>
  <c r="C22" i="10"/>
  <c r="C30" i="10"/>
  <c r="C8" i="10"/>
  <c r="C12" i="10"/>
  <c r="C19" i="10"/>
  <c r="C23" i="10"/>
  <c r="C27" i="10"/>
  <c r="C31" i="10"/>
  <c r="C9" i="10"/>
  <c r="C20" i="10"/>
  <c r="C24" i="10"/>
  <c r="C28" i="10"/>
  <c r="C5" i="10"/>
  <c r="C16" i="10"/>
  <c r="C2" i="10"/>
  <c r="C6" i="10"/>
  <c r="C10" i="9"/>
  <c r="C17" i="9"/>
  <c r="C21" i="9"/>
  <c r="C25" i="9"/>
  <c r="C29" i="9"/>
  <c r="C3" i="9"/>
  <c r="C14" i="9"/>
  <c r="C22" i="9"/>
  <c r="C8" i="9"/>
  <c r="C12" i="9"/>
  <c r="C19" i="9"/>
  <c r="C23" i="9"/>
  <c r="C27" i="9"/>
  <c r="C31" i="9"/>
  <c r="C30" i="9"/>
  <c r="C4" i="9"/>
  <c r="C5" i="9"/>
  <c r="C16" i="9"/>
  <c r="C9" i="9"/>
  <c r="C20" i="9"/>
  <c r="C24" i="9"/>
  <c r="C28" i="9"/>
  <c r="C32" i="9"/>
  <c r="C26" i="9"/>
  <c r="C15" i="9"/>
  <c r="C2" i="9"/>
  <c r="C6" i="9"/>
  <c r="C10" i="8"/>
  <c r="C17" i="8"/>
  <c r="C7" i="8"/>
  <c r="C18" i="8"/>
  <c r="C22" i="8"/>
  <c r="C26" i="8"/>
  <c r="C30" i="8"/>
  <c r="C4" i="8"/>
  <c r="C15" i="8"/>
  <c r="C25" i="8"/>
  <c r="C8" i="8"/>
  <c r="C12" i="8"/>
  <c r="C19" i="8"/>
  <c r="C23" i="8"/>
  <c r="C27" i="8"/>
  <c r="C14" i="8"/>
  <c r="C5" i="8"/>
  <c r="C16" i="8"/>
  <c r="C21" i="8"/>
  <c r="C3" i="8"/>
  <c r="C9" i="8"/>
  <c r="C20" i="8"/>
  <c r="C24" i="8"/>
  <c r="C28" i="8"/>
  <c r="C29" i="8"/>
  <c r="C11" i="8"/>
  <c r="C2" i="8"/>
  <c r="C6" i="8"/>
  <c r="C17" i="7"/>
  <c r="C25" i="7"/>
  <c r="C14" i="7"/>
  <c r="C11" i="7"/>
  <c r="C26" i="7"/>
  <c r="C4" i="7"/>
  <c r="C15" i="7"/>
  <c r="C6" i="7"/>
  <c r="C21" i="7"/>
  <c r="C3" i="7"/>
  <c r="C7" i="7"/>
  <c r="C18" i="7"/>
  <c r="C22" i="7"/>
  <c r="C30" i="7"/>
  <c r="C8" i="7"/>
  <c r="C12" i="7"/>
  <c r="C19" i="7"/>
  <c r="C23" i="7"/>
  <c r="C27" i="7"/>
  <c r="C31" i="7"/>
  <c r="C2" i="7"/>
  <c r="C10" i="7"/>
  <c r="C29" i="7"/>
  <c r="C5" i="7"/>
  <c r="C16" i="7"/>
  <c r="C9" i="7"/>
  <c r="C20" i="7"/>
  <c r="C24" i="7"/>
  <c r="C28" i="7"/>
  <c r="C32" i="7"/>
  <c r="C10" i="6"/>
  <c r="C25" i="6"/>
  <c r="C3" i="6"/>
  <c r="C7" i="6"/>
  <c r="C11" i="6"/>
  <c r="C18" i="6"/>
  <c r="C22" i="6"/>
  <c r="C26" i="6"/>
  <c r="C30" i="6"/>
  <c r="C14" i="6"/>
  <c r="C4" i="6"/>
  <c r="C15" i="6"/>
  <c r="C17" i="6"/>
  <c r="C8" i="6"/>
  <c r="C31" i="6"/>
  <c r="C5" i="6"/>
  <c r="C16" i="6"/>
  <c r="C29" i="6"/>
  <c r="C12" i="6"/>
  <c r="C19" i="6"/>
  <c r="C27" i="6"/>
  <c r="C9" i="6"/>
  <c r="C20" i="6"/>
  <c r="C24" i="6"/>
  <c r="C28" i="6"/>
  <c r="C32" i="6"/>
  <c r="C21" i="6"/>
  <c r="C23" i="6"/>
  <c r="C2" i="6"/>
  <c r="C6" i="6"/>
  <c r="C10" i="5"/>
  <c r="C17" i="5"/>
  <c r="C21" i="5"/>
  <c r="C25" i="5"/>
  <c r="C29" i="5"/>
  <c r="C3" i="5"/>
  <c r="C14" i="5"/>
  <c r="C7" i="5"/>
  <c r="C11" i="5"/>
  <c r="C18" i="5"/>
  <c r="C22" i="5"/>
  <c r="C26" i="5"/>
  <c r="C30" i="5"/>
  <c r="C12" i="5"/>
  <c r="C16" i="5"/>
  <c r="C27" i="5"/>
  <c r="C9" i="5"/>
  <c r="C20" i="5"/>
  <c r="C24" i="5"/>
  <c r="C28" i="5"/>
  <c r="C4" i="5"/>
  <c r="C15" i="5"/>
  <c r="C8" i="5"/>
  <c r="C19" i="5"/>
  <c r="C23" i="5"/>
  <c r="C31" i="5"/>
  <c r="C5" i="5"/>
  <c r="C2" i="5"/>
  <c r="C6" i="5"/>
  <c r="C20" i="4"/>
  <c r="C24" i="4"/>
  <c r="C28" i="4"/>
  <c r="C2" i="4"/>
  <c r="C6" i="4"/>
  <c r="C13" i="4"/>
  <c r="C10" i="4"/>
  <c r="C21" i="4"/>
  <c r="C25" i="4"/>
  <c r="C29" i="4"/>
  <c r="C17" i="4"/>
  <c r="C3" i="4"/>
  <c r="C14" i="4"/>
  <c r="C11" i="4"/>
  <c r="C18" i="4"/>
  <c r="C22" i="4"/>
  <c r="C26" i="4"/>
  <c r="C30" i="4"/>
  <c r="C9" i="4"/>
  <c r="C7" i="4"/>
  <c r="C4" i="4"/>
  <c r="C15" i="4"/>
  <c r="C8" i="4"/>
  <c r="C12" i="4"/>
  <c r="C19" i="4"/>
  <c r="C23" i="4"/>
  <c r="C27" i="4"/>
  <c r="C31" i="4"/>
  <c r="C5" i="4"/>
  <c r="C3" i="3"/>
  <c r="C14" i="3"/>
  <c r="C16" i="3"/>
  <c r="C11" i="3"/>
  <c r="C18" i="3"/>
  <c r="C22" i="3"/>
  <c r="C26" i="3"/>
  <c r="C30" i="3"/>
  <c r="C10" i="3"/>
  <c r="C21" i="3"/>
  <c r="C25" i="3"/>
  <c r="C29" i="3"/>
  <c r="C7" i="3"/>
  <c r="C4" i="3"/>
  <c r="C15" i="3"/>
  <c r="C9" i="3"/>
  <c r="C20" i="3"/>
  <c r="C24" i="3"/>
  <c r="C28" i="3"/>
  <c r="C2" i="3"/>
  <c r="C6" i="3"/>
  <c r="C7" i="2"/>
  <c r="C4" i="2"/>
  <c r="C2" i="2"/>
  <c r="C5" i="2"/>
  <c r="C8" i="2"/>
  <c r="C3" i="2"/>
  <c r="C12" i="2"/>
  <c r="C11" i="2"/>
  <c r="C6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2" i="3" s="1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2" i="4" s="1"/>
  <c r="C34" i="13" l="1"/>
  <c r="I16" i="13" s="1"/>
  <c r="C34" i="12"/>
  <c r="I16" i="12" s="1"/>
  <c r="C34" i="11"/>
  <c r="I16" i="11" s="1"/>
  <c r="C34" i="10"/>
  <c r="I16" i="10" s="1"/>
  <c r="C34" i="9"/>
  <c r="I16" i="9" s="1"/>
  <c r="C34" i="8"/>
  <c r="I16" i="8" s="1"/>
  <c r="C34" i="7"/>
  <c r="I16" i="7" s="1"/>
  <c r="C34" i="6"/>
  <c r="I16" i="6" s="1"/>
  <c r="C34" i="5"/>
  <c r="I16" i="5" s="1"/>
  <c r="C34" i="4"/>
  <c r="I16" i="4" s="1"/>
  <c r="C34" i="3"/>
  <c r="I16" i="3" s="1"/>
  <c r="C34" i="2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2" i="5" s="1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2" i="6" s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2" i="7" s="1"/>
  <c r="A3" i="7" s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I16" i="2" l="1"/>
  <c r="C13" i="1" s="1"/>
  <c r="C19" i="1"/>
  <c r="I24" i="1" s="1"/>
</calcChain>
</file>

<file path=xl/sharedStrings.xml><?xml version="1.0" encoding="utf-8"?>
<sst xmlns="http://schemas.openxmlformats.org/spreadsheetml/2006/main" count="212" uniqueCount="26">
  <si>
    <t>Date</t>
  </si>
  <si>
    <t>Tapping percentage</t>
  </si>
  <si>
    <t>Salary</t>
  </si>
  <si>
    <t>Advance</t>
  </si>
  <si>
    <t>Current Year</t>
  </si>
  <si>
    <t>Enter the rate per tree</t>
  </si>
  <si>
    <t>For this entire data</t>
  </si>
  <si>
    <t>Enter Number of Trees</t>
  </si>
  <si>
    <t>Balance To Give</t>
  </si>
  <si>
    <t>Total</t>
  </si>
  <si>
    <t>Balance To give Tapper</t>
  </si>
  <si>
    <t>Other Expenditure</t>
  </si>
  <si>
    <t>Total Expenditure</t>
  </si>
  <si>
    <t>Buyer</t>
  </si>
  <si>
    <t>Weighed</t>
  </si>
  <si>
    <t>Sl No.</t>
  </si>
  <si>
    <t>Kali/Minus</t>
  </si>
  <si>
    <t>Rate</t>
  </si>
  <si>
    <t>TOTAL Wt</t>
  </si>
  <si>
    <t>Saled Amount</t>
  </si>
  <si>
    <t>Total Saled Weight</t>
  </si>
  <si>
    <t>Total Saled amount</t>
  </si>
  <si>
    <t>Saled Weight</t>
  </si>
  <si>
    <t>Profit/ Loss</t>
  </si>
  <si>
    <t>Total Tapping Amount</t>
  </si>
  <si>
    <t>If any other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</si>
</sst>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Arial Black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22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14" fontId="0" fillId="0" borderId="9" xfId="0" applyNumberFormat="1" applyBorder="1"/>
    <xf numFmtId="0" fontId="0" fillId="0" borderId="9" xfId="0" applyBorder="1"/>
    <xf numFmtId="0" fontId="1" fillId="0" borderId="9" xfId="0" applyFont="1" applyBorder="1"/>
    <xf numFmtId="0" fontId="1" fillId="0" borderId="23" xfId="0" applyFont="1" applyBorder="1" applyAlignment="1">
      <alignment horizontal="center" wrapText="1"/>
    </xf>
    <xf numFmtId="0" fontId="1" fillId="0" borderId="11" xfId="0" applyFont="1" applyBorder="1"/>
    <xf numFmtId="0" fontId="0" fillId="2" borderId="9" xfId="0" applyFill="1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0" borderId="3" xfId="0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5" xfId="0" applyBorder="1"/>
    <xf numFmtId="0" fontId="0" fillId="0" borderId="17" xfId="0" applyBorder="1"/>
    <xf numFmtId="0" fontId="0" fillId="0" borderId="26" xfId="0" applyBorder="1"/>
    <xf numFmtId="0" fontId="0" fillId="0" borderId="27" xfId="0" applyBorder="1"/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wrapText="1"/>
    </xf>
    <xf numFmtId="0" fontId="0" fillId="2" borderId="22" xfId="0" applyFill="1" applyBorder="1" applyAlignment="1">
      <alignment horizont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D206E-B532-4F40-BD19-E2446DB5CE04}">
  <dimension ref="B1:I27"/>
  <sheetViews>
    <sheetView workbookViewId="0">
      <selection activeCell="H12" sqref="H12"/>
    </sheetView>
  </sheetViews>
  <sheetFormatPr defaultRowHeight="14.4" x14ac:dyDescent="0.3"/>
  <sheetData>
    <row r="1" spans="2:6" ht="15" thickBot="1" x14ac:dyDescent="0.35"/>
    <row r="2" spans="2:6" ht="29.4" thickBot="1" x14ac:dyDescent="0.35">
      <c r="B2" s="2" t="s">
        <v>4</v>
      </c>
      <c r="C2" s="1">
        <v>2024</v>
      </c>
    </row>
    <row r="5" spans="2:6" ht="15" thickBot="1" x14ac:dyDescent="0.35"/>
    <row r="6" spans="2:6" ht="14.4" customHeight="1" x14ac:dyDescent="0.3">
      <c r="B6" s="20" t="s">
        <v>5</v>
      </c>
      <c r="C6" s="40">
        <v>1.4</v>
      </c>
      <c r="E6" s="20" t="s">
        <v>7</v>
      </c>
      <c r="F6" s="43">
        <v>380</v>
      </c>
    </row>
    <row r="7" spans="2:6" x14ac:dyDescent="0.3">
      <c r="B7" s="21"/>
      <c r="C7" s="41"/>
      <c r="E7" s="21"/>
      <c r="F7" s="44"/>
    </row>
    <row r="8" spans="2:6" x14ac:dyDescent="0.3">
      <c r="B8" s="21"/>
      <c r="C8" s="41"/>
      <c r="E8" s="21"/>
      <c r="F8" s="44"/>
    </row>
    <row r="9" spans="2:6" ht="15" thickBot="1" x14ac:dyDescent="0.35">
      <c r="B9" s="22"/>
      <c r="C9" s="42"/>
      <c r="E9" s="22"/>
      <c r="F9" s="45"/>
    </row>
    <row r="10" spans="2:6" ht="14.4" customHeight="1" x14ac:dyDescent="0.3"/>
    <row r="11" spans="2:6" ht="15" customHeight="1" x14ac:dyDescent="0.3"/>
    <row r="12" spans="2:6" ht="15" thickBot="1" x14ac:dyDescent="0.35"/>
    <row r="13" spans="2:6" x14ac:dyDescent="0.3">
      <c r="B13" s="20" t="s">
        <v>10</v>
      </c>
      <c r="C13" s="23">
        <f>Augst!I16+September!I16+October!I16+November!I16+December!I16+January!I16+February!I16+March!I16+April!I16+May!I16+June!I16+July!I16</f>
        <v>0</v>
      </c>
    </row>
    <row r="14" spans="2:6" x14ac:dyDescent="0.3">
      <c r="B14" s="21"/>
      <c r="C14" s="24"/>
    </row>
    <row r="15" spans="2:6" ht="15" thickBot="1" x14ac:dyDescent="0.35">
      <c r="B15" s="22"/>
      <c r="C15" s="25"/>
    </row>
    <row r="18" spans="2:9" ht="15" thickBot="1" x14ac:dyDescent="0.35"/>
    <row r="19" spans="2:9" x14ac:dyDescent="0.3">
      <c r="B19" s="20" t="s">
        <v>24</v>
      </c>
      <c r="C19" s="23">
        <f>Augst!C34+September!C34+October!C34+November!C34+December!C34+January!C34+February!C34+March!C34+April!C34+May!C34+June!C34+July!C34</f>
        <v>0</v>
      </c>
      <c r="E19" s="20" t="s">
        <v>12</v>
      </c>
      <c r="F19" s="23">
        <f>Augst!E34+September!E34+October!E34+November!E34+December!E34+January!E34+February!E34+March!E34+April!E34+May!E34+June!E34+July!E34</f>
        <v>0</v>
      </c>
      <c r="H19" s="20" t="s">
        <v>25</v>
      </c>
      <c r="I19" s="26"/>
    </row>
    <row r="20" spans="2:9" x14ac:dyDescent="0.3">
      <c r="B20" s="21"/>
      <c r="C20" s="24"/>
      <c r="E20" s="21"/>
      <c r="F20" s="24"/>
      <c r="H20" s="21"/>
      <c r="I20" s="27"/>
    </row>
    <row r="21" spans="2:9" ht="15" thickBot="1" x14ac:dyDescent="0.35">
      <c r="B21" s="22"/>
      <c r="C21" s="25"/>
      <c r="E21" s="22"/>
      <c r="F21" s="25"/>
      <c r="H21" s="22"/>
      <c r="I21" s="28"/>
    </row>
    <row r="23" spans="2:9" ht="15" thickBot="1" x14ac:dyDescent="0.35"/>
    <row r="24" spans="2:9" x14ac:dyDescent="0.3">
      <c r="B24" s="20" t="s">
        <v>22</v>
      </c>
      <c r="C24" s="31">
        <f>Sales!L10</f>
        <v>0</v>
      </c>
      <c r="E24" s="20" t="s">
        <v>19</v>
      </c>
      <c r="F24" s="34">
        <f>Sales!L12</f>
        <v>0</v>
      </c>
      <c r="H24" s="37" t="s">
        <v>23</v>
      </c>
      <c r="I24" s="37">
        <f>F24-C19-F19-I19</f>
        <v>0</v>
      </c>
    </row>
    <row r="25" spans="2:9" x14ac:dyDescent="0.3">
      <c r="B25" s="21"/>
      <c r="C25" s="32"/>
      <c r="E25" s="29"/>
      <c r="F25" s="35"/>
      <c r="H25" s="38"/>
      <c r="I25" s="38"/>
    </row>
    <row r="26" spans="2:9" x14ac:dyDescent="0.3">
      <c r="B26" s="21"/>
      <c r="C26" s="32"/>
      <c r="E26" s="29"/>
      <c r="F26" s="35"/>
      <c r="H26" s="38"/>
      <c r="I26" s="38"/>
    </row>
    <row r="27" spans="2:9" ht="15" thickBot="1" x14ac:dyDescent="0.35">
      <c r="B27" s="22"/>
      <c r="C27" s="33"/>
      <c r="E27" s="30"/>
      <c r="F27" s="36"/>
      <c r="H27" s="39"/>
      <c r="I27" s="39"/>
    </row>
  </sheetData>
  <mergeCells count="18">
    <mergeCell ref="E6:E9"/>
    <mergeCell ref="F6:F9"/>
    <mergeCell ref="B13:B15"/>
    <mergeCell ref="C13:C15"/>
    <mergeCell ref="B6:B9"/>
    <mergeCell ref="C6:C9"/>
    <mergeCell ref="B19:B21"/>
    <mergeCell ref="C19:C21"/>
    <mergeCell ref="E19:E21"/>
    <mergeCell ref="F19:F21"/>
    <mergeCell ref="H19:H21"/>
    <mergeCell ref="I19:I21"/>
    <mergeCell ref="B24:B27"/>
    <mergeCell ref="E24:E27"/>
    <mergeCell ref="C24:C27"/>
    <mergeCell ref="F24:F27"/>
    <mergeCell ref="H24:H27"/>
    <mergeCell ref="I24:I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2CDD-701F-4930-B24F-A6359F7C195F}">
  <dimension ref="A1:K34"/>
  <sheetViews>
    <sheetView workbookViewId="0">
      <selection activeCell="K13" sqref="K13"/>
    </sheetView>
  </sheetViews>
  <sheetFormatPr defaultRowHeight="14.4" x14ac:dyDescent="0.3"/>
  <cols>
    <col min="1" max="1" width="10.77734375" customWidth="1"/>
  </cols>
  <sheetData>
    <row r="1" spans="1:11" ht="43.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11</v>
      </c>
    </row>
    <row r="2" spans="1:11" x14ac:dyDescent="0.3">
      <c r="A2" s="4">
        <f>DATE('Cover Page'!C2+1,3,1)</f>
        <v>45717</v>
      </c>
      <c r="B2" s="5"/>
      <c r="C2" s="5">
        <f>B2*H6*H12</f>
        <v>0</v>
      </c>
      <c r="D2" s="5"/>
      <c r="E2" s="5"/>
    </row>
    <row r="3" spans="1:11" x14ac:dyDescent="0.3">
      <c r="A3" s="4">
        <f>A2+1</f>
        <v>45718</v>
      </c>
      <c r="B3" s="5"/>
      <c r="C3" s="5">
        <f>B3*H6*H12</f>
        <v>0</v>
      </c>
      <c r="D3" s="5"/>
      <c r="E3" s="5"/>
    </row>
    <row r="4" spans="1:11" x14ac:dyDescent="0.3">
      <c r="A4" s="4">
        <f>A3+1</f>
        <v>45719</v>
      </c>
      <c r="B4" s="5"/>
      <c r="C4" s="5">
        <f>B4*H6*H12</f>
        <v>0</v>
      </c>
      <c r="D4" s="5"/>
      <c r="E4" s="5"/>
    </row>
    <row r="5" spans="1:11" ht="15" thickBot="1" x14ac:dyDescent="0.35">
      <c r="A5" s="4">
        <f>A4+1</f>
        <v>45720</v>
      </c>
      <c r="B5" s="5"/>
      <c r="C5" s="5">
        <f>B5*H6*H12</f>
        <v>0</v>
      </c>
      <c r="D5" s="5"/>
      <c r="E5" s="5"/>
    </row>
    <row r="6" spans="1:11" x14ac:dyDescent="0.3">
      <c r="A6" s="4">
        <f t="shared" ref="A6:A32" si="0">A5+1</f>
        <v>45721</v>
      </c>
      <c r="B6" s="5"/>
      <c r="C6" s="5">
        <f>B6*H6*H12</f>
        <v>0</v>
      </c>
      <c r="D6" s="5"/>
      <c r="E6" s="5"/>
      <c r="G6" s="74" t="s">
        <v>5</v>
      </c>
      <c r="H6" s="80">
        <f>'Cover Page'!C6</f>
        <v>1.4</v>
      </c>
    </row>
    <row r="7" spans="1:11" x14ac:dyDescent="0.3">
      <c r="A7" s="4">
        <f t="shared" si="0"/>
        <v>45722</v>
      </c>
      <c r="B7" s="5"/>
      <c r="C7" s="5">
        <f>B7*H6*H12</f>
        <v>0</v>
      </c>
      <c r="D7" s="5"/>
      <c r="E7" s="5"/>
      <c r="G7" s="75"/>
      <c r="H7" s="81"/>
    </row>
    <row r="8" spans="1:11" ht="15" thickBot="1" x14ac:dyDescent="0.35">
      <c r="A8" s="4">
        <f t="shared" si="0"/>
        <v>45723</v>
      </c>
      <c r="B8" s="5"/>
      <c r="C8" s="5">
        <f>B8*H6*H12</f>
        <v>0</v>
      </c>
      <c r="D8" s="5"/>
      <c r="E8" s="5"/>
      <c r="G8" s="76"/>
      <c r="H8" s="82"/>
    </row>
    <row r="9" spans="1:11" x14ac:dyDescent="0.3">
      <c r="A9" s="4">
        <f t="shared" si="0"/>
        <v>45724</v>
      </c>
      <c r="B9" s="5"/>
      <c r="C9" s="5">
        <f>B9*H6*H12</f>
        <v>0</v>
      </c>
      <c r="D9" s="5"/>
      <c r="E9" s="5"/>
    </row>
    <row r="10" spans="1:11" x14ac:dyDescent="0.3">
      <c r="A10" s="4">
        <f t="shared" si="0"/>
        <v>45725</v>
      </c>
      <c r="B10" s="5"/>
      <c r="C10" s="5">
        <f>B10*H6*H12</f>
        <v>0</v>
      </c>
      <c r="D10" s="5"/>
      <c r="E10" s="5"/>
    </row>
    <row r="11" spans="1:11" ht="15" thickBot="1" x14ac:dyDescent="0.35">
      <c r="A11" s="4">
        <f t="shared" si="0"/>
        <v>45726</v>
      </c>
      <c r="B11" s="5"/>
      <c r="C11" s="5">
        <f>B11*H6*H12</f>
        <v>0</v>
      </c>
      <c r="D11" s="5"/>
      <c r="E11" s="5"/>
      <c r="G11" t="s">
        <v>6</v>
      </c>
    </row>
    <row r="12" spans="1:11" x14ac:dyDescent="0.3">
      <c r="A12" s="4">
        <f t="shared" si="0"/>
        <v>45727</v>
      </c>
      <c r="B12" s="5"/>
      <c r="C12" s="5">
        <f>B12*H6*H12</f>
        <v>0</v>
      </c>
      <c r="D12" s="5"/>
      <c r="E12" s="5"/>
      <c r="G12" s="74" t="s">
        <v>7</v>
      </c>
      <c r="H12" s="83">
        <f>'Cover Page'!F6</f>
        <v>380</v>
      </c>
    </row>
    <row r="13" spans="1:11" ht="15" thickBot="1" x14ac:dyDescent="0.35">
      <c r="A13" s="4">
        <f t="shared" si="0"/>
        <v>45728</v>
      </c>
      <c r="B13" s="5"/>
      <c r="C13" s="5">
        <f>B13*H6*H12</f>
        <v>0</v>
      </c>
      <c r="D13" s="5"/>
      <c r="E13" s="5"/>
      <c r="G13" s="77"/>
      <c r="H13" s="84"/>
    </row>
    <row r="14" spans="1:11" x14ac:dyDescent="0.3">
      <c r="A14" s="4">
        <f t="shared" si="0"/>
        <v>45729</v>
      </c>
      <c r="B14" s="5"/>
      <c r="C14" s="5">
        <f>B14*H6*H12</f>
        <v>0</v>
      </c>
      <c r="D14" s="5"/>
      <c r="E14" s="5"/>
    </row>
    <row r="15" spans="1:11" x14ac:dyDescent="0.3">
      <c r="A15" s="4">
        <f t="shared" si="0"/>
        <v>45730</v>
      </c>
      <c r="B15" s="5"/>
      <c r="C15" s="5">
        <f>B15*H6*H12</f>
        <v>0</v>
      </c>
      <c r="D15" s="5"/>
      <c r="E15" s="5"/>
    </row>
    <row r="16" spans="1:11" x14ac:dyDescent="0.3">
      <c r="A16" s="4">
        <f t="shared" si="0"/>
        <v>45731</v>
      </c>
      <c r="B16" s="5"/>
      <c r="C16" s="5">
        <f>B16*H6*H12</f>
        <v>0</v>
      </c>
      <c r="D16" s="5"/>
      <c r="E16" s="5"/>
      <c r="G16" s="78" t="s">
        <v>8</v>
      </c>
      <c r="H16" s="78"/>
      <c r="I16" s="79">
        <f>C34-D34</f>
        <v>0</v>
      </c>
      <c r="J16" s="79"/>
      <c r="K16" s="79"/>
    </row>
    <row r="17" spans="1:11" x14ac:dyDescent="0.3">
      <c r="A17" s="4">
        <f t="shared" si="0"/>
        <v>45732</v>
      </c>
      <c r="B17" s="5"/>
      <c r="C17" s="5">
        <f>B17*H6*H12</f>
        <v>0</v>
      </c>
      <c r="D17" s="5"/>
      <c r="E17" s="5"/>
      <c r="G17" s="78"/>
      <c r="H17" s="78"/>
      <c r="I17" s="79"/>
      <c r="J17" s="79"/>
      <c r="K17" s="79"/>
    </row>
    <row r="18" spans="1:11" x14ac:dyDescent="0.3">
      <c r="A18" s="4">
        <f t="shared" si="0"/>
        <v>45733</v>
      </c>
      <c r="B18" s="5"/>
      <c r="C18" s="5">
        <f>B18*H6*H12</f>
        <v>0</v>
      </c>
      <c r="D18" s="5"/>
      <c r="E18" s="5"/>
      <c r="G18" s="78"/>
      <c r="H18" s="78"/>
      <c r="I18" s="79"/>
      <c r="J18" s="79"/>
      <c r="K18" s="79"/>
    </row>
    <row r="19" spans="1:11" x14ac:dyDescent="0.3">
      <c r="A19" s="4">
        <f t="shared" si="0"/>
        <v>45734</v>
      </c>
      <c r="B19" s="5"/>
      <c r="C19" s="5">
        <f>B19*H6*H12</f>
        <v>0</v>
      </c>
      <c r="D19" s="5"/>
      <c r="E19" s="5"/>
      <c r="G19" s="78"/>
      <c r="H19" s="78"/>
      <c r="I19" s="79"/>
      <c r="J19" s="79"/>
      <c r="K19" s="79"/>
    </row>
    <row r="20" spans="1:11" x14ac:dyDescent="0.3">
      <c r="A20" s="4">
        <f t="shared" si="0"/>
        <v>45735</v>
      </c>
      <c r="B20" s="5"/>
      <c r="C20" s="5">
        <f>B20*H6*H12</f>
        <v>0</v>
      </c>
      <c r="D20" s="5"/>
      <c r="E20" s="5"/>
      <c r="G20" s="78"/>
      <c r="H20" s="78"/>
      <c r="I20" s="79"/>
      <c r="J20" s="79"/>
      <c r="K20" s="79"/>
    </row>
    <row r="21" spans="1:11" x14ac:dyDescent="0.3">
      <c r="A21" s="4">
        <f t="shared" si="0"/>
        <v>45736</v>
      </c>
      <c r="B21" s="5"/>
      <c r="C21" s="5">
        <f>B21*H6*H12</f>
        <v>0</v>
      </c>
      <c r="D21" s="5"/>
      <c r="E21" s="5"/>
    </row>
    <row r="22" spans="1:11" x14ac:dyDescent="0.3">
      <c r="A22" s="4">
        <f t="shared" si="0"/>
        <v>45737</v>
      </c>
      <c r="B22" s="5"/>
      <c r="C22" s="5">
        <f>B22*H6*H12</f>
        <v>0</v>
      </c>
      <c r="D22" s="5"/>
      <c r="E22" s="5"/>
    </row>
    <row r="23" spans="1:11" x14ac:dyDescent="0.3">
      <c r="A23" s="4">
        <f t="shared" si="0"/>
        <v>45738</v>
      </c>
      <c r="B23" s="5"/>
      <c r="C23" s="5">
        <f>B23*H6*H12</f>
        <v>0</v>
      </c>
      <c r="D23" s="5"/>
      <c r="E23" s="5"/>
    </row>
    <row r="24" spans="1:11" x14ac:dyDescent="0.3">
      <c r="A24" s="4">
        <f t="shared" si="0"/>
        <v>45739</v>
      </c>
      <c r="B24" s="5"/>
      <c r="C24" s="5">
        <f>B24*H6*H12</f>
        <v>0</v>
      </c>
      <c r="D24" s="5"/>
      <c r="E24" s="5"/>
    </row>
    <row r="25" spans="1:11" x14ac:dyDescent="0.3">
      <c r="A25" s="4">
        <f t="shared" si="0"/>
        <v>45740</v>
      </c>
      <c r="B25" s="5"/>
      <c r="C25" s="5">
        <f>B25*H6*H12</f>
        <v>0</v>
      </c>
      <c r="D25" s="5"/>
      <c r="E25" s="5"/>
    </row>
    <row r="26" spans="1:11" x14ac:dyDescent="0.3">
      <c r="A26" s="4">
        <f t="shared" si="0"/>
        <v>45741</v>
      </c>
      <c r="B26" s="5"/>
      <c r="C26" s="5">
        <f>B26*H6*H12</f>
        <v>0</v>
      </c>
      <c r="D26" s="5"/>
      <c r="E26" s="5"/>
    </row>
    <row r="27" spans="1:11" x14ac:dyDescent="0.3">
      <c r="A27" s="4">
        <f t="shared" si="0"/>
        <v>45742</v>
      </c>
      <c r="B27" s="5"/>
      <c r="C27" s="5">
        <f>B27*H6*H12</f>
        <v>0</v>
      </c>
      <c r="D27" s="5"/>
      <c r="E27" s="5"/>
    </row>
    <row r="28" spans="1:11" x14ac:dyDescent="0.3">
      <c r="A28" s="4">
        <f t="shared" si="0"/>
        <v>45743</v>
      </c>
      <c r="B28" s="5"/>
      <c r="C28" s="5">
        <f>B28*H6*H12</f>
        <v>0</v>
      </c>
      <c r="D28" s="5"/>
      <c r="E28" s="5"/>
    </row>
    <row r="29" spans="1:11" x14ac:dyDescent="0.3">
      <c r="A29" s="4">
        <f t="shared" si="0"/>
        <v>45744</v>
      </c>
      <c r="B29" s="5"/>
      <c r="C29" s="5">
        <f>B29*H6*H12</f>
        <v>0</v>
      </c>
      <c r="D29" s="5"/>
      <c r="E29" s="5"/>
    </row>
    <row r="30" spans="1:11" x14ac:dyDescent="0.3">
      <c r="A30" s="4">
        <f t="shared" si="0"/>
        <v>45745</v>
      </c>
      <c r="B30" s="5"/>
      <c r="C30" s="5">
        <f>B30*H6*H12</f>
        <v>0</v>
      </c>
      <c r="D30" s="5"/>
      <c r="E30" s="5"/>
    </row>
    <row r="31" spans="1:11" x14ac:dyDescent="0.3">
      <c r="A31" s="4">
        <f t="shared" si="0"/>
        <v>45746</v>
      </c>
      <c r="B31" s="5"/>
      <c r="C31" s="5">
        <f>B31*H6*H12</f>
        <v>0</v>
      </c>
      <c r="D31" s="5"/>
      <c r="E31" s="5"/>
    </row>
    <row r="32" spans="1:11" x14ac:dyDescent="0.3">
      <c r="A32" s="4">
        <f t="shared" si="0"/>
        <v>45747</v>
      </c>
      <c r="B32" s="5"/>
      <c r="C32" s="5">
        <f>B32*H6*H12</f>
        <v>0</v>
      </c>
      <c r="D32" s="5"/>
      <c r="E32" s="5"/>
    </row>
    <row r="33" spans="1:5" x14ac:dyDescent="0.3">
      <c r="A33" s="4"/>
      <c r="B33" s="5"/>
      <c r="C33" s="5"/>
      <c r="D33" s="5"/>
      <c r="E33" s="5"/>
    </row>
    <row r="34" spans="1:5" x14ac:dyDescent="0.3">
      <c r="A34" s="6" t="s">
        <v>9</v>
      </c>
      <c r="B34" s="5"/>
      <c r="C34" s="5">
        <f>SUM(C2:C32)</f>
        <v>0</v>
      </c>
      <c r="D34" s="5">
        <f>SUM(D2:D32)</f>
        <v>0</v>
      </c>
      <c r="E34" s="5">
        <f>SUM(E2:E32)</f>
        <v>0</v>
      </c>
    </row>
  </sheetData>
  <mergeCells count="6">
    <mergeCell ref="I16:K20"/>
    <mergeCell ref="G6:G8"/>
    <mergeCell ref="H6:H8"/>
    <mergeCell ref="G12:G13"/>
    <mergeCell ref="H12:H13"/>
    <mergeCell ref="G16:H20"/>
  </mergeCells>
  <dataValidations count="1">
    <dataValidation type="list" allowBlank="1" showInputMessage="1" showErrorMessage="1" sqref="B2:B32" xr:uid="{FF350A16-A055-4859-840F-D28C832165C5}">
      <formula1>"0.5,1"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13BB-8FD6-4287-97BB-16DE39F305A6}">
  <dimension ref="A1:K34"/>
  <sheetViews>
    <sheetView workbookViewId="0">
      <selection activeCell="J9" sqref="J9"/>
    </sheetView>
  </sheetViews>
  <sheetFormatPr defaultRowHeight="14.4" x14ac:dyDescent="0.3"/>
  <cols>
    <col min="1" max="1" width="10.21875" customWidth="1"/>
  </cols>
  <sheetData>
    <row r="1" spans="1:11" ht="43.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11</v>
      </c>
    </row>
    <row r="2" spans="1:11" x14ac:dyDescent="0.3">
      <c r="A2" s="4">
        <f>March!A32+1</f>
        <v>45748</v>
      </c>
      <c r="B2" s="5"/>
      <c r="C2" s="5">
        <f>B2*H6*H12</f>
        <v>0</v>
      </c>
      <c r="D2" s="5"/>
      <c r="E2" s="5"/>
    </row>
    <row r="3" spans="1:11" x14ac:dyDescent="0.3">
      <c r="A3" s="4">
        <f>A2+1</f>
        <v>45749</v>
      </c>
      <c r="B3" s="5"/>
      <c r="C3" s="5">
        <f>B3*H6*H12</f>
        <v>0</v>
      </c>
      <c r="D3" s="5"/>
      <c r="E3" s="5"/>
    </row>
    <row r="4" spans="1:11" x14ac:dyDescent="0.3">
      <c r="A4" s="4">
        <f>A3+1</f>
        <v>45750</v>
      </c>
      <c r="B4" s="5"/>
      <c r="C4" s="5">
        <f>B4*H6*H12</f>
        <v>0</v>
      </c>
      <c r="D4" s="5"/>
      <c r="E4" s="5"/>
    </row>
    <row r="5" spans="1:11" ht="15" thickBot="1" x14ac:dyDescent="0.35">
      <c r="A5" s="4">
        <f>A4+1</f>
        <v>45751</v>
      </c>
      <c r="B5" s="5"/>
      <c r="C5" s="5">
        <f>B5*H6*H12</f>
        <v>0</v>
      </c>
      <c r="D5" s="5"/>
      <c r="E5" s="5"/>
    </row>
    <row r="6" spans="1:11" x14ac:dyDescent="0.3">
      <c r="A6" s="4">
        <f t="shared" ref="A6:A31" si="0">A5+1</f>
        <v>45752</v>
      </c>
      <c r="B6" s="5"/>
      <c r="C6" s="5">
        <f>B6*H6*H12</f>
        <v>0</v>
      </c>
      <c r="D6" s="5"/>
      <c r="E6" s="5"/>
      <c r="G6" s="74" t="s">
        <v>5</v>
      </c>
      <c r="H6" s="80">
        <f>'Cover Page'!C6</f>
        <v>1.4</v>
      </c>
    </row>
    <row r="7" spans="1:11" x14ac:dyDescent="0.3">
      <c r="A7" s="4">
        <f t="shared" si="0"/>
        <v>45753</v>
      </c>
      <c r="B7" s="5"/>
      <c r="C7" s="5">
        <f>B7*H6*H12</f>
        <v>0</v>
      </c>
      <c r="D7" s="5"/>
      <c r="E7" s="5"/>
      <c r="G7" s="75"/>
      <c r="H7" s="81"/>
    </row>
    <row r="8" spans="1:11" ht="15" thickBot="1" x14ac:dyDescent="0.35">
      <c r="A8" s="4">
        <f t="shared" si="0"/>
        <v>45754</v>
      </c>
      <c r="B8" s="5"/>
      <c r="C8" s="5">
        <f>B8*H6*H12</f>
        <v>0</v>
      </c>
      <c r="D8" s="5"/>
      <c r="E8" s="5"/>
      <c r="G8" s="76"/>
      <c r="H8" s="82"/>
    </row>
    <row r="9" spans="1:11" x14ac:dyDescent="0.3">
      <c r="A9" s="4">
        <f t="shared" si="0"/>
        <v>45755</v>
      </c>
      <c r="B9" s="5"/>
      <c r="C9" s="5">
        <f>B9*H6*H12</f>
        <v>0</v>
      </c>
      <c r="D9" s="5"/>
      <c r="E9" s="5"/>
    </row>
    <row r="10" spans="1:11" x14ac:dyDescent="0.3">
      <c r="A10" s="4">
        <f t="shared" si="0"/>
        <v>45756</v>
      </c>
      <c r="B10" s="5"/>
      <c r="C10" s="5">
        <f>B10*H6*H12</f>
        <v>0</v>
      </c>
      <c r="D10" s="5"/>
      <c r="E10" s="5"/>
    </row>
    <row r="11" spans="1:11" ht="15" thickBot="1" x14ac:dyDescent="0.35">
      <c r="A11" s="4">
        <f t="shared" si="0"/>
        <v>45757</v>
      </c>
      <c r="B11" s="5"/>
      <c r="C11" s="5">
        <f>B11*H6*H12</f>
        <v>0</v>
      </c>
      <c r="D11" s="5"/>
      <c r="E11" s="5"/>
      <c r="G11" t="s">
        <v>6</v>
      </c>
    </row>
    <row r="12" spans="1:11" x14ac:dyDescent="0.3">
      <c r="A12" s="4">
        <f t="shared" si="0"/>
        <v>45758</v>
      </c>
      <c r="B12" s="5"/>
      <c r="C12" s="5">
        <f>B12*H6*H12</f>
        <v>0</v>
      </c>
      <c r="D12" s="5"/>
      <c r="E12" s="5"/>
      <c r="G12" s="74" t="s">
        <v>7</v>
      </c>
      <c r="H12" s="83">
        <f>'Cover Page'!F6</f>
        <v>380</v>
      </c>
    </row>
    <row r="13" spans="1:11" ht="15" thickBot="1" x14ac:dyDescent="0.35">
      <c r="A13" s="4">
        <f t="shared" si="0"/>
        <v>45759</v>
      </c>
      <c r="B13" s="5"/>
      <c r="C13" s="5">
        <f>B13*H6*H12</f>
        <v>0</v>
      </c>
      <c r="D13" s="5"/>
      <c r="E13" s="5"/>
      <c r="G13" s="77"/>
      <c r="H13" s="84"/>
    </row>
    <row r="14" spans="1:11" x14ac:dyDescent="0.3">
      <c r="A14" s="4">
        <f t="shared" si="0"/>
        <v>45760</v>
      </c>
      <c r="B14" s="5"/>
      <c r="C14" s="5">
        <f>B14*H6*H12</f>
        <v>0</v>
      </c>
      <c r="D14" s="5"/>
      <c r="E14" s="5"/>
    </row>
    <row r="15" spans="1:11" x14ac:dyDescent="0.3">
      <c r="A15" s="4">
        <f t="shared" si="0"/>
        <v>45761</v>
      </c>
      <c r="B15" s="5"/>
      <c r="C15" s="5">
        <f>B15*H6*H12</f>
        <v>0</v>
      </c>
      <c r="D15" s="5"/>
      <c r="E15" s="5"/>
    </row>
    <row r="16" spans="1:11" x14ac:dyDescent="0.3">
      <c r="A16" s="4">
        <f t="shared" si="0"/>
        <v>45762</v>
      </c>
      <c r="B16" s="5"/>
      <c r="C16" s="5">
        <f>B16*H6*H12</f>
        <v>0</v>
      </c>
      <c r="D16" s="5"/>
      <c r="E16" s="5"/>
      <c r="G16" s="78" t="s">
        <v>8</v>
      </c>
      <c r="H16" s="78"/>
      <c r="I16" s="79">
        <f>C34-D34</f>
        <v>0</v>
      </c>
      <c r="J16" s="79"/>
      <c r="K16" s="79"/>
    </row>
    <row r="17" spans="1:11" x14ac:dyDescent="0.3">
      <c r="A17" s="4">
        <f t="shared" si="0"/>
        <v>45763</v>
      </c>
      <c r="B17" s="5"/>
      <c r="C17" s="5">
        <f>B17*H6*H12</f>
        <v>0</v>
      </c>
      <c r="D17" s="5"/>
      <c r="E17" s="5"/>
      <c r="G17" s="78"/>
      <c r="H17" s="78"/>
      <c r="I17" s="79"/>
      <c r="J17" s="79"/>
      <c r="K17" s="79"/>
    </row>
    <row r="18" spans="1:11" x14ac:dyDescent="0.3">
      <c r="A18" s="4">
        <f t="shared" si="0"/>
        <v>45764</v>
      </c>
      <c r="B18" s="5"/>
      <c r="C18" s="5">
        <f>B18*H6*H12</f>
        <v>0</v>
      </c>
      <c r="D18" s="5"/>
      <c r="E18" s="5"/>
      <c r="G18" s="78"/>
      <c r="H18" s="78"/>
      <c r="I18" s="79"/>
      <c r="J18" s="79"/>
      <c r="K18" s="79"/>
    </row>
    <row r="19" spans="1:11" x14ac:dyDescent="0.3">
      <c r="A19" s="4">
        <f t="shared" si="0"/>
        <v>45765</v>
      </c>
      <c r="B19" s="5"/>
      <c r="C19" s="5">
        <f>B19*H6*H12</f>
        <v>0</v>
      </c>
      <c r="D19" s="5"/>
      <c r="E19" s="5"/>
      <c r="G19" s="78"/>
      <c r="H19" s="78"/>
      <c r="I19" s="79"/>
      <c r="J19" s="79"/>
      <c r="K19" s="79"/>
    </row>
    <row r="20" spans="1:11" x14ac:dyDescent="0.3">
      <c r="A20" s="4">
        <f t="shared" si="0"/>
        <v>45766</v>
      </c>
      <c r="B20" s="5"/>
      <c r="C20" s="5">
        <f>B20*H6*H12</f>
        <v>0</v>
      </c>
      <c r="D20" s="5"/>
      <c r="E20" s="5"/>
      <c r="G20" s="78"/>
      <c r="H20" s="78"/>
      <c r="I20" s="79"/>
      <c r="J20" s="79"/>
      <c r="K20" s="79"/>
    </row>
    <row r="21" spans="1:11" x14ac:dyDescent="0.3">
      <c r="A21" s="4">
        <f t="shared" si="0"/>
        <v>45767</v>
      </c>
      <c r="B21" s="5"/>
      <c r="C21" s="5">
        <f>B21*H6*H12</f>
        <v>0</v>
      </c>
      <c r="D21" s="5"/>
      <c r="E21" s="5"/>
    </row>
    <row r="22" spans="1:11" x14ac:dyDescent="0.3">
      <c r="A22" s="4">
        <f t="shared" si="0"/>
        <v>45768</v>
      </c>
      <c r="B22" s="5"/>
      <c r="C22" s="5">
        <f>B22*H6*H12</f>
        <v>0</v>
      </c>
      <c r="D22" s="5"/>
      <c r="E22" s="5"/>
    </row>
    <row r="23" spans="1:11" x14ac:dyDescent="0.3">
      <c r="A23" s="4">
        <f t="shared" si="0"/>
        <v>45769</v>
      </c>
      <c r="B23" s="5"/>
      <c r="C23" s="5">
        <f>B23*H6*H12</f>
        <v>0</v>
      </c>
      <c r="D23" s="5"/>
      <c r="E23" s="5"/>
    </row>
    <row r="24" spans="1:11" x14ac:dyDescent="0.3">
      <c r="A24" s="4">
        <f t="shared" si="0"/>
        <v>45770</v>
      </c>
      <c r="B24" s="5"/>
      <c r="C24" s="5">
        <f>B24*H6*H12</f>
        <v>0</v>
      </c>
      <c r="D24" s="5"/>
      <c r="E24" s="5"/>
    </row>
    <row r="25" spans="1:11" x14ac:dyDescent="0.3">
      <c r="A25" s="4">
        <f t="shared" si="0"/>
        <v>45771</v>
      </c>
      <c r="B25" s="5"/>
      <c r="C25" s="5">
        <f>B25*H6*H12</f>
        <v>0</v>
      </c>
      <c r="D25" s="5"/>
      <c r="E25" s="5"/>
    </row>
    <row r="26" spans="1:11" x14ac:dyDescent="0.3">
      <c r="A26" s="4">
        <f t="shared" si="0"/>
        <v>45772</v>
      </c>
      <c r="B26" s="5"/>
      <c r="C26" s="5">
        <f>B26*H6*H12</f>
        <v>0</v>
      </c>
      <c r="D26" s="5"/>
      <c r="E26" s="5"/>
    </row>
    <row r="27" spans="1:11" x14ac:dyDescent="0.3">
      <c r="A27" s="4">
        <f t="shared" si="0"/>
        <v>45773</v>
      </c>
      <c r="B27" s="5"/>
      <c r="C27" s="5">
        <f>B27*H6*H12</f>
        <v>0</v>
      </c>
      <c r="D27" s="5"/>
      <c r="E27" s="5"/>
    </row>
    <row r="28" spans="1:11" x14ac:dyDescent="0.3">
      <c r="A28" s="4">
        <f t="shared" si="0"/>
        <v>45774</v>
      </c>
      <c r="B28" s="5"/>
      <c r="C28" s="5">
        <f>B28*H6*H12</f>
        <v>0</v>
      </c>
      <c r="D28" s="5"/>
      <c r="E28" s="5"/>
    </row>
    <row r="29" spans="1:11" x14ac:dyDescent="0.3">
      <c r="A29" s="4">
        <f t="shared" si="0"/>
        <v>45775</v>
      </c>
      <c r="B29" s="5"/>
      <c r="C29" s="5">
        <f>B29*H6*H12</f>
        <v>0</v>
      </c>
      <c r="D29" s="5"/>
      <c r="E29" s="5"/>
    </row>
    <row r="30" spans="1:11" x14ac:dyDescent="0.3">
      <c r="A30" s="4">
        <f t="shared" si="0"/>
        <v>45776</v>
      </c>
      <c r="B30" s="5"/>
      <c r="C30" s="5">
        <f>B30*H6*H12</f>
        <v>0</v>
      </c>
      <c r="D30" s="5"/>
      <c r="E30" s="5"/>
    </row>
    <row r="31" spans="1:11" x14ac:dyDescent="0.3">
      <c r="A31" s="4">
        <f t="shared" si="0"/>
        <v>45777</v>
      </c>
      <c r="B31" s="5"/>
      <c r="C31" s="5">
        <f>B31*H6*H12</f>
        <v>0</v>
      </c>
      <c r="D31" s="5"/>
      <c r="E31" s="5"/>
    </row>
    <row r="32" spans="1:11" x14ac:dyDescent="0.3">
      <c r="A32" s="4"/>
      <c r="B32" s="5"/>
      <c r="C32" s="5"/>
      <c r="D32" s="5"/>
      <c r="E32" s="5"/>
    </row>
    <row r="33" spans="1:5" x14ac:dyDescent="0.3">
      <c r="A33" s="4"/>
      <c r="B33" s="5"/>
      <c r="C33" s="5"/>
      <c r="D33" s="5"/>
      <c r="E33" s="5"/>
    </row>
    <row r="34" spans="1:5" x14ac:dyDescent="0.3">
      <c r="A34" s="6" t="s">
        <v>9</v>
      </c>
      <c r="B34" s="5"/>
      <c r="C34" s="5">
        <f>SUM(C2:C32)</f>
        <v>0</v>
      </c>
      <c r="D34" s="5">
        <f>SUM(D2:D32)</f>
        <v>0</v>
      </c>
      <c r="E34" s="5">
        <f>SUM(E2:E32)</f>
        <v>0</v>
      </c>
    </row>
  </sheetData>
  <mergeCells count="6">
    <mergeCell ref="I16:K20"/>
    <mergeCell ref="G6:G8"/>
    <mergeCell ref="H6:H8"/>
    <mergeCell ref="G12:G13"/>
    <mergeCell ref="H12:H13"/>
    <mergeCell ref="G16:H20"/>
  </mergeCells>
  <dataValidations count="1">
    <dataValidation type="list" allowBlank="1" showInputMessage="1" showErrorMessage="1" sqref="B2:B32" xr:uid="{B791539B-54BF-4AFA-808C-A29E63AA32B0}">
      <formula1>"0.5,1"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97F9-9F25-4258-941D-97BBA681662C}">
  <dimension ref="A1:K34"/>
  <sheetViews>
    <sheetView workbookViewId="0">
      <selection activeCell="G3" sqref="G3"/>
    </sheetView>
  </sheetViews>
  <sheetFormatPr defaultRowHeight="14.4" x14ac:dyDescent="0.3"/>
  <cols>
    <col min="1" max="1" width="10.88671875" customWidth="1"/>
  </cols>
  <sheetData>
    <row r="1" spans="1:11" ht="43.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11</v>
      </c>
    </row>
    <row r="2" spans="1:11" x14ac:dyDescent="0.3">
      <c r="A2" s="4">
        <f>April!A31+1</f>
        <v>45778</v>
      </c>
      <c r="B2" s="5"/>
      <c r="C2" s="5">
        <f>B2*H6*H12</f>
        <v>0</v>
      </c>
      <c r="D2" s="5"/>
      <c r="E2" s="5"/>
    </row>
    <row r="3" spans="1:11" x14ac:dyDescent="0.3">
      <c r="A3" s="4">
        <f>A2+1</f>
        <v>45779</v>
      </c>
      <c r="B3" s="5"/>
      <c r="C3" s="5">
        <f>B3*H6*H12</f>
        <v>0</v>
      </c>
      <c r="D3" s="5"/>
      <c r="E3" s="5"/>
    </row>
    <row r="4" spans="1:11" x14ac:dyDescent="0.3">
      <c r="A4" s="4">
        <f>A3+1</f>
        <v>45780</v>
      </c>
      <c r="B4" s="5"/>
      <c r="C4" s="5">
        <f>B4*H6*H12</f>
        <v>0</v>
      </c>
      <c r="D4" s="5"/>
      <c r="E4" s="5"/>
    </row>
    <row r="5" spans="1:11" ht="15" thickBot="1" x14ac:dyDescent="0.35">
      <c r="A5" s="4">
        <f>A4+1</f>
        <v>45781</v>
      </c>
      <c r="B5" s="5"/>
      <c r="C5" s="5">
        <f>B5*H6*H12</f>
        <v>0</v>
      </c>
      <c r="D5" s="5"/>
      <c r="E5" s="5"/>
    </row>
    <row r="6" spans="1:11" x14ac:dyDescent="0.3">
      <c r="A6" s="4">
        <f t="shared" ref="A6:A32" si="0">A5+1</f>
        <v>45782</v>
      </c>
      <c r="B6" s="5"/>
      <c r="C6" s="5">
        <f>B6*H6*H12</f>
        <v>0</v>
      </c>
      <c r="D6" s="5"/>
      <c r="E6" s="5"/>
      <c r="G6" s="74" t="s">
        <v>5</v>
      </c>
      <c r="H6" s="80">
        <f>'Cover Page'!C6</f>
        <v>1.4</v>
      </c>
    </row>
    <row r="7" spans="1:11" x14ac:dyDescent="0.3">
      <c r="A7" s="4">
        <f t="shared" si="0"/>
        <v>45783</v>
      </c>
      <c r="B7" s="5"/>
      <c r="C7" s="5">
        <f>B7*H6*H12</f>
        <v>0</v>
      </c>
      <c r="D7" s="5"/>
      <c r="E7" s="5"/>
      <c r="G7" s="75"/>
      <c r="H7" s="81"/>
    </row>
    <row r="8" spans="1:11" ht="15" thickBot="1" x14ac:dyDescent="0.35">
      <c r="A8" s="4">
        <f t="shared" si="0"/>
        <v>45784</v>
      </c>
      <c r="B8" s="5"/>
      <c r="C8" s="5">
        <f>B8*H6*H12</f>
        <v>0</v>
      </c>
      <c r="D8" s="5"/>
      <c r="E8" s="5"/>
      <c r="G8" s="76"/>
      <c r="H8" s="82"/>
    </row>
    <row r="9" spans="1:11" x14ac:dyDescent="0.3">
      <c r="A9" s="4">
        <f t="shared" si="0"/>
        <v>45785</v>
      </c>
      <c r="B9" s="5"/>
      <c r="C9" s="5">
        <f>B9*H6*H12</f>
        <v>0</v>
      </c>
      <c r="D9" s="5"/>
      <c r="E9" s="5"/>
    </row>
    <row r="10" spans="1:11" x14ac:dyDescent="0.3">
      <c r="A10" s="4">
        <f t="shared" si="0"/>
        <v>45786</v>
      </c>
      <c r="B10" s="5"/>
      <c r="C10" s="5">
        <f>B10*H6*H12</f>
        <v>0</v>
      </c>
      <c r="D10" s="5"/>
      <c r="E10" s="5"/>
    </row>
    <row r="11" spans="1:11" ht="15" thickBot="1" x14ac:dyDescent="0.35">
      <c r="A11" s="4">
        <f t="shared" si="0"/>
        <v>45787</v>
      </c>
      <c r="B11" s="5"/>
      <c r="C11" s="5">
        <f>B11*H6*H12</f>
        <v>0</v>
      </c>
      <c r="D11" s="5"/>
      <c r="E11" s="5"/>
      <c r="G11" t="s">
        <v>6</v>
      </c>
    </row>
    <row r="12" spans="1:11" x14ac:dyDescent="0.3">
      <c r="A12" s="4">
        <f t="shared" si="0"/>
        <v>45788</v>
      </c>
      <c r="B12" s="5"/>
      <c r="C12" s="5">
        <f>B12*H6*H12</f>
        <v>0</v>
      </c>
      <c r="D12" s="5"/>
      <c r="E12" s="5"/>
      <c r="G12" s="74" t="s">
        <v>7</v>
      </c>
      <c r="H12" s="83">
        <f>'Cover Page'!F6</f>
        <v>380</v>
      </c>
    </row>
    <row r="13" spans="1:11" ht="15" thickBot="1" x14ac:dyDescent="0.35">
      <c r="A13" s="4">
        <f t="shared" si="0"/>
        <v>45789</v>
      </c>
      <c r="B13" s="5"/>
      <c r="C13" s="5">
        <f>B13*H6*H12</f>
        <v>0</v>
      </c>
      <c r="D13" s="5"/>
      <c r="E13" s="5"/>
      <c r="G13" s="77"/>
      <c r="H13" s="84"/>
    </row>
    <row r="14" spans="1:11" x14ac:dyDescent="0.3">
      <c r="A14" s="4">
        <f t="shared" si="0"/>
        <v>45790</v>
      </c>
      <c r="B14" s="5"/>
      <c r="C14" s="5">
        <f>B14*H6*H12</f>
        <v>0</v>
      </c>
      <c r="D14" s="5"/>
      <c r="E14" s="5"/>
    </row>
    <row r="15" spans="1:11" x14ac:dyDescent="0.3">
      <c r="A15" s="4">
        <f t="shared" si="0"/>
        <v>45791</v>
      </c>
      <c r="B15" s="5"/>
      <c r="C15" s="5">
        <f>B15*H6*H12</f>
        <v>0</v>
      </c>
      <c r="D15" s="5"/>
      <c r="E15" s="5"/>
    </row>
    <row r="16" spans="1:11" x14ac:dyDescent="0.3">
      <c r="A16" s="4">
        <f t="shared" si="0"/>
        <v>45792</v>
      </c>
      <c r="B16" s="5"/>
      <c r="C16" s="5">
        <f>B16*H6*H12</f>
        <v>0</v>
      </c>
      <c r="D16" s="5"/>
      <c r="E16" s="5"/>
      <c r="G16" s="78" t="s">
        <v>8</v>
      </c>
      <c r="H16" s="78"/>
      <c r="I16" s="79">
        <f>C34-D34</f>
        <v>0</v>
      </c>
      <c r="J16" s="79"/>
      <c r="K16" s="79"/>
    </row>
    <row r="17" spans="1:11" x14ac:dyDescent="0.3">
      <c r="A17" s="4">
        <f t="shared" si="0"/>
        <v>45793</v>
      </c>
      <c r="B17" s="5"/>
      <c r="C17" s="5">
        <f>B17*H6*H12</f>
        <v>0</v>
      </c>
      <c r="D17" s="5"/>
      <c r="E17" s="5"/>
      <c r="G17" s="78"/>
      <c r="H17" s="78"/>
      <c r="I17" s="79"/>
      <c r="J17" s="79"/>
      <c r="K17" s="79"/>
    </row>
    <row r="18" spans="1:11" x14ac:dyDescent="0.3">
      <c r="A18" s="4">
        <f t="shared" si="0"/>
        <v>45794</v>
      </c>
      <c r="B18" s="5"/>
      <c r="C18" s="5">
        <f>B18*H6*H12</f>
        <v>0</v>
      </c>
      <c r="D18" s="5"/>
      <c r="E18" s="5"/>
      <c r="G18" s="78"/>
      <c r="H18" s="78"/>
      <c r="I18" s="79"/>
      <c r="J18" s="79"/>
      <c r="K18" s="79"/>
    </row>
    <row r="19" spans="1:11" x14ac:dyDescent="0.3">
      <c r="A19" s="4">
        <f t="shared" si="0"/>
        <v>45795</v>
      </c>
      <c r="B19" s="5"/>
      <c r="C19" s="5">
        <f>B19*H6*H12</f>
        <v>0</v>
      </c>
      <c r="D19" s="5"/>
      <c r="E19" s="5"/>
      <c r="G19" s="78"/>
      <c r="H19" s="78"/>
      <c r="I19" s="79"/>
      <c r="J19" s="79"/>
      <c r="K19" s="79"/>
    </row>
    <row r="20" spans="1:11" x14ac:dyDescent="0.3">
      <c r="A20" s="4">
        <f t="shared" si="0"/>
        <v>45796</v>
      </c>
      <c r="B20" s="5"/>
      <c r="C20" s="5">
        <f>B20*H6*H12</f>
        <v>0</v>
      </c>
      <c r="D20" s="5"/>
      <c r="E20" s="5"/>
      <c r="G20" s="78"/>
      <c r="H20" s="78"/>
      <c r="I20" s="79"/>
      <c r="J20" s="79"/>
      <c r="K20" s="79"/>
    </row>
    <row r="21" spans="1:11" x14ac:dyDescent="0.3">
      <c r="A21" s="4">
        <f t="shared" si="0"/>
        <v>45797</v>
      </c>
      <c r="B21" s="5"/>
      <c r="C21" s="5">
        <f>B21*H6*H12</f>
        <v>0</v>
      </c>
      <c r="D21" s="5"/>
      <c r="E21" s="5"/>
    </row>
    <row r="22" spans="1:11" x14ac:dyDescent="0.3">
      <c r="A22" s="4">
        <f t="shared" si="0"/>
        <v>45798</v>
      </c>
      <c r="B22" s="5"/>
      <c r="C22" s="5">
        <f>B22*H6*H12</f>
        <v>0</v>
      </c>
      <c r="D22" s="5"/>
      <c r="E22" s="5"/>
    </row>
    <row r="23" spans="1:11" x14ac:dyDescent="0.3">
      <c r="A23" s="4">
        <f t="shared" si="0"/>
        <v>45799</v>
      </c>
      <c r="B23" s="5"/>
      <c r="C23" s="5">
        <f>B23*H6*H12</f>
        <v>0</v>
      </c>
      <c r="D23" s="5"/>
      <c r="E23" s="5"/>
    </row>
    <row r="24" spans="1:11" x14ac:dyDescent="0.3">
      <c r="A24" s="4">
        <f t="shared" si="0"/>
        <v>45800</v>
      </c>
      <c r="B24" s="5"/>
      <c r="C24" s="5">
        <f>B24*H6*H12</f>
        <v>0</v>
      </c>
      <c r="D24" s="5"/>
      <c r="E24" s="5"/>
    </row>
    <row r="25" spans="1:11" x14ac:dyDescent="0.3">
      <c r="A25" s="4">
        <f t="shared" si="0"/>
        <v>45801</v>
      </c>
      <c r="B25" s="5"/>
      <c r="C25" s="5">
        <f>B25*H6*H12</f>
        <v>0</v>
      </c>
      <c r="D25" s="5"/>
      <c r="E25" s="5"/>
    </row>
    <row r="26" spans="1:11" x14ac:dyDescent="0.3">
      <c r="A26" s="4">
        <f t="shared" si="0"/>
        <v>45802</v>
      </c>
      <c r="B26" s="5"/>
      <c r="C26" s="5">
        <f>B26*H6*H12</f>
        <v>0</v>
      </c>
      <c r="D26" s="5"/>
      <c r="E26" s="5"/>
    </row>
    <row r="27" spans="1:11" x14ac:dyDescent="0.3">
      <c r="A27" s="4">
        <f t="shared" si="0"/>
        <v>45803</v>
      </c>
      <c r="B27" s="5"/>
      <c r="C27" s="5">
        <f>B27*H6*H12</f>
        <v>0</v>
      </c>
      <c r="D27" s="5"/>
      <c r="E27" s="5"/>
    </row>
    <row r="28" spans="1:11" x14ac:dyDescent="0.3">
      <c r="A28" s="4">
        <f t="shared" si="0"/>
        <v>45804</v>
      </c>
      <c r="B28" s="5"/>
      <c r="C28" s="5">
        <f>B28*H6*H12</f>
        <v>0</v>
      </c>
      <c r="D28" s="5"/>
      <c r="E28" s="5"/>
    </row>
    <row r="29" spans="1:11" x14ac:dyDescent="0.3">
      <c r="A29" s="4">
        <f t="shared" si="0"/>
        <v>45805</v>
      </c>
      <c r="B29" s="5"/>
      <c r="C29" s="5">
        <f>B29*H6*H12</f>
        <v>0</v>
      </c>
      <c r="D29" s="5"/>
      <c r="E29" s="5"/>
    </row>
    <row r="30" spans="1:11" x14ac:dyDescent="0.3">
      <c r="A30" s="4">
        <f t="shared" si="0"/>
        <v>45806</v>
      </c>
      <c r="B30" s="5"/>
      <c r="C30" s="5">
        <f>B30*H6*H12</f>
        <v>0</v>
      </c>
      <c r="D30" s="5"/>
      <c r="E30" s="5"/>
    </row>
    <row r="31" spans="1:11" x14ac:dyDescent="0.3">
      <c r="A31" s="4">
        <f t="shared" si="0"/>
        <v>45807</v>
      </c>
      <c r="B31" s="5"/>
      <c r="C31" s="5">
        <f>B31*H6*H12</f>
        <v>0</v>
      </c>
      <c r="D31" s="5"/>
      <c r="E31" s="5"/>
    </row>
    <row r="32" spans="1:11" x14ac:dyDescent="0.3">
      <c r="A32" s="4">
        <f t="shared" si="0"/>
        <v>45808</v>
      </c>
      <c r="B32" s="5"/>
      <c r="C32" s="5">
        <f>B32*H6*H12</f>
        <v>0</v>
      </c>
      <c r="D32" s="5"/>
      <c r="E32" s="5"/>
    </row>
    <row r="33" spans="1:5" x14ac:dyDescent="0.3">
      <c r="A33" s="4"/>
      <c r="B33" s="5"/>
      <c r="C33" s="5"/>
      <c r="D33" s="5"/>
      <c r="E33" s="5"/>
    </row>
    <row r="34" spans="1:5" x14ac:dyDescent="0.3">
      <c r="A34" s="6" t="s">
        <v>9</v>
      </c>
      <c r="B34" s="5"/>
      <c r="C34" s="5">
        <f>SUM(C2:C32)</f>
        <v>0</v>
      </c>
      <c r="D34" s="5">
        <f>SUM(D2:D32)</f>
        <v>0</v>
      </c>
      <c r="E34" s="5">
        <f>SUM(E2:E32)</f>
        <v>0</v>
      </c>
    </row>
  </sheetData>
  <mergeCells count="6">
    <mergeCell ref="I16:K20"/>
    <mergeCell ref="G6:G8"/>
    <mergeCell ref="H6:H8"/>
    <mergeCell ref="G12:G13"/>
    <mergeCell ref="H12:H13"/>
    <mergeCell ref="G16:H20"/>
  </mergeCells>
  <dataValidations count="1">
    <dataValidation type="list" allowBlank="1" showInputMessage="1" showErrorMessage="1" sqref="B2:B32" xr:uid="{F1BAABFC-82F0-4048-AC97-1B2CFB3FDC96}">
      <formula1>"0.5,1"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92057-C076-44FB-A2C3-AC6A0B90AB19}">
  <dimension ref="A1:K34"/>
  <sheetViews>
    <sheetView workbookViewId="0">
      <selection activeCell="G3" sqref="G3"/>
    </sheetView>
  </sheetViews>
  <sheetFormatPr defaultRowHeight="14.4" x14ac:dyDescent="0.3"/>
  <cols>
    <col min="1" max="1" width="10.6640625" customWidth="1"/>
  </cols>
  <sheetData>
    <row r="1" spans="1:11" ht="43.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11</v>
      </c>
    </row>
    <row r="2" spans="1:11" x14ac:dyDescent="0.3">
      <c r="A2" s="4">
        <f>May!A32+1</f>
        <v>45809</v>
      </c>
      <c r="B2" s="5"/>
      <c r="C2" s="5">
        <f>B2*H6*H12</f>
        <v>0</v>
      </c>
      <c r="D2" s="5"/>
      <c r="E2" s="5"/>
    </row>
    <row r="3" spans="1:11" x14ac:dyDescent="0.3">
      <c r="A3" s="4">
        <f>A2+1</f>
        <v>45810</v>
      </c>
      <c r="B3" s="5"/>
      <c r="C3" s="5">
        <f>B3*H6*H12</f>
        <v>0</v>
      </c>
      <c r="D3" s="5"/>
      <c r="E3" s="5"/>
    </row>
    <row r="4" spans="1:11" x14ac:dyDescent="0.3">
      <c r="A4" s="4">
        <f>A3+1</f>
        <v>45811</v>
      </c>
      <c r="B4" s="5"/>
      <c r="C4" s="5">
        <f>B4*H6*H12</f>
        <v>0</v>
      </c>
      <c r="D4" s="5"/>
      <c r="E4" s="5"/>
    </row>
    <row r="5" spans="1:11" ht="15" thickBot="1" x14ac:dyDescent="0.35">
      <c r="A5" s="4">
        <f>A4+1</f>
        <v>45812</v>
      </c>
      <c r="B5" s="5"/>
      <c r="C5" s="5">
        <f>B5*H6*H12</f>
        <v>0</v>
      </c>
      <c r="D5" s="5"/>
      <c r="E5" s="5"/>
    </row>
    <row r="6" spans="1:11" x14ac:dyDescent="0.3">
      <c r="A6" s="4">
        <f t="shared" ref="A6:A32" si="0">A5+1</f>
        <v>45813</v>
      </c>
      <c r="B6" s="5"/>
      <c r="C6" s="5">
        <f>B6*H6*H12</f>
        <v>0</v>
      </c>
      <c r="D6" s="5"/>
      <c r="E6" s="5"/>
      <c r="G6" s="74" t="s">
        <v>5</v>
      </c>
      <c r="H6" s="80">
        <f>'Cover Page'!C6</f>
        <v>1.4</v>
      </c>
    </row>
    <row r="7" spans="1:11" x14ac:dyDescent="0.3">
      <c r="A7" s="4">
        <f t="shared" si="0"/>
        <v>45814</v>
      </c>
      <c r="B7" s="5"/>
      <c r="C7" s="5">
        <f>B7*H6*H12</f>
        <v>0</v>
      </c>
      <c r="D7" s="5"/>
      <c r="E7" s="5"/>
      <c r="G7" s="75"/>
      <c r="H7" s="81"/>
    </row>
    <row r="8" spans="1:11" ht="15" thickBot="1" x14ac:dyDescent="0.35">
      <c r="A8" s="4">
        <f t="shared" si="0"/>
        <v>45815</v>
      </c>
      <c r="B8" s="5"/>
      <c r="C8" s="5">
        <f>B8*H6*H12</f>
        <v>0</v>
      </c>
      <c r="D8" s="5"/>
      <c r="E8" s="5"/>
      <c r="G8" s="76"/>
      <c r="H8" s="82"/>
    </row>
    <row r="9" spans="1:11" x14ac:dyDescent="0.3">
      <c r="A9" s="4">
        <f t="shared" si="0"/>
        <v>45816</v>
      </c>
      <c r="B9" s="5"/>
      <c r="C9" s="5">
        <f>B9*H6*H12</f>
        <v>0</v>
      </c>
      <c r="D9" s="5"/>
      <c r="E9" s="5"/>
    </row>
    <row r="10" spans="1:11" x14ac:dyDescent="0.3">
      <c r="A10" s="4">
        <f t="shared" si="0"/>
        <v>45817</v>
      </c>
      <c r="B10" s="5"/>
      <c r="C10" s="5">
        <f>B10*H6*H12</f>
        <v>0</v>
      </c>
      <c r="D10" s="5"/>
      <c r="E10" s="5"/>
    </row>
    <row r="11" spans="1:11" ht="15" thickBot="1" x14ac:dyDescent="0.35">
      <c r="A11" s="4">
        <f t="shared" si="0"/>
        <v>45818</v>
      </c>
      <c r="B11" s="5"/>
      <c r="C11" s="5">
        <f>B11*H6*H12</f>
        <v>0</v>
      </c>
      <c r="D11" s="5"/>
      <c r="E11" s="5"/>
      <c r="G11" t="s">
        <v>6</v>
      </c>
    </row>
    <row r="12" spans="1:11" x14ac:dyDescent="0.3">
      <c r="A12" s="4">
        <f t="shared" si="0"/>
        <v>45819</v>
      </c>
      <c r="B12" s="5"/>
      <c r="C12" s="5">
        <f>B12*H6*H12</f>
        <v>0</v>
      </c>
      <c r="D12" s="5"/>
      <c r="E12" s="5"/>
      <c r="G12" s="74" t="s">
        <v>7</v>
      </c>
      <c r="H12" s="83">
        <f>'Cover Page'!F6</f>
        <v>380</v>
      </c>
    </row>
    <row r="13" spans="1:11" ht="15" thickBot="1" x14ac:dyDescent="0.35">
      <c r="A13" s="4">
        <f t="shared" si="0"/>
        <v>45820</v>
      </c>
      <c r="B13" s="5"/>
      <c r="C13" s="5">
        <f>B13*H6*H12</f>
        <v>0</v>
      </c>
      <c r="D13" s="5"/>
      <c r="E13" s="5"/>
      <c r="G13" s="77"/>
      <c r="H13" s="84"/>
    </row>
    <row r="14" spans="1:11" x14ac:dyDescent="0.3">
      <c r="A14" s="4">
        <f t="shared" si="0"/>
        <v>45821</v>
      </c>
      <c r="B14" s="5"/>
      <c r="C14" s="5">
        <f>B14*H6*H12</f>
        <v>0</v>
      </c>
      <c r="D14" s="5"/>
      <c r="E14" s="5"/>
    </row>
    <row r="15" spans="1:11" x14ac:dyDescent="0.3">
      <c r="A15" s="4">
        <f t="shared" si="0"/>
        <v>45822</v>
      </c>
      <c r="B15" s="5"/>
      <c r="C15" s="5">
        <f>B15*H6*H12</f>
        <v>0</v>
      </c>
      <c r="D15" s="5"/>
      <c r="E15" s="5"/>
    </row>
    <row r="16" spans="1:11" x14ac:dyDescent="0.3">
      <c r="A16" s="4">
        <f t="shared" si="0"/>
        <v>45823</v>
      </c>
      <c r="B16" s="5"/>
      <c r="C16" s="5">
        <f>B16*H6*H12</f>
        <v>0</v>
      </c>
      <c r="D16" s="5"/>
      <c r="E16" s="5"/>
      <c r="G16" s="78" t="s">
        <v>8</v>
      </c>
      <c r="H16" s="78"/>
      <c r="I16" s="79">
        <f>C34-D34</f>
        <v>0</v>
      </c>
      <c r="J16" s="79"/>
      <c r="K16" s="79"/>
    </row>
    <row r="17" spans="1:11" x14ac:dyDescent="0.3">
      <c r="A17" s="4">
        <f t="shared" si="0"/>
        <v>45824</v>
      </c>
      <c r="B17" s="5"/>
      <c r="C17" s="5">
        <f>B17*H6*H12</f>
        <v>0</v>
      </c>
      <c r="D17" s="5"/>
      <c r="E17" s="5"/>
      <c r="G17" s="78"/>
      <c r="H17" s="78"/>
      <c r="I17" s="79"/>
      <c r="J17" s="79"/>
      <c r="K17" s="79"/>
    </row>
    <row r="18" spans="1:11" x14ac:dyDescent="0.3">
      <c r="A18" s="4">
        <f t="shared" si="0"/>
        <v>45825</v>
      </c>
      <c r="B18" s="5"/>
      <c r="C18" s="5">
        <f>B18*H6*H12</f>
        <v>0</v>
      </c>
      <c r="D18" s="5"/>
      <c r="E18" s="5"/>
      <c r="G18" s="78"/>
      <c r="H18" s="78"/>
      <c r="I18" s="79"/>
      <c r="J18" s="79"/>
      <c r="K18" s="79"/>
    </row>
    <row r="19" spans="1:11" x14ac:dyDescent="0.3">
      <c r="A19" s="4">
        <f t="shared" si="0"/>
        <v>45826</v>
      </c>
      <c r="B19" s="5"/>
      <c r="C19" s="5">
        <f>B19*H6*H12</f>
        <v>0</v>
      </c>
      <c r="D19" s="5"/>
      <c r="E19" s="5"/>
      <c r="G19" s="78"/>
      <c r="H19" s="78"/>
      <c r="I19" s="79"/>
      <c r="J19" s="79"/>
      <c r="K19" s="79"/>
    </row>
    <row r="20" spans="1:11" x14ac:dyDescent="0.3">
      <c r="A20" s="4">
        <f t="shared" si="0"/>
        <v>45827</v>
      </c>
      <c r="B20" s="5"/>
      <c r="C20" s="5">
        <f>B20*H6*H12</f>
        <v>0</v>
      </c>
      <c r="D20" s="5"/>
      <c r="E20" s="5"/>
      <c r="G20" s="78"/>
      <c r="H20" s="78"/>
      <c r="I20" s="79"/>
      <c r="J20" s="79"/>
      <c r="K20" s="79"/>
    </row>
    <row r="21" spans="1:11" x14ac:dyDescent="0.3">
      <c r="A21" s="4">
        <f t="shared" si="0"/>
        <v>45828</v>
      </c>
      <c r="B21" s="5"/>
      <c r="C21" s="5">
        <f>B21*H6*H12</f>
        <v>0</v>
      </c>
      <c r="D21" s="5"/>
      <c r="E21" s="5"/>
    </row>
    <row r="22" spans="1:11" x14ac:dyDescent="0.3">
      <c r="A22" s="4">
        <f t="shared" si="0"/>
        <v>45829</v>
      </c>
      <c r="B22" s="5"/>
      <c r="C22" s="5">
        <f>B22*H6*H12</f>
        <v>0</v>
      </c>
      <c r="D22" s="5"/>
      <c r="E22" s="5"/>
    </row>
    <row r="23" spans="1:11" x14ac:dyDescent="0.3">
      <c r="A23" s="4">
        <f t="shared" si="0"/>
        <v>45830</v>
      </c>
      <c r="B23" s="5"/>
      <c r="C23" s="5">
        <f>B23*H6*H12</f>
        <v>0</v>
      </c>
      <c r="D23" s="5"/>
      <c r="E23" s="5"/>
    </row>
    <row r="24" spans="1:11" x14ac:dyDescent="0.3">
      <c r="A24" s="4">
        <f t="shared" si="0"/>
        <v>45831</v>
      </c>
      <c r="B24" s="5"/>
      <c r="C24" s="5">
        <f>B24*H6*H12</f>
        <v>0</v>
      </c>
      <c r="D24" s="5"/>
      <c r="E24" s="5"/>
    </row>
    <row r="25" spans="1:11" x14ac:dyDescent="0.3">
      <c r="A25" s="4">
        <f t="shared" si="0"/>
        <v>45832</v>
      </c>
      <c r="B25" s="5"/>
      <c r="C25" s="5">
        <f>B25*H6*H12</f>
        <v>0</v>
      </c>
      <c r="D25" s="5"/>
      <c r="E25" s="5"/>
    </row>
    <row r="26" spans="1:11" x14ac:dyDescent="0.3">
      <c r="A26" s="4">
        <f t="shared" si="0"/>
        <v>45833</v>
      </c>
      <c r="B26" s="5"/>
      <c r="C26" s="5">
        <f>B26*H6*H12</f>
        <v>0</v>
      </c>
      <c r="D26" s="5"/>
      <c r="E26" s="5"/>
    </row>
    <row r="27" spans="1:11" x14ac:dyDescent="0.3">
      <c r="A27" s="4">
        <f t="shared" si="0"/>
        <v>45834</v>
      </c>
      <c r="B27" s="5"/>
      <c r="C27" s="5">
        <f>B27*H6*H12</f>
        <v>0</v>
      </c>
      <c r="D27" s="5"/>
      <c r="E27" s="5"/>
    </row>
    <row r="28" spans="1:11" x14ac:dyDescent="0.3">
      <c r="A28" s="4">
        <f t="shared" si="0"/>
        <v>45835</v>
      </c>
      <c r="B28" s="5"/>
      <c r="C28" s="5">
        <f>B28*H6*H12</f>
        <v>0</v>
      </c>
      <c r="D28" s="5"/>
      <c r="E28" s="5"/>
    </row>
    <row r="29" spans="1:11" x14ac:dyDescent="0.3">
      <c r="A29" s="4">
        <f t="shared" si="0"/>
        <v>45836</v>
      </c>
      <c r="B29" s="5"/>
      <c r="C29" s="5">
        <f>B29*H6*H12</f>
        <v>0</v>
      </c>
      <c r="D29" s="5"/>
      <c r="E29" s="5"/>
    </row>
    <row r="30" spans="1:11" x14ac:dyDescent="0.3">
      <c r="A30" s="4">
        <f t="shared" si="0"/>
        <v>45837</v>
      </c>
      <c r="B30" s="5"/>
      <c r="C30" s="5">
        <f>B30*H6*H12</f>
        <v>0</v>
      </c>
      <c r="D30" s="5"/>
      <c r="E30" s="5"/>
    </row>
    <row r="31" spans="1:11" x14ac:dyDescent="0.3">
      <c r="A31" s="4">
        <f t="shared" si="0"/>
        <v>45838</v>
      </c>
      <c r="B31" s="5"/>
      <c r="C31" s="5">
        <f>B31*H6*H12</f>
        <v>0</v>
      </c>
      <c r="D31" s="5"/>
      <c r="E31" s="5"/>
    </row>
    <row r="32" spans="1:11" x14ac:dyDescent="0.3">
      <c r="A32" s="4">
        <f t="shared" si="0"/>
        <v>45839</v>
      </c>
      <c r="B32" s="5"/>
      <c r="C32" s="5">
        <f>B32*H6*H12</f>
        <v>0</v>
      </c>
      <c r="D32" s="5"/>
      <c r="E32" s="5"/>
    </row>
    <row r="33" spans="1:5" x14ac:dyDescent="0.3">
      <c r="A33" s="4"/>
      <c r="B33" s="5"/>
      <c r="C33" s="5"/>
      <c r="D33" s="5"/>
      <c r="E33" s="5"/>
    </row>
    <row r="34" spans="1:5" x14ac:dyDescent="0.3">
      <c r="A34" s="6" t="s">
        <v>9</v>
      </c>
      <c r="B34" s="5"/>
      <c r="C34" s="5">
        <f>SUM(C2:C32)</f>
        <v>0</v>
      </c>
      <c r="D34" s="5">
        <f>SUM(D2:D32)</f>
        <v>0</v>
      </c>
      <c r="E34" s="5">
        <f>SUM(E2:E32)</f>
        <v>0</v>
      </c>
    </row>
  </sheetData>
  <mergeCells count="6">
    <mergeCell ref="I16:K20"/>
    <mergeCell ref="G6:G8"/>
    <mergeCell ref="H6:H8"/>
    <mergeCell ref="G12:G13"/>
    <mergeCell ref="H12:H13"/>
    <mergeCell ref="G16:H20"/>
  </mergeCells>
  <dataValidations count="1">
    <dataValidation type="list" allowBlank="1" showInputMessage="1" showErrorMessage="1" sqref="B2:B32" xr:uid="{5D626AE9-B585-449A-8F3B-59E79177AD3A}">
      <formula1>"0.5,1"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F9DC6-17DA-47E1-B363-71864D5BB77A}">
  <dimension ref="A1:K34"/>
  <sheetViews>
    <sheetView workbookViewId="0">
      <selection activeCell="E4" sqref="E4"/>
    </sheetView>
  </sheetViews>
  <sheetFormatPr defaultRowHeight="14.4" x14ac:dyDescent="0.3"/>
  <cols>
    <col min="1" max="1" width="11" customWidth="1"/>
  </cols>
  <sheetData>
    <row r="1" spans="1:11" ht="43.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11</v>
      </c>
    </row>
    <row r="2" spans="1:11" x14ac:dyDescent="0.3">
      <c r="A2" s="4">
        <f>June!A31+1</f>
        <v>45839</v>
      </c>
      <c r="B2" s="5"/>
      <c r="C2" s="5">
        <f>B2*H6*H12</f>
        <v>0</v>
      </c>
      <c r="D2" s="5"/>
      <c r="E2" s="5"/>
    </row>
    <row r="3" spans="1:11" x14ac:dyDescent="0.3">
      <c r="A3" s="4">
        <f>A2+1</f>
        <v>45840</v>
      </c>
      <c r="B3" s="5"/>
      <c r="C3" s="5">
        <f>B3*H6*H12</f>
        <v>0</v>
      </c>
      <c r="D3" s="5"/>
      <c r="E3" s="5"/>
    </row>
    <row r="4" spans="1:11" x14ac:dyDescent="0.3">
      <c r="A4" s="4">
        <f>A3+1</f>
        <v>45841</v>
      </c>
      <c r="B4" s="5"/>
      <c r="C4" s="5">
        <f>B4*H6*H12</f>
        <v>0</v>
      </c>
      <c r="D4" s="5"/>
      <c r="E4" s="5"/>
    </row>
    <row r="5" spans="1:11" ht="15" thickBot="1" x14ac:dyDescent="0.35">
      <c r="A5" s="4">
        <f>A4+1</f>
        <v>45842</v>
      </c>
      <c r="B5" s="5"/>
      <c r="C5" s="5">
        <f>B5*H6*H12</f>
        <v>0</v>
      </c>
      <c r="D5" s="5"/>
      <c r="E5" s="5"/>
    </row>
    <row r="6" spans="1:11" x14ac:dyDescent="0.3">
      <c r="A6" s="4">
        <f t="shared" ref="A6:A32" si="0">A5+1</f>
        <v>45843</v>
      </c>
      <c r="B6" s="5"/>
      <c r="C6" s="5">
        <f>B6*H6*H12</f>
        <v>0</v>
      </c>
      <c r="D6" s="5"/>
      <c r="E6" s="5"/>
      <c r="G6" s="74" t="s">
        <v>5</v>
      </c>
      <c r="H6" s="80">
        <f>'Cover Page'!C6</f>
        <v>1.4</v>
      </c>
    </row>
    <row r="7" spans="1:11" x14ac:dyDescent="0.3">
      <c r="A7" s="4">
        <f t="shared" si="0"/>
        <v>45844</v>
      </c>
      <c r="B7" s="5"/>
      <c r="C7" s="5">
        <f>B7*H6*H12</f>
        <v>0</v>
      </c>
      <c r="D7" s="5"/>
      <c r="E7" s="5"/>
      <c r="G7" s="75"/>
      <c r="H7" s="81"/>
    </row>
    <row r="8" spans="1:11" ht="15" thickBot="1" x14ac:dyDescent="0.35">
      <c r="A8" s="4">
        <f t="shared" si="0"/>
        <v>45845</v>
      </c>
      <c r="B8" s="5"/>
      <c r="C8" s="5">
        <f>B8*H6*H12</f>
        <v>0</v>
      </c>
      <c r="D8" s="5"/>
      <c r="E8" s="5"/>
      <c r="G8" s="76"/>
      <c r="H8" s="82"/>
    </row>
    <row r="9" spans="1:11" x14ac:dyDescent="0.3">
      <c r="A9" s="4">
        <f t="shared" si="0"/>
        <v>45846</v>
      </c>
      <c r="B9" s="5"/>
      <c r="C9" s="5">
        <f>B9*H6*H12</f>
        <v>0</v>
      </c>
      <c r="D9" s="5"/>
      <c r="E9" s="5"/>
    </row>
    <row r="10" spans="1:11" x14ac:dyDescent="0.3">
      <c r="A10" s="4">
        <f t="shared" si="0"/>
        <v>45847</v>
      </c>
      <c r="B10" s="5"/>
      <c r="C10" s="5">
        <f>B10*H6*H12</f>
        <v>0</v>
      </c>
      <c r="D10" s="5"/>
      <c r="E10" s="5"/>
    </row>
    <row r="11" spans="1:11" ht="15" thickBot="1" x14ac:dyDescent="0.35">
      <c r="A11" s="4">
        <f t="shared" si="0"/>
        <v>45848</v>
      </c>
      <c r="B11" s="5"/>
      <c r="C11" s="5">
        <f>B11*H6*H12</f>
        <v>0</v>
      </c>
      <c r="D11" s="5"/>
      <c r="E11" s="5"/>
      <c r="G11" t="s">
        <v>6</v>
      </c>
    </row>
    <row r="12" spans="1:11" x14ac:dyDescent="0.3">
      <c r="A12" s="4">
        <f t="shared" si="0"/>
        <v>45849</v>
      </c>
      <c r="B12" s="5"/>
      <c r="C12" s="5">
        <f>B12*H6*H12</f>
        <v>0</v>
      </c>
      <c r="D12" s="5"/>
      <c r="E12" s="5"/>
      <c r="G12" s="74" t="s">
        <v>7</v>
      </c>
      <c r="H12" s="83">
        <f>'Cover Page'!F6</f>
        <v>380</v>
      </c>
    </row>
    <row r="13" spans="1:11" ht="15" thickBot="1" x14ac:dyDescent="0.35">
      <c r="A13" s="4">
        <f t="shared" si="0"/>
        <v>45850</v>
      </c>
      <c r="B13" s="5"/>
      <c r="C13" s="5">
        <f>B13*H6*H12</f>
        <v>0</v>
      </c>
      <c r="D13" s="5"/>
      <c r="E13" s="5"/>
      <c r="G13" s="77"/>
      <c r="H13" s="84"/>
    </row>
    <row r="14" spans="1:11" x14ac:dyDescent="0.3">
      <c r="A14" s="4">
        <f t="shared" si="0"/>
        <v>45851</v>
      </c>
      <c r="B14" s="5"/>
      <c r="C14" s="5">
        <f>B14*H6*H12</f>
        <v>0</v>
      </c>
      <c r="D14" s="5"/>
      <c r="E14" s="5"/>
    </row>
    <row r="15" spans="1:11" x14ac:dyDescent="0.3">
      <c r="A15" s="4">
        <f t="shared" si="0"/>
        <v>45852</v>
      </c>
      <c r="B15" s="5"/>
      <c r="C15" s="5">
        <f>B15*H6*H12</f>
        <v>0</v>
      </c>
      <c r="D15" s="5"/>
      <c r="E15" s="5"/>
    </row>
    <row r="16" spans="1:11" x14ac:dyDescent="0.3">
      <c r="A16" s="4">
        <f t="shared" si="0"/>
        <v>45853</v>
      </c>
      <c r="B16" s="5"/>
      <c r="C16" s="5">
        <f>B16*H6*H12</f>
        <v>0</v>
      </c>
      <c r="D16" s="5"/>
      <c r="E16" s="5"/>
      <c r="G16" s="78" t="s">
        <v>8</v>
      </c>
      <c r="H16" s="78"/>
      <c r="I16" s="79">
        <f>C34-D34</f>
        <v>0</v>
      </c>
      <c r="J16" s="79"/>
      <c r="K16" s="79"/>
    </row>
    <row r="17" spans="1:11" x14ac:dyDescent="0.3">
      <c r="A17" s="4">
        <f t="shared" si="0"/>
        <v>45854</v>
      </c>
      <c r="B17" s="5"/>
      <c r="C17" s="5">
        <f>B17*H6*H12</f>
        <v>0</v>
      </c>
      <c r="D17" s="5"/>
      <c r="E17" s="5"/>
      <c r="G17" s="78"/>
      <c r="H17" s="78"/>
      <c r="I17" s="79"/>
      <c r="J17" s="79"/>
      <c r="K17" s="79"/>
    </row>
    <row r="18" spans="1:11" x14ac:dyDescent="0.3">
      <c r="A18" s="4">
        <f t="shared" si="0"/>
        <v>45855</v>
      </c>
      <c r="B18" s="5"/>
      <c r="C18" s="5">
        <f>B18*H6*H12</f>
        <v>0</v>
      </c>
      <c r="D18" s="5"/>
      <c r="E18" s="5"/>
      <c r="G18" s="78"/>
      <c r="H18" s="78"/>
      <c r="I18" s="79"/>
      <c r="J18" s="79"/>
      <c r="K18" s="79"/>
    </row>
    <row r="19" spans="1:11" x14ac:dyDescent="0.3">
      <c r="A19" s="4">
        <f t="shared" si="0"/>
        <v>45856</v>
      </c>
      <c r="B19" s="5"/>
      <c r="C19" s="5">
        <f>B19*H6*H12</f>
        <v>0</v>
      </c>
      <c r="D19" s="5"/>
      <c r="E19" s="5"/>
      <c r="G19" s="78"/>
      <c r="H19" s="78"/>
      <c r="I19" s="79"/>
      <c r="J19" s="79"/>
      <c r="K19" s="79"/>
    </row>
    <row r="20" spans="1:11" x14ac:dyDescent="0.3">
      <c r="A20" s="4">
        <f t="shared" si="0"/>
        <v>45857</v>
      </c>
      <c r="B20" s="5"/>
      <c r="C20" s="5">
        <f>B20*H6*H12</f>
        <v>0</v>
      </c>
      <c r="D20" s="5"/>
      <c r="E20" s="5"/>
      <c r="G20" s="78"/>
      <c r="H20" s="78"/>
      <c r="I20" s="79"/>
      <c r="J20" s="79"/>
      <c r="K20" s="79"/>
    </row>
    <row r="21" spans="1:11" x14ac:dyDescent="0.3">
      <c r="A21" s="4">
        <f t="shared" si="0"/>
        <v>45858</v>
      </c>
      <c r="B21" s="5"/>
      <c r="C21" s="5">
        <f>B21*H6*H12</f>
        <v>0</v>
      </c>
      <c r="D21" s="5"/>
      <c r="E21" s="5"/>
    </row>
    <row r="22" spans="1:11" x14ac:dyDescent="0.3">
      <c r="A22" s="4">
        <f t="shared" si="0"/>
        <v>45859</v>
      </c>
      <c r="B22" s="5"/>
      <c r="C22" s="5">
        <f>B22*H6*H12</f>
        <v>0</v>
      </c>
      <c r="D22" s="5"/>
      <c r="E22" s="5"/>
    </row>
    <row r="23" spans="1:11" x14ac:dyDescent="0.3">
      <c r="A23" s="4">
        <f t="shared" si="0"/>
        <v>45860</v>
      </c>
      <c r="B23" s="5"/>
      <c r="C23" s="5">
        <f>B23*H6*H12</f>
        <v>0</v>
      </c>
      <c r="D23" s="5"/>
      <c r="E23" s="5"/>
    </row>
    <row r="24" spans="1:11" x14ac:dyDescent="0.3">
      <c r="A24" s="4">
        <f t="shared" si="0"/>
        <v>45861</v>
      </c>
      <c r="B24" s="5"/>
      <c r="C24" s="5">
        <f>B24*H6*H12</f>
        <v>0</v>
      </c>
      <c r="D24" s="5"/>
      <c r="E24" s="5"/>
    </row>
    <row r="25" spans="1:11" x14ac:dyDescent="0.3">
      <c r="A25" s="4">
        <f t="shared" si="0"/>
        <v>45862</v>
      </c>
      <c r="B25" s="5"/>
      <c r="C25" s="5">
        <f>B25*H6*H12</f>
        <v>0</v>
      </c>
      <c r="D25" s="5"/>
      <c r="E25" s="5"/>
    </row>
    <row r="26" spans="1:11" x14ac:dyDescent="0.3">
      <c r="A26" s="4">
        <f t="shared" si="0"/>
        <v>45863</v>
      </c>
      <c r="B26" s="5"/>
      <c r="C26" s="5">
        <f>B26*H6*H12</f>
        <v>0</v>
      </c>
      <c r="D26" s="5"/>
      <c r="E26" s="5"/>
    </row>
    <row r="27" spans="1:11" x14ac:dyDescent="0.3">
      <c r="A27" s="4">
        <f t="shared" si="0"/>
        <v>45864</v>
      </c>
      <c r="B27" s="5"/>
      <c r="C27" s="5">
        <f>B27*H6*H12</f>
        <v>0</v>
      </c>
      <c r="D27" s="5"/>
      <c r="E27" s="5"/>
    </row>
    <row r="28" spans="1:11" x14ac:dyDescent="0.3">
      <c r="A28" s="4">
        <f t="shared" si="0"/>
        <v>45865</v>
      </c>
      <c r="B28" s="5"/>
      <c r="C28" s="5">
        <f>B28*H6*H12</f>
        <v>0</v>
      </c>
      <c r="D28" s="5"/>
      <c r="E28" s="5"/>
    </row>
    <row r="29" spans="1:11" x14ac:dyDescent="0.3">
      <c r="A29" s="4">
        <f t="shared" si="0"/>
        <v>45866</v>
      </c>
      <c r="B29" s="5"/>
      <c r="C29" s="5">
        <f>B29*H6*H12</f>
        <v>0</v>
      </c>
      <c r="D29" s="5"/>
      <c r="E29" s="5"/>
    </row>
    <row r="30" spans="1:11" x14ac:dyDescent="0.3">
      <c r="A30" s="4">
        <f t="shared" si="0"/>
        <v>45867</v>
      </c>
      <c r="B30" s="5"/>
      <c r="C30" s="5">
        <f>B30*H6*H12</f>
        <v>0</v>
      </c>
      <c r="D30" s="5"/>
      <c r="E30" s="5"/>
    </row>
    <row r="31" spans="1:11" x14ac:dyDescent="0.3">
      <c r="A31" s="4">
        <f t="shared" si="0"/>
        <v>45868</v>
      </c>
      <c r="B31" s="5"/>
      <c r="C31" s="5">
        <f>B31*H6*H12</f>
        <v>0</v>
      </c>
      <c r="D31" s="5"/>
      <c r="E31" s="5"/>
    </row>
    <row r="32" spans="1:11" x14ac:dyDescent="0.3">
      <c r="A32" s="4">
        <f t="shared" si="0"/>
        <v>45869</v>
      </c>
      <c r="B32" s="5"/>
      <c r="C32" s="5">
        <f>B32*H6*H12</f>
        <v>0</v>
      </c>
      <c r="D32" s="5"/>
      <c r="E32" s="5"/>
    </row>
    <row r="33" spans="1:5" x14ac:dyDescent="0.3">
      <c r="A33" s="4"/>
      <c r="B33" s="5"/>
      <c r="C33" s="5"/>
      <c r="D33" s="5"/>
      <c r="E33" s="5"/>
    </row>
    <row r="34" spans="1:5" x14ac:dyDescent="0.3">
      <c r="A34" s="6" t="s">
        <v>9</v>
      </c>
      <c r="B34" s="5"/>
      <c r="C34" s="5">
        <f>SUM(C2:C32)</f>
        <v>0</v>
      </c>
      <c r="D34" s="5">
        <f>SUM(D2:D32)</f>
        <v>0</v>
      </c>
      <c r="E34" s="5">
        <f>SUM(E2:E32)</f>
        <v>0</v>
      </c>
    </row>
  </sheetData>
  <mergeCells count="6">
    <mergeCell ref="I16:K20"/>
    <mergeCell ref="G6:G8"/>
    <mergeCell ref="H6:H8"/>
    <mergeCell ref="G12:G13"/>
    <mergeCell ref="H12:H13"/>
    <mergeCell ref="G16:H20"/>
  </mergeCells>
  <dataValidations count="1">
    <dataValidation type="list" allowBlank="1" showInputMessage="1" showErrorMessage="1" sqref="B2:B32" xr:uid="{E8A22187-46FB-4A8B-A2AA-ADE9AFCF28C1}">
      <formula1>"0.5,1"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12798-E9A7-4CAD-8530-5E9629448852}">
  <dimension ref="B2:M230"/>
  <sheetViews>
    <sheetView tabSelected="1" workbookViewId="0">
      <selection activeCell="N173" sqref="N173"/>
    </sheetView>
  </sheetViews>
  <sheetFormatPr defaultRowHeight="14.4" x14ac:dyDescent="0.3"/>
  <sheetData>
    <row r="2" spans="2:13" ht="15" thickBot="1" x14ac:dyDescent="0.35"/>
    <row r="3" spans="2:13" ht="15" thickBot="1" x14ac:dyDescent="0.35">
      <c r="B3" s="8" t="s">
        <v>13</v>
      </c>
      <c r="C3" s="58"/>
      <c r="D3" s="59"/>
      <c r="E3" s="10"/>
      <c r="F3" s="8" t="s">
        <v>0</v>
      </c>
      <c r="G3" s="60"/>
      <c r="H3" s="61"/>
    </row>
    <row r="4" spans="2:13" x14ac:dyDescent="0.3">
      <c r="B4" s="11"/>
      <c r="H4" s="12"/>
    </row>
    <row r="5" spans="2:13" x14ac:dyDescent="0.3">
      <c r="B5" s="13" t="s">
        <v>15</v>
      </c>
      <c r="C5" s="6" t="s">
        <v>14</v>
      </c>
      <c r="D5" s="6" t="s">
        <v>16</v>
      </c>
      <c r="H5" s="12"/>
    </row>
    <row r="6" spans="2:13" ht="15" thickBot="1" x14ac:dyDescent="0.35">
      <c r="B6" s="14">
        <v>1</v>
      </c>
      <c r="C6" s="9"/>
      <c r="D6" s="9"/>
      <c r="H6" s="12"/>
    </row>
    <row r="7" spans="2:13" x14ac:dyDescent="0.3">
      <c r="B7" s="14">
        <v>2</v>
      </c>
      <c r="C7" s="9"/>
      <c r="D7" s="9"/>
      <c r="F7" s="62" t="s">
        <v>17</v>
      </c>
      <c r="G7" s="65"/>
      <c r="H7" s="12"/>
    </row>
    <row r="8" spans="2:13" x14ac:dyDescent="0.3">
      <c r="B8" s="14">
        <v>3</v>
      </c>
      <c r="C8" s="9"/>
      <c r="D8" s="9"/>
      <c r="F8" s="63"/>
      <c r="G8" s="66"/>
      <c r="H8" s="12"/>
    </row>
    <row r="9" spans="2:13" ht="15" thickBot="1" x14ac:dyDescent="0.35">
      <c r="B9" s="14">
        <v>4</v>
      </c>
      <c r="C9" s="9"/>
      <c r="D9" s="9"/>
      <c r="F9" s="63"/>
      <c r="G9" s="66"/>
      <c r="H9" s="12"/>
      <c r="J9" s="19"/>
      <c r="K9" s="19"/>
      <c r="L9" s="19"/>
      <c r="M9" s="19"/>
    </row>
    <row r="10" spans="2:13" ht="15" thickBot="1" x14ac:dyDescent="0.35">
      <c r="B10" s="14">
        <v>5</v>
      </c>
      <c r="C10" s="9"/>
      <c r="D10" s="9"/>
      <c r="F10" s="64"/>
      <c r="G10" s="67"/>
      <c r="H10" s="12"/>
      <c r="J10" s="48" t="s">
        <v>20</v>
      </c>
      <c r="K10" s="47"/>
      <c r="L10" s="46">
        <f>C23+C46+C69+C92+C115+C138+C161+C184+C207+C230</f>
        <v>0</v>
      </c>
      <c r="M10" s="47"/>
    </row>
    <row r="11" spans="2:13" ht="15" thickBot="1" x14ac:dyDescent="0.35">
      <c r="B11" s="14">
        <v>6</v>
      </c>
      <c r="C11" s="9"/>
      <c r="D11" s="9"/>
      <c r="H11" s="12"/>
    </row>
    <row r="12" spans="2:13" ht="14.4" customHeight="1" x14ac:dyDescent="0.3">
      <c r="B12" s="14">
        <v>7</v>
      </c>
      <c r="C12" s="9"/>
      <c r="D12" s="9"/>
      <c r="H12" s="12"/>
      <c r="J12" s="55" t="s">
        <v>21</v>
      </c>
      <c r="K12" s="31"/>
      <c r="L12" s="49">
        <f>G14+G37+G60+G83+G106+G129+G152+G175+G198+G221</f>
        <v>0</v>
      </c>
      <c r="M12" s="50"/>
    </row>
    <row r="13" spans="2:13" ht="15" thickBot="1" x14ac:dyDescent="0.35">
      <c r="B13" s="14">
        <v>8</v>
      </c>
      <c r="C13" s="9"/>
      <c r="D13" s="9"/>
      <c r="H13" s="12"/>
      <c r="J13" s="56"/>
      <c r="K13" s="32"/>
      <c r="L13" s="51"/>
      <c r="M13" s="52"/>
    </row>
    <row r="14" spans="2:13" ht="15" thickBot="1" x14ac:dyDescent="0.35">
      <c r="B14" s="14">
        <v>9</v>
      </c>
      <c r="C14" s="9"/>
      <c r="D14" s="9"/>
      <c r="F14" s="68" t="s">
        <v>19</v>
      </c>
      <c r="G14" s="71">
        <f>C23*G7</f>
        <v>0</v>
      </c>
      <c r="H14" s="12"/>
      <c r="J14" s="57"/>
      <c r="K14" s="33"/>
      <c r="L14" s="53"/>
      <c r="M14" s="54"/>
    </row>
    <row r="15" spans="2:13" ht="15" thickBot="1" x14ac:dyDescent="0.35">
      <c r="B15" s="14">
        <v>10</v>
      </c>
      <c r="C15" s="9"/>
      <c r="D15" s="9"/>
      <c r="F15" s="69"/>
      <c r="G15" s="72"/>
      <c r="H15" s="12"/>
      <c r="J15" s="18"/>
      <c r="K15" s="18"/>
      <c r="L15" s="18"/>
      <c r="M15" s="18"/>
    </row>
    <row r="16" spans="2:13" ht="15" thickTop="1" x14ac:dyDescent="0.3">
      <c r="B16" s="14">
        <v>11</v>
      </c>
      <c r="C16" s="9"/>
      <c r="D16" s="9"/>
      <c r="F16" s="69"/>
      <c r="G16" s="72"/>
      <c r="H16" s="12"/>
    </row>
    <row r="17" spans="2:8" ht="15" thickBot="1" x14ac:dyDescent="0.35">
      <c r="B17" s="14">
        <v>12</v>
      </c>
      <c r="C17" s="9"/>
      <c r="D17" s="9"/>
      <c r="F17" s="70"/>
      <c r="G17" s="73"/>
      <c r="H17" s="12"/>
    </row>
    <row r="18" spans="2:8" x14ac:dyDescent="0.3">
      <c r="B18" s="14">
        <v>13</v>
      </c>
      <c r="C18" s="9"/>
      <c r="D18" s="9"/>
      <c r="H18" s="12"/>
    </row>
    <row r="19" spans="2:8" x14ac:dyDescent="0.3">
      <c r="B19" s="14">
        <v>14</v>
      </c>
      <c r="C19" s="9"/>
      <c r="D19" s="9"/>
      <c r="H19" s="12"/>
    </row>
    <row r="20" spans="2:8" x14ac:dyDescent="0.3">
      <c r="B20" s="14">
        <v>15</v>
      </c>
      <c r="C20" s="9"/>
      <c r="D20" s="9"/>
      <c r="H20" s="12"/>
    </row>
    <row r="21" spans="2:8" x14ac:dyDescent="0.3">
      <c r="B21" s="15"/>
      <c r="C21" s="5">
        <f>SUM(C6:C20)</f>
        <v>0</v>
      </c>
      <c r="D21" s="5">
        <f>SUM(D6:D20)</f>
        <v>0</v>
      </c>
      <c r="H21" s="12"/>
    </row>
    <row r="22" spans="2:8" ht="15" thickBot="1" x14ac:dyDescent="0.35">
      <c r="B22" s="11"/>
      <c r="H22" s="12"/>
    </row>
    <row r="23" spans="2:8" ht="15" thickBot="1" x14ac:dyDescent="0.35">
      <c r="B23" s="8" t="s">
        <v>18</v>
      </c>
      <c r="C23" s="46">
        <f>C21-D21</f>
        <v>0</v>
      </c>
      <c r="D23" s="47"/>
      <c r="E23" s="16"/>
      <c r="F23" s="16"/>
      <c r="G23" s="16"/>
      <c r="H23" s="17"/>
    </row>
    <row r="25" spans="2:8" ht="15" thickBot="1" x14ac:dyDescent="0.35"/>
    <row r="26" spans="2:8" ht="15" thickBot="1" x14ac:dyDescent="0.35">
      <c r="B26" s="8" t="s">
        <v>13</v>
      </c>
      <c r="C26" s="58"/>
      <c r="D26" s="59"/>
      <c r="E26" s="10"/>
      <c r="F26" s="8" t="s">
        <v>0</v>
      </c>
      <c r="G26" s="60"/>
      <c r="H26" s="61"/>
    </row>
    <row r="27" spans="2:8" x14ac:dyDescent="0.3">
      <c r="B27" s="11"/>
      <c r="H27" s="12"/>
    </row>
    <row r="28" spans="2:8" x14ac:dyDescent="0.3">
      <c r="B28" s="13" t="s">
        <v>15</v>
      </c>
      <c r="C28" s="6" t="s">
        <v>14</v>
      </c>
      <c r="D28" s="6" t="s">
        <v>16</v>
      </c>
      <c r="H28" s="12"/>
    </row>
    <row r="29" spans="2:8" ht="15" thickBot="1" x14ac:dyDescent="0.35">
      <c r="B29" s="14">
        <v>1</v>
      </c>
      <c r="C29" s="9"/>
      <c r="D29" s="9"/>
      <c r="H29" s="12"/>
    </row>
    <row r="30" spans="2:8" x14ac:dyDescent="0.3">
      <c r="B30" s="14">
        <v>2</v>
      </c>
      <c r="C30" s="9"/>
      <c r="D30" s="9"/>
      <c r="F30" s="62" t="s">
        <v>17</v>
      </c>
      <c r="G30" s="65"/>
      <c r="H30" s="12"/>
    </row>
    <row r="31" spans="2:8" x14ac:dyDescent="0.3">
      <c r="B31" s="14">
        <v>3</v>
      </c>
      <c r="C31" s="9"/>
      <c r="D31" s="9"/>
      <c r="F31" s="63"/>
      <c r="G31" s="66"/>
      <c r="H31" s="12"/>
    </row>
    <row r="32" spans="2:8" x14ac:dyDescent="0.3">
      <c r="B32" s="14">
        <v>4</v>
      </c>
      <c r="C32" s="9"/>
      <c r="D32" s="9"/>
      <c r="F32" s="63"/>
      <c r="G32" s="66"/>
      <c r="H32" s="12"/>
    </row>
    <row r="33" spans="2:8" ht="15" thickBot="1" x14ac:dyDescent="0.35">
      <c r="B33" s="14">
        <v>5</v>
      </c>
      <c r="C33" s="9"/>
      <c r="D33" s="9"/>
      <c r="F33" s="64"/>
      <c r="G33" s="67"/>
      <c r="H33" s="12"/>
    </row>
    <row r="34" spans="2:8" x14ac:dyDescent="0.3">
      <c r="B34" s="14">
        <v>6</v>
      </c>
      <c r="C34" s="9"/>
      <c r="D34" s="9"/>
      <c r="H34" s="12"/>
    </row>
    <row r="35" spans="2:8" x14ac:dyDescent="0.3">
      <c r="B35" s="14">
        <v>7</v>
      </c>
      <c r="C35" s="9"/>
      <c r="D35" s="9"/>
      <c r="H35" s="12"/>
    </row>
    <row r="36" spans="2:8" ht="15" thickBot="1" x14ac:dyDescent="0.35">
      <c r="B36" s="14">
        <v>8</v>
      </c>
      <c r="C36" s="9"/>
      <c r="D36" s="9"/>
      <c r="H36" s="12"/>
    </row>
    <row r="37" spans="2:8" x14ac:dyDescent="0.3">
      <c r="B37" s="14">
        <v>9</v>
      </c>
      <c r="C37" s="9"/>
      <c r="D37" s="9"/>
      <c r="F37" s="68" t="s">
        <v>19</v>
      </c>
      <c r="G37" s="71">
        <f>C46*G30</f>
        <v>0</v>
      </c>
      <c r="H37" s="12"/>
    </row>
    <row r="38" spans="2:8" x14ac:dyDescent="0.3">
      <c r="B38" s="14">
        <v>10</v>
      </c>
      <c r="C38" s="9"/>
      <c r="D38" s="9"/>
      <c r="F38" s="69"/>
      <c r="G38" s="72"/>
      <c r="H38" s="12"/>
    </row>
    <row r="39" spans="2:8" x14ac:dyDescent="0.3">
      <c r="B39" s="14">
        <v>11</v>
      </c>
      <c r="C39" s="9"/>
      <c r="D39" s="9"/>
      <c r="F39" s="69"/>
      <c r="G39" s="72"/>
      <c r="H39" s="12"/>
    </row>
    <row r="40" spans="2:8" ht="15" thickBot="1" x14ac:dyDescent="0.35">
      <c r="B40" s="14">
        <v>12</v>
      </c>
      <c r="C40" s="9"/>
      <c r="D40" s="9"/>
      <c r="F40" s="70"/>
      <c r="G40" s="73"/>
      <c r="H40" s="12"/>
    </row>
    <row r="41" spans="2:8" x14ac:dyDescent="0.3">
      <c r="B41" s="14">
        <v>13</v>
      </c>
      <c r="C41" s="9"/>
      <c r="D41" s="9"/>
      <c r="H41" s="12"/>
    </row>
    <row r="42" spans="2:8" x14ac:dyDescent="0.3">
      <c r="B42" s="14">
        <v>14</v>
      </c>
      <c r="C42" s="9"/>
      <c r="D42" s="9"/>
      <c r="H42" s="12"/>
    </row>
    <row r="43" spans="2:8" x14ac:dyDescent="0.3">
      <c r="B43" s="14">
        <v>15</v>
      </c>
      <c r="C43" s="9"/>
      <c r="D43" s="9"/>
      <c r="H43" s="12"/>
    </row>
    <row r="44" spans="2:8" x14ac:dyDescent="0.3">
      <c r="B44" s="15"/>
      <c r="C44" s="5">
        <f>SUM(C29:C43)</f>
        <v>0</v>
      </c>
      <c r="D44" s="5">
        <f>SUM(D29:D43)</f>
        <v>0</v>
      </c>
      <c r="H44" s="12"/>
    </row>
    <row r="45" spans="2:8" ht="15" thickBot="1" x14ac:dyDescent="0.35">
      <c r="B45" s="11"/>
      <c r="H45" s="12"/>
    </row>
    <row r="46" spans="2:8" ht="15" thickBot="1" x14ac:dyDescent="0.35">
      <c r="B46" s="8" t="s">
        <v>18</v>
      </c>
      <c r="C46" s="46">
        <f>C44-D44</f>
        <v>0</v>
      </c>
      <c r="D46" s="47"/>
      <c r="E46" s="16"/>
      <c r="F46" s="16"/>
      <c r="G46" s="16"/>
      <c r="H46" s="17"/>
    </row>
    <row r="48" spans="2:8" ht="15" thickBot="1" x14ac:dyDescent="0.35"/>
    <row r="49" spans="2:8" ht="15" thickBot="1" x14ac:dyDescent="0.35">
      <c r="B49" s="8" t="s">
        <v>13</v>
      </c>
      <c r="C49" s="58"/>
      <c r="D49" s="59"/>
      <c r="E49" s="10"/>
      <c r="F49" s="8" t="s">
        <v>0</v>
      </c>
      <c r="G49" s="60"/>
      <c r="H49" s="61"/>
    </row>
    <row r="50" spans="2:8" x14ac:dyDescent="0.3">
      <c r="B50" s="11"/>
      <c r="H50" s="12"/>
    </row>
    <row r="51" spans="2:8" x14ac:dyDescent="0.3">
      <c r="B51" s="13" t="s">
        <v>15</v>
      </c>
      <c r="C51" s="6" t="s">
        <v>14</v>
      </c>
      <c r="D51" s="6" t="s">
        <v>16</v>
      </c>
      <c r="H51" s="12"/>
    </row>
    <row r="52" spans="2:8" ht="15" thickBot="1" x14ac:dyDescent="0.35">
      <c r="B52" s="14">
        <v>1</v>
      </c>
      <c r="C52" s="9"/>
      <c r="D52" s="9"/>
      <c r="H52" s="12"/>
    </row>
    <row r="53" spans="2:8" x14ac:dyDescent="0.3">
      <c r="B53" s="14">
        <v>2</v>
      </c>
      <c r="C53" s="9"/>
      <c r="D53" s="9"/>
      <c r="F53" s="62" t="s">
        <v>17</v>
      </c>
      <c r="G53" s="65"/>
      <c r="H53" s="12"/>
    </row>
    <row r="54" spans="2:8" x14ac:dyDescent="0.3">
      <c r="B54" s="14">
        <v>3</v>
      </c>
      <c r="C54" s="9"/>
      <c r="D54" s="9"/>
      <c r="F54" s="63"/>
      <c r="G54" s="66"/>
      <c r="H54" s="12"/>
    </row>
    <row r="55" spans="2:8" x14ac:dyDescent="0.3">
      <c r="B55" s="14">
        <v>4</v>
      </c>
      <c r="C55" s="9"/>
      <c r="D55" s="9"/>
      <c r="F55" s="63"/>
      <c r="G55" s="66"/>
      <c r="H55" s="12"/>
    </row>
    <row r="56" spans="2:8" ht="15" thickBot="1" x14ac:dyDescent="0.35">
      <c r="B56" s="14">
        <v>5</v>
      </c>
      <c r="C56" s="9"/>
      <c r="D56" s="9"/>
      <c r="F56" s="64"/>
      <c r="G56" s="67"/>
      <c r="H56" s="12"/>
    </row>
    <row r="57" spans="2:8" x14ac:dyDescent="0.3">
      <c r="B57" s="14">
        <v>6</v>
      </c>
      <c r="C57" s="9"/>
      <c r="D57" s="9"/>
      <c r="H57" s="12"/>
    </row>
    <row r="58" spans="2:8" x14ac:dyDescent="0.3">
      <c r="B58" s="14">
        <v>7</v>
      </c>
      <c r="C58" s="9"/>
      <c r="D58" s="9"/>
      <c r="H58" s="12"/>
    </row>
    <row r="59" spans="2:8" ht="15" thickBot="1" x14ac:dyDescent="0.35">
      <c r="B59" s="14">
        <v>8</v>
      </c>
      <c r="C59" s="9"/>
      <c r="D59" s="9"/>
      <c r="H59" s="12"/>
    </row>
    <row r="60" spans="2:8" x14ac:dyDescent="0.3">
      <c r="B60" s="14">
        <v>9</v>
      </c>
      <c r="C60" s="9"/>
      <c r="D60" s="9"/>
      <c r="F60" s="68" t="s">
        <v>19</v>
      </c>
      <c r="G60" s="71">
        <f>C69*G53</f>
        <v>0</v>
      </c>
      <c r="H60" s="12"/>
    </row>
    <row r="61" spans="2:8" x14ac:dyDescent="0.3">
      <c r="B61" s="14">
        <v>10</v>
      </c>
      <c r="C61" s="9"/>
      <c r="D61" s="9"/>
      <c r="F61" s="69"/>
      <c r="G61" s="72"/>
      <c r="H61" s="12"/>
    </row>
    <row r="62" spans="2:8" x14ac:dyDescent="0.3">
      <c r="B62" s="14">
        <v>11</v>
      </c>
      <c r="C62" s="9"/>
      <c r="D62" s="9"/>
      <c r="F62" s="69"/>
      <c r="G62" s="72"/>
      <c r="H62" s="12"/>
    </row>
    <row r="63" spans="2:8" ht="15" thickBot="1" x14ac:dyDescent="0.35">
      <c r="B63" s="14">
        <v>12</v>
      </c>
      <c r="C63" s="9"/>
      <c r="D63" s="9"/>
      <c r="F63" s="70"/>
      <c r="G63" s="73"/>
      <c r="H63" s="12"/>
    </row>
    <row r="64" spans="2:8" x14ac:dyDescent="0.3">
      <c r="B64" s="14">
        <v>13</v>
      </c>
      <c r="C64" s="9"/>
      <c r="D64" s="9"/>
      <c r="H64" s="12"/>
    </row>
    <row r="65" spans="2:8" x14ac:dyDescent="0.3">
      <c r="B65" s="14">
        <v>14</v>
      </c>
      <c r="C65" s="9"/>
      <c r="D65" s="9"/>
      <c r="H65" s="12"/>
    </row>
    <row r="66" spans="2:8" x14ac:dyDescent="0.3">
      <c r="B66" s="14">
        <v>15</v>
      </c>
      <c r="C66" s="9"/>
      <c r="D66" s="9"/>
      <c r="H66" s="12"/>
    </row>
    <row r="67" spans="2:8" x14ac:dyDescent="0.3">
      <c r="B67" s="15"/>
      <c r="C67" s="5">
        <f>SUM(C52:C66)</f>
        <v>0</v>
      </c>
      <c r="D67" s="5">
        <f>SUM(D52:D66)</f>
        <v>0</v>
      </c>
      <c r="H67" s="12"/>
    </row>
    <row r="68" spans="2:8" ht="15" thickBot="1" x14ac:dyDescent="0.35">
      <c r="B68" s="11"/>
      <c r="H68" s="12"/>
    </row>
    <row r="69" spans="2:8" ht="15" thickBot="1" x14ac:dyDescent="0.35">
      <c r="B69" s="8" t="s">
        <v>18</v>
      </c>
      <c r="C69" s="46">
        <f>C67-D67</f>
        <v>0</v>
      </c>
      <c r="D69" s="47"/>
      <c r="E69" s="16"/>
      <c r="F69" s="16"/>
      <c r="G69" s="16"/>
      <c r="H69" s="17"/>
    </row>
    <row r="71" spans="2:8" ht="15" thickBot="1" x14ac:dyDescent="0.35"/>
    <row r="72" spans="2:8" ht="15" thickBot="1" x14ac:dyDescent="0.35">
      <c r="B72" s="8" t="s">
        <v>13</v>
      </c>
      <c r="C72" s="58"/>
      <c r="D72" s="59"/>
      <c r="E72" s="10"/>
      <c r="F72" s="8" t="s">
        <v>0</v>
      </c>
      <c r="G72" s="60"/>
      <c r="H72" s="61"/>
    </row>
    <row r="73" spans="2:8" x14ac:dyDescent="0.3">
      <c r="B73" s="11"/>
      <c r="H73" s="12"/>
    </row>
    <row r="74" spans="2:8" x14ac:dyDescent="0.3">
      <c r="B74" s="13" t="s">
        <v>15</v>
      </c>
      <c r="C74" s="6" t="s">
        <v>14</v>
      </c>
      <c r="D74" s="6" t="s">
        <v>16</v>
      </c>
      <c r="H74" s="12"/>
    </row>
    <row r="75" spans="2:8" ht="15" thickBot="1" x14ac:dyDescent="0.35">
      <c r="B75" s="14">
        <v>1</v>
      </c>
      <c r="C75" s="9"/>
      <c r="D75" s="9"/>
      <c r="H75" s="12"/>
    </row>
    <row r="76" spans="2:8" x14ac:dyDescent="0.3">
      <c r="B76" s="14">
        <v>2</v>
      </c>
      <c r="C76" s="9"/>
      <c r="D76" s="9"/>
      <c r="F76" s="62" t="s">
        <v>17</v>
      </c>
      <c r="G76" s="65"/>
      <c r="H76" s="12"/>
    </row>
    <row r="77" spans="2:8" x14ac:dyDescent="0.3">
      <c r="B77" s="14">
        <v>3</v>
      </c>
      <c r="C77" s="9"/>
      <c r="D77" s="9"/>
      <c r="F77" s="63"/>
      <c r="G77" s="66"/>
      <c r="H77" s="12"/>
    </row>
    <row r="78" spans="2:8" x14ac:dyDescent="0.3">
      <c r="B78" s="14">
        <v>4</v>
      </c>
      <c r="C78" s="9"/>
      <c r="D78" s="9"/>
      <c r="F78" s="63"/>
      <c r="G78" s="66"/>
      <c r="H78" s="12"/>
    </row>
    <row r="79" spans="2:8" ht="15" thickBot="1" x14ac:dyDescent="0.35">
      <c r="B79" s="14">
        <v>5</v>
      </c>
      <c r="C79" s="9"/>
      <c r="D79" s="9"/>
      <c r="F79" s="64"/>
      <c r="G79" s="67"/>
      <c r="H79" s="12"/>
    </row>
    <row r="80" spans="2:8" x14ac:dyDescent="0.3">
      <c r="B80" s="14">
        <v>6</v>
      </c>
      <c r="C80" s="9"/>
      <c r="D80" s="9"/>
      <c r="H80" s="12"/>
    </row>
    <row r="81" spans="2:8" x14ac:dyDescent="0.3">
      <c r="B81" s="14">
        <v>7</v>
      </c>
      <c r="C81" s="9"/>
      <c r="D81" s="9"/>
      <c r="H81" s="12"/>
    </row>
    <row r="82" spans="2:8" ht="15" thickBot="1" x14ac:dyDescent="0.35">
      <c r="B82" s="14">
        <v>8</v>
      </c>
      <c r="C82" s="9"/>
      <c r="D82" s="9"/>
      <c r="H82" s="12"/>
    </row>
    <row r="83" spans="2:8" x14ac:dyDescent="0.3">
      <c r="B83" s="14">
        <v>9</v>
      </c>
      <c r="C83" s="9"/>
      <c r="D83" s="9"/>
      <c r="F83" s="68" t="s">
        <v>19</v>
      </c>
      <c r="G83" s="71">
        <f>C92*G76</f>
        <v>0</v>
      </c>
      <c r="H83" s="12"/>
    </row>
    <row r="84" spans="2:8" x14ac:dyDescent="0.3">
      <c r="B84" s="14">
        <v>10</v>
      </c>
      <c r="C84" s="9"/>
      <c r="D84" s="9"/>
      <c r="F84" s="69"/>
      <c r="G84" s="72"/>
      <c r="H84" s="12"/>
    </row>
    <row r="85" spans="2:8" x14ac:dyDescent="0.3">
      <c r="B85" s="14">
        <v>11</v>
      </c>
      <c r="C85" s="9"/>
      <c r="D85" s="9"/>
      <c r="F85" s="69"/>
      <c r="G85" s="72"/>
      <c r="H85" s="12"/>
    </row>
    <row r="86" spans="2:8" ht="15" thickBot="1" x14ac:dyDescent="0.35">
      <c r="B86" s="14">
        <v>12</v>
      </c>
      <c r="C86" s="9"/>
      <c r="D86" s="9"/>
      <c r="F86" s="70"/>
      <c r="G86" s="73"/>
      <c r="H86" s="12"/>
    </row>
    <row r="87" spans="2:8" x14ac:dyDescent="0.3">
      <c r="B87" s="14">
        <v>13</v>
      </c>
      <c r="C87" s="9"/>
      <c r="D87" s="9"/>
      <c r="H87" s="12"/>
    </row>
    <row r="88" spans="2:8" x14ac:dyDescent="0.3">
      <c r="B88" s="14">
        <v>14</v>
      </c>
      <c r="C88" s="9"/>
      <c r="D88" s="9"/>
      <c r="H88" s="12"/>
    </row>
    <row r="89" spans="2:8" x14ac:dyDescent="0.3">
      <c r="B89" s="14">
        <v>15</v>
      </c>
      <c r="C89" s="9"/>
      <c r="D89" s="9"/>
      <c r="H89" s="12"/>
    </row>
    <row r="90" spans="2:8" x14ac:dyDescent="0.3">
      <c r="B90" s="15"/>
      <c r="C90" s="5">
        <f>SUM(C75:C89)</f>
        <v>0</v>
      </c>
      <c r="D90" s="5">
        <f>SUM(D75:D89)</f>
        <v>0</v>
      </c>
      <c r="H90" s="12"/>
    </row>
    <row r="91" spans="2:8" ht="15" thickBot="1" x14ac:dyDescent="0.35">
      <c r="B91" s="11"/>
      <c r="H91" s="12"/>
    </row>
    <row r="92" spans="2:8" ht="15" thickBot="1" x14ac:dyDescent="0.35">
      <c r="B92" s="8" t="s">
        <v>18</v>
      </c>
      <c r="C92" s="46">
        <f>C90-D90</f>
        <v>0</v>
      </c>
      <c r="D92" s="47"/>
      <c r="E92" s="16"/>
      <c r="F92" s="16"/>
      <c r="G92" s="16"/>
      <c r="H92" s="17"/>
    </row>
    <row r="94" spans="2:8" ht="15" thickBot="1" x14ac:dyDescent="0.35"/>
    <row r="95" spans="2:8" ht="15" thickBot="1" x14ac:dyDescent="0.35">
      <c r="B95" s="8" t="s">
        <v>13</v>
      </c>
      <c r="C95" s="58"/>
      <c r="D95" s="59"/>
      <c r="E95" s="10"/>
      <c r="F95" s="8" t="s">
        <v>0</v>
      </c>
      <c r="G95" s="60"/>
      <c r="H95" s="61"/>
    </row>
    <row r="96" spans="2:8" x14ac:dyDescent="0.3">
      <c r="B96" s="11"/>
      <c r="H96" s="12"/>
    </row>
    <row r="97" spans="2:8" x14ac:dyDescent="0.3">
      <c r="B97" s="13" t="s">
        <v>15</v>
      </c>
      <c r="C97" s="6" t="s">
        <v>14</v>
      </c>
      <c r="D97" s="6" t="s">
        <v>16</v>
      </c>
      <c r="H97" s="12"/>
    </row>
    <row r="98" spans="2:8" ht="15" thickBot="1" x14ac:dyDescent="0.35">
      <c r="B98" s="14">
        <v>1</v>
      </c>
      <c r="C98" s="9"/>
      <c r="D98" s="9"/>
      <c r="H98" s="12"/>
    </row>
    <row r="99" spans="2:8" x14ac:dyDescent="0.3">
      <c r="B99" s="14">
        <v>2</v>
      </c>
      <c r="C99" s="9"/>
      <c r="D99" s="9"/>
      <c r="F99" s="62" t="s">
        <v>17</v>
      </c>
      <c r="G99" s="65"/>
      <c r="H99" s="12"/>
    </row>
    <row r="100" spans="2:8" x14ac:dyDescent="0.3">
      <c r="B100" s="14">
        <v>3</v>
      </c>
      <c r="C100" s="9"/>
      <c r="D100" s="9"/>
      <c r="F100" s="63"/>
      <c r="G100" s="66"/>
      <c r="H100" s="12"/>
    </row>
    <row r="101" spans="2:8" x14ac:dyDescent="0.3">
      <c r="B101" s="14">
        <v>4</v>
      </c>
      <c r="C101" s="9"/>
      <c r="D101" s="9"/>
      <c r="F101" s="63"/>
      <c r="G101" s="66"/>
      <c r="H101" s="12"/>
    </row>
    <row r="102" spans="2:8" ht="15" thickBot="1" x14ac:dyDescent="0.35">
      <c r="B102" s="14">
        <v>5</v>
      </c>
      <c r="C102" s="9"/>
      <c r="D102" s="9"/>
      <c r="F102" s="64"/>
      <c r="G102" s="67"/>
      <c r="H102" s="12"/>
    </row>
    <row r="103" spans="2:8" x14ac:dyDescent="0.3">
      <c r="B103" s="14">
        <v>6</v>
      </c>
      <c r="C103" s="9"/>
      <c r="D103" s="9"/>
      <c r="H103" s="12"/>
    </row>
    <row r="104" spans="2:8" x14ac:dyDescent="0.3">
      <c r="B104" s="14">
        <v>7</v>
      </c>
      <c r="C104" s="9"/>
      <c r="D104" s="9"/>
      <c r="H104" s="12"/>
    </row>
    <row r="105" spans="2:8" ht="15" thickBot="1" x14ac:dyDescent="0.35">
      <c r="B105" s="14">
        <v>8</v>
      </c>
      <c r="C105" s="9"/>
      <c r="D105" s="9"/>
      <c r="H105" s="12"/>
    </row>
    <row r="106" spans="2:8" x14ac:dyDescent="0.3">
      <c r="B106" s="14">
        <v>9</v>
      </c>
      <c r="C106" s="9"/>
      <c r="D106" s="9"/>
      <c r="F106" s="68" t="s">
        <v>19</v>
      </c>
      <c r="G106" s="71">
        <f>C115*G99</f>
        <v>0</v>
      </c>
      <c r="H106" s="12"/>
    </row>
    <row r="107" spans="2:8" x14ac:dyDescent="0.3">
      <c r="B107" s="14">
        <v>10</v>
      </c>
      <c r="C107" s="9"/>
      <c r="D107" s="9"/>
      <c r="F107" s="69"/>
      <c r="G107" s="72"/>
      <c r="H107" s="12"/>
    </row>
    <row r="108" spans="2:8" x14ac:dyDescent="0.3">
      <c r="B108" s="14">
        <v>11</v>
      </c>
      <c r="C108" s="9"/>
      <c r="D108" s="9"/>
      <c r="F108" s="69"/>
      <c r="G108" s="72"/>
      <c r="H108" s="12"/>
    </row>
    <row r="109" spans="2:8" ht="15" thickBot="1" x14ac:dyDescent="0.35">
      <c r="B109" s="14">
        <v>12</v>
      </c>
      <c r="C109" s="9"/>
      <c r="D109" s="9"/>
      <c r="F109" s="70"/>
      <c r="G109" s="73"/>
      <c r="H109" s="12"/>
    </row>
    <row r="110" spans="2:8" x14ac:dyDescent="0.3">
      <c r="B110" s="14">
        <v>13</v>
      </c>
      <c r="C110" s="9"/>
      <c r="D110" s="9"/>
      <c r="H110" s="12"/>
    </row>
    <row r="111" spans="2:8" x14ac:dyDescent="0.3">
      <c r="B111" s="14">
        <v>14</v>
      </c>
      <c r="C111" s="9"/>
      <c r="D111" s="9"/>
      <c r="H111" s="12"/>
    </row>
    <row r="112" spans="2:8" x14ac:dyDescent="0.3">
      <c r="B112" s="14">
        <v>15</v>
      </c>
      <c r="C112" s="9"/>
      <c r="D112" s="9"/>
      <c r="H112" s="12"/>
    </row>
    <row r="113" spans="2:8" x14ac:dyDescent="0.3">
      <c r="B113" s="15"/>
      <c r="C113" s="5">
        <f>SUM(C98:C112)</f>
        <v>0</v>
      </c>
      <c r="D113" s="5">
        <f>SUM(D98:D112)</f>
        <v>0</v>
      </c>
      <c r="H113" s="12"/>
    </row>
    <row r="114" spans="2:8" ht="15" thickBot="1" x14ac:dyDescent="0.35">
      <c r="B114" s="11"/>
      <c r="H114" s="12"/>
    </row>
    <row r="115" spans="2:8" ht="15" thickBot="1" x14ac:dyDescent="0.35">
      <c r="B115" s="8" t="s">
        <v>18</v>
      </c>
      <c r="C115" s="46">
        <f>C113-D113</f>
        <v>0</v>
      </c>
      <c r="D115" s="47"/>
      <c r="E115" s="16"/>
      <c r="F115" s="16"/>
      <c r="G115" s="16"/>
      <c r="H115" s="17"/>
    </row>
    <row r="117" spans="2:8" ht="15" thickBot="1" x14ac:dyDescent="0.35"/>
    <row r="118" spans="2:8" ht="15" thickBot="1" x14ac:dyDescent="0.35">
      <c r="B118" s="8" t="s">
        <v>13</v>
      </c>
      <c r="C118" s="58"/>
      <c r="D118" s="59"/>
      <c r="E118" s="10"/>
      <c r="F118" s="8" t="s">
        <v>0</v>
      </c>
      <c r="G118" s="60"/>
      <c r="H118" s="61"/>
    </row>
    <row r="119" spans="2:8" x14ac:dyDescent="0.3">
      <c r="B119" s="11"/>
      <c r="H119" s="12"/>
    </row>
    <row r="120" spans="2:8" x14ac:dyDescent="0.3">
      <c r="B120" s="13" t="s">
        <v>15</v>
      </c>
      <c r="C120" s="6" t="s">
        <v>14</v>
      </c>
      <c r="D120" s="6" t="s">
        <v>16</v>
      </c>
      <c r="H120" s="12"/>
    </row>
    <row r="121" spans="2:8" ht="15" thickBot="1" x14ac:dyDescent="0.35">
      <c r="B121" s="14">
        <v>1</v>
      </c>
      <c r="C121" s="9"/>
      <c r="D121" s="9"/>
      <c r="H121" s="12"/>
    </row>
    <row r="122" spans="2:8" x14ac:dyDescent="0.3">
      <c r="B122" s="14">
        <v>2</v>
      </c>
      <c r="C122" s="9"/>
      <c r="D122" s="9"/>
      <c r="F122" s="62" t="s">
        <v>17</v>
      </c>
      <c r="G122" s="65"/>
      <c r="H122" s="12"/>
    </row>
    <row r="123" spans="2:8" x14ac:dyDescent="0.3">
      <c r="B123" s="14">
        <v>3</v>
      </c>
      <c r="C123" s="9"/>
      <c r="D123" s="9"/>
      <c r="F123" s="63"/>
      <c r="G123" s="66"/>
      <c r="H123" s="12"/>
    </row>
    <row r="124" spans="2:8" x14ac:dyDescent="0.3">
      <c r="B124" s="14">
        <v>4</v>
      </c>
      <c r="C124" s="9"/>
      <c r="D124" s="9"/>
      <c r="F124" s="63"/>
      <c r="G124" s="66"/>
      <c r="H124" s="12"/>
    </row>
    <row r="125" spans="2:8" ht="15" thickBot="1" x14ac:dyDescent="0.35">
      <c r="B125" s="14">
        <v>5</v>
      </c>
      <c r="C125" s="9"/>
      <c r="D125" s="9"/>
      <c r="F125" s="64"/>
      <c r="G125" s="67"/>
      <c r="H125" s="12"/>
    </row>
    <row r="126" spans="2:8" x14ac:dyDescent="0.3">
      <c r="B126" s="14">
        <v>6</v>
      </c>
      <c r="C126" s="9"/>
      <c r="D126" s="9"/>
      <c r="H126" s="12"/>
    </row>
    <row r="127" spans="2:8" x14ac:dyDescent="0.3">
      <c r="B127" s="14">
        <v>7</v>
      </c>
      <c r="C127" s="9"/>
      <c r="D127" s="9"/>
      <c r="H127" s="12"/>
    </row>
    <row r="128" spans="2:8" ht="15" thickBot="1" x14ac:dyDescent="0.35">
      <c r="B128" s="14">
        <v>8</v>
      </c>
      <c r="C128" s="9"/>
      <c r="D128" s="9"/>
      <c r="H128" s="12"/>
    </row>
    <row r="129" spans="2:8" x14ac:dyDescent="0.3">
      <c r="B129" s="14">
        <v>9</v>
      </c>
      <c r="C129" s="9"/>
      <c r="D129" s="9"/>
      <c r="F129" s="68" t="s">
        <v>19</v>
      </c>
      <c r="G129" s="71">
        <f>C138*G122</f>
        <v>0</v>
      </c>
      <c r="H129" s="12"/>
    </row>
    <row r="130" spans="2:8" x14ac:dyDescent="0.3">
      <c r="B130" s="14">
        <v>10</v>
      </c>
      <c r="C130" s="9"/>
      <c r="D130" s="9"/>
      <c r="F130" s="69"/>
      <c r="G130" s="72"/>
      <c r="H130" s="12"/>
    </row>
    <row r="131" spans="2:8" x14ac:dyDescent="0.3">
      <c r="B131" s="14">
        <v>11</v>
      </c>
      <c r="C131" s="9"/>
      <c r="D131" s="9"/>
      <c r="F131" s="69"/>
      <c r="G131" s="72"/>
      <c r="H131" s="12"/>
    </row>
    <row r="132" spans="2:8" ht="15" thickBot="1" x14ac:dyDescent="0.35">
      <c r="B132" s="14">
        <v>12</v>
      </c>
      <c r="C132" s="9"/>
      <c r="D132" s="9"/>
      <c r="F132" s="70"/>
      <c r="G132" s="73"/>
      <c r="H132" s="12"/>
    </row>
    <row r="133" spans="2:8" x14ac:dyDescent="0.3">
      <c r="B133" s="14">
        <v>13</v>
      </c>
      <c r="C133" s="9"/>
      <c r="D133" s="9"/>
      <c r="H133" s="12"/>
    </row>
    <row r="134" spans="2:8" x14ac:dyDescent="0.3">
      <c r="B134" s="14">
        <v>14</v>
      </c>
      <c r="C134" s="9"/>
      <c r="D134" s="9"/>
      <c r="H134" s="12"/>
    </row>
    <row r="135" spans="2:8" x14ac:dyDescent="0.3">
      <c r="B135" s="14">
        <v>15</v>
      </c>
      <c r="C135" s="9"/>
      <c r="D135" s="9"/>
      <c r="H135" s="12"/>
    </row>
    <row r="136" spans="2:8" x14ac:dyDescent="0.3">
      <c r="B136" s="15"/>
      <c r="C136" s="5">
        <f>SUM(C121:C135)</f>
        <v>0</v>
      </c>
      <c r="D136" s="5">
        <f>SUM(D121:D135)</f>
        <v>0</v>
      </c>
      <c r="H136" s="12"/>
    </row>
    <row r="137" spans="2:8" ht="15" thickBot="1" x14ac:dyDescent="0.35">
      <c r="B137" s="11"/>
      <c r="H137" s="12"/>
    </row>
    <row r="138" spans="2:8" ht="15" thickBot="1" x14ac:dyDescent="0.35">
      <c r="B138" s="8" t="s">
        <v>18</v>
      </c>
      <c r="C138" s="46">
        <f>C136-D136</f>
        <v>0</v>
      </c>
      <c r="D138" s="47"/>
      <c r="E138" s="16"/>
      <c r="F138" s="16"/>
      <c r="G138" s="16"/>
      <c r="H138" s="17"/>
    </row>
    <row r="140" spans="2:8" ht="15" thickBot="1" x14ac:dyDescent="0.35"/>
    <row r="141" spans="2:8" ht="15" thickBot="1" x14ac:dyDescent="0.35">
      <c r="B141" s="8" t="s">
        <v>13</v>
      </c>
      <c r="C141" s="58"/>
      <c r="D141" s="59"/>
      <c r="E141" s="10"/>
      <c r="F141" s="8" t="s">
        <v>0</v>
      </c>
      <c r="G141" s="60"/>
      <c r="H141" s="61"/>
    </row>
    <row r="142" spans="2:8" x14ac:dyDescent="0.3">
      <c r="B142" s="11"/>
      <c r="H142" s="12"/>
    </row>
    <row r="143" spans="2:8" x14ac:dyDescent="0.3">
      <c r="B143" s="13" t="s">
        <v>15</v>
      </c>
      <c r="C143" s="6" t="s">
        <v>14</v>
      </c>
      <c r="D143" s="6" t="s">
        <v>16</v>
      </c>
      <c r="H143" s="12"/>
    </row>
    <row r="144" spans="2:8" ht="15" thickBot="1" x14ac:dyDescent="0.35">
      <c r="B144" s="14">
        <v>1</v>
      </c>
      <c r="C144" s="9"/>
      <c r="D144" s="9"/>
      <c r="H144" s="12"/>
    </row>
    <row r="145" spans="2:8" x14ac:dyDescent="0.3">
      <c r="B145" s="14">
        <v>2</v>
      </c>
      <c r="C145" s="9"/>
      <c r="D145" s="9"/>
      <c r="F145" s="62" t="s">
        <v>17</v>
      </c>
      <c r="G145" s="65"/>
      <c r="H145" s="12"/>
    </row>
    <row r="146" spans="2:8" x14ac:dyDescent="0.3">
      <c r="B146" s="14">
        <v>3</v>
      </c>
      <c r="C146" s="9"/>
      <c r="D146" s="9"/>
      <c r="F146" s="63"/>
      <c r="G146" s="66"/>
      <c r="H146" s="12"/>
    </row>
    <row r="147" spans="2:8" x14ac:dyDescent="0.3">
      <c r="B147" s="14">
        <v>4</v>
      </c>
      <c r="C147" s="9"/>
      <c r="D147" s="9"/>
      <c r="F147" s="63"/>
      <c r="G147" s="66"/>
      <c r="H147" s="12"/>
    </row>
    <row r="148" spans="2:8" ht="15" thickBot="1" x14ac:dyDescent="0.35">
      <c r="B148" s="14">
        <v>5</v>
      </c>
      <c r="C148" s="9"/>
      <c r="D148" s="9"/>
      <c r="F148" s="64"/>
      <c r="G148" s="67"/>
      <c r="H148" s="12"/>
    </row>
    <row r="149" spans="2:8" x14ac:dyDescent="0.3">
      <c r="B149" s="14">
        <v>6</v>
      </c>
      <c r="C149" s="9"/>
      <c r="D149" s="9"/>
      <c r="H149" s="12"/>
    </row>
    <row r="150" spans="2:8" x14ac:dyDescent="0.3">
      <c r="B150" s="14">
        <v>7</v>
      </c>
      <c r="C150" s="9"/>
      <c r="D150" s="9"/>
      <c r="H150" s="12"/>
    </row>
    <row r="151" spans="2:8" ht="15" thickBot="1" x14ac:dyDescent="0.35">
      <c r="B151" s="14">
        <v>8</v>
      </c>
      <c r="C151" s="9"/>
      <c r="D151" s="9"/>
      <c r="H151" s="12"/>
    </row>
    <row r="152" spans="2:8" x14ac:dyDescent="0.3">
      <c r="B152" s="14">
        <v>9</v>
      </c>
      <c r="C152" s="9"/>
      <c r="D152" s="9"/>
      <c r="F152" s="68" t="s">
        <v>19</v>
      </c>
      <c r="G152" s="71">
        <f>C161*G145</f>
        <v>0</v>
      </c>
      <c r="H152" s="12"/>
    </row>
    <row r="153" spans="2:8" x14ac:dyDescent="0.3">
      <c r="B153" s="14">
        <v>10</v>
      </c>
      <c r="C153" s="9"/>
      <c r="D153" s="9"/>
      <c r="F153" s="69"/>
      <c r="G153" s="72"/>
      <c r="H153" s="12"/>
    </row>
    <row r="154" spans="2:8" x14ac:dyDescent="0.3">
      <c r="B154" s="14">
        <v>11</v>
      </c>
      <c r="C154" s="9"/>
      <c r="D154" s="9"/>
      <c r="F154" s="69"/>
      <c r="G154" s="72"/>
      <c r="H154" s="12"/>
    </row>
    <row r="155" spans="2:8" ht="15" thickBot="1" x14ac:dyDescent="0.35">
      <c r="B155" s="14">
        <v>12</v>
      </c>
      <c r="C155" s="9"/>
      <c r="D155" s="9"/>
      <c r="F155" s="70"/>
      <c r="G155" s="73"/>
      <c r="H155" s="12"/>
    </row>
    <row r="156" spans="2:8" x14ac:dyDescent="0.3">
      <c r="B156" s="14">
        <v>13</v>
      </c>
      <c r="C156" s="9"/>
      <c r="D156" s="9"/>
      <c r="H156" s="12"/>
    </row>
    <row r="157" spans="2:8" x14ac:dyDescent="0.3">
      <c r="B157" s="14">
        <v>14</v>
      </c>
      <c r="C157" s="9"/>
      <c r="D157" s="9"/>
      <c r="H157" s="12"/>
    </row>
    <row r="158" spans="2:8" x14ac:dyDescent="0.3">
      <c r="B158" s="14">
        <v>15</v>
      </c>
      <c r="C158" s="9"/>
      <c r="D158" s="9"/>
      <c r="H158" s="12"/>
    </row>
    <row r="159" spans="2:8" x14ac:dyDescent="0.3">
      <c r="B159" s="15"/>
      <c r="C159" s="5">
        <f>SUM(C144:C158)</f>
        <v>0</v>
      </c>
      <c r="D159" s="5">
        <f>SUM(D144:D158)</f>
        <v>0</v>
      </c>
      <c r="H159" s="12"/>
    </row>
    <row r="160" spans="2:8" ht="15" thickBot="1" x14ac:dyDescent="0.35">
      <c r="B160" s="11"/>
      <c r="H160" s="12"/>
    </row>
    <row r="161" spans="2:8" ht="15" thickBot="1" x14ac:dyDescent="0.35">
      <c r="B161" s="8" t="s">
        <v>18</v>
      </c>
      <c r="C161" s="46">
        <f>C159-D159</f>
        <v>0</v>
      </c>
      <c r="D161" s="47"/>
      <c r="E161" s="16"/>
      <c r="F161" s="16"/>
      <c r="G161" s="16"/>
      <c r="H161" s="17"/>
    </row>
    <row r="163" spans="2:8" ht="15" thickBot="1" x14ac:dyDescent="0.35"/>
    <row r="164" spans="2:8" ht="15" thickBot="1" x14ac:dyDescent="0.35">
      <c r="B164" s="8" t="s">
        <v>13</v>
      </c>
      <c r="C164" s="58"/>
      <c r="D164" s="59"/>
      <c r="E164" s="10"/>
      <c r="F164" s="8" t="s">
        <v>0</v>
      </c>
      <c r="G164" s="60"/>
      <c r="H164" s="61"/>
    </row>
    <row r="165" spans="2:8" x14ac:dyDescent="0.3">
      <c r="B165" s="11"/>
      <c r="H165" s="12"/>
    </row>
    <row r="166" spans="2:8" x14ac:dyDescent="0.3">
      <c r="B166" s="13" t="s">
        <v>15</v>
      </c>
      <c r="C166" s="6" t="s">
        <v>14</v>
      </c>
      <c r="D166" s="6" t="s">
        <v>16</v>
      </c>
      <c r="H166" s="12"/>
    </row>
    <row r="167" spans="2:8" ht="15" thickBot="1" x14ac:dyDescent="0.35">
      <c r="B167" s="14">
        <v>1</v>
      </c>
      <c r="C167" s="9"/>
      <c r="D167" s="9"/>
      <c r="H167" s="12"/>
    </row>
    <row r="168" spans="2:8" x14ac:dyDescent="0.3">
      <c r="B168" s="14">
        <v>2</v>
      </c>
      <c r="C168" s="9"/>
      <c r="D168" s="9"/>
      <c r="F168" s="62" t="s">
        <v>17</v>
      </c>
      <c r="G168" s="65"/>
      <c r="H168" s="12"/>
    </row>
    <row r="169" spans="2:8" x14ac:dyDescent="0.3">
      <c r="B169" s="14">
        <v>3</v>
      </c>
      <c r="C169" s="9"/>
      <c r="D169" s="9"/>
      <c r="F169" s="63"/>
      <c r="G169" s="66"/>
      <c r="H169" s="12"/>
    </row>
    <row r="170" spans="2:8" x14ac:dyDescent="0.3">
      <c r="B170" s="14">
        <v>4</v>
      </c>
      <c r="C170" s="9"/>
      <c r="D170" s="9"/>
      <c r="F170" s="63"/>
      <c r="G170" s="66"/>
      <c r="H170" s="12"/>
    </row>
    <row r="171" spans="2:8" ht="15" thickBot="1" x14ac:dyDescent="0.35">
      <c r="B171" s="14">
        <v>5</v>
      </c>
      <c r="C171" s="9"/>
      <c r="D171" s="9"/>
      <c r="F171" s="64"/>
      <c r="G171" s="67"/>
      <c r="H171" s="12"/>
    </row>
    <row r="172" spans="2:8" x14ac:dyDescent="0.3">
      <c r="B172" s="14">
        <v>6</v>
      </c>
      <c r="C172" s="9"/>
      <c r="D172" s="9"/>
      <c r="H172" s="12"/>
    </row>
    <row r="173" spans="2:8" x14ac:dyDescent="0.3">
      <c r="B173" s="14">
        <v>7</v>
      </c>
      <c r="C173" s="9"/>
      <c r="D173" s="9"/>
      <c r="H173" s="12"/>
    </row>
    <row r="174" spans="2:8" ht="15" thickBot="1" x14ac:dyDescent="0.35">
      <c r="B174" s="14">
        <v>8</v>
      </c>
      <c r="C174" s="9"/>
      <c r="D174" s="9"/>
      <c r="H174" s="12"/>
    </row>
    <row r="175" spans="2:8" x14ac:dyDescent="0.3">
      <c r="B175" s="14">
        <v>9</v>
      </c>
      <c r="C175" s="9"/>
      <c r="D175" s="9"/>
      <c r="F175" s="68" t="s">
        <v>19</v>
      </c>
      <c r="G175" s="71">
        <f>C184*G168</f>
        <v>0</v>
      </c>
      <c r="H175" s="12"/>
    </row>
    <row r="176" spans="2:8" x14ac:dyDescent="0.3">
      <c r="B176" s="14">
        <v>10</v>
      </c>
      <c r="C176" s="9"/>
      <c r="D176" s="9"/>
      <c r="F176" s="69"/>
      <c r="G176" s="72"/>
      <c r="H176" s="12"/>
    </row>
    <row r="177" spans="2:8" x14ac:dyDescent="0.3">
      <c r="B177" s="14">
        <v>11</v>
      </c>
      <c r="C177" s="9"/>
      <c r="D177" s="9"/>
      <c r="F177" s="69"/>
      <c r="G177" s="72"/>
      <c r="H177" s="12"/>
    </row>
    <row r="178" spans="2:8" ht="15" thickBot="1" x14ac:dyDescent="0.35">
      <c r="B178" s="14">
        <v>12</v>
      </c>
      <c r="C178" s="9"/>
      <c r="D178" s="9"/>
      <c r="F178" s="70"/>
      <c r="G178" s="73"/>
      <c r="H178" s="12"/>
    </row>
    <row r="179" spans="2:8" x14ac:dyDescent="0.3">
      <c r="B179" s="14">
        <v>13</v>
      </c>
      <c r="C179" s="9"/>
      <c r="D179" s="9"/>
      <c r="H179" s="12"/>
    </row>
    <row r="180" spans="2:8" x14ac:dyDescent="0.3">
      <c r="B180" s="14">
        <v>14</v>
      </c>
      <c r="C180" s="9"/>
      <c r="D180" s="9"/>
      <c r="H180" s="12"/>
    </row>
    <row r="181" spans="2:8" x14ac:dyDescent="0.3">
      <c r="B181" s="14">
        <v>15</v>
      </c>
      <c r="C181" s="9"/>
      <c r="D181" s="9"/>
      <c r="H181" s="12"/>
    </row>
    <row r="182" spans="2:8" x14ac:dyDescent="0.3">
      <c r="B182" s="15"/>
      <c r="C182" s="5">
        <f>SUM(C167:C181)</f>
        <v>0</v>
      </c>
      <c r="D182" s="5">
        <f>SUM(D167:D181)</f>
        <v>0</v>
      </c>
      <c r="H182" s="12"/>
    </row>
    <row r="183" spans="2:8" ht="15" thickBot="1" x14ac:dyDescent="0.35">
      <c r="B183" s="11"/>
      <c r="H183" s="12"/>
    </row>
    <row r="184" spans="2:8" ht="15" thickBot="1" x14ac:dyDescent="0.35">
      <c r="B184" s="8" t="s">
        <v>18</v>
      </c>
      <c r="C184" s="46">
        <f>C182-D182</f>
        <v>0</v>
      </c>
      <c r="D184" s="47"/>
      <c r="E184" s="16"/>
      <c r="F184" s="16"/>
      <c r="G184" s="16"/>
      <c r="H184" s="17"/>
    </row>
    <row r="186" spans="2:8" ht="15" thickBot="1" x14ac:dyDescent="0.35"/>
    <row r="187" spans="2:8" ht="15" thickBot="1" x14ac:dyDescent="0.35">
      <c r="B187" s="8" t="s">
        <v>13</v>
      </c>
      <c r="C187" s="58"/>
      <c r="D187" s="59"/>
      <c r="E187" s="10"/>
      <c r="F187" s="8" t="s">
        <v>0</v>
      </c>
      <c r="G187" s="60"/>
      <c r="H187" s="61"/>
    </row>
    <row r="188" spans="2:8" x14ac:dyDescent="0.3">
      <c r="B188" s="11"/>
      <c r="H188" s="12"/>
    </row>
    <row r="189" spans="2:8" x14ac:dyDescent="0.3">
      <c r="B189" s="13" t="s">
        <v>15</v>
      </c>
      <c r="C189" s="6" t="s">
        <v>14</v>
      </c>
      <c r="D189" s="6" t="s">
        <v>16</v>
      </c>
      <c r="H189" s="12"/>
    </row>
    <row r="190" spans="2:8" ht="15" thickBot="1" x14ac:dyDescent="0.35">
      <c r="B190" s="14">
        <v>1</v>
      </c>
      <c r="C190" s="9"/>
      <c r="D190" s="9"/>
      <c r="H190" s="12"/>
    </row>
    <row r="191" spans="2:8" x14ac:dyDescent="0.3">
      <c r="B191" s="14">
        <v>2</v>
      </c>
      <c r="C191" s="9"/>
      <c r="D191" s="9"/>
      <c r="F191" s="62" t="s">
        <v>17</v>
      </c>
      <c r="G191" s="65"/>
      <c r="H191" s="12"/>
    </row>
    <row r="192" spans="2:8" x14ac:dyDescent="0.3">
      <c r="B192" s="14">
        <v>3</v>
      </c>
      <c r="C192" s="9"/>
      <c r="D192" s="9"/>
      <c r="F192" s="63"/>
      <c r="G192" s="66"/>
      <c r="H192" s="12"/>
    </row>
    <row r="193" spans="2:8" x14ac:dyDescent="0.3">
      <c r="B193" s="14">
        <v>4</v>
      </c>
      <c r="C193" s="9"/>
      <c r="D193" s="9"/>
      <c r="F193" s="63"/>
      <c r="G193" s="66"/>
      <c r="H193" s="12"/>
    </row>
    <row r="194" spans="2:8" ht="15" thickBot="1" x14ac:dyDescent="0.35">
      <c r="B194" s="14">
        <v>5</v>
      </c>
      <c r="C194" s="9"/>
      <c r="D194" s="9"/>
      <c r="F194" s="64"/>
      <c r="G194" s="67"/>
      <c r="H194" s="12"/>
    </row>
    <row r="195" spans="2:8" x14ac:dyDescent="0.3">
      <c r="B195" s="14">
        <v>6</v>
      </c>
      <c r="C195" s="9"/>
      <c r="D195" s="9"/>
      <c r="H195" s="12"/>
    </row>
    <row r="196" spans="2:8" x14ac:dyDescent="0.3">
      <c r="B196" s="14">
        <v>7</v>
      </c>
      <c r="C196" s="9"/>
      <c r="D196" s="9"/>
      <c r="H196" s="12"/>
    </row>
    <row r="197" spans="2:8" ht="15" thickBot="1" x14ac:dyDescent="0.35">
      <c r="B197" s="14">
        <v>8</v>
      </c>
      <c r="C197" s="9"/>
      <c r="D197" s="9"/>
      <c r="H197" s="12"/>
    </row>
    <row r="198" spans="2:8" x14ac:dyDescent="0.3">
      <c r="B198" s="14">
        <v>9</v>
      </c>
      <c r="C198" s="9"/>
      <c r="D198" s="9"/>
      <c r="F198" s="68" t="s">
        <v>19</v>
      </c>
      <c r="G198" s="71">
        <f>C207*G191</f>
        <v>0</v>
      </c>
      <c r="H198" s="12"/>
    </row>
    <row r="199" spans="2:8" x14ac:dyDescent="0.3">
      <c r="B199" s="14">
        <v>10</v>
      </c>
      <c r="C199" s="9"/>
      <c r="D199" s="9"/>
      <c r="F199" s="69"/>
      <c r="G199" s="72"/>
      <c r="H199" s="12"/>
    </row>
    <row r="200" spans="2:8" x14ac:dyDescent="0.3">
      <c r="B200" s="14">
        <v>11</v>
      </c>
      <c r="C200" s="9"/>
      <c r="D200" s="9"/>
      <c r="F200" s="69"/>
      <c r="G200" s="72"/>
      <c r="H200" s="12"/>
    </row>
    <row r="201" spans="2:8" ht="15" thickBot="1" x14ac:dyDescent="0.35">
      <c r="B201" s="14">
        <v>12</v>
      </c>
      <c r="C201" s="9"/>
      <c r="D201" s="9"/>
      <c r="F201" s="70"/>
      <c r="G201" s="73"/>
      <c r="H201" s="12"/>
    </row>
    <row r="202" spans="2:8" x14ac:dyDescent="0.3">
      <c r="B202" s="14">
        <v>13</v>
      </c>
      <c r="C202" s="9"/>
      <c r="D202" s="9"/>
      <c r="H202" s="12"/>
    </row>
    <row r="203" spans="2:8" x14ac:dyDescent="0.3">
      <c r="B203" s="14">
        <v>14</v>
      </c>
      <c r="C203" s="9"/>
      <c r="D203" s="9"/>
      <c r="H203" s="12"/>
    </row>
    <row r="204" spans="2:8" x14ac:dyDescent="0.3">
      <c r="B204" s="14">
        <v>15</v>
      </c>
      <c r="C204" s="9"/>
      <c r="D204" s="9"/>
      <c r="H204" s="12"/>
    </row>
    <row r="205" spans="2:8" x14ac:dyDescent="0.3">
      <c r="B205" s="15"/>
      <c r="C205" s="5">
        <f>SUM(C190:C204)</f>
        <v>0</v>
      </c>
      <c r="D205" s="5">
        <f>SUM(D190:D204)</f>
        <v>0</v>
      </c>
      <c r="H205" s="12"/>
    </row>
    <row r="206" spans="2:8" ht="15" thickBot="1" x14ac:dyDescent="0.35">
      <c r="B206" s="11"/>
      <c r="H206" s="12"/>
    </row>
    <row r="207" spans="2:8" ht="15" thickBot="1" x14ac:dyDescent="0.35">
      <c r="B207" s="8" t="s">
        <v>18</v>
      </c>
      <c r="C207" s="46">
        <f>C205-D205</f>
        <v>0</v>
      </c>
      <c r="D207" s="47"/>
      <c r="E207" s="16"/>
      <c r="F207" s="16"/>
      <c r="G207" s="16"/>
      <c r="H207" s="17"/>
    </row>
    <row r="209" spans="2:8" ht="15" thickBot="1" x14ac:dyDescent="0.35"/>
    <row r="210" spans="2:8" ht="15" thickBot="1" x14ac:dyDescent="0.35">
      <c r="B210" s="8" t="s">
        <v>13</v>
      </c>
      <c r="C210" s="58"/>
      <c r="D210" s="59"/>
      <c r="E210" s="10"/>
      <c r="F210" s="8" t="s">
        <v>0</v>
      </c>
      <c r="G210" s="60"/>
      <c r="H210" s="61"/>
    </row>
    <row r="211" spans="2:8" x14ac:dyDescent="0.3">
      <c r="B211" s="11"/>
      <c r="H211" s="12"/>
    </row>
    <row r="212" spans="2:8" x14ac:dyDescent="0.3">
      <c r="B212" s="13" t="s">
        <v>15</v>
      </c>
      <c r="C212" s="6" t="s">
        <v>14</v>
      </c>
      <c r="D212" s="6" t="s">
        <v>16</v>
      </c>
      <c r="H212" s="12"/>
    </row>
    <row r="213" spans="2:8" ht="15" thickBot="1" x14ac:dyDescent="0.35">
      <c r="B213" s="14">
        <v>1</v>
      </c>
      <c r="C213" s="9"/>
      <c r="D213" s="9"/>
      <c r="H213" s="12"/>
    </row>
    <row r="214" spans="2:8" x14ac:dyDescent="0.3">
      <c r="B214" s="14">
        <v>2</v>
      </c>
      <c r="C214" s="9"/>
      <c r="D214" s="9"/>
      <c r="F214" s="62" t="s">
        <v>17</v>
      </c>
      <c r="G214" s="65"/>
      <c r="H214" s="12"/>
    </row>
    <row r="215" spans="2:8" x14ac:dyDescent="0.3">
      <c r="B215" s="14">
        <v>3</v>
      </c>
      <c r="C215" s="9"/>
      <c r="D215" s="9"/>
      <c r="F215" s="63"/>
      <c r="G215" s="66"/>
      <c r="H215" s="12"/>
    </row>
    <row r="216" spans="2:8" x14ac:dyDescent="0.3">
      <c r="B216" s="14">
        <v>4</v>
      </c>
      <c r="C216" s="9"/>
      <c r="D216" s="9"/>
      <c r="F216" s="63"/>
      <c r="G216" s="66"/>
      <c r="H216" s="12"/>
    </row>
    <row r="217" spans="2:8" ht="15" thickBot="1" x14ac:dyDescent="0.35">
      <c r="B217" s="14">
        <v>5</v>
      </c>
      <c r="C217" s="9"/>
      <c r="D217" s="9"/>
      <c r="F217" s="64"/>
      <c r="G217" s="67"/>
      <c r="H217" s="12"/>
    </row>
    <row r="218" spans="2:8" x14ac:dyDescent="0.3">
      <c r="B218" s="14">
        <v>6</v>
      </c>
      <c r="C218" s="9"/>
      <c r="D218" s="9"/>
      <c r="H218" s="12"/>
    </row>
    <row r="219" spans="2:8" x14ac:dyDescent="0.3">
      <c r="B219" s="14">
        <v>7</v>
      </c>
      <c r="C219" s="9"/>
      <c r="D219" s="9"/>
      <c r="H219" s="12"/>
    </row>
    <row r="220" spans="2:8" ht="15" thickBot="1" x14ac:dyDescent="0.35">
      <c r="B220" s="14">
        <v>8</v>
      </c>
      <c r="C220" s="9"/>
      <c r="D220" s="9"/>
      <c r="H220" s="12"/>
    </row>
    <row r="221" spans="2:8" x14ac:dyDescent="0.3">
      <c r="B221" s="14">
        <v>9</v>
      </c>
      <c r="C221" s="9"/>
      <c r="D221" s="9"/>
      <c r="F221" s="68" t="s">
        <v>19</v>
      </c>
      <c r="G221" s="71">
        <f>C230*G214</f>
        <v>0</v>
      </c>
      <c r="H221" s="12"/>
    </row>
    <row r="222" spans="2:8" x14ac:dyDescent="0.3">
      <c r="B222" s="14">
        <v>10</v>
      </c>
      <c r="C222" s="9"/>
      <c r="D222" s="9"/>
      <c r="F222" s="69"/>
      <c r="G222" s="72"/>
      <c r="H222" s="12"/>
    </row>
    <row r="223" spans="2:8" x14ac:dyDescent="0.3">
      <c r="B223" s="14">
        <v>11</v>
      </c>
      <c r="C223" s="9"/>
      <c r="D223" s="9"/>
      <c r="F223" s="69"/>
      <c r="G223" s="72"/>
      <c r="H223" s="12"/>
    </row>
    <row r="224" spans="2:8" ht="15" thickBot="1" x14ac:dyDescent="0.35">
      <c r="B224" s="14">
        <v>12</v>
      </c>
      <c r="C224" s="9"/>
      <c r="D224" s="9"/>
      <c r="F224" s="70"/>
      <c r="G224" s="73"/>
      <c r="H224" s="12"/>
    </row>
    <row r="225" spans="2:8" x14ac:dyDescent="0.3">
      <c r="B225" s="14">
        <v>13</v>
      </c>
      <c r="C225" s="9"/>
      <c r="D225" s="9"/>
      <c r="H225" s="12"/>
    </row>
    <row r="226" spans="2:8" x14ac:dyDescent="0.3">
      <c r="B226" s="14">
        <v>14</v>
      </c>
      <c r="C226" s="9"/>
      <c r="D226" s="9"/>
      <c r="H226" s="12"/>
    </row>
    <row r="227" spans="2:8" x14ac:dyDescent="0.3">
      <c r="B227" s="14">
        <v>15</v>
      </c>
      <c r="C227" s="9"/>
      <c r="D227" s="9"/>
      <c r="H227" s="12"/>
    </row>
    <row r="228" spans="2:8" x14ac:dyDescent="0.3">
      <c r="B228" s="15"/>
      <c r="C228" s="5">
        <f>SUM(C213:C227)</f>
        <v>0</v>
      </c>
      <c r="D228" s="5">
        <f>SUM(D213:D227)</f>
        <v>0</v>
      </c>
      <c r="H228" s="12"/>
    </row>
    <row r="229" spans="2:8" ht="15" thickBot="1" x14ac:dyDescent="0.35">
      <c r="B229" s="11"/>
      <c r="H229" s="12"/>
    </row>
    <row r="230" spans="2:8" ht="15" thickBot="1" x14ac:dyDescent="0.35">
      <c r="B230" s="8" t="s">
        <v>18</v>
      </c>
      <c r="C230" s="46">
        <f>C228-D228</f>
        <v>0</v>
      </c>
      <c r="D230" s="47"/>
      <c r="E230" s="16"/>
      <c r="F230" s="16"/>
      <c r="G230" s="16"/>
      <c r="H230" s="17"/>
    </row>
  </sheetData>
  <mergeCells count="74">
    <mergeCell ref="C46:D46"/>
    <mergeCell ref="C3:D3"/>
    <mergeCell ref="G3:H3"/>
    <mergeCell ref="F7:F10"/>
    <mergeCell ref="G7:G10"/>
    <mergeCell ref="C23:D23"/>
    <mergeCell ref="F14:F17"/>
    <mergeCell ref="G14:G17"/>
    <mergeCell ref="C26:D26"/>
    <mergeCell ref="G26:H26"/>
    <mergeCell ref="F30:F33"/>
    <mergeCell ref="G30:G33"/>
    <mergeCell ref="F37:F40"/>
    <mergeCell ref="G37:G40"/>
    <mergeCell ref="C49:D49"/>
    <mergeCell ref="G49:H49"/>
    <mergeCell ref="F53:F56"/>
    <mergeCell ref="G53:G56"/>
    <mergeCell ref="F60:F63"/>
    <mergeCell ref="G60:G63"/>
    <mergeCell ref="F106:F109"/>
    <mergeCell ref="G106:G109"/>
    <mergeCell ref="C69:D69"/>
    <mergeCell ref="C72:D72"/>
    <mergeCell ref="G72:H72"/>
    <mergeCell ref="F76:F79"/>
    <mergeCell ref="G76:G79"/>
    <mergeCell ref="F83:F86"/>
    <mergeCell ref="G83:G86"/>
    <mergeCell ref="C92:D92"/>
    <mergeCell ref="C95:D95"/>
    <mergeCell ref="G95:H95"/>
    <mergeCell ref="F99:F102"/>
    <mergeCell ref="G99:G102"/>
    <mergeCell ref="F152:F155"/>
    <mergeCell ref="G152:G155"/>
    <mergeCell ref="C115:D115"/>
    <mergeCell ref="C118:D118"/>
    <mergeCell ref="G118:H118"/>
    <mergeCell ref="F122:F125"/>
    <mergeCell ref="G122:G125"/>
    <mergeCell ref="F129:F132"/>
    <mergeCell ref="G129:G132"/>
    <mergeCell ref="C138:D138"/>
    <mergeCell ref="C141:D141"/>
    <mergeCell ref="G141:H141"/>
    <mergeCell ref="F145:F148"/>
    <mergeCell ref="G145:G148"/>
    <mergeCell ref="G191:G194"/>
    <mergeCell ref="F198:F201"/>
    <mergeCell ref="G198:G201"/>
    <mergeCell ref="C161:D161"/>
    <mergeCell ref="C164:D164"/>
    <mergeCell ref="G164:H164"/>
    <mergeCell ref="F168:F171"/>
    <mergeCell ref="G168:G171"/>
    <mergeCell ref="F175:F178"/>
    <mergeCell ref="G175:G178"/>
    <mergeCell ref="C230:D230"/>
    <mergeCell ref="J10:K10"/>
    <mergeCell ref="L12:M14"/>
    <mergeCell ref="L10:M10"/>
    <mergeCell ref="J12:K14"/>
    <mergeCell ref="C207:D207"/>
    <mergeCell ref="C210:D210"/>
    <mergeCell ref="G210:H210"/>
    <mergeCell ref="F214:F217"/>
    <mergeCell ref="G214:G217"/>
    <mergeCell ref="F221:F224"/>
    <mergeCell ref="G221:G224"/>
    <mergeCell ref="C184:D184"/>
    <mergeCell ref="C187:D187"/>
    <mergeCell ref="G187:H187"/>
    <mergeCell ref="F191:F19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6E69C-BA33-429B-A5F2-52DDCA390CD3}">
  <dimension ref="A1:K34"/>
  <sheetViews>
    <sheetView workbookViewId="0">
      <selection activeCell="D2" sqref="D2"/>
    </sheetView>
  </sheetViews>
  <sheetFormatPr defaultRowHeight="14.4" x14ac:dyDescent="0.3"/>
  <cols>
    <col min="1" max="1" width="10.33203125" bestFit="1" customWidth="1"/>
    <col min="2" max="2" width="12.88671875" customWidth="1"/>
  </cols>
  <sheetData>
    <row r="1" spans="1:11" ht="43.2" x14ac:dyDescent="0.3">
      <c r="A1" s="3" t="s">
        <v>0</v>
      </c>
      <c r="B1" s="3" t="s">
        <v>1</v>
      </c>
      <c r="C1" s="3" t="s">
        <v>2</v>
      </c>
      <c r="D1" s="3" t="s">
        <v>3</v>
      </c>
      <c r="E1" s="7" t="s">
        <v>11</v>
      </c>
    </row>
    <row r="2" spans="1:11" x14ac:dyDescent="0.3">
      <c r="A2" s="4">
        <f>DATE('Cover Page'!C2,8,1)</f>
        <v>45505</v>
      </c>
      <c r="B2" s="5"/>
      <c r="C2" s="5">
        <f>B2*H6*H12</f>
        <v>0</v>
      </c>
      <c r="D2" s="5"/>
      <c r="E2" s="5"/>
    </row>
    <row r="3" spans="1:11" x14ac:dyDescent="0.3">
      <c r="A3" s="4">
        <f>A2+1</f>
        <v>45506</v>
      </c>
      <c r="B3" s="5"/>
      <c r="C3" s="5">
        <f>B3*H6*H12</f>
        <v>0</v>
      </c>
      <c r="D3" s="5"/>
      <c r="E3" s="5"/>
    </row>
    <row r="4" spans="1:11" x14ac:dyDescent="0.3">
      <c r="A4" s="4">
        <f>A3+1</f>
        <v>45507</v>
      </c>
      <c r="B4" s="5"/>
      <c r="C4" s="5">
        <f>B4*H6*H12</f>
        <v>0</v>
      </c>
      <c r="D4" s="5"/>
      <c r="E4" s="5"/>
    </row>
    <row r="5" spans="1:11" ht="15" thickBot="1" x14ac:dyDescent="0.35">
      <c r="A5" s="4">
        <f>A4+1</f>
        <v>45508</v>
      </c>
      <c r="B5" s="5"/>
      <c r="C5" s="5">
        <f>B5*H6*H12</f>
        <v>0</v>
      </c>
      <c r="D5" s="5"/>
      <c r="E5" s="5"/>
    </row>
    <row r="6" spans="1:11" ht="14.4" customHeight="1" x14ac:dyDescent="0.3">
      <c r="A6" s="4">
        <f t="shared" ref="A6:A32" si="0">A5+1</f>
        <v>45509</v>
      </c>
      <c r="B6" s="5"/>
      <c r="C6" s="5">
        <f>B6*H6*H12</f>
        <v>0</v>
      </c>
      <c r="D6" s="5"/>
      <c r="E6" s="5"/>
      <c r="G6" s="74" t="s">
        <v>5</v>
      </c>
      <c r="H6" s="80">
        <f>'Cover Page'!C6</f>
        <v>1.4</v>
      </c>
    </row>
    <row r="7" spans="1:11" x14ac:dyDescent="0.3">
      <c r="A7" s="4">
        <f t="shared" si="0"/>
        <v>45510</v>
      </c>
      <c r="B7" s="5"/>
      <c r="C7" s="5">
        <f>B7*H6*H12</f>
        <v>0</v>
      </c>
      <c r="D7" s="5"/>
      <c r="E7" s="5"/>
      <c r="G7" s="75"/>
      <c r="H7" s="81"/>
    </row>
    <row r="8" spans="1:11" ht="15" thickBot="1" x14ac:dyDescent="0.35">
      <c r="A8" s="4">
        <f t="shared" si="0"/>
        <v>45511</v>
      </c>
      <c r="B8" s="5"/>
      <c r="C8" s="5">
        <f>B8*H6*H12</f>
        <v>0</v>
      </c>
      <c r="D8" s="5"/>
      <c r="E8" s="5"/>
      <c r="G8" s="76"/>
      <c r="H8" s="82"/>
    </row>
    <row r="9" spans="1:11" x14ac:dyDescent="0.3">
      <c r="A9" s="4">
        <f t="shared" si="0"/>
        <v>45512</v>
      </c>
      <c r="B9" s="5"/>
      <c r="C9" s="5">
        <f>B9*H6*H12</f>
        <v>0</v>
      </c>
      <c r="D9" s="5"/>
      <c r="E9" s="5"/>
    </row>
    <row r="10" spans="1:11" x14ac:dyDescent="0.3">
      <c r="A10" s="4">
        <f t="shared" si="0"/>
        <v>45513</v>
      </c>
      <c r="B10" s="5"/>
      <c r="C10" s="5">
        <f>B10*H6*H12</f>
        <v>0</v>
      </c>
      <c r="D10" s="5"/>
      <c r="E10" s="5"/>
    </row>
    <row r="11" spans="1:11" ht="15" thickBot="1" x14ac:dyDescent="0.35">
      <c r="A11" s="4">
        <f t="shared" si="0"/>
        <v>45514</v>
      </c>
      <c r="B11" s="5"/>
      <c r="C11" s="5">
        <f>B11*H6*H12</f>
        <v>0</v>
      </c>
      <c r="D11" s="5"/>
      <c r="E11" s="5"/>
      <c r="G11" t="s">
        <v>6</v>
      </c>
    </row>
    <row r="12" spans="1:11" ht="14.4" customHeight="1" x14ac:dyDescent="0.3">
      <c r="A12" s="4">
        <f t="shared" si="0"/>
        <v>45515</v>
      </c>
      <c r="B12" s="5"/>
      <c r="C12" s="5">
        <f>B12*H6*H12</f>
        <v>0</v>
      </c>
      <c r="D12" s="5"/>
      <c r="E12" s="5"/>
      <c r="G12" s="74" t="s">
        <v>7</v>
      </c>
      <c r="H12" s="83">
        <f>'Cover Page'!F6</f>
        <v>380</v>
      </c>
    </row>
    <row r="13" spans="1:11" ht="15" customHeight="1" thickBot="1" x14ac:dyDescent="0.35">
      <c r="A13" s="4">
        <f t="shared" si="0"/>
        <v>45516</v>
      </c>
      <c r="B13" s="5"/>
      <c r="C13" s="5">
        <f>B13*H6*H12</f>
        <v>0</v>
      </c>
      <c r="D13" s="5"/>
      <c r="E13" s="5"/>
      <c r="G13" s="77"/>
      <c r="H13" s="84"/>
    </row>
    <row r="14" spans="1:11" x14ac:dyDescent="0.3">
      <c r="A14" s="4">
        <f t="shared" si="0"/>
        <v>45517</v>
      </c>
      <c r="B14" s="5"/>
      <c r="C14" s="5">
        <f>B14*H6*H12</f>
        <v>0</v>
      </c>
      <c r="D14" s="5"/>
      <c r="E14" s="5"/>
    </row>
    <row r="15" spans="1:11" x14ac:dyDescent="0.3">
      <c r="A15" s="4">
        <f t="shared" si="0"/>
        <v>45518</v>
      </c>
      <c r="B15" s="5"/>
      <c r="C15" s="5">
        <f>B15*H6*H12</f>
        <v>0</v>
      </c>
      <c r="D15" s="5"/>
      <c r="E15" s="5"/>
    </row>
    <row r="16" spans="1:11" ht="14.4" customHeight="1" x14ac:dyDescent="0.3">
      <c r="A16" s="4">
        <f t="shared" si="0"/>
        <v>45519</v>
      </c>
      <c r="B16" s="5"/>
      <c r="C16" s="5">
        <f>B16*H6*H12</f>
        <v>0</v>
      </c>
      <c r="D16" s="5"/>
      <c r="E16" s="5"/>
      <c r="G16" s="78" t="s">
        <v>8</v>
      </c>
      <c r="H16" s="78"/>
      <c r="I16" s="79">
        <f>C34-D34</f>
        <v>0</v>
      </c>
      <c r="J16" s="79"/>
      <c r="K16" s="79"/>
    </row>
    <row r="17" spans="1:11" ht="14.4" customHeight="1" x14ac:dyDescent="0.3">
      <c r="A17" s="4">
        <f t="shared" si="0"/>
        <v>45520</v>
      </c>
      <c r="B17" s="5"/>
      <c r="C17" s="5">
        <f>B17*H6*H12</f>
        <v>0</v>
      </c>
      <c r="D17" s="5"/>
      <c r="E17" s="5"/>
      <c r="G17" s="78"/>
      <c r="H17" s="78"/>
      <c r="I17" s="79"/>
      <c r="J17" s="79"/>
      <c r="K17" s="79"/>
    </row>
    <row r="18" spans="1:11" ht="14.4" customHeight="1" x14ac:dyDescent="0.3">
      <c r="A18" s="4">
        <f t="shared" si="0"/>
        <v>45521</v>
      </c>
      <c r="B18" s="5"/>
      <c r="C18" s="5">
        <f>B18*H6*H12</f>
        <v>0</v>
      </c>
      <c r="D18" s="5"/>
      <c r="E18" s="5"/>
      <c r="G18" s="78"/>
      <c r="H18" s="78"/>
      <c r="I18" s="79"/>
      <c r="J18" s="79"/>
      <c r="K18" s="79"/>
    </row>
    <row r="19" spans="1:11" ht="14.4" customHeight="1" x14ac:dyDescent="0.3">
      <c r="A19" s="4">
        <f t="shared" si="0"/>
        <v>45522</v>
      </c>
      <c r="B19" s="5"/>
      <c r="C19" s="5">
        <f>B19*H6*H12</f>
        <v>0</v>
      </c>
      <c r="D19" s="5"/>
      <c r="E19" s="5"/>
      <c r="G19" s="78"/>
      <c r="H19" s="78"/>
      <c r="I19" s="79"/>
      <c r="J19" s="79"/>
      <c r="K19" s="79"/>
    </row>
    <row r="20" spans="1:11" ht="14.4" customHeight="1" x14ac:dyDescent="0.3">
      <c r="A20" s="4">
        <f t="shared" si="0"/>
        <v>45523</v>
      </c>
      <c r="B20" s="5"/>
      <c r="C20" s="5">
        <f>B20*H6*H12</f>
        <v>0</v>
      </c>
      <c r="D20" s="5"/>
      <c r="E20" s="5"/>
      <c r="G20" s="78"/>
      <c r="H20" s="78"/>
      <c r="I20" s="79"/>
      <c r="J20" s="79"/>
      <c r="K20" s="79"/>
    </row>
    <row r="21" spans="1:11" x14ac:dyDescent="0.3">
      <c r="A21" s="4">
        <f t="shared" si="0"/>
        <v>45524</v>
      </c>
      <c r="B21" s="5"/>
      <c r="C21" s="5">
        <f>B21*H6*H12</f>
        <v>0</v>
      </c>
      <c r="D21" s="5"/>
      <c r="E21" s="5"/>
    </row>
    <row r="22" spans="1:11" x14ac:dyDescent="0.3">
      <c r="A22" s="4">
        <f t="shared" si="0"/>
        <v>45525</v>
      </c>
      <c r="B22" s="5"/>
      <c r="C22" s="5">
        <f>B22*H6*H12</f>
        <v>0</v>
      </c>
      <c r="D22" s="5"/>
      <c r="E22" s="5"/>
    </row>
    <row r="23" spans="1:11" x14ac:dyDescent="0.3">
      <c r="A23" s="4">
        <f t="shared" si="0"/>
        <v>45526</v>
      </c>
      <c r="B23" s="5"/>
      <c r="C23" s="5">
        <f>B23*H6*H12</f>
        <v>0</v>
      </c>
      <c r="D23" s="5"/>
      <c r="E23" s="5"/>
    </row>
    <row r="24" spans="1:11" x14ac:dyDescent="0.3">
      <c r="A24" s="4">
        <f t="shared" si="0"/>
        <v>45527</v>
      </c>
      <c r="B24" s="5"/>
      <c r="C24" s="5">
        <f>B24*H6*H12</f>
        <v>0</v>
      </c>
      <c r="D24" s="5"/>
      <c r="E24" s="5"/>
    </row>
    <row r="25" spans="1:11" x14ac:dyDescent="0.3">
      <c r="A25" s="4">
        <f t="shared" si="0"/>
        <v>45528</v>
      </c>
      <c r="B25" s="5"/>
      <c r="C25" s="5">
        <f>B25*H6*H12</f>
        <v>0</v>
      </c>
      <c r="D25" s="5"/>
      <c r="E25" s="5"/>
    </row>
    <row r="26" spans="1:11" x14ac:dyDescent="0.3">
      <c r="A26" s="4">
        <f t="shared" si="0"/>
        <v>45529</v>
      </c>
      <c r="B26" s="5"/>
      <c r="C26" s="5">
        <f>B26*H6*H12</f>
        <v>0</v>
      </c>
      <c r="D26" s="5"/>
      <c r="E26" s="5"/>
    </row>
    <row r="27" spans="1:11" x14ac:dyDescent="0.3">
      <c r="A27" s="4">
        <f t="shared" si="0"/>
        <v>45530</v>
      </c>
      <c r="B27" s="5"/>
      <c r="C27" s="5">
        <f>B27*H6*H12</f>
        <v>0</v>
      </c>
      <c r="D27" s="5"/>
      <c r="E27" s="5"/>
    </row>
    <row r="28" spans="1:11" x14ac:dyDescent="0.3">
      <c r="A28" s="4">
        <f t="shared" si="0"/>
        <v>45531</v>
      </c>
      <c r="B28" s="5"/>
      <c r="C28" s="5">
        <f>B28*H6*H12</f>
        <v>0</v>
      </c>
      <c r="D28" s="5"/>
      <c r="E28" s="5"/>
    </row>
    <row r="29" spans="1:11" x14ac:dyDescent="0.3">
      <c r="A29" s="4">
        <f t="shared" si="0"/>
        <v>45532</v>
      </c>
      <c r="B29" s="5"/>
      <c r="C29" s="5">
        <f>B29*H6*H12</f>
        <v>0</v>
      </c>
      <c r="D29" s="5"/>
      <c r="E29" s="5"/>
    </row>
    <row r="30" spans="1:11" x14ac:dyDescent="0.3">
      <c r="A30" s="4">
        <f t="shared" si="0"/>
        <v>45533</v>
      </c>
      <c r="B30" s="5"/>
      <c r="C30" s="5">
        <f>B30*H6*H12</f>
        <v>0</v>
      </c>
      <c r="D30" s="5"/>
      <c r="E30" s="5"/>
    </row>
    <row r="31" spans="1:11" x14ac:dyDescent="0.3">
      <c r="A31" s="4">
        <f t="shared" si="0"/>
        <v>45534</v>
      </c>
      <c r="B31" s="5"/>
      <c r="C31" s="5">
        <f>B31*H6*H12</f>
        <v>0</v>
      </c>
      <c r="D31" s="5"/>
      <c r="E31" s="5"/>
    </row>
    <row r="32" spans="1:11" x14ac:dyDescent="0.3">
      <c r="A32" s="4">
        <f t="shared" si="0"/>
        <v>45535</v>
      </c>
      <c r="B32" s="5"/>
      <c r="C32" s="5">
        <f>B32*H6*H12</f>
        <v>0</v>
      </c>
      <c r="D32" s="5"/>
      <c r="E32" s="5"/>
    </row>
    <row r="33" spans="1:5" x14ac:dyDescent="0.3">
      <c r="A33" s="4"/>
      <c r="B33" s="5"/>
      <c r="C33" s="5"/>
      <c r="D33" s="5"/>
      <c r="E33" s="5"/>
    </row>
    <row r="34" spans="1:5" x14ac:dyDescent="0.3">
      <c r="A34" s="6" t="s">
        <v>9</v>
      </c>
      <c r="B34" s="5"/>
      <c r="C34" s="5">
        <f>SUM(C2:C32)</f>
        <v>0</v>
      </c>
      <c r="D34" s="5">
        <f>SUM(D2:D32)</f>
        <v>0</v>
      </c>
      <c r="E34" s="5">
        <f>SUM(E2:E32)</f>
        <v>0</v>
      </c>
    </row>
  </sheetData>
  <dataConsolidate function="count"/>
  <mergeCells count="6">
    <mergeCell ref="G6:G8"/>
    <mergeCell ref="G12:G13"/>
    <mergeCell ref="G16:H20"/>
    <mergeCell ref="I16:K20"/>
    <mergeCell ref="H6:H8"/>
    <mergeCell ref="H12:H13"/>
  </mergeCells>
  <dataValidations count="1">
    <dataValidation type="list" allowBlank="1" showInputMessage="1" showErrorMessage="1" sqref="B2:B32" xr:uid="{736BD6F9-28D0-4440-B98C-4BB5C186FD1A}">
      <formula1>"0.5,1"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EB7D-E963-4EB1-8EFA-6B685ABED53F}">
  <dimension ref="A1:K34"/>
  <sheetViews>
    <sheetView topLeftCell="A10" workbookViewId="0">
      <selection activeCell="D19" sqref="D19"/>
    </sheetView>
  </sheetViews>
  <sheetFormatPr defaultRowHeight="14.4" x14ac:dyDescent="0.3"/>
  <cols>
    <col min="1" max="1" width="10.33203125" bestFit="1" customWidth="1"/>
    <col min="2" max="2" width="12.88671875" customWidth="1"/>
  </cols>
  <sheetData>
    <row r="1" spans="1:11" ht="43.2" x14ac:dyDescent="0.3">
      <c r="A1" s="3" t="s">
        <v>0</v>
      </c>
      <c r="B1" s="3" t="s">
        <v>1</v>
      </c>
      <c r="C1" s="3" t="s">
        <v>2</v>
      </c>
      <c r="D1" s="3" t="s">
        <v>3</v>
      </c>
      <c r="E1" s="7" t="s">
        <v>11</v>
      </c>
    </row>
    <row r="2" spans="1:11" x14ac:dyDescent="0.3">
      <c r="A2" s="4">
        <f>Augst!A32+1</f>
        <v>45536</v>
      </c>
      <c r="B2" s="5"/>
      <c r="C2" s="5">
        <f>B2*H6*H12</f>
        <v>0</v>
      </c>
      <c r="D2" s="5"/>
      <c r="E2" s="5"/>
    </row>
    <row r="3" spans="1:11" x14ac:dyDescent="0.3">
      <c r="A3" s="4">
        <f>A2+1</f>
        <v>45537</v>
      </c>
      <c r="B3" s="5"/>
      <c r="C3" s="5">
        <f>B3*H6*H12</f>
        <v>0</v>
      </c>
      <c r="D3" s="5"/>
      <c r="E3" s="5"/>
    </row>
    <row r="4" spans="1:11" x14ac:dyDescent="0.3">
      <c r="A4" s="4">
        <f>A3+1</f>
        <v>45538</v>
      </c>
      <c r="B4" s="5"/>
      <c r="C4" s="5">
        <f>B4*H6*H12</f>
        <v>0</v>
      </c>
      <c r="D4" s="5"/>
      <c r="E4" s="5"/>
    </row>
    <row r="5" spans="1:11" ht="15" thickBot="1" x14ac:dyDescent="0.35">
      <c r="A5" s="4">
        <f>A4+1</f>
        <v>45539</v>
      </c>
      <c r="B5" s="5"/>
      <c r="C5" s="5">
        <f>B5*H6*H12</f>
        <v>0</v>
      </c>
      <c r="D5" s="5"/>
      <c r="E5" s="5"/>
    </row>
    <row r="6" spans="1:11" ht="14.4" customHeight="1" x14ac:dyDescent="0.3">
      <c r="A6" s="4">
        <f t="shared" ref="A6:A31" si="0">A5+1</f>
        <v>45540</v>
      </c>
      <c r="B6" s="5"/>
      <c r="C6" s="5">
        <f>B6*H6*H12</f>
        <v>0</v>
      </c>
      <c r="D6" s="5"/>
      <c r="E6" s="5"/>
      <c r="G6" s="74" t="s">
        <v>5</v>
      </c>
      <c r="H6" s="80">
        <f>'Cover Page'!C6</f>
        <v>1.4</v>
      </c>
    </row>
    <row r="7" spans="1:11" x14ac:dyDescent="0.3">
      <c r="A7" s="4">
        <f t="shared" si="0"/>
        <v>45541</v>
      </c>
      <c r="B7" s="5"/>
      <c r="C7" s="5">
        <f>B7*H6*H12</f>
        <v>0</v>
      </c>
      <c r="D7" s="5"/>
      <c r="E7" s="5"/>
      <c r="G7" s="75"/>
      <c r="H7" s="81"/>
    </row>
    <row r="8" spans="1:11" ht="15" thickBot="1" x14ac:dyDescent="0.35">
      <c r="A8" s="4">
        <f t="shared" si="0"/>
        <v>45542</v>
      </c>
      <c r="B8" s="5"/>
      <c r="C8" s="5">
        <f>B8*H6*H12</f>
        <v>0</v>
      </c>
      <c r="D8" s="5"/>
      <c r="E8" s="5"/>
      <c r="G8" s="76"/>
      <c r="H8" s="82"/>
    </row>
    <row r="9" spans="1:11" x14ac:dyDescent="0.3">
      <c r="A9" s="4">
        <f t="shared" si="0"/>
        <v>45543</v>
      </c>
      <c r="B9" s="5"/>
      <c r="C9" s="5">
        <f>B9*H6*H12</f>
        <v>0</v>
      </c>
      <c r="D9" s="5"/>
      <c r="E9" s="5"/>
    </row>
    <row r="10" spans="1:11" x14ac:dyDescent="0.3">
      <c r="A10" s="4">
        <f t="shared" si="0"/>
        <v>45544</v>
      </c>
      <c r="B10" s="5"/>
      <c r="C10" s="5">
        <f>B10*H6*H12</f>
        <v>0</v>
      </c>
      <c r="D10" s="5"/>
      <c r="E10" s="5"/>
    </row>
    <row r="11" spans="1:11" ht="15" thickBot="1" x14ac:dyDescent="0.35">
      <c r="A11" s="4">
        <f t="shared" si="0"/>
        <v>45545</v>
      </c>
      <c r="B11" s="5"/>
      <c r="C11" s="5">
        <f>B11*H6*H12</f>
        <v>0</v>
      </c>
      <c r="D11" s="5"/>
      <c r="E11" s="5"/>
      <c r="G11" t="s">
        <v>6</v>
      </c>
    </row>
    <row r="12" spans="1:11" ht="14.4" customHeight="1" x14ac:dyDescent="0.3">
      <c r="A12" s="4">
        <f t="shared" si="0"/>
        <v>45546</v>
      </c>
      <c r="B12" s="5"/>
      <c r="C12" s="5">
        <f>B12*H6*H12</f>
        <v>0</v>
      </c>
      <c r="D12" s="5"/>
      <c r="E12" s="5"/>
      <c r="G12" s="74" t="s">
        <v>7</v>
      </c>
      <c r="H12" s="83">
        <f>'Cover Page'!F6</f>
        <v>380</v>
      </c>
    </row>
    <row r="13" spans="1:11" ht="15" customHeight="1" thickBot="1" x14ac:dyDescent="0.35">
      <c r="A13" s="4">
        <f t="shared" si="0"/>
        <v>45547</v>
      </c>
      <c r="B13" s="5"/>
      <c r="C13" s="5">
        <f>B13*H6*H12</f>
        <v>0</v>
      </c>
      <c r="D13" s="5"/>
      <c r="E13" s="5"/>
      <c r="G13" s="77"/>
      <c r="H13" s="84"/>
    </row>
    <row r="14" spans="1:11" x14ac:dyDescent="0.3">
      <c r="A14" s="4">
        <f t="shared" si="0"/>
        <v>45548</v>
      </c>
      <c r="B14" s="5"/>
      <c r="C14" s="5">
        <f>B14*H6*H12</f>
        <v>0</v>
      </c>
      <c r="D14" s="5"/>
      <c r="E14" s="5"/>
    </row>
    <row r="15" spans="1:11" x14ac:dyDescent="0.3">
      <c r="A15" s="4">
        <f t="shared" si="0"/>
        <v>45549</v>
      </c>
      <c r="B15" s="5"/>
      <c r="C15" s="5">
        <f>B15*H6*H12</f>
        <v>0</v>
      </c>
      <c r="D15" s="5"/>
      <c r="E15" s="5"/>
    </row>
    <row r="16" spans="1:11" ht="14.4" customHeight="1" x14ac:dyDescent="0.3">
      <c r="A16" s="4">
        <f t="shared" si="0"/>
        <v>45550</v>
      </c>
      <c r="B16" s="5"/>
      <c r="C16" s="5">
        <f>B16*H6*H12</f>
        <v>0</v>
      </c>
      <c r="D16" s="5"/>
      <c r="E16" s="5"/>
      <c r="G16" s="78" t="s">
        <v>8</v>
      </c>
      <c r="H16" s="78"/>
      <c r="I16" s="79">
        <f>C34-D34</f>
        <v>0</v>
      </c>
      <c r="J16" s="79"/>
      <c r="K16" s="79"/>
    </row>
    <row r="17" spans="1:11" ht="14.4" customHeight="1" x14ac:dyDescent="0.3">
      <c r="A17" s="4">
        <f t="shared" si="0"/>
        <v>45551</v>
      </c>
      <c r="B17" s="5"/>
      <c r="C17" s="5">
        <f>B17*H6*H12</f>
        <v>0</v>
      </c>
      <c r="D17" s="5"/>
      <c r="E17" s="5"/>
      <c r="G17" s="78"/>
      <c r="H17" s="78"/>
      <c r="I17" s="79"/>
      <c r="J17" s="79"/>
      <c r="K17" s="79"/>
    </row>
    <row r="18" spans="1:11" ht="14.4" customHeight="1" x14ac:dyDescent="0.3">
      <c r="A18" s="4">
        <f t="shared" si="0"/>
        <v>45552</v>
      </c>
      <c r="B18" s="5"/>
      <c r="C18" s="5">
        <f>B18*H6*H12</f>
        <v>0</v>
      </c>
      <c r="D18" s="5"/>
      <c r="E18" s="5"/>
      <c r="G18" s="78"/>
      <c r="H18" s="78"/>
      <c r="I18" s="79"/>
      <c r="J18" s="79"/>
      <c r="K18" s="79"/>
    </row>
    <row r="19" spans="1:11" ht="14.4" customHeight="1" x14ac:dyDescent="0.3">
      <c r="A19" s="4">
        <f t="shared" si="0"/>
        <v>45553</v>
      </c>
      <c r="B19" s="5"/>
      <c r="C19" s="5">
        <f>B19*H6*H12</f>
        <v>0</v>
      </c>
      <c r="D19" s="5"/>
      <c r="E19" s="5"/>
      <c r="G19" s="78"/>
      <c r="H19" s="78"/>
      <c r="I19" s="79"/>
      <c r="J19" s="79"/>
      <c r="K19" s="79"/>
    </row>
    <row r="20" spans="1:11" ht="14.4" customHeight="1" x14ac:dyDescent="0.3">
      <c r="A20" s="4">
        <f t="shared" si="0"/>
        <v>45554</v>
      </c>
      <c r="B20" s="5"/>
      <c r="C20" s="5">
        <f>B20*H6*H12</f>
        <v>0</v>
      </c>
      <c r="D20" s="5"/>
      <c r="E20" s="5"/>
      <c r="G20" s="78"/>
      <c r="H20" s="78"/>
      <c r="I20" s="79"/>
      <c r="J20" s="79"/>
      <c r="K20" s="79"/>
    </row>
    <row r="21" spans="1:11" x14ac:dyDescent="0.3">
      <c r="A21" s="4">
        <f t="shared" si="0"/>
        <v>45555</v>
      </c>
      <c r="B21" s="5"/>
      <c r="C21" s="5">
        <f>B21*H6*H12</f>
        <v>0</v>
      </c>
      <c r="D21" s="5"/>
      <c r="E21" s="5"/>
    </row>
    <row r="22" spans="1:11" x14ac:dyDescent="0.3">
      <c r="A22" s="4">
        <f t="shared" si="0"/>
        <v>45556</v>
      </c>
      <c r="B22" s="5"/>
      <c r="C22" s="5">
        <f>B22*H6*H12</f>
        <v>0</v>
      </c>
      <c r="D22" s="5"/>
      <c r="E22" s="5"/>
    </row>
    <row r="23" spans="1:11" x14ac:dyDescent="0.3">
      <c r="A23" s="4">
        <f t="shared" si="0"/>
        <v>45557</v>
      </c>
      <c r="B23" s="5"/>
      <c r="C23" s="5">
        <f>B23*H6*H12</f>
        <v>0</v>
      </c>
      <c r="D23" s="5"/>
      <c r="E23" s="5"/>
    </row>
    <row r="24" spans="1:11" x14ac:dyDescent="0.3">
      <c r="A24" s="4">
        <f t="shared" si="0"/>
        <v>45558</v>
      </c>
      <c r="B24" s="5"/>
      <c r="C24" s="5">
        <f>B24*H6*H12</f>
        <v>0</v>
      </c>
      <c r="D24" s="5"/>
      <c r="E24" s="5"/>
    </row>
    <row r="25" spans="1:11" x14ac:dyDescent="0.3">
      <c r="A25" s="4">
        <f t="shared" si="0"/>
        <v>45559</v>
      </c>
      <c r="B25" s="5"/>
      <c r="C25" s="5">
        <f>B25*H6*H12</f>
        <v>0</v>
      </c>
      <c r="D25" s="5"/>
      <c r="E25" s="5"/>
    </row>
    <row r="26" spans="1:11" x14ac:dyDescent="0.3">
      <c r="A26" s="4">
        <f t="shared" si="0"/>
        <v>45560</v>
      </c>
      <c r="B26" s="5"/>
      <c r="C26" s="5">
        <f>B26*H6*H12</f>
        <v>0</v>
      </c>
      <c r="D26" s="5"/>
      <c r="E26" s="5"/>
    </row>
    <row r="27" spans="1:11" x14ac:dyDescent="0.3">
      <c r="A27" s="4">
        <f t="shared" si="0"/>
        <v>45561</v>
      </c>
      <c r="B27" s="5"/>
      <c r="C27" s="5">
        <f>B27*H6*H12</f>
        <v>0</v>
      </c>
      <c r="D27" s="5"/>
      <c r="E27" s="5"/>
    </row>
    <row r="28" spans="1:11" x14ac:dyDescent="0.3">
      <c r="A28" s="4">
        <f t="shared" si="0"/>
        <v>45562</v>
      </c>
      <c r="B28" s="5"/>
      <c r="C28" s="5">
        <f>B28*H6*H12</f>
        <v>0</v>
      </c>
      <c r="D28" s="5"/>
      <c r="E28" s="5"/>
    </row>
    <row r="29" spans="1:11" x14ac:dyDescent="0.3">
      <c r="A29" s="4">
        <f t="shared" si="0"/>
        <v>45563</v>
      </c>
      <c r="B29" s="5"/>
      <c r="C29" s="5">
        <f>B29*H6*H12</f>
        <v>0</v>
      </c>
      <c r="D29" s="5"/>
      <c r="E29" s="5"/>
    </row>
    <row r="30" spans="1:11" x14ac:dyDescent="0.3">
      <c r="A30" s="4">
        <f t="shared" si="0"/>
        <v>45564</v>
      </c>
      <c r="B30" s="5"/>
      <c r="C30" s="5">
        <f>B30*H6*H12</f>
        <v>0</v>
      </c>
      <c r="D30" s="5"/>
      <c r="E30" s="5"/>
    </row>
    <row r="31" spans="1:11" x14ac:dyDescent="0.3">
      <c r="A31" s="4">
        <f t="shared" si="0"/>
        <v>45565</v>
      </c>
      <c r="B31" s="5"/>
      <c r="C31" s="5">
        <f>B31*H6*H12</f>
        <v>0</v>
      </c>
      <c r="D31" s="5"/>
      <c r="E31" s="5"/>
    </row>
    <row r="32" spans="1:11" x14ac:dyDescent="0.3">
      <c r="A32" s="4"/>
      <c r="B32" s="5"/>
      <c r="C32" s="5"/>
      <c r="D32" s="5"/>
      <c r="E32" s="5"/>
    </row>
    <row r="33" spans="1:5" x14ac:dyDescent="0.3">
      <c r="A33" s="4"/>
      <c r="B33" s="5"/>
      <c r="C33" s="5"/>
      <c r="D33" s="5"/>
      <c r="E33" s="5"/>
    </row>
    <row r="34" spans="1:5" x14ac:dyDescent="0.3">
      <c r="A34" s="6" t="s">
        <v>9</v>
      </c>
      <c r="B34" s="5"/>
      <c r="C34" s="5">
        <f>SUM(C2:C32)</f>
        <v>0</v>
      </c>
      <c r="D34" s="5">
        <f>SUM(D2:D32)</f>
        <v>0</v>
      </c>
      <c r="E34" s="5">
        <f>SUM(E2:E32)</f>
        <v>0</v>
      </c>
    </row>
  </sheetData>
  <dataConsolidate function="count"/>
  <mergeCells count="6">
    <mergeCell ref="I16:K20"/>
    <mergeCell ref="G6:G8"/>
    <mergeCell ref="H6:H8"/>
    <mergeCell ref="G12:G13"/>
    <mergeCell ref="H12:H13"/>
    <mergeCell ref="G16:H20"/>
  </mergeCells>
  <dataValidations disablePrompts="1" count="1">
    <dataValidation type="list" allowBlank="1" showInputMessage="1" showErrorMessage="1" sqref="B2:B32" xr:uid="{BC616967-22F8-439B-9655-8D1D2512CCD5}">
      <formula1>"0.5,1"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C0E91-9CB5-4485-92B0-9A7BD066D506}">
  <dimension ref="A1:K34"/>
  <sheetViews>
    <sheetView workbookViewId="0">
      <selection activeCell="F1" sqref="F1"/>
    </sheetView>
  </sheetViews>
  <sheetFormatPr defaultRowHeight="14.4" x14ac:dyDescent="0.3"/>
  <cols>
    <col min="1" max="1" width="11.44140625" customWidth="1"/>
  </cols>
  <sheetData>
    <row r="1" spans="1:11" ht="43.2" x14ac:dyDescent="0.3">
      <c r="A1" s="3" t="s">
        <v>0</v>
      </c>
      <c r="B1" s="3" t="s">
        <v>1</v>
      </c>
      <c r="C1" s="3" t="s">
        <v>2</v>
      </c>
      <c r="D1" s="3" t="s">
        <v>3</v>
      </c>
      <c r="E1" s="7" t="s">
        <v>11</v>
      </c>
    </row>
    <row r="2" spans="1:11" x14ac:dyDescent="0.3">
      <c r="A2" s="4">
        <f>September!A31+1</f>
        <v>45566</v>
      </c>
      <c r="B2" s="5"/>
      <c r="C2" s="5">
        <f>B2*H6*H12</f>
        <v>0</v>
      </c>
      <c r="D2" s="5"/>
      <c r="E2" s="5"/>
    </row>
    <row r="3" spans="1:11" x14ac:dyDescent="0.3">
      <c r="A3" s="4">
        <f>A2+1</f>
        <v>45567</v>
      </c>
      <c r="B3" s="5"/>
      <c r="C3" s="5">
        <f>B3*H6*H12</f>
        <v>0</v>
      </c>
      <c r="D3" s="5"/>
      <c r="E3" s="5"/>
    </row>
    <row r="4" spans="1:11" x14ac:dyDescent="0.3">
      <c r="A4" s="4">
        <f>A3+1</f>
        <v>45568</v>
      </c>
      <c r="B4" s="5"/>
      <c r="C4" s="5">
        <f>B4*H6*H12</f>
        <v>0</v>
      </c>
      <c r="D4" s="5"/>
      <c r="E4" s="5"/>
    </row>
    <row r="5" spans="1:11" ht="15" thickBot="1" x14ac:dyDescent="0.35">
      <c r="A5" s="4">
        <f>A4+1</f>
        <v>45569</v>
      </c>
      <c r="B5" s="5"/>
      <c r="C5" s="5">
        <f>B5*H6*H12</f>
        <v>0</v>
      </c>
      <c r="D5" s="5"/>
      <c r="E5" s="5"/>
    </row>
    <row r="6" spans="1:11" x14ac:dyDescent="0.3">
      <c r="A6" s="4">
        <f t="shared" ref="A6:A32" si="0">A5+1</f>
        <v>45570</v>
      </c>
      <c r="B6" s="5"/>
      <c r="C6" s="5">
        <f>B6*H6*H12</f>
        <v>0</v>
      </c>
      <c r="D6" s="5"/>
      <c r="E6" s="5"/>
      <c r="G6" s="74" t="s">
        <v>5</v>
      </c>
      <c r="H6" s="80">
        <f>'Cover Page'!C6</f>
        <v>1.4</v>
      </c>
    </row>
    <row r="7" spans="1:11" x14ac:dyDescent="0.3">
      <c r="A7" s="4">
        <f t="shared" si="0"/>
        <v>45571</v>
      </c>
      <c r="B7" s="5"/>
      <c r="C7" s="5">
        <f>B7*H6*H12</f>
        <v>0</v>
      </c>
      <c r="D7" s="5"/>
      <c r="E7" s="5"/>
      <c r="G7" s="75"/>
      <c r="H7" s="81"/>
    </row>
    <row r="8" spans="1:11" ht="15" thickBot="1" x14ac:dyDescent="0.35">
      <c r="A8" s="4">
        <f t="shared" si="0"/>
        <v>45572</v>
      </c>
      <c r="B8" s="5"/>
      <c r="C8" s="5">
        <f>B8*H6*H12</f>
        <v>0</v>
      </c>
      <c r="D8" s="5"/>
      <c r="E8" s="5"/>
      <c r="G8" s="76"/>
      <c r="H8" s="82"/>
    </row>
    <row r="9" spans="1:11" x14ac:dyDescent="0.3">
      <c r="A9" s="4">
        <f t="shared" si="0"/>
        <v>45573</v>
      </c>
      <c r="B9" s="5"/>
      <c r="C9" s="5">
        <f>B9*H6*H12</f>
        <v>0</v>
      </c>
      <c r="D9" s="5"/>
      <c r="E9" s="5"/>
    </row>
    <row r="10" spans="1:11" x14ac:dyDescent="0.3">
      <c r="A10" s="4">
        <f t="shared" si="0"/>
        <v>45574</v>
      </c>
      <c r="B10" s="5"/>
      <c r="C10" s="5">
        <f>B10*H6*H12</f>
        <v>0</v>
      </c>
      <c r="D10" s="5"/>
      <c r="E10" s="5"/>
    </row>
    <row r="11" spans="1:11" ht="15" thickBot="1" x14ac:dyDescent="0.35">
      <c r="A11" s="4">
        <f t="shared" si="0"/>
        <v>45575</v>
      </c>
      <c r="B11" s="5"/>
      <c r="C11" s="5">
        <f>B11*H6*H12</f>
        <v>0</v>
      </c>
      <c r="D11" s="5"/>
      <c r="E11" s="5"/>
      <c r="G11" t="s">
        <v>6</v>
      </c>
    </row>
    <row r="12" spans="1:11" x14ac:dyDescent="0.3">
      <c r="A12" s="4">
        <f t="shared" si="0"/>
        <v>45576</v>
      </c>
      <c r="B12" s="5"/>
      <c r="C12" s="5">
        <f>B12*H6*H12</f>
        <v>0</v>
      </c>
      <c r="D12" s="5"/>
      <c r="E12" s="5"/>
      <c r="G12" s="74" t="s">
        <v>7</v>
      </c>
      <c r="H12" s="83">
        <f>'Cover Page'!F6</f>
        <v>380</v>
      </c>
    </row>
    <row r="13" spans="1:11" ht="15" thickBot="1" x14ac:dyDescent="0.35">
      <c r="A13" s="4">
        <f t="shared" si="0"/>
        <v>45577</v>
      </c>
      <c r="B13" s="5"/>
      <c r="C13" s="5">
        <f>B13*H6*H12</f>
        <v>0</v>
      </c>
      <c r="D13" s="5"/>
      <c r="E13" s="5"/>
      <c r="G13" s="77"/>
      <c r="H13" s="84"/>
    </row>
    <row r="14" spans="1:11" x14ac:dyDescent="0.3">
      <c r="A14" s="4">
        <f t="shared" si="0"/>
        <v>45578</v>
      </c>
      <c r="B14" s="5"/>
      <c r="C14" s="5">
        <f>B14*H6*H12</f>
        <v>0</v>
      </c>
      <c r="D14" s="5"/>
      <c r="E14" s="5"/>
    </row>
    <row r="15" spans="1:11" x14ac:dyDescent="0.3">
      <c r="A15" s="4">
        <f t="shared" si="0"/>
        <v>45579</v>
      </c>
      <c r="B15" s="5"/>
      <c r="C15" s="5">
        <f>B15*H6*H12</f>
        <v>0</v>
      </c>
      <c r="D15" s="5"/>
      <c r="E15" s="5"/>
    </row>
    <row r="16" spans="1:11" x14ac:dyDescent="0.3">
      <c r="A16" s="4">
        <f t="shared" si="0"/>
        <v>45580</v>
      </c>
      <c r="B16" s="5"/>
      <c r="C16" s="5">
        <f>B16*H6*H12</f>
        <v>0</v>
      </c>
      <c r="D16" s="5"/>
      <c r="E16" s="5"/>
      <c r="G16" s="78" t="s">
        <v>8</v>
      </c>
      <c r="H16" s="78"/>
      <c r="I16" s="79">
        <f>C34-D34</f>
        <v>0</v>
      </c>
      <c r="J16" s="79"/>
      <c r="K16" s="79"/>
    </row>
    <row r="17" spans="1:11" x14ac:dyDescent="0.3">
      <c r="A17" s="4">
        <f t="shared" si="0"/>
        <v>45581</v>
      </c>
      <c r="B17" s="5"/>
      <c r="C17" s="5">
        <f>B17*H6*H12</f>
        <v>0</v>
      </c>
      <c r="D17" s="5"/>
      <c r="E17" s="5"/>
      <c r="G17" s="78"/>
      <c r="H17" s="78"/>
      <c r="I17" s="79"/>
      <c r="J17" s="79"/>
      <c r="K17" s="79"/>
    </row>
    <row r="18" spans="1:11" x14ac:dyDescent="0.3">
      <c r="A18" s="4">
        <f t="shared" si="0"/>
        <v>45582</v>
      </c>
      <c r="B18" s="5"/>
      <c r="C18" s="5">
        <f>B18*H6*H12</f>
        <v>0</v>
      </c>
      <c r="D18" s="5"/>
      <c r="E18" s="5"/>
      <c r="G18" s="78"/>
      <c r="H18" s="78"/>
      <c r="I18" s="79"/>
      <c r="J18" s="79"/>
      <c r="K18" s="79"/>
    </row>
    <row r="19" spans="1:11" x14ac:dyDescent="0.3">
      <c r="A19" s="4">
        <f t="shared" si="0"/>
        <v>45583</v>
      </c>
      <c r="B19" s="5"/>
      <c r="C19" s="5">
        <f>B19*H6*H12</f>
        <v>0</v>
      </c>
      <c r="D19" s="5"/>
      <c r="E19" s="5"/>
      <c r="G19" s="78"/>
      <c r="H19" s="78"/>
      <c r="I19" s="79"/>
      <c r="J19" s="79"/>
      <c r="K19" s="79"/>
    </row>
    <row r="20" spans="1:11" x14ac:dyDescent="0.3">
      <c r="A20" s="4">
        <f t="shared" si="0"/>
        <v>45584</v>
      </c>
      <c r="B20" s="5"/>
      <c r="C20" s="5">
        <f>B20*H6*H12</f>
        <v>0</v>
      </c>
      <c r="D20" s="5"/>
      <c r="E20" s="5"/>
      <c r="G20" s="78"/>
      <c r="H20" s="78"/>
      <c r="I20" s="79"/>
      <c r="J20" s="79"/>
      <c r="K20" s="79"/>
    </row>
    <row r="21" spans="1:11" x14ac:dyDescent="0.3">
      <c r="A21" s="4">
        <f t="shared" si="0"/>
        <v>45585</v>
      </c>
      <c r="B21" s="5"/>
      <c r="C21" s="5">
        <f>B21*H6*H12</f>
        <v>0</v>
      </c>
      <c r="D21" s="5"/>
      <c r="E21" s="5"/>
    </row>
    <row r="22" spans="1:11" x14ac:dyDescent="0.3">
      <c r="A22" s="4">
        <f t="shared" si="0"/>
        <v>45586</v>
      </c>
      <c r="B22" s="5"/>
      <c r="C22" s="5">
        <f>B22*H6*H12</f>
        <v>0</v>
      </c>
      <c r="D22" s="5"/>
      <c r="E22" s="5"/>
    </row>
    <row r="23" spans="1:11" x14ac:dyDescent="0.3">
      <c r="A23" s="4">
        <f t="shared" si="0"/>
        <v>45587</v>
      </c>
      <c r="B23" s="5"/>
      <c r="C23" s="5">
        <f>B23*H6*H12</f>
        <v>0</v>
      </c>
      <c r="D23" s="5"/>
      <c r="E23" s="5"/>
    </row>
    <row r="24" spans="1:11" x14ac:dyDescent="0.3">
      <c r="A24" s="4">
        <f t="shared" si="0"/>
        <v>45588</v>
      </c>
      <c r="B24" s="5"/>
      <c r="C24" s="5">
        <f>B24*H6*H12</f>
        <v>0</v>
      </c>
      <c r="D24" s="5"/>
      <c r="E24" s="5"/>
    </row>
    <row r="25" spans="1:11" x14ac:dyDescent="0.3">
      <c r="A25" s="4">
        <f t="shared" si="0"/>
        <v>45589</v>
      </c>
      <c r="B25" s="5"/>
      <c r="C25" s="5">
        <f>B25*H6*H12</f>
        <v>0</v>
      </c>
      <c r="D25" s="5"/>
      <c r="E25" s="5"/>
    </row>
    <row r="26" spans="1:11" x14ac:dyDescent="0.3">
      <c r="A26" s="4">
        <f t="shared" si="0"/>
        <v>45590</v>
      </c>
      <c r="B26" s="5"/>
      <c r="C26" s="5">
        <f>B26*H6*H12</f>
        <v>0</v>
      </c>
      <c r="D26" s="5"/>
      <c r="E26" s="5"/>
    </row>
    <row r="27" spans="1:11" x14ac:dyDescent="0.3">
      <c r="A27" s="4">
        <f t="shared" si="0"/>
        <v>45591</v>
      </c>
      <c r="B27" s="5"/>
      <c r="C27" s="5">
        <f>B27*H6*H12</f>
        <v>0</v>
      </c>
      <c r="D27" s="5"/>
      <c r="E27" s="5"/>
    </row>
    <row r="28" spans="1:11" x14ac:dyDescent="0.3">
      <c r="A28" s="4">
        <f t="shared" si="0"/>
        <v>45592</v>
      </c>
      <c r="B28" s="5"/>
      <c r="C28" s="5">
        <f>B28*H6*H12</f>
        <v>0</v>
      </c>
      <c r="D28" s="5"/>
      <c r="E28" s="5"/>
    </row>
    <row r="29" spans="1:11" x14ac:dyDescent="0.3">
      <c r="A29" s="4">
        <f t="shared" si="0"/>
        <v>45593</v>
      </c>
      <c r="B29" s="5"/>
      <c r="C29" s="5">
        <f>B29*H6*H12</f>
        <v>0</v>
      </c>
      <c r="D29" s="5"/>
      <c r="E29" s="5"/>
    </row>
    <row r="30" spans="1:11" x14ac:dyDescent="0.3">
      <c r="A30" s="4">
        <f t="shared" si="0"/>
        <v>45594</v>
      </c>
      <c r="B30" s="5"/>
      <c r="C30" s="5">
        <f>B30*H6*H12</f>
        <v>0</v>
      </c>
      <c r="D30" s="5"/>
      <c r="E30" s="5"/>
    </row>
    <row r="31" spans="1:11" x14ac:dyDescent="0.3">
      <c r="A31" s="4">
        <f t="shared" si="0"/>
        <v>45595</v>
      </c>
      <c r="B31" s="5"/>
      <c r="C31" s="5">
        <f>B31*H6*H12</f>
        <v>0</v>
      </c>
      <c r="D31" s="5"/>
      <c r="E31" s="5"/>
    </row>
    <row r="32" spans="1:11" x14ac:dyDescent="0.3">
      <c r="A32" s="4">
        <f t="shared" si="0"/>
        <v>45596</v>
      </c>
      <c r="B32" s="5"/>
      <c r="C32" s="5">
        <f>B32*H6*H12</f>
        <v>0</v>
      </c>
      <c r="D32" s="5"/>
      <c r="E32" s="5"/>
    </row>
    <row r="33" spans="1:5" x14ac:dyDescent="0.3">
      <c r="A33" s="4"/>
      <c r="B33" s="5"/>
      <c r="C33" s="5"/>
      <c r="D33" s="5"/>
      <c r="E33" s="5"/>
    </row>
    <row r="34" spans="1:5" x14ac:dyDescent="0.3">
      <c r="A34" s="6" t="s">
        <v>9</v>
      </c>
      <c r="B34" s="5"/>
      <c r="C34" s="5">
        <f>SUM(C2:C32)</f>
        <v>0</v>
      </c>
      <c r="D34" s="5">
        <f>SUM(D2:D32)</f>
        <v>0</v>
      </c>
      <c r="E34" s="5">
        <f>SUM(E2:E32)</f>
        <v>0</v>
      </c>
    </row>
  </sheetData>
  <mergeCells count="6">
    <mergeCell ref="I16:K20"/>
    <mergeCell ref="G6:G8"/>
    <mergeCell ref="H6:H8"/>
    <mergeCell ref="G12:G13"/>
    <mergeCell ref="H12:H13"/>
    <mergeCell ref="G16:H20"/>
  </mergeCells>
  <dataValidations count="1">
    <dataValidation type="list" allowBlank="1" showInputMessage="1" showErrorMessage="1" sqref="B2:B32" xr:uid="{9F0A9B52-DF0A-4596-B209-6D189976DA62}">
      <formula1>"0.5,1"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CA233-1FD9-45CD-AD8A-B28536090CBA}">
  <dimension ref="A1:K34"/>
  <sheetViews>
    <sheetView workbookViewId="0">
      <selection activeCell="H3" sqref="H3"/>
    </sheetView>
  </sheetViews>
  <sheetFormatPr defaultRowHeight="14.4" x14ac:dyDescent="0.3"/>
  <cols>
    <col min="1" max="1" width="10.21875" customWidth="1"/>
  </cols>
  <sheetData>
    <row r="1" spans="1:11" ht="43.2" x14ac:dyDescent="0.3">
      <c r="A1" s="3" t="s">
        <v>0</v>
      </c>
      <c r="B1" s="3" t="s">
        <v>1</v>
      </c>
      <c r="C1" s="3" t="s">
        <v>2</v>
      </c>
      <c r="D1" s="3" t="s">
        <v>3</v>
      </c>
      <c r="E1" s="7" t="s">
        <v>11</v>
      </c>
    </row>
    <row r="2" spans="1:11" x14ac:dyDescent="0.3">
      <c r="A2" s="4">
        <f>October!A32+1</f>
        <v>45597</v>
      </c>
      <c r="B2" s="5"/>
      <c r="C2" s="5">
        <f>B2*H6*H12</f>
        <v>0</v>
      </c>
      <c r="D2" s="5"/>
      <c r="E2" s="5"/>
    </row>
    <row r="3" spans="1:11" x14ac:dyDescent="0.3">
      <c r="A3" s="4">
        <f>A2+1</f>
        <v>45598</v>
      </c>
      <c r="B3" s="5"/>
      <c r="C3" s="5">
        <f>B3*H6*H12</f>
        <v>0</v>
      </c>
      <c r="D3" s="5"/>
      <c r="E3" s="5"/>
    </row>
    <row r="4" spans="1:11" x14ac:dyDescent="0.3">
      <c r="A4" s="4">
        <f>A3+1</f>
        <v>45599</v>
      </c>
      <c r="B4" s="5"/>
      <c r="C4" s="5">
        <f>B4*H6*H12</f>
        <v>0</v>
      </c>
      <c r="D4" s="5"/>
      <c r="E4" s="5"/>
    </row>
    <row r="5" spans="1:11" ht="15" thickBot="1" x14ac:dyDescent="0.35">
      <c r="A5" s="4">
        <f>A4+1</f>
        <v>45600</v>
      </c>
      <c r="B5" s="5"/>
      <c r="C5" s="5">
        <f>B5*H6*H12</f>
        <v>0</v>
      </c>
      <c r="D5" s="5"/>
      <c r="E5" s="5"/>
    </row>
    <row r="6" spans="1:11" x14ac:dyDescent="0.3">
      <c r="A6" s="4">
        <f t="shared" ref="A6:A31" si="0">A5+1</f>
        <v>45601</v>
      </c>
      <c r="B6" s="5"/>
      <c r="C6" s="5">
        <f>B6*H6*H12</f>
        <v>0</v>
      </c>
      <c r="D6" s="5"/>
      <c r="E6" s="5"/>
      <c r="G6" s="74" t="s">
        <v>5</v>
      </c>
      <c r="H6" s="80">
        <f>'Cover Page'!C6</f>
        <v>1.4</v>
      </c>
    </row>
    <row r="7" spans="1:11" x14ac:dyDescent="0.3">
      <c r="A7" s="4">
        <f t="shared" si="0"/>
        <v>45602</v>
      </c>
      <c r="B7" s="5"/>
      <c r="C7" s="5">
        <f>B7*H6*H12</f>
        <v>0</v>
      </c>
      <c r="D7" s="5"/>
      <c r="E7" s="5"/>
      <c r="G7" s="75"/>
      <c r="H7" s="81"/>
    </row>
    <row r="8" spans="1:11" ht="15" thickBot="1" x14ac:dyDescent="0.35">
      <c r="A8" s="4">
        <f t="shared" si="0"/>
        <v>45603</v>
      </c>
      <c r="B8" s="5"/>
      <c r="C8" s="5">
        <f>B8*H6*H12</f>
        <v>0</v>
      </c>
      <c r="D8" s="5"/>
      <c r="E8" s="5"/>
      <c r="G8" s="76"/>
      <c r="H8" s="82"/>
    </row>
    <row r="9" spans="1:11" x14ac:dyDescent="0.3">
      <c r="A9" s="4">
        <f t="shared" si="0"/>
        <v>45604</v>
      </c>
      <c r="B9" s="5"/>
      <c r="C9" s="5">
        <f>B9*H6*H12</f>
        <v>0</v>
      </c>
      <c r="D9" s="5"/>
      <c r="E9" s="5"/>
    </row>
    <row r="10" spans="1:11" x14ac:dyDescent="0.3">
      <c r="A10" s="4">
        <f t="shared" si="0"/>
        <v>45605</v>
      </c>
      <c r="B10" s="5"/>
      <c r="C10" s="5">
        <f>B10*H6*H12</f>
        <v>0</v>
      </c>
      <c r="D10" s="5"/>
      <c r="E10" s="5"/>
    </row>
    <row r="11" spans="1:11" ht="15" thickBot="1" x14ac:dyDescent="0.35">
      <c r="A11" s="4">
        <f t="shared" si="0"/>
        <v>45606</v>
      </c>
      <c r="B11" s="5"/>
      <c r="C11" s="5">
        <f>B11*H6*H12</f>
        <v>0</v>
      </c>
      <c r="D11" s="5"/>
      <c r="E11" s="5"/>
      <c r="G11" t="s">
        <v>6</v>
      </c>
    </row>
    <row r="12" spans="1:11" x14ac:dyDescent="0.3">
      <c r="A12" s="4">
        <f t="shared" si="0"/>
        <v>45607</v>
      </c>
      <c r="B12" s="5"/>
      <c r="C12" s="5">
        <f>B12*H6*H12</f>
        <v>0</v>
      </c>
      <c r="D12" s="5"/>
      <c r="E12" s="5"/>
      <c r="G12" s="74" t="s">
        <v>7</v>
      </c>
      <c r="H12" s="83">
        <f>'Cover Page'!F6</f>
        <v>380</v>
      </c>
    </row>
    <row r="13" spans="1:11" ht="15" thickBot="1" x14ac:dyDescent="0.35">
      <c r="A13" s="4">
        <f t="shared" si="0"/>
        <v>45608</v>
      </c>
      <c r="B13" s="5"/>
      <c r="C13" s="5">
        <f>B13*H6*H12</f>
        <v>0</v>
      </c>
      <c r="D13" s="5"/>
      <c r="E13" s="5"/>
      <c r="G13" s="77"/>
      <c r="H13" s="84"/>
    </row>
    <row r="14" spans="1:11" x14ac:dyDescent="0.3">
      <c r="A14" s="4">
        <f t="shared" si="0"/>
        <v>45609</v>
      </c>
      <c r="B14" s="5"/>
      <c r="C14" s="5">
        <f>B14*H6*H12</f>
        <v>0</v>
      </c>
      <c r="D14" s="5"/>
      <c r="E14" s="5"/>
    </row>
    <row r="15" spans="1:11" x14ac:dyDescent="0.3">
      <c r="A15" s="4">
        <f t="shared" si="0"/>
        <v>45610</v>
      </c>
      <c r="B15" s="5"/>
      <c r="C15" s="5">
        <f>B15*H6*H12</f>
        <v>0</v>
      </c>
      <c r="D15" s="5"/>
      <c r="E15" s="5"/>
    </row>
    <row r="16" spans="1:11" x14ac:dyDescent="0.3">
      <c r="A16" s="4">
        <f t="shared" si="0"/>
        <v>45611</v>
      </c>
      <c r="B16" s="5"/>
      <c r="C16" s="5">
        <f>B16*H6*H12</f>
        <v>0</v>
      </c>
      <c r="D16" s="5"/>
      <c r="E16" s="5"/>
      <c r="G16" s="78" t="s">
        <v>8</v>
      </c>
      <c r="H16" s="78"/>
      <c r="I16" s="79">
        <f>C34-D34</f>
        <v>0</v>
      </c>
      <c r="J16" s="79"/>
      <c r="K16" s="79"/>
    </row>
    <row r="17" spans="1:11" x14ac:dyDescent="0.3">
      <c r="A17" s="4">
        <f t="shared" si="0"/>
        <v>45612</v>
      </c>
      <c r="B17" s="5"/>
      <c r="C17" s="5">
        <f>B17*H6*H12</f>
        <v>0</v>
      </c>
      <c r="D17" s="5"/>
      <c r="E17" s="5"/>
      <c r="G17" s="78"/>
      <c r="H17" s="78"/>
      <c r="I17" s="79"/>
      <c r="J17" s="79"/>
      <c r="K17" s="79"/>
    </row>
    <row r="18" spans="1:11" x14ac:dyDescent="0.3">
      <c r="A18" s="4">
        <f t="shared" si="0"/>
        <v>45613</v>
      </c>
      <c r="B18" s="5"/>
      <c r="C18" s="5">
        <f>B18*H6*H12</f>
        <v>0</v>
      </c>
      <c r="D18" s="5"/>
      <c r="E18" s="5"/>
      <c r="G18" s="78"/>
      <c r="H18" s="78"/>
      <c r="I18" s="79"/>
      <c r="J18" s="79"/>
      <c r="K18" s="79"/>
    </row>
    <row r="19" spans="1:11" x14ac:dyDescent="0.3">
      <c r="A19" s="4">
        <f t="shared" si="0"/>
        <v>45614</v>
      </c>
      <c r="B19" s="5"/>
      <c r="C19" s="5">
        <f>B19*H6*H12</f>
        <v>0</v>
      </c>
      <c r="D19" s="5"/>
      <c r="E19" s="5"/>
      <c r="G19" s="78"/>
      <c r="H19" s="78"/>
      <c r="I19" s="79"/>
      <c r="J19" s="79"/>
      <c r="K19" s="79"/>
    </row>
    <row r="20" spans="1:11" x14ac:dyDescent="0.3">
      <c r="A20" s="4">
        <f t="shared" si="0"/>
        <v>45615</v>
      </c>
      <c r="B20" s="5"/>
      <c r="C20" s="5">
        <f>B20*H6*H12</f>
        <v>0</v>
      </c>
      <c r="D20" s="5"/>
      <c r="E20" s="5"/>
      <c r="G20" s="78"/>
      <c r="H20" s="78"/>
      <c r="I20" s="79"/>
      <c r="J20" s="79"/>
      <c r="K20" s="79"/>
    </row>
    <row r="21" spans="1:11" x14ac:dyDescent="0.3">
      <c r="A21" s="4">
        <f t="shared" si="0"/>
        <v>45616</v>
      </c>
      <c r="B21" s="5"/>
      <c r="C21" s="5">
        <f>B21*H6*H12</f>
        <v>0</v>
      </c>
      <c r="D21" s="5"/>
      <c r="E21" s="5"/>
    </row>
    <row r="22" spans="1:11" x14ac:dyDescent="0.3">
      <c r="A22" s="4">
        <f t="shared" si="0"/>
        <v>45617</v>
      </c>
      <c r="B22" s="5"/>
      <c r="C22" s="5">
        <f>B22*H6*H12</f>
        <v>0</v>
      </c>
      <c r="D22" s="5"/>
      <c r="E22" s="5"/>
    </row>
    <row r="23" spans="1:11" x14ac:dyDescent="0.3">
      <c r="A23" s="4">
        <f t="shared" si="0"/>
        <v>45618</v>
      </c>
      <c r="B23" s="5"/>
      <c r="C23" s="5">
        <f>B23*H6*H12</f>
        <v>0</v>
      </c>
      <c r="D23" s="5"/>
      <c r="E23" s="5"/>
    </row>
    <row r="24" spans="1:11" x14ac:dyDescent="0.3">
      <c r="A24" s="4">
        <f t="shared" si="0"/>
        <v>45619</v>
      </c>
      <c r="B24" s="5"/>
      <c r="C24" s="5">
        <f>B24*H6*H12</f>
        <v>0</v>
      </c>
      <c r="D24" s="5"/>
      <c r="E24" s="5"/>
    </row>
    <row r="25" spans="1:11" x14ac:dyDescent="0.3">
      <c r="A25" s="4">
        <f t="shared" si="0"/>
        <v>45620</v>
      </c>
      <c r="B25" s="5"/>
      <c r="C25" s="5">
        <f>B25*H6*H12</f>
        <v>0</v>
      </c>
      <c r="D25" s="5"/>
      <c r="E25" s="5"/>
    </row>
    <row r="26" spans="1:11" x14ac:dyDescent="0.3">
      <c r="A26" s="4">
        <f t="shared" si="0"/>
        <v>45621</v>
      </c>
      <c r="B26" s="5"/>
      <c r="C26" s="5">
        <f>B26*H6*H12</f>
        <v>0</v>
      </c>
      <c r="D26" s="5"/>
      <c r="E26" s="5"/>
    </row>
    <row r="27" spans="1:11" x14ac:dyDescent="0.3">
      <c r="A27" s="4">
        <f t="shared" si="0"/>
        <v>45622</v>
      </c>
      <c r="B27" s="5"/>
      <c r="C27" s="5">
        <f>B27*H6*H12</f>
        <v>0</v>
      </c>
      <c r="D27" s="5"/>
      <c r="E27" s="5"/>
    </row>
    <row r="28" spans="1:11" x14ac:dyDescent="0.3">
      <c r="A28" s="4">
        <f t="shared" si="0"/>
        <v>45623</v>
      </c>
      <c r="B28" s="5"/>
      <c r="C28" s="5">
        <f>B28*H6*H12</f>
        <v>0</v>
      </c>
      <c r="D28" s="5"/>
      <c r="E28" s="5"/>
    </row>
    <row r="29" spans="1:11" x14ac:dyDescent="0.3">
      <c r="A29" s="4">
        <f t="shared" si="0"/>
        <v>45624</v>
      </c>
      <c r="B29" s="5"/>
      <c r="C29" s="5">
        <f>B29*H6*H12</f>
        <v>0</v>
      </c>
      <c r="D29" s="5"/>
      <c r="E29" s="5"/>
    </row>
    <row r="30" spans="1:11" x14ac:dyDescent="0.3">
      <c r="A30" s="4">
        <f t="shared" si="0"/>
        <v>45625</v>
      </c>
      <c r="B30" s="5"/>
      <c r="C30" s="5">
        <f>B30*H6*H12</f>
        <v>0</v>
      </c>
      <c r="D30" s="5"/>
      <c r="E30" s="5"/>
    </row>
    <row r="31" spans="1:11" x14ac:dyDescent="0.3">
      <c r="A31" s="4">
        <f t="shared" si="0"/>
        <v>45626</v>
      </c>
      <c r="B31" s="5"/>
      <c r="C31" s="5">
        <f>B31*H6*H12</f>
        <v>0</v>
      </c>
      <c r="D31" s="5"/>
      <c r="E31" s="5"/>
    </row>
    <row r="32" spans="1:11" x14ac:dyDescent="0.3">
      <c r="A32" s="4"/>
      <c r="B32" s="5"/>
      <c r="C32" s="5"/>
      <c r="D32" s="5"/>
      <c r="E32" s="5"/>
    </row>
    <row r="33" spans="1:5" x14ac:dyDescent="0.3">
      <c r="A33" s="4"/>
      <c r="B33" s="5"/>
      <c r="C33" s="5"/>
      <c r="D33" s="5"/>
      <c r="E33" s="5"/>
    </row>
    <row r="34" spans="1:5" x14ac:dyDescent="0.3">
      <c r="A34" s="6" t="s">
        <v>9</v>
      </c>
      <c r="B34" s="5"/>
      <c r="C34" s="5">
        <f>SUM(C2:C32)</f>
        <v>0</v>
      </c>
      <c r="D34" s="5">
        <f>SUM(D2:D32)</f>
        <v>0</v>
      </c>
      <c r="E34" s="5">
        <f>SUM(E2:E32)</f>
        <v>0</v>
      </c>
    </row>
  </sheetData>
  <mergeCells count="6">
    <mergeCell ref="I16:K20"/>
    <mergeCell ref="G6:G8"/>
    <mergeCell ref="H6:H8"/>
    <mergeCell ref="G12:G13"/>
    <mergeCell ref="H12:H13"/>
    <mergeCell ref="G16:H20"/>
  </mergeCells>
  <dataValidations count="1">
    <dataValidation type="list" allowBlank="1" showInputMessage="1" showErrorMessage="1" sqref="B2:B32" xr:uid="{AF3BC31C-211B-4B46-837D-D62FEE1C38AF}">
      <formula1>"0.5,1"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054F-C738-49C4-A695-F086DF3947C5}">
  <dimension ref="A1:K34"/>
  <sheetViews>
    <sheetView workbookViewId="0">
      <selection activeCell="E1" sqref="E1:E34"/>
    </sheetView>
  </sheetViews>
  <sheetFormatPr defaultRowHeight="14.4" x14ac:dyDescent="0.3"/>
  <cols>
    <col min="1" max="1" width="10.77734375" customWidth="1"/>
  </cols>
  <sheetData>
    <row r="1" spans="1:11" ht="43.2" x14ac:dyDescent="0.3">
      <c r="A1" s="3" t="s">
        <v>0</v>
      </c>
      <c r="B1" s="3" t="s">
        <v>1</v>
      </c>
      <c r="C1" s="3" t="s">
        <v>2</v>
      </c>
      <c r="D1" s="3" t="s">
        <v>3</v>
      </c>
      <c r="E1" s="7" t="s">
        <v>11</v>
      </c>
    </row>
    <row r="2" spans="1:11" x14ac:dyDescent="0.3">
      <c r="A2" s="4">
        <f>November!A31+1</f>
        <v>45627</v>
      </c>
      <c r="B2" s="5"/>
      <c r="C2" s="5">
        <f>B2*H6*H12</f>
        <v>0</v>
      </c>
      <c r="D2" s="5"/>
      <c r="E2" s="5"/>
    </row>
    <row r="3" spans="1:11" x14ac:dyDescent="0.3">
      <c r="A3" s="4">
        <f>A2+1</f>
        <v>45628</v>
      </c>
      <c r="B3" s="5"/>
      <c r="C3" s="5">
        <f>B3*H6*H12</f>
        <v>0</v>
      </c>
      <c r="D3" s="5"/>
      <c r="E3" s="5"/>
    </row>
    <row r="4" spans="1:11" x14ac:dyDescent="0.3">
      <c r="A4" s="4">
        <f>A3+1</f>
        <v>45629</v>
      </c>
      <c r="B4" s="5"/>
      <c r="C4" s="5">
        <f>B4*H6*H12</f>
        <v>0</v>
      </c>
      <c r="D4" s="5"/>
      <c r="E4" s="5"/>
    </row>
    <row r="5" spans="1:11" ht="15" thickBot="1" x14ac:dyDescent="0.35">
      <c r="A5" s="4">
        <f>A4+1</f>
        <v>45630</v>
      </c>
      <c r="B5" s="5"/>
      <c r="C5" s="5">
        <f>B5*H6*H12</f>
        <v>0</v>
      </c>
      <c r="D5" s="5"/>
      <c r="E5" s="5"/>
    </row>
    <row r="6" spans="1:11" x14ac:dyDescent="0.3">
      <c r="A6" s="4">
        <f t="shared" ref="A6:A32" si="0">A5+1</f>
        <v>45631</v>
      </c>
      <c r="B6" s="5"/>
      <c r="C6" s="5">
        <f>B6*H6*H12</f>
        <v>0</v>
      </c>
      <c r="D6" s="5"/>
      <c r="E6" s="5"/>
      <c r="G6" s="74" t="s">
        <v>5</v>
      </c>
      <c r="H6" s="80">
        <f>'Cover Page'!C6</f>
        <v>1.4</v>
      </c>
    </row>
    <row r="7" spans="1:11" x14ac:dyDescent="0.3">
      <c r="A7" s="4">
        <f t="shared" si="0"/>
        <v>45632</v>
      </c>
      <c r="B7" s="5"/>
      <c r="C7" s="5">
        <f>B7*H6*H12</f>
        <v>0</v>
      </c>
      <c r="D7" s="5"/>
      <c r="E7" s="5"/>
      <c r="G7" s="75"/>
      <c r="H7" s="81"/>
    </row>
    <row r="8" spans="1:11" ht="15" thickBot="1" x14ac:dyDescent="0.35">
      <c r="A8" s="4">
        <f t="shared" si="0"/>
        <v>45633</v>
      </c>
      <c r="B8" s="5"/>
      <c r="C8" s="5">
        <f>B8*H6*H12</f>
        <v>0</v>
      </c>
      <c r="D8" s="5"/>
      <c r="E8" s="5"/>
      <c r="G8" s="76"/>
      <c r="H8" s="82"/>
    </row>
    <row r="9" spans="1:11" x14ac:dyDescent="0.3">
      <c r="A9" s="4">
        <f t="shared" si="0"/>
        <v>45634</v>
      </c>
      <c r="B9" s="5"/>
      <c r="C9" s="5">
        <f>B9*H6*H12</f>
        <v>0</v>
      </c>
      <c r="D9" s="5"/>
      <c r="E9" s="5"/>
    </row>
    <row r="10" spans="1:11" x14ac:dyDescent="0.3">
      <c r="A10" s="4">
        <f t="shared" si="0"/>
        <v>45635</v>
      </c>
      <c r="B10" s="5"/>
      <c r="C10" s="5">
        <f>B10*H6*H12</f>
        <v>0</v>
      </c>
      <c r="D10" s="5"/>
      <c r="E10" s="5"/>
    </row>
    <row r="11" spans="1:11" ht="15" thickBot="1" x14ac:dyDescent="0.35">
      <c r="A11" s="4">
        <f t="shared" si="0"/>
        <v>45636</v>
      </c>
      <c r="B11" s="5"/>
      <c r="C11" s="5">
        <f>B11*H6*H12</f>
        <v>0</v>
      </c>
      <c r="D11" s="5"/>
      <c r="E11" s="5"/>
      <c r="G11" t="s">
        <v>6</v>
      </c>
    </row>
    <row r="12" spans="1:11" x14ac:dyDescent="0.3">
      <c r="A12" s="4">
        <f t="shared" si="0"/>
        <v>45637</v>
      </c>
      <c r="B12" s="5"/>
      <c r="C12" s="5">
        <f>B12*H6*H12</f>
        <v>0</v>
      </c>
      <c r="D12" s="5"/>
      <c r="E12" s="5"/>
      <c r="G12" s="74" t="s">
        <v>7</v>
      </c>
      <c r="H12" s="83">
        <f>'Cover Page'!F6</f>
        <v>380</v>
      </c>
    </row>
    <row r="13" spans="1:11" ht="15" thickBot="1" x14ac:dyDescent="0.35">
      <c r="A13" s="4">
        <f t="shared" si="0"/>
        <v>45638</v>
      </c>
      <c r="B13" s="5"/>
      <c r="C13" s="5">
        <f>B13*H6*H12</f>
        <v>0</v>
      </c>
      <c r="D13" s="5"/>
      <c r="E13" s="5"/>
      <c r="G13" s="77"/>
      <c r="H13" s="84"/>
    </row>
    <row r="14" spans="1:11" x14ac:dyDescent="0.3">
      <c r="A14" s="4">
        <f t="shared" si="0"/>
        <v>45639</v>
      </c>
      <c r="B14" s="5"/>
      <c r="C14" s="5">
        <f>B14*H6*H12</f>
        <v>0</v>
      </c>
      <c r="D14" s="5"/>
      <c r="E14" s="5"/>
    </row>
    <row r="15" spans="1:11" x14ac:dyDescent="0.3">
      <c r="A15" s="4">
        <f t="shared" si="0"/>
        <v>45640</v>
      </c>
      <c r="B15" s="5"/>
      <c r="C15" s="5">
        <f>B15*H6*H12</f>
        <v>0</v>
      </c>
      <c r="D15" s="5"/>
      <c r="E15" s="5"/>
    </row>
    <row r="16" spans="1:11" x14ac:dyDescent="0.3">
      <c r="A16" s="4">
        <f t="shared" si="0"/>
        <v>45641</v>
      </c>
      <c r="B16" s="5"/>
      <c r="C16" s="5">
        <f>B16*H6*H12</f>
        <v>0</v>
      </c>
      <c r="D16" s="5"/>
      <c r="E16" s="5"/>
      <c r="G16" s="78" t="s">
        <v>8</v>
      </c>
      <c r="H16" s="78"/>
      <c r="I16" s="79">
        <f>C34-D34</f>
        <v>0</v>
      </c>
      <c r="J16" s="79"/>
      <c r="K16" s="79"/>
    </row>
    <row r="17" spans="1:11" x14ac:dyDescent="0.3">
      <c r="A17" s="4">
        <f t="shared" si="0"/>
        <v>45642</v>
      </c>
      <c r="B17" s="5"/>
      <c r="C17" s="5">
        <f>B17*H6*H12</f>
        <v>0</v>
      </c>
      <c r="D17" s="5"/>
      <c r="E17" s="5"/>
      <c r="G17" s="78"/>
      <c r="H17" s="78"/>
      <c r="I17" s="79"/>
      <c r="J17" s="79"/>
      <c r="K17" s="79"/>
    </row>
    <row r="18" spans="1:11" x14ac:dyDescent="0.3">
      <c r="A18" s="4">
        <f t="shared" si="0"/>
        <v>45643</v>
      </c>
      <c r="B18" s="5"/>
      <c r="C18" s="5">
        <f>B18*H6*H12</f>
        <v>0</v>
      </c>
      <c r="D18" s="5"/>
      <c r="E18" s="5"/>
      <c r="G18" s="78"/>
      <c r="H18" s="78"/>
      <c r="I18" s="79"/>
      <c r="J18" s="79"/>
      <c r="K18" s="79"/>
    </row>
    <row r="19" spans="1:11" x14ac:dyDescent="0.3">
      <c r="A19" s="4">
        <f t="shared" si="0"/>
        <v>45644</v>
      </c>
      <c r="B19" s="5"/>
      <c r="C19" s="5">
        <f>B19*H6*H12</f>
        <v>0</v>
      </c>
      <c r="D19" s="5"/>
      <c r="E19" s="5"/>
      <c r="G19" s="78"/>
      <c r="H19" s="78"/>
      <c r="I19" s="79"/>
      <c r="J19" s="79"/>
      <c r="K19" s="79"/>
    </row>
    <row r="20" spans="1:11" x14ac:dyDescent="0.3">
      <c r="A20" s="4">
        <f t="shared" si="0"/>
        <v>45645</v>
      </c>
      <c r="B20" s="5"/>
      <c r="C20" s="5">
        <f>B20*H6*H12</f>
        <v>0</v>
      </c>
      <c r="D20" s="5"/>
      <c r="E20" s="5"/>
      <c r="G20" s="78"/>
      <c r="H20" s="78"/>
      <c r="I20" s="79"/>
      <c r="J20" s="79"/>
      <c r="K20" s="79"/>
    </row>
    <row r="21" spans="1:11" x14ac:dyDescent="0.3">
      <c r="A21" s="4">
        <f t="shared" si="0"/>
        <v>45646</v>
      </c>
      <c r="B21" s="5"/>
      <c r="C21" s="5">
        <f>B21*H6*H12</f>
        <v>0</v>
      </c>
      <c r="D21" s="5"/>
      <c r="E21" s="5"/>
    </row>
    <row r="22" spans="1:11" x14ac:dyDescent="0.3">
      <c r="A22" s="4">
        <f t="shared" si="0"/>
        <v>45647</v>
      </c>
      <c r="B22" s="5"/>
      <c r="C22" s="5">
        <f>B22*H6*H12</f>
        <v>0</v>
      </c>
      <c r="D22" s="5"/>
      <c r="E22" s="5"/>
    </row>
    <row r="23" spans="1:11" x14ac:dyDescent="0.3">
      <c r="A23" s="4">
        <f t="shared" si="0"/>
        <v>45648</v>
      </c>
      <c r="B23" s="5"/>
      <c r="C23" s="5">
        <f>B23*H6*H12</f>
        <v>0</v>
      </c>
      <c r="D23" s="5"/>
      <c r="E23" s="5"/>
    </row>
    <row r="24" spans="1:11" x14ac:dyDescent="0.3">
      <c r="A24" s="4">
        <f t="shared" si="0"/>
        <v>45649</v>
      </c>
      <c r="B24" s="5"/>
      <c r="C24" s="5">
        <f>B24*H6*H12</f>
        <v>0</v>
      </c>
      <c r="D24" s="5"/>
      <c r="E24" s="5"/>
    </row>
    <row r="25" spans="1:11" x14ac:dyDescent="0.3">
      <c r="A25" s="4">
        <f t="shared" si="0"/>
        <v>45650</v>
      </c>
      <c r="B25" s="5"/>
      <c r="C25" s="5">
        <f>B25*H6*H12</f>
        <v>0</v>
      </c>
      <c r="D25" s="5"/>
      <c r="E25" s="5"/>
    </row>
    <row r="26" spans="1:11" x14ac:dyDescent="0.3">
      <c r="A26" s="4">
        <f t="shared" si="0"/>
        <v>45651</v>
      </c>
      <c r="B26" s="5"/>
      <c r="C26" s="5">
        <f>B26*H6*H12</f>
        <v>0</v>
      </c>
      <c r="D26" s="5"/>
      <c r="E26" s="5"/>
    </row>
    <row r="27" spans="1:11" x14ac:dyDescent="0.3">
      <c r="A27" s="4">
        <f t="shared" si="0"/>
        <v>45652</v>
      </c>
      <c r="B27" s="5"/>
      <c r="C27" s="5">
        <f>B27*H6*H12</f>
        <v>0</v>
      </c>
      <c r="D27" s="5"/>
      <c r="E27" s="5"/>
    </row>
    <row r="28" spans="1:11" x14ac:dyDescent="0.3">
      <c r="A28" s="4">
        <f t="shared" si="0"/>
        <v>45653</v>
      </c>
      <c r="B28" s="5"/>
      <c r="C28" s="5">
        <f>B28*H6*H12</f>
        <v>0</v>
      </c>
      <c r="D28" s="5"/>
      <c r="E28" s="5"/>
    </row>
    <row r="29" spans="1:11" x14ac:dyDescent="0.3">
      <c r="A29" s="4">
        <f t="shared" si="0"/>
        <v>45654</v>
      </c>
      <c r="B29" s="5"/>
      <c r="C29" s="5">
        <f>B29*H6*H12</f>
        <v>0</v>
      </c>
      <c r="D29" s="5"/>
      <c r="E29" s="5"/>
    </row>
    <row r="30" spans="1:11" x14ac:dyDescent="0.3">
      <c r="A30" s="4">
        <f t="shared" si="0"/>
        <v>45655</v>
      </c>
      <c r="B30" s="5"/>
      <c r="C30" s="5">
        <f>B30*H6*H12</f>
        <v>0</v>
      </c>
      <c r="D30" s="5"/>
      <c r="E30" s="5"/>
    </row>
    <row r="31" spans="1:11" x14ac:dyDescent="0.3">
      <c r="A31" s="4">
        <f t="shared" si="0"/>
        <v>45656</v>
      </c>
      <c r="B31" s="5"/>
      <c r="C31" s="5">
        <f>B31*H6*H12</f>
        <v>0</v>
      </c>
      <c r="D31" s="5"/>
      <c r="E31" s="5"/>
    </row>
    <row r="32" spans="1:11" x14ac:dyDescent="0.3">
      <c r="A32" s="4">
        <f t="shared" si="0"/>
        <v>45657</v>
      </c>
      <c r="B32" s="5"/>
      <c r="C32" s="5">
        <f>B32*H6*H12</f>
        <v>0</v>
      </c>
      <c r="D32" s="5"/>
      <c r="E32" s="5"/>
    </row>
    <row r="33" spans="1:5" x14ac:dyDescent="0.3">
      <c r="A33" s="4"/>
      <c r="B33" s="5"/>
      <c r="C33" s="5"/>
      <c r="D33" s="5"/>
      <c r="E33" s="5"/>
    </row>
    <row r="34" spans="1:5" x14ac:dyDescent="0.3">
      <c r="A34" s="6" t="s">
        <v>9</v>
      </c>
      <c r="B34" s="5"/>
      <c r="C34" s="5">
        <f>SUM(C2:C32)</f>
        <v>0</v>
      </c>
      <c r="D34" s="5">
        <f>SUM(D2:D32)</f>
        <v>0</v>
      </c>
      <c r="E34" s="5">
        <f>SUM(E2:E32)</f>
        <v>0</v>
      </c>
    </row>
  </sheetData>
  <mergeCells count="6">
    <mergeCell ref="I16:K20"/>
    <mergeCell ref="G6:G8"/>
    <mergeCell ref="H6:H8"/>
    <mergeCell ref="G12:G13"/>
    <mergeCell ref="H12:H13"/>
    <mergeCell ref="G16:H20"/>
  </mergeCells>
  <dataValidations count="1">
    <dataValidation type="list" allowBlank="1" showInputMessage="1" showErrorMessage="1" sqref="B2:B32" xr:uid="{3DF02C49-5B72-43BC-A7A5-1F9E2EE74F20}">
      <formula1>"0.5,1"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0EE2C-C477-4131-9D89-0CCBD462087A}">
  <dimension ref="A1:K34"/>
  <sheetViews>
    <sheetView workbookViewId="0">
      <selection activeCell="E1" sqref="E1:E34"/>
    </sheetView>
  </sheetViews>
  <sheetFormatPr defaultRowHeight="14.4" x14ac:dyDescent="0.3"/>
  <cols>
    <col min="1" max="1" width="10.33203125" customWidth="1"/>
  </cols>
  <sheetData>
    <row r="1" spans="1:11" ht="43.2" x14ac:dyDescent="0.3">
      <c r="A1" s="3" t="s">
        <v>0</v>
      </c>
      <c r="B1" s="3" t="s">
        <v>1</v>
      </c>
      <c r="C1" s="3" t="s">
        <v>2</v>
      </c>
      <c r="D1" s="3" t="s">
        <v>3</v>
      </c>
      <c r="E1" s="7" t="s">
        <v>11</v>
      </c>
    </row>
    <row r="2" spans="1:11" x14ac:dyDescent="0.3">
      <c r="A2" s="4">
        <f>December!A32+1</f>
        <v>45658</v>
      </c>
      <c r="B2" s="5"/>
      <c r="C2" s="5">
        <f>B2*H6*H12</f>
        <v>0</v>
      </c>
      <c r="D2" s="5"/>
      <c r="E2" s="5"/>
    </row>
    <row r="3" spans="1:11" x14ac:dyDescent="0.3">
      <c r="A3" s="4">
        <f>A2+1</f>
        <v>45659</v>
      </c>
      <c r="B3" s="5"/>
      <c r="C3" s="5">
        <f>B3*H6*H12</f>
        <v>0</v>
      </c>
      <c r="D3" s="5"/>
      <c r="E3" s="5"/>
    </row>
    <row r="4" spans="1:11" x14ac:dyDescent="0.3">
      <c r="A4" s="4">
        <f>A3+1</f>
        <v>45660</v>
      </c>
      <c r="B4" s="5"/>
      <c r="C4" s="5">
        <f>B4*H6*H12</f>
        <v>0</v>
      </c>
      <c r="D4" s="5"/>
      <c r="E4" s="5"/>
    </row>
    <row r="5" spans="1:11" ht="15" thickBot="1" x14ac:dyDescent="0.35">
      <c r="A5" s="4">
        <f>A4+1</f>
        <v>45661</v>
      </c>
      <c r="B5" s="5"/>
      <c r="C5" s="5">
        <f>B5*H6*H12</f>
        <v>0</v>
      </c>
      <c r="D5" s="5"/>
      <c r="E5" s="5"/>
    </row>
    <row r="6" spans="1:11" x14ac:dyDescent="0.3">
      <c r="A6" s="4">
        <f t="shared" ref="A6:A32" si="0">A5+1</f>
        <v>45662</v>
      </c>
      <c r="B6" s="5"/>
      <c r="C6" s="5">
        <f>B6*H6*H12</f>
        <v>0</v>
      </c>
      <c r="D6" s="5"/>
      <c r="E6" s="5"/>
      <c r="G6" s="74" t="s">
        <v>5</v>
      </c>
      <c r="H6" s="80">
        <f>'Cover Page'!C6</f>
        <v>1.4</v>
      </c>
    </row>
    <row r="7" spans="1:11" x14ac:dyDescent="0.3">
      <c r="A7" s="4">
        <f t="shared" si="0"/>
        <v>45663</v>
      </c>
      <c r="B7" s="5"/>
      <c r="C7" s="5">
        <f>B7*H6*H12</f>
        <v>0</v>
      </c>
      <c r="D7" s="5"/>
      <c r="E7" s="5"/>
      <c r="G7" s="75"/>
      <c r="H7" s="81"/>
    </row>
    <row r="8" spans="1:11" ht="15" thickBot="1" x14ac:dyDescent="0.35">
      <c r="A8" s="4">
        <f t="shared" si="0"/>
        <v>45664</v>
      </c>
      <c r="B8" s="5"/>
      <c r="C8" s="5">
        <f>B8*H6*H12</f>
        <v>0</v>
      </c>
      <c r="D8" s="5"/>
      <c r="E8" s="5"/>
      <c r="G8" s="76"/>
      <c r="H8" s="82"/>
    </row>
    <row r="9" spans="1:11" x14ac:dyDescent="0.3">
      <c r="A9" s="4">
        <f t="shared" si="0"/>
        <v>45665</v>
      </c>
      <c r="B9" s="5"/>
      <c r="C9" s="5">
        <f>B9*H6*H12</f>
        <v>0</v>
      </c>
      <c r="D9" s="5"/>
      <c r="E9" s="5"/>
    </row>
    <row r="10" spans="1:11" x14ac:dyDescent="0.3">
      <c r="A10" s="4">
        <f t="shared" si="0"/>
        <v>45666</v>
      </c>
      <c r="B10" s="5"/>
      <c r="C10" s="5">
        <f>B10*H6*H12</f>
        <v>0</v>
      </c>
      <c r="D10" s="5"/>
      <c r="E10" s="5"/>
    </row>
    <row r="11" spans="1:11" ht="15" thickBot="1" x14ac:dyDescent="0.35">
      <c r="A11" s="4">
        <f t="shared" si="0"/>
        <v>45667</v>
      </c>
      <c r="B11" s="5"/>
      <c r="C11" s="5">
        <f>B11*H6*H12</f>
        <v>0</v>
      </c>
      <c r="D11" s="5"/>
      <c r="E11" s="5"/>
      <c r="G11" t="s">
        <v>6</v>
      </c>
    </row>
    <row r="12" spans="1:11" x14ac:dyDescent="0.3">
      <c r="A12" s="4">
        <f t="shared" si="0"/>
        <v>45668</v>
      </c>
      <c r="B12" s="5"/>
      <c r="C12" s="5">
        <f>B12*H6*H12</f>
        <v>0</v>
      </c>
      <c r="D12" s="5"/>
      <c r="E12" s="5"/>
      <c r="G12" s="74" t="s">
        <v>7</v>
      </c>
      <c r="H12" s="83">
        <f>'Cover Page'!F6</f>
        <v>380</v>
      </c>
    </row>
    <row r="13" spans="1:11" ht="15" thickBot="1" x14ac:dyDescent="0.35">
      <c r="A13" s="4">
        <f t="shared" si="0"/>
        <v>45669</v>
      </c>
      <c r="B13" s="5"/>
      <c r="C13" s="5">
        <f>B13*H6*H12</f>
        <v>0</v>
      </c>
      <c r="D13" s="5"/>
      <c r="E13" s="5"/>
      <c r="G13" s="77"/>
      <c r="H13" s="84"/>
    </row>
    <row r="14" spans="1:11" x14ac:dyDescent="0.3">
      <c r="A14" s="4">
        <f t="shared" si="0"/>
        <v>45670</v>
      </c>
      <c r="B14" s="5"/>
      <c r="C14" s="5">
        <f>B14*H6*H12</f>
        <v>0</v>
      </c>
      <c r="D14" s="5"/>
      <c r="E14" s="5"/>
    </row>
    <row r="15" spans="1:11" x14ac:dyDescent="0.3">
      <c r="A15" s="4">
        <f t="shared" si="0"/>
        <v>45671</v>
      </c>
      <c r="B15" s="5"/>
      <c r="C15" s="5">
        <f>B15*H6*H12</f>
        <v>0</v>
      </c>
      <c r="D15" s="5"/>
      <c r="E15" s="5"/>
    </row>
    <row r="16" spans="1:11" x14ac:dyDescent="0.3">
      <c r="A16" s="4">
        <f t="shared" si="0"/>
        <v>45672</v>
      </c>
      <c r="B16" s="5"/>
      <c r="C16" s="5">
        <f>B16*H6*H12</f>
        <v>0</v>
      </c>
      <c r="D16" s="5"/>
      <c r="E16" s="5"/>
      <c r="G16" s="78" t="s">
        <v>8</v>
      </c>
      <c r="H16" s="78"/>
      <c r="I16" s="79">
        <f>C34-D34</f>
        <v>0</v>
      </c>
      <c r="J16" s="79"/>
      <c r="K16" s="79"/>
    </row>
    <row r="17" spans="1:11" x14ac:dyDescent="0.3">
      <c r="A17" s="4">
        <f t="shared" si="0"/>
        <v>45673</v>
      </c>
      <c r="B17" s="5"/>
      <c r="C17" s="5">
        <f>B17*H6*H12</f>
        <v>0</v>
      </c>
      <c r="D17" s="5"/>
      <c r="E17" s="5"/>
      <c r="G17" s="78"/>
      <c r="H17" s="78"/>
      <c r="I17" s="79"/>
      <c r="J17" s="79"/>
      <c r="K17" s="79"/>
    </row>
    <row r="18" spans="1:11" x14ac:dyDescent="0.3">
      <c r="A18" s="4">
        <f t="shared" si="0"/>
        <v>45674</v>
      </c>
      <c r="B18" s="5"/>
      <c r="C18" s="5">
        <f>B18*H6*H12</f>
        <v>0</v>
      </c>
      <c r="D18" s="5"/>
      <c r="E18" s="5"/>
      <c r="G18" s="78"/>
      <c r="H18" s="78"/>
      <c r="I18" s="79"/>
      <c r="J18" s="79"/>
      <c r="K18" s="79"/>
    </row>
    <row r="19" spans="1:11" x14ac:dyDescent="0.3">
      <c r="A19" s="4">
        <f t="shared" si="0"/>
        <v>45675</v>
      </c>
      <c r="B19" s="5"/>
      <c r="C19" s="5">
        <f>B19*H6*H12</f>
        <v>0</v>
      </c>
      <c r="D19" s="5"/>
      <c r="E19" s="5"/>
      <c r="G19" s="78"/>
      <c r="H19" s="78"/>
      <c r="I19" s="79"/>
      <c r="J19" s="79"/>
      <c r="K19" s="79"/>
    </row>
    <row r="20" spans="1:11" x14ac:dyDescent="0.3">
      <c r="A20" s="4">
        <f t="shared" si="0"/>
        <v>45676</v>
      </c>
      <c r="B20" s="5"/>
      <c r="C20" s="5">
        <f>B20*H6*H12</f>
        <v>0</v>
      </c>
      <c r="D20" s="5"/>
      <c r="E20" s="5"/>
      <c r="G20" s="78"/>
      <c r="H20" s="78"/>
      <c r="I20" s="79"/>
      <c r="J20" s="79"/>
      <c r="K20" s="79"/>
    </row>
    <row r="21" spans="1:11" x14ac:dyDescent="0.3">
      <c r="A21" s="4">
        <f t="shared" si="0"/>
        <v>45677</v>
      </c>
      <c r="B21" s="5"/>
      <c r="C21" s="5">
        <f>B21*H6*H12</f>
        <v>0</v>
      </c>
      <c r="D21" s="5"/>
      <c r="E21" s="5"/>
    </row>
    <row r="22" spans="1:11" x14ac:dyDescent="0.3">
      <c r="A22" s="4">
        <f t="shared" si="0"/>
        <v>45678</v>
      </c>
      <c r="B22" s="5"/>
      <c r="C22" s="5">
        <f>B22*H6*H12</f>
        <v>0</v>
      </c>
      <c r="D22" s="5"/>
      <c r="E22" s="5"/>
    </row>
    <row r="23" spans="1:11" x14ac:dyDescent="0.3">
      <c r="A23" s="4">
        <f t="shared" si="0"/>
        <v>45679</v>
      </c>
      <c r="B23" s="5"/>
      <c r="C23" s="5">
        <f>B23*H6*H12</f>
        <v>0</v>
      </c>
      <c r="D23" s="5"/>
      <c r="E23" s="5"/>
    </row>
    <row r="24" spans="1:11" x14ac:dyDescent="0.3">
      <c r="A24" s="4">
        <f t="shared" si="0"/>
        <v>45680</v>
      </c>
      <c r="B24" s="5"/>
      <c r="C24" s="5">
        <f>B24*H6*H12</f>
        <v>0</v>
      </c>
      <c r="D24" s="5"/>
      <c r="E24" s="5"/>
    </row>
    <row r="25" spans="1:11" x14ac:dyDescent="0.3">
      <c r="A25" s="4">
        <f t="shared" si="0"/>
        <v>45681</v>
      </c>
      <c r="B25" s="5"/>
      <c r="C25" s="5">
        <f>B25*H6*H12</f>
        <v>0</v>
      </c>
      <c r="D25" s="5"/>
      <c r="E25" s="5"/>
    </row>
    <row r="26" spans="1:11" x14ac:dyDescent="0.3">
      <c r="A26" s="4">
        <f t="shared" si="0"/>
        <v>45682</v>
      </c>
      <c r="B26" s="5"/>
      <c r="C26" s="5">
        <f>B26*H6*H12</f>
        <v>0</v>
      </c>
      <c r="D26" s="5"/>
      <c r="E26" s="5"/>
    </row>
    <row r="27" spans="1:11" x14ac:dyDescent="0.3">
      <c r="A27" s="4">
        <f t="shared" si="0"/>
        <v>45683</v>
      </c>
      <c r="B27" s="5"/>
      <c r="C27" s="5">
        <f>B27*H6*H12</f>
        <v>0</v>
      </c>
      <c r="D27" s="5"/>
      <c r="E27" s="5"/>
    </row>
    <row r="28" spans="1:11" x14ac:dyDescent="0.3">
      <c r="A28" s="4">
        <f t="shared" si="0"/>
        <v>45684</v>
      </c>
      <c r="B28" s="5"/>
      <c r="C28" s="5">
        <f>B28*H6*H12</f>
        <v>0</v>
      </c>
      <c r="D28" s="5"/>
      <c r="E28" s="5"/>
    </row>
    <row r="29" spans="1:11" x14ac:dyDescent="0.3">
      <c r="A29" s="4">
        <f t="shared" si="0"/>
        <v>45685</v>
      </c>
      <c r="B29" s="5"/>
      <c r="C29" s="5">
        <f>B29*H6*H12</f>
        <v>0</v>
      </c>
      <c r="D29" s="5"/>
      <c r="E29" s="5"/>
    </row>
    <row r="30" spans="1:11" x14ac:dyDescent="0.3">
      <c r="A30" s="4">
        <f t="shared" si="0"/>
        <v>45686</v>
      </c>
      <c r="B30" s="5"/>
      <c r="C30" s="5">
        <f>B30*H6*H12</f>
        <v>0</v>
      </c>
      <c r="D30" s="5"/>
      <c r="E30" s="5"/>
    </row>
    <row r="31" spans="1:11" x14ac:dyDescent="0.3">
      <c r="A31" s="4">
        <f t="shared" si="0"/>
        <v>45687</v>
      </c>
      <c r="B31" s="5"/>
      <c r="C31" s="5">
        <f>B31*H6*H12</f>
        <v>0</v>
      </c>
      <c r="D31" s="5"/>
      <c r="E31" s="5"/>
    </row>
    <row r="32" spans="1:11" x14ac:dyDescent="0.3">
      <c r="A32" s="4">
        <f t="shared" si="0"/>
        <v>45688</v>
      </c>
      <c r="B32" s="5"/>
      <c r="C32" s="5">
        <f>B32*H6*H12</f>
        <v>0</v>
      </c>
      <c r="D32" s="5"/>
      <c r="E32" s="5"/>
    </row>
    <row r="33" spans="1:5" x14ac:dyDescent="0.3">
      <c r="A33" s="4"/>
      <c r="B33" s="5"/>
      <c r="C33" s="5"/>
      <c r="D33" s="5"/>
      <c r="E33" s="5"/>
    </row>
    <row r="34" spans="1:5" x14ac:dyDescent="0.3">
      <c r="A34" s="6" t="s">
        <v>9</v>
      </c>
      <c r="B34" s="5"/>
      <c r="C34" s="5">
        <f>SUM(C2:C32)</f>
        <v>0</v>
      </c>
      <c r="D34" s="5">
        <f>SUM(D2:D32)</f>
        <v>0</v>
      </c>
      <c r="E34" s="5">
        <f>SUM(E2:E32)</f>
        <v>0</v>
      </c>
    </row>
  </sheetData>
  <mergeCells count="6">
    <mergeCell ref="I16:K20"/>
    <mergeCell ref="G6:G8"/>
    <mergeCell ref="H6:H8"/>
    <mergeCell ref="G12:G13"/>
    <mergeCell ref="H12:H13"/>
    <mergeCell ref="G16:H20"/>
  </mergeCells>
  <dataValidations count="1">
    <dataValidation type="list" allowBlank="1" showInputMessage="1" showErrorMessage="1" sqref="B2:B32" xr:uid="{D033B534-32A7-4910-AC46-597FEA6559AC}">
      <formula1>"0.5,1"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C729D-9F73-4AF1-915D-907577ABBFE3}">
  <dimension ref="A1:K34"/>
  <sheetViews>
    <sheetView topLeftCell="A18" workbookViewId="0">
      <selection activeCell="E1" sqref="E1:E34"/>
    </sheetView>
  </sheetViews>
  <sheetFormatPr defaultRowHeight="14.4" x14ac:dyDescent="0.3"/>
  <cols>
    <col min="1" max="1" width="11" customWidth="1"/>
  </cols>
  <sheetData>
    <row r="1" spans="1:11" ht="43.2" x14ac:dyDescent="0.3">
      <c r="A1" s="3" t="s">
        <v>0</v>
      </c>
      <c r="B1" s="3" t="s">
        <v>1</v>
      </c>
      <c r="C1" s="3" t="s">
        <v>2</v>
      </c>
      <c r="D1" s="3" t="s">
        <v>3</v>
      </c>
      <c r="E1" s="7" t="s">
        <v>11</v>
      </c>
    </row>
    <row r="2" spans="1:11" x14ac:dyDescent="0.3">
      <c r="A2" s="4">
        <f>DATE('Cover Page'!C2+1,2,1)</f>
        <v>45689</v>
      </c>
      <c r="B2" s="5"/>
      <c r="C2" s="5">
        <f>B2*H6*H12</f>
        <v>0</v>
      </c>
      <c r="D2" s="5"/>
      <c r="E2" s="5"/>
    </row>
    <row r="3" spans="1:11" x14ac:dyDescent="0.3">
      <c r="A3" s="4">
        <f>A2+1</f>
        <v>45690</v>
      </c>
      <c r="B3" s="5"/>
      <c r="C3" s="5">
        <f>B3*H6*H12</f>
        <v>0</v>
      </c>
      <c r="D3" s="5"/>
      <c r="E3" s="5"/>
    </row>
    <row r="4" spans="1:11" x14ac:dyDescent="0.3">
      <c r="A4" s="4">
        <f>A3+1</f>
        <v>45691</v>
      </c>
      <c r="B4" s="5"/>
      <c r="C4" s="5">
        <f>B4*H6*H12</f>
        <v>0</v>
      </c>
      <c r="D4" s="5"/>
      <c r="E4" s="5"/>
    </row>
    <row r="5" spans="1:11" ht="15" thickBot="1" x14ac:dyDescent="0.35">
      <c r="A5" s="4">
        <f>A4+1</f>
        <v>45692</v>
      </c>
      <c r="B5" s="5"/>
      <c r="C5" s="5">
        <f>B5*H6*H12</f>
        <v>0</v>
      </c>
      <c r="D5" s="5"/>
      <c r="E5" s="5"/>
    </row>
    <row r="6" spans="1:11" x14ac:dyDescent="0.3">
      <c r="A6" s="4">
        <f t="shared" ref="A6:A30" si="0">A5+1</f>
        <v>45693</v>
      </c>
      <c r="B6" s="5"/>
      <c r="C6" s="5">
        <f>B6*H6*H12</f>
        <v>0</v>
      </c>
      <c r="D6" s="5"/>
      <c r="E6" s="5"/>
      <c r="G6" s="74" t="s">
        <v>5</v>
      </c>
      <c r="H6" s="80">
        <f>'Cover Page'!C6</f>
        <v>1.4</v>
      </c>
    </row>
    <row r="7" spans="1:11" x14ac:dyDescent="0.3">
      <c r="A7" s="4">
        <f t="shared" si="0"/>
        <v>45694</v>
      </c>
      <c r="B7" s="5"/>
      <c r="C7" s="5">
        <f>B7*H6*H12</f>
        <v>0</v>
      </c>
      <c r="D7" s="5"/>
      <c r="E7" s="5"/>
      <c r="G7" s="75"/>
      <c r="H7" s="81"/>
    </row>
    <row r="8" spans="1:11" ht="15" thickBot="1" x14ac:dyDescent="0.35">
      <c r="A8" s="4">
        <f t="shared" si="0"/>
        <v>45695</v>
      </c>
      <c r="B8" s="5"/>
      <c r="C8" s="5">
        <f>B8*H6*H12</f>
        <v>0</v>
      </c>
      <c r="D8" s="5"/>
      <c r="E8" s="5"/>
      <c r="G8" s="76"/>
      <c r="H8" s="82"/>
    </row>
    <row r="9" spans="1:11" x14ac:dyDescent="0.3">
      <c r="A9" s="4">
        <f t="shared" si="0"/>
        <v>45696</v>
      </c>
      <c r="B9" s="5"/>
      <c r="C9" s="5">
        <f>B9*H6*H12</f>
        <v>0</v>
      </c>
      <c r="D9" s="5"/>
      <c r="E9" s="5"/>
    </row>
    <row r="10" spans="1:11" x14ac:dyDescent="0.3">
      <c r="A10" s="4">
        <f t="shared" si="0"/>
        <v>45697</v>
      </c>
      <c r="B10" s="5"/>
      <c r="C10" s="5">
        <f>B10*H6*H12</f>
        <v>0</v>
      </c>
      <c r="D10" s="5"/>
      <c r="E10" s="5"/>
    </row>
    <row r="11" spans="1:11" ht="15" thickBot="1" x14ac:dyDescent="0.35">
      <c r="A11" s="4">
        <f t="shared" si="0"/>
        <v>45698</v>
      </c>
      <c r="B11" s="5"/>
      <c r="C11" s="5">
        <f>B11*H6*H12</f>
        <v>0</v>
      </c>
      <c r="D11" s="5"/>
      <c r="E11" s="5"/>
      <c r="G11" t="s">
        <v>6</v>
      </c>
    </row>
    <row r="12" spans="1:11" x14ac:dyDescent="0.3">
      <c r="A12" s="4">
        <f t="shared" si="0"/>
        <v>45699</v>
      </c>
      <c r="B12" s="5"/>
      <c r="C12" s="5">
        <f>B12*H6*H12</f>
        <v>0</v>
      </c>
      <c r="D12" s="5"/>
      <c r="E12" s="5"/>
      <c r="G12" s="74" t="s">
        <v>7</v>
      </c>
      <c r="H12" s="83">
        <f>'Cover Page'!F6</f>
        <v>380</v>
      </c>
    </row>
    <row r="13" spans="1:11" ht="15" thickBot="1" x14ac:dyDescent="0.35">
      <c r="A13" s="4">
        <f t="shared" si="0"/>
        <v>45700</v>
      </c>
      <c r="B13" s="5"/>
      <c r="C13" s="5">
        <f>B13*H6*H12</f>
        <v>0</v>
      </c>
      <c r="D13" s="5"/>
      <c r="E13" s="5"/>
      <c r="G13" s="77"/>
      <c r="H13" s="84"/>
    </row>
    <row r="14" spans="1:11" x14ac:dyDescent="0.3">
      <c r="A14" s="4">
        <f t="shared" si="0"/>
        <v>45701</v>
      </c>
      <c r="B14" s="5"/>
      <c r="C14" s="5">
        <f>B14*H6*H12</f>
        <v>0</v>
      </c>
      <c r="D14" s="5"/>
      <c r="E14" s="5"/>
    </row>
    <row r="15" spans="1:11" x14ac:dyDescent="0.3">
      <c r="A15" s="4">
        <f t="shared" si="0"/>
        <v>45702</v>
      </c>
      <c r="B15" s="5"/>
      <c r="C15" s="5">
        <f>B15*H6*H12</f>
        <v>0</v>
      </c>
      <c r="D15" s="5"/>
      <c r="E15" s="5"/>
    </row>
    <row r="16" spans="1:11" x14ac:dyDescent="0.3">
      <c r="A16" s="4">
        <f t="shared" si="0"/>
        <v>45703</v>
      </c>
      <c r="B16" s="5"/>
      <c r="C16" s="5">
        <f>B16*H6*H12</f>
        <v>0</v>
      </c>
      <c r="D16" s="5"/>
      <c r="E16" s="5"/>
      <c r="G16" s="78" t="s">
        <v>8</v>
      </c>
      <c r="H16" s="78"/>
      <c r="I16" s="79">
        <f>C34-D34</f>
        <v>0</v>
      </c>
      <c r="J16" s="79"/>
      <c r="K16" s="79"/>
    </row>
    <row r="17" spans="1:11" x14ac:dyDescent="0.3">
      <c r="A17" s="4">
        <f t="shared" si="0"/>
        <v>45704</v>
      </c>
      <c r="B17" s="5"/>
      <c r="C17" s="5">
        <f>B17*H6*H12</f>
        <v>0</v>
      </c>
      <c r="D17" s="5"/>
      <c r="E17" s="5"/>
      <c r="G17" s="78"/>
      <c r="H17" s="78"/>
      <c r="I17" s="79"/>
      <c r="J17" s="79"/>
      <c r="K17" s="79"/>
    </row>
    <row r="18" spans="1:11" x14ac:dyDescent="0.3">
      <c r="A18" s="4">
        <f t="shared" si="0"/>
        <v>45705</v>
      </c>
      <c r="B18" s="5"/>
      <c r="C18" s="5">
        <f>B18*H6*H12</f>
        <v>0</v>
      </c>
      <c r="D18" s="5"/>
      <c r="E18" s="5"/>
      <c r="G18" s="78"/>
      <c r="H18" s="78"/>
      <c r="I18" s="79"/>
      <c r="J18" s="79"/>
      <c r="K18" s="79"/>
    </row>
    <row r="19" spans="1:11" x14ac:dyDescent="0.3">
      <c r="A19" s="4">
        <f t="shared" si="0"/>
        <v>45706</v>
      </c>
      <c r="B19" s="5"/>
      <c r="C19" s="5">
        <f>B19*H6*H12</f>
        <v>0</v>
      </c>
      <c r="D19" s="5"/>
      <c r="E19" s="5"/>
      <c r="G19" s="78"/>
      <c r="H19" s="78"/>
      <c r="I19" s="79"/>
      <c r="J19" s="79"/>
      <c r="K19" s="79"/>
    </row>
    <row r="20" spans="1:11" x14ac:dyDescent="0.3">
      <c r="A20" s="4">
        <f t="shared" si="0"/>
        <v>45707</v>
      </c>
      <c r="B20" s="5"/>
      <c r="C20" s="5">
        <f>B20*H6*H12</f>
        <v>0</v>
      </c>
      <c r="D20" s="5"/>
      <c r="E20" s="5"/>
      <c r="G20" s="78"/>
      <c r="H20" s="78"/>
      <c r="I20" s="79"/>
      <c r="J20" s="79"/>
      <c r="K20" s="79"/>
    </row>
    <row r="21" spans="1:11" x14ac:dyDescent="0.3">
      <c r="A21" s="4">
        <f t="shared" si="0"/>
        <v>45708</v>
      </c>
      <c r="B21" s="5"/>
      <c r="C21" s="5">
        <f>B21*H6*H12</f>
        <v>0</v>
      </c>
      <c r="D21" s="5"/>
      <c r="E21" s="5"/>
    </row>
    <row r="22" spans="1:11" x14ac:dyDescent="0.3">
      <c r="A22" s="4">
        <f t="shared" si="0"/>
        <v>45709</v>
      </c>
      <c r="B22" s="5"/>
      <c r="C22" s="5">
        <f>B22*H6*H12</f>
        <v>0</v>
      </c>
      <c r="D22" s="5"/>
      <c r="E22" s="5"/>
    </row>
    <row r="23" spans="1:11" x14ac:dyDescent="0.3">
      <c r="A23" s="4">
        <f t="shared" si="0"/>
        <v>45710</v>
      </c>
      <c r="B23" s="5"/>
      <c r="C23" s="5">
        <f>B23*H6*H12</f>
        <v>0</v>
      </c>
      <c r="D23" s="5"/>
      <c r="E23" s="5"/>
    </row>
    <row r="24" spans="1:11" x14ac:dyDescent="0.3">
      <c r="A24" s="4">
        <f t="shared" si="0"/>
        <v>45711</v>
      </c>
      <c r="B24" s="5"/>
      <c r="C24" s="5">
        <f>B24*H6*H12</f>
        <v>0</v>
      </c>
      <c r="D24" s="5"/>
      <c r="E24" s="5"/>
    </row>
    <row r="25" spans="1:11" x14ac:dyDescent="0.3">
      <c r="A25" s="4">
        <f t="shared" si="0"/>
        <v>45712</v>
      </c>
      <c r="B25" s="5"/>
      <c r="C25" s="5">
        <f>B25*H6*H12</f>
        <v>0</v>
      </c>
      <c r="D25" s="5"/>
      <c r="E25" s="5"/>
    </row>
    <row r="26" spans="1:11" x14ac:dyDescent="0.3">
      <c r="A26" s="4">
        <f t="shared" si="0"/>
        <v>45713</v>
      </c>
      <c r="B26" s="5"/>
      <c r="C26" s="5">
        <f>B26*H6*H12</f>
        <v>0</v>
      </c>
      <c r="D26" s="5"/>
      <c r="E26" s="5"/>
    </row>
    <row r="27" spans="1:11" x14ac:dyDescent="0.3">
      <c r="A27" s="4">
        <f t="shared" si="0"/>
        <v>45714</v>
      </c>
      <c r="B27" s="5"/>
      <c r="C27" s="5">
        <f>B27*H6*H12</f>
        <v>0</v>
      </c>
      <c r="D27" s="5"/>
      <c r="E27" s="5"/>
    </row>
    <row r="28" spans="1:11" x14ac:dyDescent="0.3">
      <c r="A28" s="4">
        <f t="shared" si="0"/>
        <v>45715</v>
      </c>
      <c r="B28" s="5"/>
      <c r="C28" s="5">
        <f>B28*H6*H12</f>
        <v>0</v>
      </c>
      <c r="D28" s="5"/>
      <c r="E28" s="5"/>
    </row>
    <row r="29" spans="1:11" x14ac:dyDescent="0.3">
      <c r="A29" s="4">
        <f t="shared" si="0"/>
        <v>45716</v>
      </c>
      <c r="B29" s="5"/>
      <c r="C29" s="5">
        <f>B29*H6*H12</f>
        <v>0</v>
      </c>
      <c r="D29" s="5"/>
      <c r="E29" s="5"/>
    </row>
    <row r="30" spans="1:11" x14ac:dyDescent="0.3">
      <c r="A30" s="4">
        <f t="shared" si="0"/>
        <v>45717</v>
      </c>
      <c r="B30" s="5"/>
      <c r="C30" s="5">
        <f>B30*H6*H12</f>
        <v>0</v>
      </c>
      <c r="D30" s="5"/>
      <c r="E30" s="5"/>
    </row>
    <row r="31" spans="1:11" x14ac:dyDescent="0.3">
      <c r="A31" s="4"/>
      <c r="B31" s="5"/>
      <c r="C31" s="5"/>
      <c r="D31" s="5"/>
      <c r="E31" s="5"/>
    </row>
    <row r="32" spans="1:11" x14ac:dyDescent="0.3">
      <c r="A32" s="4"/>
      <c r="B32" s="5"/>
      <c r="C32" s="5"/>
      <c r="D32" s="5"/>
      <c r="E32" s="5"/>
    </row>
    <row r="33" spans="1:5" x14ac:dyDescent="0.3">
      <c r="A33" s="4"/>
      <c r="B33" s="5"/>
      <c r="C33" s="5"/>
      <c r="D33" s="5"/>
      <c r="E33" s="5"/>
    </row>
    <row r="34" spans="1:5" x14ac:dyDescent="0.3">
      <c r="A34" s="6" t="s">
        <v>9</v>
      </c>
      <c r="B34" s="5"/>
      <c r="C34" s="5">
        <f>SUM(C2:C32)</f>
        <v>0</v>
      </c>
      <c r="D34" s="5">
        <f>SUM(D2:D32)</f>
        <v>0</v>
      </c>
      <c r="E34" s="5">
        <f>SUM(E2:E32)</f>
        <v>0</v>
      </c>
    </row>
  </sheetData>
  <mergeCells count="6">
    <mergeCell ref="I16:K20"/>
    <mergeCell ref="G6:G8"/>
    <mergeCell ref="H6:H8"/>
    <mergeCell ref="G12:G13"/>
    <mergeCell ref="H12:H13"/>
    <mergeCell ref="G16:H20"/>
  </mergeCells>
  <dataValidations count="1">
    <dataValidation type="list" allowBlank="1" showInputMessage="1" showErrorMessage="1" sqref="B2:B32" xr:uid="{DC18D5F7-2954-45AC-AA1F-AA29CC7F6308}">
      <formula1>"0.5,1"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 Page</vt:lpstr>
      <vt:lpstr>Sales</vt:lpstr>
      <vt:lpstr>Augst</vt:lpstr>
      <vt:lpstr>September</vt:lpstr>
      <vt:lpstr>October</vt:lpstr>
      <vt:lpstr>November</vt:lpstr>
      <vt:lpstr>December</vt:lpstr>
      <vt:lpstr>January</vt:lpstr>
      <vt:lpstr>February</vt:lpstr>
      <vt:lpstr>March</vt:lpstr>
      <vt:lpstr>April</vt:lpstr>
      <vt:lpstr>May</vt:lpstr>
      <vt:lpstr>June</vt:lpstr>
      <vt:lpstr>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 B</dc:creator>
  <cp:lastModifiedBy>JOSEPH K B</cp:lastModifiedBy>
  <dcterms:created xsi:type="dcterms:W3CDTF">2024-06-07T05:19:28Z</dcterms:created>
  <dcterms:modified xsi:type="dcterms:W3CDTF">2024-06-07T07:57:59Z</dcterms:modified>
</cp:coreProperties>
</file>