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ohn Hargraves\Dropbox (HCCI)\CurrentProjects\HCCI Internal Research\HCCUR 2019\Report\"/>
    </mc:Choice>
  </mc:AlternateContent>
  <xr:revisionPtr revIDLastSave="0" documentId="13_ncr:1_{54922D2A-7AD1-4846-82CA-C047F117142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TENTS" sheetId="3" r:id="rId1"/>
    <sheet name="HCCUR2019 Estimates" sheetId="1" r:id="rId2"/>
    <sheet name="Age-Sex Estimates" sheetId="4" r:id="rId3"/>
    <sheet name="Spending Growth Factors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O21" i="1"/>
  <c r="J21" i="1"/>
  <c r="O20" i="1"/>
  <c r="J20" i="1"/>
  <c r="O19" i="1"/>
  <c r="J19" i="1"/>
  <c r="O18" i="1"/>
  <c r="J18" i="1"/>
  <c r="O16" i="1"/>
  <c r="J16" i="1"/>
  <c r="O15" i="1"/>
  <c r="J15" i="1"/>
  <c r="O14" i="1"/>
  <c r="J14" i="1"/>
  <c r="O13" i="1"/>
  <c r="J13" i="1"/>
  <c r="O11" i="1"/>
  <c r="J11" i="1"/>
  <c r="O10" i="1"/>
  <c r="J10" i="1"/>
  <c r="O9" i="1"/>
  <c r="J9" i="1"/>
  <c r="O8" i="1"/>
  <c r="J8" i="1"/>
  <c r="O6" i="1"/>
  <c r="J6" i="1"/>
  <c r="O5" i="1"/>
  <c r="J5" i="1"/>
  <c r="O4" i="1"/>
  <c r="J4" i="1"/>
  <c r="O3" i="1"/>
  <c r="J3" i="1"/>
  <c r="P8" i="1"/>
  <c r="Q8" i="1"/>
  <c r="R8" i="1"/>
  <c r="P9" i="1"/>
  <c r="Q9" i="1"/>
  <c r="R9" i="1"/>
  <c r="P10" i="1"/>
  <c r="Q10" i="1"/>
  <c r="R10" i="1"/>
  <c r="P11" i="1"/>
  <c r="Q11" i="1"/>
  <c r="R11" i="1"/>
  <c r="P13" i="1"/>
  <c r="Q13" i="1"/>
  <c r="R13" i="1"/>
  <c r="P14" i="1"/>
  <c r="Q14" i="1"/>
  <c r="R14" i="1"/>
  <c r="P15" i="1"/>
  <c r="Q15" i="1"/>
  <c r="R15" i="1"/>
  <c r="P16" i="1"/>
  <c r="Q16" i="1"/>
  <c r="R16" i="1"/>
  <c r="P18" i="1"/>
  <c r="Q18" i="1"/>
  <c r="R18" i="1"/>
  <c r="P19" i="1"/>
  <c r="Q19" i="1"/>
  <c r="R19" i="1"/>
  <c r="P20" i="1"/>
  <c r="Q20" i="1"/>
  <c r="R20" i="1"/>
  <c r="P21" i="1"/>
  <c r="Q21" i="1"/>
  <c r="R21" i="1"/>
  <c r="N19" i="1"/>
  <c r="N20" i="1"/>
  <c r="N21" i="1"/>
  <c r="N14" i="1"/>
  <c r="N15" i="1"/>
  <c r="N16" i="1"/>
  <c r="N18" i="1"/>
  <c r="N13" i="1"/>
  <c r="N9" i="1"/>
  <c r="N10" i="1"/>
  <c r="N11" i="1"/>
  <c r="N8" i="1"/>
  <c r="P3" i="1"/>
  <c r="Q3" i="1"/>
  <c r="R3" i="1"/>
  <c r="P4" i="1"/>
  <c r="Q4" i="1"/>
  <c r="R4" i="1"/>
  <c r="P5" i="1"/>
  <c r="Q5" i="1"/>
  <c r="R5" i="1"/>
  <c r="P6" i="1"/>
  <c r="Q6" i="1"/>
  <c r="R6" i="1"/>
  <c r="N4" i="1"/>
  <c r="N5" i="1"/>
  <c r="N6" i="1"/>
  <c r="N3" i="1"/>
  <c r="C23" i="1"/>
  <c r="C24" i="1"/>
  <c r="C25" i="1"/>
  <c r="C26" i="1"/>
  <c r="C22" i="1"/>
  <c r="M21" i="1"/>
  <c r="L21" i="1"/>
  <c r="K21" i="1"/>
  <c r="I21" i="1"/>
  <c r="M20" i="1"/>
  <c r="L20" i="1"/>
  <c r="K20" i="1"/>
  <c r="I20" i="1"/>
  <c r="M19" i="1"/>
  <c r="L19" i="1"/>
  <c r="K19" i="1"/>
  <c r="I19" i="1"/>
  <c r="M18" i="1"/>
  <c r="L18" i="1"/>
  <c r="K18" i="1"/>
  <c r="I18" i="1"/>
  <c r="N23" i="1" l="1"/>
  <c r="R25" i="1"/>
  <c r="P23" i="1"/>
  <c r="R26" i="1"/>
  <c r="I26" i="1"/>
  <c r="Q23" i="1"/>
  <c r="P25" i="1"/>
  <c r="R23" i="1"/>
  <c r="R24" i="1"/>
  <c r="P26" i="1"/>
  <c r="Q25" i="1"/>
  <c r="N26" i="1"/>
  <c r="Q24" i="1"/>
  <c r="Q26" i="1"/>
  <c r="P24" i="1"/>
  <c r="O26" i="1"/>
  <c r="I23" i="1"/>
  <c r="O23" i="1"/>
  <c r="J23" i="1"/>
  <c r="I24" i="1"/>
  <c r="J24" i="1"/>
  <c r="O25" i="1"/>
  <c r="O24" i="1"/>
  <c r="J26" i="1"/>
  <c r="J25" i="1"/>
  <c r="N25" i="1"/>
  <c r="N24" i="1"/>
  <c r="I25" i="1"/>
  <c r="K3" i="1"/>
  <c r="L3" i="1"/>
  <c r="M3" i="1"/>
  <c r="K4" i="1"/>
  <c r="L4" i="1"/>
  <c r="M4" i="1"/>
  <c r="K5" i="1"/>
  <c r="L5" i="1"/>
  <c r="M5" i="1"/>
  <c r="K6" i="1"/>
  <c r="L6" i="1"/>
  <c r="M6" i="1"/>
  <c r="K8" i="1"/>
  <c r="L8" i="1"/>
  <c r="M8" i="1"/>
  <c r="K9" i="1"/>
  <c r="L9" i="1"/>
  <c r="M9" i="1"/>
  <c r="K10" i="1"/>
  <c r="L10" i="1"/>
  <c r="M10" i="1"/>
  <c r="K11" i="1"/>
  <c r="L11" i="1"/>
  <c r="M11" i="1"/>
  <c r="K13" i="1"/>
  <c r="L13" i="1"/>
  <c r="M13" i="1"/>
  <c r="K14" i="1"/>
  <c r="L14" i="1"/>
  <c r="M14" i="1"/>
  <c r="K15" i="1"/>
  <c r="L15" i="1"/>
  <c r="M15" i="1"/>
  <c r="K16" i="1"/>
  <c r="L16" i="1"/>
  <c r="M16" i="1"/>
  <c r="I4" i="1"/>
  <c r="I5" i="1"/>
  <c r="I6" i="1"/>
  <c r="I8" i="1"/>
  <c r="I9" i="1"/>
  <c r="I10" i="1"/>
  <c r="I11" i="1"/>
  <c r="I13" i="1"/>
  <c r="I14" i="1"/>
  <c r="I15" i="1"/>
  <c r="I16" i="1"/>
  <c r="I3" i="1"/>
  <c r="M24" i="1" l="1"/>
  <c r="M25" i="1"/>
  <c r="M23" i="1"/>
  <c r="M26" i="1"/>
  <c r="K25" i="1"/>
  <c r="K23" i="1"/>
  <c r="L26" i="1"/>
  <c r="L24" i="1"/>
  <c r="K24" i="1"/>
  <c r="K26" i="1"/>
  <c r="L25" i="1"/>
  <c r="L23" i="1"/>
</calcChain>
</file>

<file path=xl/sharedStrings.xml><?xml version="1.0" encoding="utf-8"?>
<sst xmlns="http://schemas.openxmlformats.org/spreadsheetml/2006/main" count="877" uniqueCount="78">
  <si>
    <t>price</t>
  </si>
  <si>
    <t>IP</t>
  </si>
  <si>
    <t>OP</t>
  </si>
  <si>
    <t>PH</t>
  </si>
  <si>
    <t>RX</t>
  </si>
  <si>
    <t>Total</t>
  </si>
  <si>
    <t>cmltv_chng_price</t>
  </si>
  <si>
    <t>service_mix_index</t>
  </si>
  <si>
    <t>Price</t>
  </si>
  <si>
    <t>Utilization</t>
  </si>
  <si>
    <t>Service-Mix</t>
  </si>
  <si>
    <t>Inflation</t>
  </si>
  <si>
    <t>Sheet</t>
  </si>
  <si>
    <t>Field</t>
  </si>
  <si>
    <t>Definition</t>
  </si>
  <si>
    <t>HCCUR2019 Estimates</t>
  </si>
  <si>
    <t>sex</t>
  </si>
  <si>
    <t xml:space="preserve">F  </t>
  </si>
  <si>
    <t xml:space="preserve">M  </t>
  </si>
  <si>
    <t>Age-Sex Estimates</t>
  </si>
  <si>
    <t>service_category</t>
  </si>
  <si>
    <t>year</t>
  </si>
  <si>
    <t>spending_per_person</t>
  </si>
  <si>
    <t>out_of_pocket_spending_per_person</t>
  </si>
  <si>
    <t>utilization_per_1000_people</t>
  </si>
  <si>
    <t>out_of_pocket_price</t>
  </si>
  <si>
    <t>cmltv_chng_spending_per_person</t>
  </si>
  <si>
    <t>cmltv_chng_out_of_pocket_spending_per_person</t>
  </si>
  <si>
    <t>cmltv_chng_utilization_per_1000_people</t>
  </si>
  <si>
    <t>cmltv_chng_out_of_pocket_price</t>
  </si>
  <si>
    <t>Real Service-Mix</t>
  </si>
  <si>
    <t>Spending</t>
  </si>
  <si>
    <t>Age and Sex</t>
  </si>
  <si>
    <t>Nominal</t>
  </si>
  <si>
    <t>Real</t>
  </si>
  <si>
    <t>Spending Growth Factors</t>
  </si>
  <si>
    <t>annual_chng_spending_per_person</t>
  </si>
  <si>
    <t>annual_chng_out_of_pocket_spending_per_person</t>
  </si>
  <si>
    <t>annual_chng_utilization_per_1000_people</t>
  </si>
  <si>
    <t>annual_chng_price</t>
  </si>
  <si>
    <t>annual_chng_out_of_pocket_price</t>
  </si>
  <si>
    <t>age_band</t>
  </si>
  <si>
    <t>share_of_annual_enrollment</t>
  </si>
  <si>
    <t>adjustment</t>
  </si>
  <si>
    <t>factor</t>
  </si>
  <si>
    <t>contribution_to_spending_growth</t>
  </si>
  <si>
    <t>Health care service category</t>
  </si>
  <si>
    <t>Values</t>
  </si>
  <si>
    <t>IP=inpatient facility; OP=outpatient facility; PH=professional services; RX=prescription drug</t>
  </si>
  <si>
    <t>Calendar year</t>
  </si>
  <si>
    <t>Annualized spending per person</t>
  </si>
  <si>
    <t>Annualized out-of-pocket spending per person. Includes coinsurance, copayments, deducibles.</t>
  </si>
  <si>
    <t>2015, 2016, 2017, 2018, 2019</t>
  </si>
  <si>
    <t>The rate of inpatient admissions, outpatient facility procedures, professional services, and days covered by a filled prescription per 1,000 annualized members</t>
  </si>
  <si>
    <t>Average spending per service. Total spending divided by total utilization.</t>
  </si>
  <si>
    <t>Average out-of-pocket spending per service. Total out-of-pocket spending divided by total utilization.</t>
  </si>
  <si>
    <t>Ratio of spending adjusted for changes in service mix and total unadjusted spending.</t>
  </si>
  <si>
    <t>Values less than 1 indicate a shift in service mix towards higher cost services. Values greater than 1 indicate a shift in service mix towards lower cost services.</t>
  </si>
  <si>
    <t>Annual year-to-year percent change in spending per person</t>
  </si>
  <si>
    <t>Annual year-to-year percent change in out-of-pocket spending per person</t>
  </si>
  <si>
    <t>Annual year-to-year percent change in utilization per 1000 people</t>
  </si>
  <si>
    <t>Annual year-to-year percent change in price</t>
  </si>
  <si>
    <t>Annual year-to-year percent change in out of pocket price</t>
  </si>
  <si>
    <t>Cumulative percent change since 2015 in spending per person</t>
  </si>
  <si>
    <t>Cumulative percent change since 2015 in out-of-pocket spending per person</t>
  </si>
  <si>
    <t>Cumulative percent change since 2015 in utilization per 1000 people</t>
  </si>
  <si>
    <t>Cumulative percent change since 2015 in price</t>
  </si>
  <si>
    <t>Cumulative percent change since 2015 in out of pocket price</t>
  </si>
  <si>
    <t>Age band</t>
  </si>
  <si>
    <t>Sex</t>
  </si>
  <si>
    <t>Share of total annualized members in given age-band and sex group</t>
  </si>
  <si>
    <t>Name of adjustment used to calculate contribution to spending growth estimates</t>
  </si>
  <si>
    <t>F=female; M=male</t>
  </si>
  <si>
    <t>Nominal = not adjusted for inflation or service-mix changes; Real = adjusted for inflation using CPI-U; Real Service-Mix = adjusted for inflation using CPI-U and changes in service mix since 2015</t>
  </si>
  <si>
    <t>Factor that contributes to change in spending</t>
  </si>
  <si>
    <t>Spending; Price; Utilization; Inflation; Age and Sex; Service Mix</t>
  </si>
  <si>
    <t>Change in spending in dollars from 2015 attributable to given factor.</t>
  </si>
  <si>
    <t>1=ages younger than 17; 2=ages 18 to 24; 3=ages 25 to 34; 4=ages 35 to 44; 5=ages 45 to 54; 6=ages 55 to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</si>
</sst>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2D03-67C0-46DD-8703-31D37AA4A894}">
  <dimension ref="A1:D34"/>
  <sheetViews>
    <sheetView workbookViewId="0">
      <selection activeCell="G26" sqref="G26"/>
    </sheetView>
  </sheetViews>
  <sheetFormatPr defaultRowHeight="14.5" x14ac:dyDescent="0.35"/>
  <cols>
    <col min="1" max="1" width="23.453125" bestFit="1" customWidth="1"/>
    <col min="2" max="2" width="47.54296875" bestFit="1" customWidth="1"/>
    <col min="3" max="3" width="138.26953125" bestFit="1" customWidth="1"/>
    <col min="4" max="4" width="83.7265625" bestFit="1" customWidth="1"/>
  </cols>
  <sheetData>
    <row r="1" spans="1:4" x14ac:dyDescent="0.35">
      <c r="A1" t="s">
        <v>12</v>
      </c>
      <c r="B1" t="s">
        <v>13</v>
      </c>
      <c r="C1" t="s">
        <v>14</v>
      </c>
      <c r="D1" t="s">
        <v>47</v>
      </c>
    </row>
    <row r="2" spans="1:4" x14ac:dyDescent="0.35">
      <c r="A2" t="s">
        <v>15</v>
      </c>
      <c r="B2" t="s">
        <v>20</v>
      </c>
      <c r="C2" t="s">
        <v>46</v>
      </c>
      <c r="D2" t="s">
        <v>48</v>
      </c>
    </row>
    <row r="3" spans="1:4" x14ac:dyDescent="0.35">
      <c r="A3" t="s">
        <v>15</v>
      </c>
      <c r="B3" t="s">
        <v>21</v>
      </c>
      <c r="C3" t="s">
        <v>49</v>
      </c>
      <c r="D3" t="s">
        <v>52</v>
      </c>
    </row>
    <row r="4" spans="1:4" x14ac:dyDescent="0.35">
      <c r="A4" t="s">
        <v>15</v>
      </c>
      <c r="B4" t="s">
        <v>22</v>
      </c>
      <c r="C4" t="s">
        <v>50</v>
      </c>
    </row>
    <row r="5" spans="1:4" x14ac:dyDescent="0.35">
      <c r="A5" t="s">
        <v>15</v>
      </c>
      <c r="B5" t="s">
        <v>23</v>
      </c>
      <c r="C5" t="s">
        <v>51</v>
      </c>
    </row>
    <row r="6" spans="1:4" x14ac:dyDescent="0.35">
      <c r="A6" t="s">
        <v>15</v>
      </c>
      <c r="B6" t="s">
        <v>24</v>
      </c>
      <c r="C6" s="7" t="s">
        <v>53</v>
      </c>
    </row>
    <row r="7" spans="1:4" x14ac:dyDescent="0.35">
      <c r="A7" t="s">
        <v>15</v>
      </c>
      <c r="B7" t="s">
        <v>0</v>
      </c>
      <c r="C7" t="s">
        <v>54</v>
      </c>
    </row>
    <row r="8" spans="1:4" x14ac:dyDescent="0.35">
      <c r="A8" t="s">
        <v>15</v>
      </c>
      <c r="B8" t="s">
        <v>25</v>
      </c>
      <c r="C8" t="s">
        <v>55</v>
      </c>
    </row>
    <row r="9" spans="1:4" x14ac:dyDescent="0.35">
      <c r="A9" t="s">
        <v>15</v>
      </c>
      <c r="B9" t="s">
        <v>7</v>
      </c>
      <c r="C9" t="s">
        <v>56</v>
      </c>
      <c r="D9" t="s">
        <v>57</v>
      </c>
    </row>
    <row r="10" spans="1:4" x14ac:dyDescent="0.35">
      <c r="A10" t="s">
        <v>15</v>
      </c>
      <c r="B10" t="s">
        <v>36</v>
      </c>
      <c r="C10" t="s">
        <v>58</v>
      </c>
    </row>
    <row r="11" spans="1:4" x14ac:dyDescent="0.35">
      <c r="A11" t="s">
        <v>15</v>
      </c>
      <c r="B11" t="s">
        <v>37</v>
      </c>
      <c r="C11" t="s">
        <v>59</v>
      </c>
    </row>
    <row r="12" spans="1:4" x14ac:dyDescent="0.35">
      <c r="A12" t="s">
        <v>15</v>
      </c>
      <c r="B12" t="s">
        <v>38</v>
      </c>
      <c r="C12" t="s">
        <v>60</v>
      </c>
    </row>
    <row r="13" spans="1:4" x14ac:dyDescent="0.35">
      <c r="A13" t="s">
        <v>15</v>
      </c>
      <c r="B13" t="s">
        <v>39</v>
      </c>
      <c r="C13" t="s">
        <v>61</v>
      </c>
    </row>
    <row r="14" spans="1:4" x14ac:dyDescent="0.35">
      <c r="A14" t="s">
        <v>15</v>
      </c>
      <c r="B14" t="s">
        <v>40</v>
      </c>
      <c r="C14" t="s">
        <v>62</v>
      </c>
    </row>
    <row r="15" spans="1:4" x14ac:dyDescent="0.35">
      <c r="A15" t="s">
        <v>15</v>
      </c>
      <c r="B15" t="s">
        <v>26</v>
      </c>
      <c r="C15" t="s">
        <v>63</v>
      </c>
    </row>
    <row r="16" spans="1:4" x14ac:dyDescent="0.35">
      <c r="A16" t="s">
        <v>15</v>
      </c>
      <c r="B16" t="s">
        <v>27</v>
      </c>
      <c r="C16" t="s">
        <v>64</v>
      </c>
    </row>
    <row r="17" spans="1:4" x14ac:dyDescent="0.35">
      <c r="A17" t="s">
        <v>15</v>
      </c>
      <c r="B17" t="s">
        <v>28</v>
      </c>
      <c r="C17" t="s">
        <v>65</v>
      </c>
    </row>
    <row r="18" spans="1:4" x14ac:dyDescent="0.35">
      <c r="A18" t="s">
        <v>15</v>
      </c>
      <c r="B18" t="s">
        <v>6</v>
      </c>
      <c r="C18" t="s">
        <v>66</v>
      </c>
    </row>
    <row r="19" spans="1:4" x14ac:dyDescent="0.35">
      <c r="A19" t="s">
        <v>15</v>
      </c>
      <c r="B19" t="s">
        <v>29</v>
      </c>
      <c r="C19" t="s">
        <v>67</v>
      </c>
    </row>
    <row r="20" spans="1:4" x14ac:dyDescent="0.35">
      <c r="A20" t="s">
        <v>19</v>
      </c>
      <c r="B20" t="s">
        <v>20</v>
      </c>
      <c r="C20" t="s">
        <v>46</v>
      </c>
      <c r="D20" t="s">
        <v>48</v>
      </c>
    </row>
    <row r="21" spans="1:4" x14ac:dyDescent="0.35">
      <c r="A21" t="s">
        <v>19</v>
      </c>
      <c r="B21" t="s">
        <v>21</v>
      </c>
      <c r="C21" t="s">
        <v>49</v>
      </c>
      <c r="D21" t="s">
        <v>52</v>
      </c>
    </row>
    <row r="22" spans="1:4" x14ac:dyDescent="0.35">
      <c r="A22" t="s">
        <v>19</v>
      </c>
      <c r="B22" t="s">
        <v>41</v>
      </c>
      <c r="C22" t="s">
        <v>68</v>
      </c>
      <c r="D22" t="s">
        <v>77</v>
      </c>
    </row>
    <row r="23" spans="1:4" x14ac:dyDescent="0.35">
      <c r="A23" t="s">
        <v>19</v>
      </c>
      <c r="B23" t="s">
        <v>16</v>
      </c>
      <c r="C23" t="s">
        <v>69</v>
      </c>
      <c r="D23" t="s">
        <v>72</v>
      </c>
    </row>
    <row r="24" spans="1:4" x14ac:dyDescent="0.35">
      <c r="A24" t="s">
        <v>19</v>
      </c>
      <c r="B24" t="s">
        <v>22</v>
      </c>
      <c r="C24" t="s">
        <v>50</v>
      </c>
    </row>
    <row r="25" spans="1:4" x14ac:dyDescent="0.35">
      <c r="A25" t="s">
        <v>19</v>
      </c>
      <c r="B25" t="s">
        <v>23</v>
      </c>
      <c r="C25" t="s">
        <v>51</v>
      </c>
    </row>
    <row r="26" spans="1:4" x14ac:dyDescent="0.35">
      <c r="A26" t="s">
        <v>19</v>
      </c>
      <c r="B26" t="s">
        <v>24</v>
      </c>
      <c r="C26" s="7" t="s">
        <v>53</v>
      </c>
    </row>
    <row r="27" spans="1:4" x14ac:dyDescent="0.35">
      <c r="A27" t="s">
        <v>19</v>
      </c>
      <c r="B27" t="s">
        <v>0</v>
      </c>
      <c r="C27" t="s">
        <v>54</v>
      </c>
    </row>
    <row r="28" spans="1:4" x14ac:dyDescent="0.35">
      <c r="A28" t="s">
        <v>19</v>
      </c>
      <c r="B28" t="s">
        <v>25</v>
      </c>
      <c r="C28" t="s">
        <v>55</v>
      </c>
    </row>
    <row r="29" spans="1:4" x14ac:dyDescent="0.35">
      <c r="A29" t="s">
        <v>19</v>
      </c>
      <c r="B29" t="s">
        <v>42</v>
      </c>
      <c r="C29" t="s">
        <v>70</v>
      </c>
    </row>
    <row r="30" spans="1:4" x14ac:dyDescent="0.35">
      <c r="A30" t="s">
        <v>35</v>
      </c>
      <c r="B30" t="s">
        <v>43</v>
      </c>
      <c r="C30" t="s">
        <v>71</v>
      </c>
      <c r="D30" t="s">
        <v>73</v>
      </c>
    </row>
    <row r="31" spans="1:4" x14ac:dyDescent="0.35">
      <c r="A31" t="s">
        <v>35</v>
      </c>
      <c r="B31" t="s">
        <v>20</v>
      </c>
      <c r="C31" t="s">
        <v>46</v>
      </c>
      <c r="D31" t="s">
        <v>48</v>
      </c>
    </row>
    <row r="32" spans="1:4" x14ac:dyDescent="0.35">
      <c r="A32" t="s">
        <v>35</v>
      </c>
      <c r="B32" t="s">
        <v>44</v>
      </c>
      <c r="C32" t="s">
        <v>74</v>
      </c>
      <c r="D32" t="s">
        <v>75</v>
      </c>
    </row>
    <row r="33" spans="1:4" x14ac:dyDescent="0.35">
      <c r="A33" t="s">
        <v>35</v>
      </c>
      <c r="B33" t="s">
        <v>21</v>
      </c>
      <c r="C33" t="s">
        <v>49</v>
      </c>
      <c r="D33" t="s">
        <v>52</v>
      </c>
    </row>
    <row r="34" spans="1:4" x14ac:dyDescent="0.35">
      <c r="A34" t="s">
        <v>35</v>
      </c>
      <c r="B34" t="s">
        <v>45</v>
      </c>
      <c r="C34" t="s">
        <v>76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workbookViewId="0">
      <selection activeCell="H4" sqref="H4"/>
    </sheetView>
  </sheetViews>
  <sheetFormatPr defaultRowHeight="14.5" x14ac:dyDescent="0.35"/>
  <cols>
    <col min="2" max="2" width="10.54296875" bestFit="1" customWidth="1"/>
    <col min="8" max="8" width="9.1796875" style="4"/>
    <col min="9" max="9" width="9.1796875" style="3"/>
    <col min="11" max="11" width="13.54296875" bestFit="1" customWidth="1"/>
    <col min="12" max="12" width="15" bestFit="1" customWidth="1"/>
    <col min="13" max="13" width="19.54296875" bestFit="1" customWidth="1"/>
  </cols>
  <sheetData>
    <row r="1" spans="1:18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0</v>
      </c>
      <c r="G1" t="s">
        <v>25</v>
      </c>
      <c r="H1" t="s">
        <v>7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26</v>
      </c>
      <c r="O1" t="s">
        <v>27</v>
      </c>
      <c r="P1" t="s">
        <v>28</v>
      </c>
      <c r="Q1" t="s">
        <v>6</v>
      </c>
      <c r="R1" t="s">
        <v>29</v>
      </c>
    </row>
    <row r="2" spans="1:18" x14ac:dyDescent="0.35">
      <c r="A2" t="s">
        <v>1</v>
      </c>
      <c r="B2" s="1">
        <v>2015</v>
      </c>
      <c r="C2" s="2">
        <v>1009.2695695209969</v>
      </c>
      <c r="D2" s="2">
        <v>49.521495407583352</v>
      </c>
      <c r="E2" s="2">
        <v>60.207805338486537</v>
      </c>
      <c r="F2" s="2">
        <v>16763.101791319459</v>
      </c>
      <c r="G2" s="2">
        <v>822.5095588383424</v>
      </c>
      <c r="H2" s="5">
        <v>1</v>
      </c>
      <c r="J2" s="3"/>
      <c r="K2" s="3"/>
      <c r="L2" s="3"/>
      <c r="M2" s="3"/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</v>
      </c>
      <c r="B3" s="1">
        <v>2016</v>
      </c>
      <c r="C3" s="2">
        <v>1069.7864014573179</v>
      </c>
      <c r="D3" s="2">
        <v>50.079110212132257</v>
      </c>
      <c r="E3" s="2">
        <v>59.95007962861321</v>
      </c>
      <c r="F3" s="2">
        <v>17844.62019207604</v>
      </c>
      <c r="G3" s="2">
        <v>835.34685061919913</v>
      </c>
      <c r="H3" s="5">
        <v>0.96245840000000005</v>
      </c>
      <c r="I3" s="3">
        <f t="shared" ref="I3:M6" si="0">(C3-C2)/C2</f>
        <v>5.9961019101212439E-2</v>
      </c>
      <c r="J3" s="3">
        <f t="shared" si="0"/>
        <v>1.126005585977349E-2</v>
      </c>
      <c r="K3" s="3">
        <f t="shared" si="0"/>
        <v>-4.2806029620976972E-3</v>
      </c>
      <c r="L3" s="3">
        <f t="shared" si="0"/>
        <v>6.4517797136841928E-2</v>
      </c>
      <c r="M3" s="3">
        <f t="shared" si="0"/>
        <v>1.5607468196463595E-2</v>
      </c>
      <c r="N3" s="3">
        <f t="shared" ref="N3:R6" si="1">(C3-C$2)/C$2</f>
        <v>5.9961019101212439E-2</v>
      </c>
      <c r="O3" s="3">
        <f t="shared" si="1"/>
        <v>1.126005585977349E-2</v>
      </c>
      <c r="P3" s="3">
        <f t="shared" si="1"/>
        <v>-4.2806029620976972E-3</v>
      </c>
      <c r="Q3" s="3">
        <f t="shared" si="1"/>
        <v>6.4517797136841928E-2</v>
      </c>
      <c r="R3" s="3">
        <f t="shared" si="1"/>
        <v>1.5607468196463595E-2</v>
      </c>
    </row>
    <row r="4" spans="1:18" x14ac:dyDescent="0.35">
      <c r="A4" t="s">
        <v>1</v>
      </c>
      <c r="B4" s="1">
        <v>2017</v>
      </c>
      <c r="C4" s="2">
        <v>1102.237998528577</v>
      </c>
      <c r="D4" s="2">
        <v>49.546588934624829</v>
      </c>
      <c r="E4" s="2">
        <v>58.535513927215156</v>
      </c>
      <c r="F4" s="2">
        <v>18830.243805480775</v>
      </c>
      <c r="G4" s="2">
        <v>846.43638725428411</v>
      </c>
      <c r="H4" s="5">
        <v>0.97336180000000005</v>
      </c>
      <c r="I4" s="3">
        <f t="shared" si="0"/>
        <v>3.0334650942517031E-2</v>
      </c>
      <c r="J4" s="3">
        <f t="shared" si="0"/>
        <v>-1.0633601021497746E-2</v>
      </c>
      <c r="K4" s="3">
        <f t="shared" si="0"/>
        <v>-2.3595726814062554E-2</v>
      </c>
      <c r="L4" s="3">
        <f t="shared" si="0"/>
        <v>5.523365601484783E-2</v>
      </c>
      <c r="M4" s="3">
        <f t="shared" si="0"/>
        <v>1.3275367743189414E-2</v>
      </c>
      <c r="N4" s="3">
        <f t="shared" si="1"/>
        <v>9.2114566628322347E-2</v>
      </c>
      <c r="O4" s="3">
        <f t="shared" si="1"/>
        <v>5.0671989678313558E-4</v>
      </c>
      <c r="P4" s="3">
        <f t="shared" si="1"/>
        <v>-2.7775325838067126E-2</v>
      </c>
      <c r="Q4" s="3">
        <f t="shared" si="1"/>
        <v>0.12331500696558181</v>
      </c>
      <c r="R4" s="3">
        <f t="shared" si="1"/>
        <v>2.9090030819501195E-2</v>
      </c>
    </row>
    <row r="5" spans="1:18" x14ac:dyDescent="0.35">
      <c r="A5" t="s">
        <v>1</v>
      </c>
      <c r="B5" s="1">
        <v>2018</v>
      </c>
      <c r="C5" s="2">
        <v>1144.2859699208045</v>
      </c>
      <c r="D5" s="2">
        <v>48.689781070883456</v>
      </c>
      <c r="E5" s="2">
        <v>55.398120721465723</v>
      </c>
      <c r="F5" s="2">
        <v>20655.682088461446</v>
      </c>
      <c r="G5" s="2">
        <v>878.90672890672784</v>
      </c>
      <c r="H5" s="5">
        <v>0.99552450000000003</v>
      </c>
      <c r="I5" s="3">
        <f t="shared" si="0"/>
        <v>3.8147815125552813E-2</v>
      </c>
      <c r="J5" s="3">
        <f t="shared" si="0"/>
        <v>-1.7292973788203755E-2</v>
      </c>
      <c r="K5" s="3">
        <f t="shared" si="0"/>
        <v>-5.3598114977696502E-2</v>
      </c>
      <c r="L5" s="3">
        <f t="shared" si="0"/>
        <v>9.6941829422800913E-2</v>
      </c>
      <c r="M5" s="3">
        <f t="shared" si="0"/>
        <v>3.8361230851349341E-2</v>
      </c>
      <c r="N5" s="3">
        <f t="shared" si="1"/>
        <v>0.13377635121198281</v>
      </c>
      <c r="O5" s="3">
        <f t="shared" si="1"/>
        <v>-1.6795016585313651E-2</v>
      </c>
      <c r="P5" s="3">
        <f t="shared" si="1"/>
        <v>-7.9884735707951918E-2</v>
      </c>
      <c r="Q5" s="3">
        <f t="shared" si="1"/>
        <v>0.23221121875891168</v>
      </c>
      <c r="R5" s="3">
        <f t="shared" si="1"/>
        <v>6.8567191058590285E-2</v>
      </c>
    </row>
    <row r="6" spans="1:18" x14ac:dyDescent="0.35">
      <c r="A6" t="s">
        <v>1</v>
      </c>
      <c r="B6" s="1">
        <v>2019</v>
      </c>
      <c r="C6" s="2">
        <v>1155.0566306113353</v>
      </c>
      <c r="D6" s="2">
        <v>48.289790554615116</v>
      </c>
      <c r="E6" s="2">
        <v>52.67350669092675</v>
      </c>
      <c r="F6" s="2">
        <v>21928.607058362017</v>
      </c>
      <c r="G6" s="2">
        <v>916.7756921513876</v>
      </c>
      <c r="H6" s="5">
        <v>1.042961</v>
      </c>
      <c r="I6" s="3">
        <f t="shared" si="0"/>
        <v>9.4125602984332975E-3</v>
      </c>
      <c r="J6" s="3">
        <f t="shared" si="0"/>
        <v>-8.2150814292228109E-3</v>
      </c>
      <c r="K6" s="3">
        <f t="shared" si="0"/>
        <v>-4.9182427040042831E-2</v>
      </c>
      <c r="L6" s="3">
        <f t="shared" si="0"/>
        <v>6.1625898600155361E-2</v>
      </c>
      <c r="M6" s="3">
        <f t="shared" si="0"/>
        <v>4.3086441369910744E-2</v>
      </c>
      <c r="N6" s="3">
        <f t="shared" si="1"/>
        <v>0.1444480894827033</v>
      </c>
      <c r="O6" s="3">
        <f t="shared" si="1"/>
        <v>-2.4872125585682962E-2</v>
      </c>
      <c r="P6" s="3">
        <f t="shared" si="1"/>
        <v>-0.12513823756242531</v>
      </c>
      <c r="Q6" s="3">
        <f t="shared" si="1"/>
        <v>0.3081473423801222</v>
      </c>
      <c r="R6" s="3">
        <f t="shared" si="1"/>
        <v>0.11460794868594645</v>
      </c>
    </row>
    <row r="7" spans="1:18" x14ac:dyDescent="0.35">
      <c r="A7" t="s">
        <v>2</v>
      </c>
      <c r="B7" s="1">
        <v>2015</v>
      </c>
      <c r="C7" s="2">
        <v>1269.0958891195146</v>
      </c>
      <c r="D7" s="2">
        <v>179.21619132545166</v>
      </c>
      <c r="E7" s="2">
        <v>3505.1903968926749</v>
      </c>
      <c r="F7" s="2">
        <v>362.0618983335566</v>
      </c>
      <c r="G7" s="2">
        <v>51.128803583487347</v>
      </c>
      <c r="H7" s="5">
        <v>1</v>
      </c>
      <c r="J7" s="3"/>
      <c r="K7" s="3"/>
      <c r="L7" s="3"/>
      <c r="M7" s="3"/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2</v>
      </c>
      <c r="B8" s="1">
        <v>2016</v>
      </c>
      <c r="C8" s="2">
        <v>1358.2268498363167</v>
      </c>
      <c r="D8" s="2">
        <v>192.44067425624573</v>
      </c>
      <c r="E8" s="2">
        <v>3574.6545501390806</v>
      </c>
      <c r="F8" s="2">
        <v>379.96030967061461</v>
      </c>
      <c r="G8" s="2">
        <v>53.834761249519438</v>
      </c>
      <c r="H8" s="5">
        <v>0.96301639999999999</v>
      </c>
      <c r="I8" s="3">
        <f t="shared" ref="I8:M11" si="2">(C8-C7)/C7</f>
        <v>7.0231856773754264E-2</v>
      </c>
      <c r="J8" s="3">
        <f t="shared" si="2"/>
        <v>7.3790670547053253E-2</v>
      </c>
      <c r="K8" s="3">
        <f t="shared" si="2"/>
        <v>1.9817512140848356E-2</v>
      </c>
      <c r="L8" s="3">
        <f t="shared" si="2"/>
        <v>4.9434672412198274E-2</v>
      </c>
      <c r="M8" s="3">
        <f t="shared" si="2"/>
        <v>5.2924329856723122E-2</v>
      </c>
      <c r="N8" s="3">
        <f t="shared" ref="N8:R11" si="3">(C8-C$7)/C$7</f>
        <v>7.0231856773754264E-2</v>
      </c>
      <c r="O8" s="3">
        <f t="shared" si="3"/>
        <v>7.3790670547053253E-2</v>
      </c>
      <c r="P8" s="3">
        <f t="shared" si="3"/>
        <v>1.9817512140848356E-2</v>
      </c>
      <c r="Q8" s="3">
        <f t="shared" si="3"/>
        <v>4.9434672412198274E-2</v>
      </c>
      <c r="R8" s="3">
        <f t="shared" si="3"/>
        <v>5.2924329856723122E-2</v>
      </c>
    </row>
    <row r="9" spans="1:18" x14ac:dyDescent="0.35">
      <c r="A9" t="s">
        <v>2</v>
      </c>
      <c r="B9" s="1">
        <v>2017</v>
      </c>
      <c r="C9" s="2">
        <v>1452.6994578387632</v>
      </c>
      <c r="D9" s="2">
        <v>204.02677939670215</v>
      </c>
      <c r="E9" s="2">
        <v>3600.8308636379829</v>
      </c>
      <c r="F9" s="2">
        <v>403.43451632467827</v>
      </c>
      <c r="G9" s="2">
        <v>56.661028280170406</v>
      </c>
      <c r="H9" s="5">
        <v>0.93725999999999998</v>
      </c>
      <c r="I9" s="3">
        <f t="shared" si="2"/>
        <v>6.9555838933556435E-2</v>
      </c>
      <c r="J9" s="3">
        <f t="shared" si="2"/>
        <v>6.020611383344493E-2</v>
      </c>
      <c r="K9" s="3">
        <f t="shared" si="2"/>
        <v>7.3227533267190515E-3</v>
      </c>
      <c r="L9" s="3">
        <f t="shared" si="2"/>
        <v>6.1780680920102728E-2</v>
      </c>
      <c r="M9" s="3">
        <f t="shared" si="2"/>
        <v>5.2498923837545515E-2</v>
      </c>
      <c r="N9" s="3">
        <f t="shared" si="3"/>
        <v>0.14467273142507053</v>
      </c>
      <c r="O9" s="3">
        <f t="shared" si="3"/>
        <v>0.13843943389130031</v>
      </c>
      <c r="P9" s="3">
        <f t="shared" si="3"/>
        <v>2.7285384220524102E-2</v>
      </c>
      <c r="Q9" s="3">
        <f t="shared" si="3"/>
        <v>0.11426946105498884</v>
      </c>
      <c r="R9" s="3">
        <f t="shared" si="3"/>
        <v>0.10820172405656987</v>
      </c>
    </row>
    <row r="10" spans="1:18" x14ac:dyDescent="0.35">
      <c r="A10" t="s">
        <v>2</v>
      </c>
      <c r="B10" s="1">
        <v>2018</v>
      </c>
      <c r="C10" s="2">
        <v>1617.7147633244431</v>
      </c>
      <c r="D10" s="2">
        <v>212.82728631561346</v>
      </c>
      <c r="E10" s="2">
        <v>3777.5526198017233</v>
      </c>
      <c r="F10" s="2">
        <v>428.24413744615259</v>
      </c>
      <c r="G10" s="2">
        <v>56.339992512608433</v>
      </c>
      <c r="H10" s="5">
        <v>0.91727219999999998</v>
      </c>
      <c r="I10" s="3">
        <f t="shared" si="2"/>
        <v>0.11359218494593469</v>
      </c>
      <c r="J10" s="3">
        <f t="shared" si="2"/>
        <v>4.3134077521264642E-2</v>
      </c>
      <c r="K10" s="3">
        <f t="shared" si="2"/>
        <v>4.907804972133438E-2</v>
      </c>
      <c r="L10" s="3">
        <f t="shared" si="2"/>
        <v>6.1496030006287061E-2</v>
      </c>
      <c r="M10" s="3">
        <f t="shared" si="2"/>
        <v>-5.6659008370719211E-3</v>
      </c>
      <c r="N10" s="3">
        <f t="shared" si="3"/>
        <v>0.27469860803567536</v>
      </c>
      <c r="O10" s="3">
        <f t="shared" si="3"/>
        <v>0.18754496868603229</v>
      </c>
      <c r="P10" s="3">
        <f t="shared" si="3"/>
        <v>7.7702547385299067E-2</v>
      </c>
      <c r="Q10" s="3">
        <f t="shared" si="3"/>
        <v>0.18279260926711574</v>
      </c>
      <c r="R10" s="3">
        <f t="shared" si="3"/>
        <v>0.10192276298059322</v>
      </c>
    </row>
    <row r="11" spans="1:18" x14ac:dyDescent="0.35">
      <c r="A11" t="s">
        <v>2</v>
      </c>
      <c r="B11" s="1">
        <v>2019</v>
      </c>
      <c r="C11" s="2">
        <v>1667.7865612271137</v>
      </c>
      <c r="D11" s="2">
        <v>208.7151893381361</v>
      </c>
      <c r="E11" s="2">
        <v>3760.0939151930315</v>
      </c>
      <c r="F11" s="2">
        <v>443.54917692035752</v>
      </c>
      <c r="G11" s="2">
        <v>55.507972419199888</v>
      </c>
      <c r="H11" s="5">
        <v>0.91873170000000004</v>
      </c>
      <c r="I11" s="3">
        <f t="shared" si="2"/>
        <v>3.0952179604129864E-2</v>
      </c>
      <c r="J11" s="3">
        <f t="shared" si="2"/>
        <v>-1.932128651670776E-2</v>
      </c>
      <c r="K11" s="3">
        <f t="shared" si="2"/>
        <v>-4.6216972643012737E-3</v>
      </c>
      <c r="L11" s="3">
        <f t="shared" si="2"/>
        <v>3.5739051947043611E-2</v>
      </c>
      <c r="M11" s="3">
        <f t="shared" si="2"/>
        <v>-1.4767841746204449E-2</v>
      </c>
      <c r="N11" s="3">
        <f t="shared" si="3"/>
        <v>0.31415330829272992</v>
      </c>
      <c r="O11" s="3">
        <f t="shared" si="3"/>
        <v>0.16460007209457472</v>
      </c>
      <c r="P11" s="3">
        <f t="shared" si="3"/>
        <v>7.2721732470317921E-2</v>
      </c>
      <c r="Q11" s="3">
        <f t="shared" si="3"/>
        <v>0.22506449577229246</v>
      </c>
      <c r="R11" s="3">
        <f t="shared" si="3"/>
        <v>8.5649742000355453E-2</v>
      </c>
    </row>
    <row r="12" spans="1:18" x14ac:dyDescent="0.35">
      <c r="A12" t="s">
        <v>3</v>
      </c>
      <c r="B12" s="1">
        <v>2015</v>
      </c>
      <c r="C12" s="2">
        <v>1641.80317435959</v>
      </c>
      <c r="D12" s="2">
        <v>354.85529695280644</v>
      </c>
      <c r="E12" s="2">
        <v>16706.400381402891</v>
      </c>
      <c r="F12" s="2">
        <v>98.273903227364329</v>
      </c>
      <c r="G12" s="2">
        <v>21.240679551043304</v>
      </c>
      <c r="H12" s="5">
        <v>1</v>
      </c>
      <c r="J12" s="3"/>
      <c r="K12" s="3"/>
      <c r="L12" s="3"/>
      <c r="M12" s="3"/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3</v>
      </c>
      <c r="B13" s="1">
        <v>2016</v>
      </c>
      <c r="C13" s="2">
        <v>1694.6971192935275</v>
      </c>
      <c r="D13" s="2">
        <v>370.83387014120046</v>
      </c>
      <c r="E13" s="2">
        <v>16713.567153955697</v>
      </c>
      <c r="F13" s="2">
        <v>101.39649445764388</v>
      </c>
      <c r="G13" s="2">
        <v>22.187595665562817</v>
      </c>
      <c r="H13" s="5">
        <v>0.97253089999999998</v>
      </c>
      <c r="I13" s="3">
        <f t="shared" ref="I13:M16" si="4">(C13-C12)/C12</f>
        <v>3.2216982985533327E-2</v>
      </c>
      <c r="J13" s="3">
        <f t="shared" si="4"/>
        <v>4.5028419543414834E-2</v>
      </c>
      <c r="K13" s="3">
        <f t="shared" si="4"/>
        <v>4.2898364633854813E-4</v>
      </c>
      <c r="L13" s="3">
        <f t="shared" si="4"/>
        <v>3.1774368654669143E-2</v>
      </c>
      <c r="M13" s="3">
        <f t="shared" si="4"/>
        <v>4.4580311672420242E-2</v>
      </c>
      <c r="N13" s="3">
        <f t="shared" ref="N13:R16" si="5">(C13-C$12)/C$12</f>
        <v>3.2216982985533327E-2</v>
      </c>
      <c r="O13" s="3">
        <f t="shared" si="5"/>
        <v>4.5028419543414834E-2</v>
      </c>
      <c r="P13" s="3">
        <f t="shared" si="5"/>
        <v>4.2898364633854813E-4</v>
      </c>
      <c r="Q13" s="3">
        <f t="shared" si="5"/>
        <v>3.1774368654669143E-2</v>
      </c>
      <c r="R13" s="3">
        <f t="shared" si="5"/>
        <v>4.4580311672420242E-2</v>
      </c>
    </row>
    <row r="14" spans="1:18" x14ac:dyDescent="0.35">
      <c r="A14" t="s">
        <v>3</v>
      </c>
      <c r="B14" s="1">
        <v>2017</v>
      </c>
      <c r="C14" s="2">
        <v>1754.7353613672569</v>
      </c>
      <c r="D14" s="2">
        <v>385.5709336824973</v>
      </c>
      <c r="E14" s="2">
        <v>16881.254892181787</v>
      </c>
      <c r="F14" s="2">
        <v>103.94578913561261</v>
      </c>
      <c r="G14" s="2">
        <v>22.840181973738616</v>
      </c>
      <c r="H14" s="5">
        <v>0.96562990000000004</v>
      </c>
      <c r="I14" s="3">
        <f t="shared" si="4"/>
        <v>3.5427122280562849E-2</v>
      </c>
      <c r="J14" s="3">
        <f t="shared" si="4"/>
        <v>3.9740338539425969E-2</v>
      </c>
      <c r="K14" s="3">
        <f t="shared" si="4"/>
        <v>1.0033031050849153E-2</v>
      </c>
      <c r="L14" s="3">
        <f t="shared" si="4"/>
        <v>2.5141842344792723E-2</v>
      </c>
      <c r="M14" s="3">
        <f t="shared" si="4"/>
        <v>2.9412213833906877E-2</v>
      </c>
      <c r="N14" s="3">
        <f t="shared" si="5"/>
        <v>6.8785460261835477E-2</v>
      </c>
      <c r="O14" s="3">
        <f t="shared" si="5"/>
        <v>8.6558202719391408E-2</v>
      </c>
      <c r="P14" s="3">
        <f t="shared" si="5"/>
        <v>1.0466318703431721E-2</v>
      </c>
      <c r="Q14" s="3">
        <f t="shared" si="5"/>
        <v>5.7715077166782876E-2</v>
      </c>
      <c r="R14" s="3">
        <f t="shared" si="5"/>
        <v>7.5303731166018559E-2</v>
      </c>
    </row>
    <row r="15" spans="1:18" x14ac:dyDescent="0.35">
      <c r="A15" t="s">
        <v>3</v>
      </c>
      <c r="B15" s="1">
        <v>2018</v>
      </c>
      <c r="C15" s="2">
        <v>1846.5131177468579</v>
      </c>
      <c r="D15" s="2">
        <v>409.14480778271286</v>
      </c>
      <c r="E15" s="2">
        <v>17416.696191069539</v>
      </c>
      <c r="F15" s="2">
        <v>106.01971220544473</v>
      </c>
      <c r="G15" s="2">
        <v>23.491528088576469</v>
      </c>
      <c r="H15" s="5">
        <v>0.94780430000000004</v>
      </c>
      <c r="I15" s="3">
        <f t="shared" si="4"/>
        <v>5.2302904700164861E-2</v>
      </c>
      <c r="J15" s="3">
        <f t="shared" si="4"/>
        <v>6.114017432555674E-2</v>
      </c>
      <c r="K15" s="3">
        <f t="shared" si="4"/>
        <v>3.1718098109858581E-2</v>
      </c>
      <c r="L15" s="3">
        <f t="shared" si="4"/>
        <v>1.9951968108360606E-2</v>
      </c>
      <c r="M15" s="3">
        <f t="shared" si="4"/>
        <v>2.8517553651138314E-2</v>
      </c>
      <c r="N15" s="3">
        <f t="shared" si="5"/>
        <v>0.1246860443348321</v>
      </c>
      <c r="O15" s="3">
        <f t="shared" si="5"/>
        <v>0.15299056064851863</v>
      </c>
      <c r="P15" s="3">
        <f t="shared" si="5"/>
        <v>4.25163885367748E-2</v>
      </c>
      <c r="Q15" s="3">
        <f t="shared" si="5"/>
        <v>7.8818574654146711E-2</v>
      </c>
      <c r="R15" s="3">
        <f t="shared" si="5"/>
        <v>0.1059687630108147</v>
      </c>
    </row>
    <row r="16" spans="1:18" x14ac:dyDescent="0.35">
      <c r="A16" t="s">
        <v>3</v>
      </c>
      <c r="B16" s="1">
        <v>2019</v>
      </c>
      <c r="C16" s="2">
        <v>1885.0789831041238</v>
      </c>
      <c r="D16" s="2">
        <v>413.5788052653046</v>
      </c>
      <c r="E16" s="2">
        <v>17360.974489002012</v>
      </c>
      <c r="F16" s="2">
        <v>108.58140390093315</v>
      </c>
      <c r="G16" s="2">
        <v>23.822326651496567</v>
      </c>
      <c r="H16" s="5">
        <v>0.93962909999999999</v>
      </c>
      <c r="I16" s="3">
        <f t="shared" si="4"/>
        <v>2.0885779248795453E-2</v>
      </c>
      <c r="J16" s="3">
        <f t="shared" si="4"/>
        <v>1.0837232682044756E-2</v>
      </c>
      <c r="K16" s="3">
        <f t="shared" si="4"/>
        <v>-3.199326752687949E-3</v>
      </c>
      <c r="L16" s="3">
        <f t="shared" si="4"/>
        <v>2.4162409444428413E-2</v>
      </c>
      <c r="M16" s="3">
        <f t="shared" si="4"/>
        <v>1.4081611109877502E-2</v>
      </c>
      <c r="N16" s="3">
        <f t="shared" si="5"/>
        <v>0.14817598878101038</v>
      </c>
      <c r="O16" s="3">
        <f t="shared" si="5"/>
        <v>0.16548578763446786</v>
      </c>
      <c r="P16" s="3">
        <f t="shared" si="5"/>
        <v>3.9181037964813467E-2</v>
      </c>
      <c r="Q16" s="3">
        <f t="shared" si="5"/>
        <v>0.10488543077119486</v>
      </c>
      <c r="R16" s="3">
        <f t="shared" si="5"/>
        <v>0.12154258503120527</v>
      </c>
    </row>
    <row r="17" spans="1:19" x14ac:dyDescent="0.35">
      <c r="A17" t="s">
        <v>4</v>
      </c>
      <c r="B17" s="1">
        <v>2015</v>
      </c>
      <c r="C17" s="2">
        <v>1007.6550966956354</v>
      </c>
      <c r="D17" s="2">
        <v>154.09487438391179</v>
      </c>
      <c r="E17" s="2">
        <v>9814.5011697112313</v>
      </c>
      <c r="F17" s="2">
        <v>102.67002665457763</v>
      </c>
      <c r="G17" s="2">
        <v>15.700734221670652</v>
      </c>
      <c r="H17" s="5">
        <v>1</v>
      </c>
      <c r="J17" s="3"/>
      <c r="K17" s="3"/>
      <c r="L17" s="3"/>
      <c r="M17" s="3"/>
      <c r="N17">
        <v>0</v>
      </c>
      <c r="O17">
        <v>0</v>
      </c>
      <c r="P17">
        <v>0</v>
      </c>
      <c r="Q17">
        <v>0</v>
      </c>
      <c r="R17">
        <v>0</v>
      </c>
    </row>
    <row r="18" spans="1:19" x14ac:dyDescent="0.35">
      <c r="A18" t="s">
        <v>4</v>
      </c>
      <c r="B18" s="1">
        <v>2016</v>
      </c>
      <c r="C18" s="2">
        <v>1075.4386196887222</v>
      </c>
      <c r="D18" s="2">
        <v>154.05418856788097</v>
      </c>
      <c r="E18" s="2">
        <v>10122.461835304277</v>
      </c>
      <c r="F18" s="2">
        <v>106.24279322426261</v>
      </c>
      <c r="G18" s="2">
        <v>15.219043655030998</v>
      </c>
      <c r="H18" s="5">
        <v>1.0166029999999999</v>
      </c>
      <c r="I18" s="3">
        <f t="shared" ref="I18:M21" si="6">(C18-C17)/C17</f>
        <v>6.7268575542729511E-2</v>
      </c>
      <c r="J18" s="3">
        <f t="shared" si="6"/>
        <v>-2.64030949721608E-4</v>
      </c>
      <c r="K18" s="3">
        <f t="shared" si="6"/>
        <v>3.1378127147556972E-2</v>
      </c>
      <c r="L18" s="3">
        <f t="shared" si="6"/>
        <v>3.4798535522983544E-2</v>
      </c>
      <c r="M18" s="3">
        <f t="shared" si="6"/>
        <v>-3.0679493063121219E-2</v>
      </c>
      <c r="N18" s="3">
        <f t="shared" ref="N18:R21" si="7">(C18-C$17)/C$17</f>
        <v>6.7268575542729511E-2</v>
      </c>
      <c r="O18" s="3">
        <f t="shared" si="7"/>
        <v>-2.64030949721608E-4</v>
      </c>
      <c r="P18" s="3">
        <f t="shared" si="7"/>
        <v>3.1378127147556972E-2</v>
      </c>
      <c r="Q18" s="3">
        <f t="shared" si="7"/>
        <v>3.4798535522983544E-2</v>
      </c>
      <c r="R18" s="3">
        <f t="shared" si="7"/>
        <v>-3.0679493063121219E-2</v>
      </c>
    </row>
    <row r="19" spans="1:19" x14ac:dyDescent="0.35">
      <c r="A19" t="s">
        <v>4</v>
      </c>
      <c r="B19" s="1">
        <v>2017</v>
      </c>
      <c r="C19" s="2">
        <v>1114.4652466937798</v>
      </c>
      <c r="D19" s="2">
        <v>153.98200730202024</v>
      </c>
      <c r="E19" s="2">
        <v>10328.469144699808</v>
      </c>
      <c r="F19" s="2">
        <v>107.90226809804459</v>
      </c>
      <c r="G19" s="2">
        <v>14.908502426135257</v>
      </c>
      <c r="H19" s="5">
        <v>1.1122300000000001</v>
      </c>
      <c r="I19" s="3">
        <f t="shared" si="6"/>
        <v>3.6289032484581624E-2</v>
      </c>
      <c r="J19" s="3">
        <f t="shared" si="6"/>
        <v>-4.6854464998158455E-4</v>
      </c>
      <c r="K19" s="3">
        <f t="shared" si="6"/>
        <v>2.0351502702340214E-2</v>
      </c>
      <c r="L19" s="3">
        <f t="shared" si="6"/>
        <v>1.5619646504201669E-2</v>
      </c>
      <c r="M19" s="3">
        <f t="shared" si="6"/>
        <v>-2.0404779428639323E-2</v>
      </c>
      <c r="N19" s="3">
        <f t="shared" si="7"/>
        <v>0.10599871955037278</v>
      </c>
      <c r="O19" s="3">
        <f t="shared" si="7"/>
        <v>-7.3245188941427092E-4</v>
      </c>
      <c r="P19" s="3">
        <f t="shared" si="7"/>
        <v>5.2368221889335063E-2</v>
      </c>
      <c r="Q19" s="3">
        <f t="shared" si="7"/>
        <v>5.0961722850918122E-2</v>
      </c>
      <c r="R19" s="3">
        <f t="shared" si="7"/>
        <v>-5.0458264202825086E-2</v>
      </c>
    </row>
    <row r="20" spans="1:19" x14ac:dyDescent="0.35">
      <c r="A20" t="s">
        <v>4</v>
      </c>
      <c r="B20" s="1">
        <v>2018</v>
      </c>
      <c r="C20" s="2">
        <v>1223.2432239107241</v>
      </c>
      <c r="D20" s="2">
        <v>159.08471265625454</v>
      </c>
      <c r="E20" s="2">
        <v>10882.512366794859</v>
      </c>
      <c r="F20" s="2">
        <v>112.40448737215597</v>
      </c>
      <c r="G20" s="2">
        <v>14.618381058923482</v>
      </c>
      <c r="H20" s="5">
        <v>1.1410070000000001</v>
      </c>
      <c r="I20" s="3">
        <f t="shared" si="6"/>
        <v>9.7605535515485675E-2</v>
      </c>
      <c r="J20" s="3">
        <f t="shared" si="6"/>
        <v>3.3138322091267838E-2</v>
      </c>
      <c r="K20" s="3">
        <f t="shared" si="6"/>
        <v>5.3642336955556112E-2</v>
      </c>
      <c r="L20" s="3">
        <f t="shared" si="6"/>
        <v>4.1724973473407201E-2</v>
      </c>
      <c r="M20" s="3">
        <f t="shared" si="6"/>
        <v>-1.9460128114758151E-2</v>
      </c>
      <c r="N20" s="3">
        <f t="shared" si="7"/>
        <v>0.21395031685152838</v>
      </c>
      <c r="O20" s="3">
        <f t="shared" si="7"/>
        <v>3.2381597975225801E-2</v>
      </c>
      <c r="P20" s="3">
        <f t="shared" si="7"/>
        <v>0.10881971264924221</v>
      </c>
      <c r="Q20" s="3">
        <f t="shared" si="7"/>
        <v>9.4813072858439013E-2</v>
      </c>
      <c r="R20" s="3">
        <f t="shared" si="7"/>
        <v>-6.8936468031747938E-2</v>
      </c>
    </row>
    <row r="21" spans="1:19" x14ac:dyDescent="0.35">
      <c r="A21" t="s">
        <v>4</v>
      </c>
      <c r="B21" s="1">
        <v>2019</v>
      </c>
      <c r="C21" s="2">
        <v>1293.557466657734</v>
      </c>
      <c r="D21" s="2">
        <v>158.08161216798749</v>
      </c>
      <c r="E21" s="2">
        <v>11146.50124423347</v>
      </c>
      <c r="F21" s="2">
        <v>116.05053804008168</v>
      </c>
      <c r="G21" s="2">
        <v>14.1821732850718</v>
      </c>
      <c r="H21" s="5">
        <v>1.266848</v>
      </c>
      <c r="I21" s="3">
        <f t="shared" si="6"/>
        <v>5.7481816676011876E-2</v>
      </c>
      <c r="J21" s="3">
        <f t="shared" si="6"/>
        <v>-6.3054486601394621E-3</v>
      </c>
      <c r="K21" s="3">
        <f t="shared" si="6"/>
        <v>2.4258082007248979E-2</v>
      </c>
      <c r="L21" s="3">
        <f t="shared" si="6"/>
        <v>3.2436878216917875E-2</v>
      </c>
      <c r="M21" s="3">
        <f t="shared" si="6"/>
        <v>-2.9839677327703051E-2</v>
      </c>
      <c r="N21" s="3">
        <f t="shared" si="7"/>
        <v>0.28373038641857445</v>
      </c>
      <c r="O21" s="3">
        <f t="shared" si="7"/>
        <v>2.5871968811520273E-2</v>
      </c>
      <c r="P21" s="3">
        <f t="shared" si="7"/>
        <v>0.13571755216994177</v>
      </c>
      <c r="Q21" s="3">
        <f t="shared" si="7"/>
        <v>0.13032539117303785</v>
      </c>
      <c r="R21" s="3">
        <f t="shared" si="7"/>
        <v>-9.6719103397272119E-2</v>
      </c>
    </row>
    <row r="22" spans="1:19" x14ac:dyDescent="0.35">
      <c r="A22" t="s">
        <v>5</v>
      </c>
      <c r="B22" s="1">
        <v>2015</v>
      </c>
      <c r="C22" s="2">
        <f>C2+C7+C12+C17</f>
        <v>4927.8237296957368</v>
      </c>
      <c r="D22" s="2">
        <f>D2+D7+D12+D17</f>
        <v>737.68785806975325</v>
      </c>
      <c r="J22" s="3"/>
      <c r="N22">
        <v>0</v>
      </c>
      <c r="O22">
        <v>0</v>
      </c>
      <c r="P22">
        <v>0</v>
      </c>
      <c r="Q22">
        <v>0</v>
      </c>
      <c r="R22">
        <v>0</v>
      </c>
    </row>
    <row r="23" spans="1:19" x14ac:dyDescent="0.35">
      <c r="A23" t="s">
        <v>5</v>
      </c>
      <c r="B23" s="1">
        <v>2016</v>
      </c>
      <c r="C23" s="2">
        <f t="shared" ref="C23:D26" si="8">C3+C8+C13+C18</f>
        <v>5198.148990275884</v>
      </c>
      <c r="D23" s="2">
        <f t="shared" si="8"/>
        <v>767.40784317745943</v>
      </c>
      <c r="I23" s="3">
        <f t="shared" ref="I23:J26" si="9">(C23-C22)/C22</f>
        <v>5.4856925776612171E-2</v>
      </c>
      <c r="J23" s="3">
        <f t="shared" si="9"/>
        <v>4.0288022613618725E-2</v>
      </c>
      <c r="K23" s="3">
        <f>K3*(C2/C22)+K8*(C7/C22)+K13*(C12/C22)+K18*(C17/C22)</f>
        <v>1.0786237547151138E-2</v>
      </c>
      <c r="L23" s="3">
        <f t="shared" ref="L23:M26" si="10">L3*(C2/C22)+L8*(C7/C22)+L13*(C12/C22)+L18*(C17/C22)</f>
        <v>4.3647131406646431E-2</v>
      </c>
      <c r="M23" s="3">
        <f t="shared" si="10"/>
        <v>2.894152162527773E-2</v>
      </c>
      <c r="N23" s="3">
        <f t="shared" ref="N23:O26" si="11">(C23-C$22)/C$22</f>
        <v>5.4856925776612171E-2</v>
      </c>
      <c r="O23" s="3">
        <f t="shared" si="11"/>
        <v>4.0288022613618725E-2</v>
      </c>
      <c r="P23" s="3">
        <f>P3*(C2/C22)+P8*(C7/C22)+P13*(C12/C22)+P18*(C17/C22)</f>
        <v>1.0786237547151138E-2</v>
      </c>
      <c r="Q23" s="3">
        <f t="shared" ref="Q23:R26" si="12">Q3*(C2/C22)+Q8*(C7/C22)+Q13*(C12/C22)+Q18*(C17/C22)</f>
        <v>4.3647131406646431E-2</v>
      </c>
      <c r="R23" s="3">
        <f t="shared" si="12"/>
        <v>2.894152162527773E-2</v>
      </c>
      <c r="S23" s="3"/>
    </row>
    <row r="24" spans="1:19" x14ac:dyDescent="0.35">
      <c r="A24" t="s">
        <v>5</v>
      </c>
      <c r="B24" s="1">
        <v>2017</v>
      </c>
      <c r="C24" s="2">
        <f t="shared" si="8"/>
        <v>5424.1380644283763</v>
      </c>
      <c r="D24" s="2">
        <f t="shared" si="8"/>
        <v>793.12630931584454</v>
      </c>
      <c r="I24" s="3">
        <f t="shared" si="9"/>
        <v>4.347491281516698E-2</v>
      </c>
      <c r="J24" s="3">
        <f t="shared" si="9"/>
        <v>3.3513426227047095E-2</v>
      </c>
      <c r="K24" s="3">
        <f>K4*(C3/C23)+K9*(C8/C23)+K14*(C13/C23)+K19*(C18/C23)</f>
        <v>4.5387912781031225E-3</v>
      </c>
      <c r="L24" s="3">
        <f t="shared" si="10"/>
        <v>3.8938124510264072E-2</v>
      </c>
      <c r="M24" s="3">
        <f t="shared" si="10"/>
        <v>2.4147981308447027E-2</v>
      </c>
      <c r="N24" s="3">
        <f t="shared" si="11"/>
        <v>0.10071673865722545</v>
      </c>
      <c r="O24" s="3">
        <f t="shared" si="11"/>
        <v>7.5151638514360936E-2</v>
      </c>
      <c r="P24" s="3">
        <f>P4*(C3/C23)+P9*(C8/C23)+P14*(C13/C23)+P19*(C18/C23)</f>
        <v>1.5659828941343663E-2</v>
      </c>
      <c r="Q24" s="3">
        <f t="shared" si="12"/>
        <v>8.4595564379805838E-2</v>
      </c>
      <c r="R24" s="3">
        <f t="shared" si="12"/>
        <v>5.5291437383529471E-2</v>
      </c>
      <c r="S24" s="3"/>
    </row>
    <row r="25" spans="1:19" x14ac:dyDescent="0.35">
      <c r="A25" t="s">
        <v>5</v>
      </c>
      <c r="B25" s="1">
        <v>2018</v>
      </c>
      <c r="C25" s="2">
        <f t="shared" si="8"/>
        <v>5831.7570749028291</v>
      </c>
      <c r="D25" s="2">
        <f t="shared" si="8"/>
        <v>829.7465878254643</v>
      </c>
      <c r="I25" s="3">
        <f t="shared" si="9"/>
        <v>7.5149084634778707E-2</v>
      </c>
      <c r="J25" s="3">
        <f t="shared" si="9"/>
        <v>4.6172063742543901E-2</v>
      </c>
      <c r="K25" s="3">
        <f>K5*(C4/C24)+K10*(C9/C24)+K15*(C14/C24)+K20*(C19/C24)</f>
        <v>2.3535014110041511E-2</v>
      </c>
      <c r="L25" s="3">
        <f t="shared" si="10"/>
        <v>5.1197014347986743E-2</v>
      </c>
      <c r="M25" s="3">
        <f t="shared" si="10"/>
        <v>1.1024351016090655E-2</v>
      </c>
      <c r="N25" s="3">
        <f t="shared" si="11"/>
        <v>0.18343459400949488</v>
      </c>
      <c r="O25" s="3">
        <f t="shared" si="11"/>
        <v>0.12479360850074653</v>
      </c>
      <c r="P25" s="3">
        <f>P5*(C4/C24)+P10*(C9/C24)+P15*(C14/C24)+P20*(C19/C24)</f>
        <v>4.0689829968173746E-2</v>
      </c>
      <c r="Q25" s="3">
        <f t="shared" si="12"/>
        <v>0.14112221315144877</v>
      </c>
      <c r="R25" s="3">
        <f t="shared" si="12"/>
        <v>6.8634392832462351E-2</v>
      </c>
      <c r="S25" s="3"/>
    </row>
    <row r="26" spans="1:19" x14ac:dyDescent="0.35">
      <c r="A26" t="s">
        <v>5</v>
      </c>
      <c r="B26" s="1">
        <v>2019</v>
      </c>
      <c r="C26" s="2">
        <f t="shared" si="8"/>
        <v>6001.4796416003064</v>
      </c>
      <c r="D26" s="2">
        <f t="shared" si="8"/>
        <v>828.66539732604338</v>
      </c>
      <c r="I26" s="3">
        <f t="shared" si="9"/>
        <v>2.9103161280137048E-2</v>
      </c>
      <c r="J26" s="3">
        <f t="shared" si="9"/>
        <v>-1.3030369938060579E-3</v>
      </c>
      <c r="K26" s="3">
        <f>K6*(C5/C25)+K11*(C10/C25)+K16*(C15/C25)+K21*(C20/C25)</f>
        <v>-6.8571809469063104E-3</v>
      </c>
      <c r="L26" s="3">
        <f t="shared" si="10"/>
        <v>3.6460304821010439E-2</v>
      </c>
      <c r="M26" s="3">
        <f t="shared" si="10"/>
        <v>-3.7057951453041416E-5</v>
      </c>
      <c r="N26" s="3">
        <f t="shared" si="11"/>
        <v>0.21787628186344671</v>
      </c>
      <c r="O26" s="3">
        <f t="shared" si="11"/>
        <v>0.12332796081847344</v>
      </c>
      <c r="P26" s="3">
        <f>P6*(C5/C25)+P11*(C10/C25)+P16*(C15/C25)+P21*(C20/C25)</f>
        <v>3.6492083703367748E-2</v>
      </c>
      <c r="Q26" s="3">
        <f t="shared" si="12"/>
        <v>0.18344227987553222</v>
      </c>
      <c r="R26" s="3">
        <f t="shared" si="12"/>
        <v>7.0082632173454243E-2</v>
      </c>
      <c r="S2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2964-DCA2-4B94-914F-42ED7B3D06EB}">
  <dimension ref="A1:J241"/>
  <sheetViews>
    <sheetView tabSelected="1" topLeftCell="A52" workbookViewId="0"/>
  </sheetViews>
  <sheetFormatPr defaultRowHeight="14.5" x14ac:dyDescent="0.35"/>
  <cols>
    <col min="5" max="6" width="9.26953125" style="5" bestFit="1" customWidth="1"/>
    <col min="7" max="7" width="9.54296875" style="5" bestFit="1" customWidth="1"/>
    <col min="8" max="9" width="9.26953125" style="5" bestFit="1" customWidth="1"/>
    <col min="10" max="10" width="9.1796875" style="6"/>
  </cols>
  <sheetData>
    <row r="1" spans="1:10" x14ac:dyDescent="0.35">
      <c r="A1" t="s">
        <v>20</v>
      </c>
      <c r="B1" t="s">
        <v>21</v>
      </c>
      <c r="C1" t="s">
        <v>41</v>
      </c>
      <c r="D1" t="s">
        <v>16</v>
      </c>
      <c r="E1" t="s">
        <v>22</v>
      </c>
      <c r="F1" t="s">
        <v>23</v>
      </c>
      <c r="G1" t="s">
        <v>24</v>
      </c>
      <c r="H1" t="s">
        <v>0</v>
      </c>
      <c r="I1" t="s">
        <v>25</v>
      </c>
      <c r="J1" t="s">
        <v>42</v>
      </c>
    </row>
    <row r="2" spans="1:10" x14ac:dyDescent="0.35">
      <c r="A2" t="s">
        <v>3</v>
      </c>
      <c r="B2">
        <v>2015</v>
      </c>
      <c r="C2">
        <v>1</v>
      </c>
      <c r="D2" t="s">
        <v>17</v>
      </c>
      <c r="E2" s="5">
        <v>1102.1400000000001</v>
      </c>
      <c r="F2" s="5">
        <v>218.83101575028701</v>
      </c>
      <c r="G2" s="5">
        <v>12264.1980866718</v>
      </c>
      <c r="H2" s="5">
        <v>89.866721937471169</v>
      </c>
      <c r="I2" s="5">
        <v>17.843075772569506</v>
      </c>
      <c r="J2" s="6">
        <v>0.118357036457828</v>
      </c>
    </row>
    <row r="3" spans="1:10" x14ac:dyDescent="0.35">
      <c r="A3" t="s">
        <v>3</v>
      </c>
      <c r="B3">
        <v>2016</v>
      </c>
      <c r="C3">
        <v>1</v>
      </c>
      <c r="D3" t="s">
        <v>17</v>
      </c>
      <c r="E3" s="5">
        <v>1139.8699999999999</v>
      </c>
      <c r="F3" s="5">
        <v>230.6323497766617</v>
      </c>
      <c r="G3" s="5">
        <v>12366.1793433564</v>
      </c>
      <c r="H3" s="5">
        <v>92.176071028075171</v>
      </c>
      <c r="I3" s="5">
        <v>18.650251089926815</v>
      </c>
      <c r="J3" s="6">
        <v>0.118394922362577</v>
      </c>
    </row>
    <row r="4" spans="1:10" x14ac:dyDescent="0.35">
      <c r="A4" t="s">
        <v>3</v>
      </c>
      <c r="B4">
        <v>2017</v>
      </c>
      <c r="C4">
        <v>1</v>
      </c>
      <c r="D4" t="s">
        <v>17</v>
      </c>
      <c r="E4" s="5">
        <v>1180.43</v>
      </c>
      <c r="F4" s="5">
        <v>243.11389971108943</v>
      </c>
      <c r="G4" s="5">
        <v>12530.8674072417</v>
      </c>
      <c r="H4" s="5">
        <v>94.202137371359257</v>
      </c>
      <c r="I4" s="5">
        <v>19.401202790685669</v>
      </c>
      <c r="J4" s="6">
        <v>0.11855985436245201</v>
      </c>
    </row>
    <row r="5" spans="1:10" x14ac:dyDescent="0.35">
      <c r="A5" t="s">
        <v>3</v>
      </c>
      <c r="B5">
        <v>2018</v>
      </c>
      <c r="C5">
        <v>1</v>
      </c>
      <c r="D5" t="s">
        <v>17</v>
      </c>
      <c r="E5" s="5">
        <v>1196.93</v>
      </c>
      <c r="F5" s="5">
        <v>259.81440642267324</v>
      </c>
      <c r="G5" s="5">
        <v>12664.8236697251</v>
      </c>
      <c r="H5" s="5">
        <v>94.508348739991192</v>
      </c>
      <c r="I5" s="5">
        <v>20.514648541357168</v>
      </c>
      <c r="J5" s="6">
        <v>0.119253980230331</v>
      </c>
    </row>
    <row r="6" spans="1:10" x14ac:dyDescent="0.35">
      <c r="A6" t="s">
        <v>3</v>
      </c>
      <c r="B6">
        <v>2019</v>
      </c>
      <c r="C6">
        <v>1</v>
      </c>
      <c r="D6" t="s">
        <v>17</v>
      </c>
      <c r="E6" s="5">
        <v>1237.0899999999999</v>
      </c>
      <c r="F6" s="5">
        <v>266.36380052862995</v>
      </c>
      <c r="G6" s="5">
        <v>12663.9979520292</v>
      </c>
      <c r="H6" s="5">
        <v>97.685359849743264</v>
      </c>
      <c r="I6" s="5">
        <v>21.033152527156684</v>
      </c>
      <c r="J6" s="6">
        <v>0.119249929631821</v>
      </c>
    </row>
    <row r="7" spans="1:10" x14ac:dyDescent="0.35">
      <c r="A7" t="s">
        <v>3</v>
      </c>
      <c r="B7">
        <v>2015</v>
      </c>
      <c r="C7">
        <v>1</v>
      </c>
      <c r="D7" t="s">
        <v>18</v>
      </c>
      <c r="E7" s="5">
        <v>1210.22</v>
      </c>
      <c r="F7" s="5">
        <v>235.60904984293936</v>
      </c>
      <c r="G7" s="5">
        <v>12441.5814267522</v>
      </c>
      <c r="H7" s="5">
        <v>97.27202798558686</v>
      </c>
      <c r="I7" s="5">
        <v>18.937226849339762</v>
      </c>
      <c r="J7" s="6">
        <v>0.123880202908105</v>
      </c>
    </row>
    <row r="8" spans="1:10" x14ac:dyDescent="0.35">
      <c r="A8" t="s">
        <v>3</v>
      </c>
      <c r="B8">
        <v>2016</v>
      </c>
      <c r="C8">
        <v>1</v>
      </c>
      <c r="D8" t="s">
        <v>18</v>
      </c>
      <c r="E8" s="5">
        <v>1254.33</v>
      </c>
      <c r="F8" s="5">
        <v>246.3085842004061</v>
      </c>
      <c r="G8" s="5">
        <v>12568.6521909851</v>
      </c>
      <c r="H8" s="5">
        <v>99.798323313232245</v>
      </c>
      <c r="I8" s="5">
        <v>19.597056268059639</v>
      </c>
      <c r="J8" s="6">
        <v>0.123942963991497</v>
      </c>
    </row>
    <row r="9" spans="1:10" x14ac:dyDescent="0.35">
      <c r="A9" t="s">
        <v>3</v>
      </c>
      <c r="B9">
        <v>2017</v>
      </c>
      <c r="C9">
        <v>1</v>
      </c>
      <c r="D9" t="s">
        <v>18</v>
      </c>
      <c r="E9" s="5">
        <v>1304.46</v>
      </c>
      <c r="F9" s="5">
        <v>258.82854685687181</v>
      </c>
      <c r="G9" s="5">
        <v>12831.0103166178</v>
      </c>
      <c r="H9" s="5">
        <v>101.66451602106429</v>
      </c>
      <c r="I9" s="5">
        <v>20.172109636733424</v>
      </c>
      <c r="J9" s="6">
        <v>0.12402437600218399</v>
      </c>
    </row>
    <row r="10" spans="1:10" x14ac:dyDescent="0.35">
      <c r="A10" t="s">
        <v>3</v>
      </c>
      <c r="B10">
        <v>2018</v>
      </c>
      <c r="C10">
        <v>1</v>
      </c>
      <c r="D10" t="s">
        <v>18</v>
      </c>
      <c r="E10" s="5">
        <v>1314.32</v>
      </c>
      <c r="F10" s="5">
        <v>270.20416115618417</v>
      </c>
      <c r="G10" s="5">
        <v>12824.139039591901</v>
      </c>
      <c r="H10" s="5">
        <v>102.48788426762867</v>
      </c>
      <c r="I10" s="5">
        <v>21.069965034064637</v>
      </c>
      <c r="J10" s="6">
        <v>0.12482770686068</v>
      </c>
    </row>
    <row r="11" spans="1:10" x14ac:dyDescent="0.35">
      <c r="A11" t="s">
        <v>3</v>
      </c>
      <c r="B11">
        <v>2019</v>
      </c>
      <c r="C11">
        <v>1</v>
      </c>
      <c r="D11" t="s">
        <v>18</v>
      </c>
      <c r="E11" s="5">
        <v>1367.55</v>
      </c>
      <c r="F11" s="5">
        <v>278.53473700925349</v>
      </c>
      <c r="G11" s="5">
        <v>12691.998477445501</v>
      </c>
      <c r="H11" s="5">
        <v>107.74880422407031</v>
      </c>
      <c r="I11" s="5">
        <v>21.945695747145464</v>
      </c>
      <c r="J11" s="6">
        <v>0.12486330976304599</v>
      </c>
    </row>
    <row r="12" spans="1:10" x14ac:dyDescent="0.35">
      <c r="A12" t="s">
        <v>3</v>
      </c>
      <c r="B12">
        <v>2015</v>
      </c>
      <c r="C12">
        <v>2</v>
      </c>
      <c r="D12" t="s">
        <v>17</v>
      </c>
      <c r="E12" s="5">
        <v>1265.53</v>
      </c>
      <c r="F12" s="5">
        <v>297.86414770780283</v>
      </c>
      <c r="G12" s="5">
        <v>13295.642525854801</v>
      </c>
      <c r="H12" s="5">
        <v>95.183967969075965</v>
      </c>
      <c r="I12" s="5">
        <v>22.403140512282363</v>
      </c>
      <c r="J12" s="6">
        <v>5.0507432546446698E-2</v>
      </c>
    </row>
    <row r="13" spans="1:10" x14ac:dyDescent="0.35">
      <c r="A13" t="s">
        <v>3</v>
      </c>
      <c r="B13">
        <v>2016</v>
      </c>
      <c r="C13">
        <v>2</v>
      </c>
      <c r="D13" t="s">
        <v>17</v>
      </c>
      <c r="E13" s="5">
        <v>1340.05</v>
      </c>
      <c r="F13" s="5">
        <v>326.50216816707859</v>
      </c>
      <c r="G13" s="5">
        <v>13677.5319654944</v>
      </c>
      <c r="H13" s="5">
        <v>97.974794996607315</v>
      </c>
      <c r="I13" s="5">
        <v>23.871424244576954</v>
      </c>
      <c r="J13" s="6">
        <v>5.0125073200761899E-2</v>
      </c>
    </row>
    <row r="14" spans="1:10" x14ac:dyDescent="0.35">
      <c r="A14" t="s">
        <v>3</v>
      </c>
      <c r="B14">
        <v>2017</v>
      </c>
      <c r="C14">
        <v>2</v>
      </c>
      <c r="D14" t="s">
        <v>17</v>
      </c>
      <c r="E14" s="5">
        <v>1432.67</v>
      </c>
      <c r="F14" s="5">
        <v>349.59056046580582</v>
      </c>
      <c r="G14" s="5">
        <v>14285.8241645664</v>
      </c>
      <c r="H14" s="5">
        <v>100.28589849662141</v>
      </c>
      <c r="I14" s="5">
        <v>24.471151012267637</v>
      </c>
      <c r="J14" s="6">
        <v>4.9870056459502703E-2</v>
      </c>
    </row>
    <row r="15" spans="1:10" x14ac:dyDescent="0.35">
      <c r="A15" t="s">
        <v>3</v>
      </c>
      <c r="B15">
        <v>2018</v>
      </c>
      <c r="C15">
        <v>2</v>
      </c>
      <c r="D15" t="s">
        <v>17</v>
      </c>
      <c r="E15" s="5">
        <v>1592.15</v>
      </c>
      <c r="F15" s="5">
        <v>389.21742606695079</v>
      </c>
      <c r="G15" s="5">
        <v>15370.891405054699</v>
      </c>
      <c r="H15" s="5">
        <v>103.58199727908512</v>
      </c>
      <c r="I15" s="5">
        <v>25.321721155284315</v>
      </c>
      <c r="J15" s="6">
        <v>4.9159487183419601E-2</v>
      </c>
    </row>
    <row r="16" spans="1:10" x14ac:dyDescent="0.35">
      <c r="A16" t="s">
        <v>3</v>
      </c>
      <c r="B16">
        <v>2019</v>
      </c>
      <c r="C16">
        <v>2</v>
      </c>
      <c r="D16" t="s">
        <v>17</v>
      </c>
      <c r="E16" s="5">
        <v>1610.54</v>
      </c>
      <c r="F16" s="5">
        <v>391.09722082149045</v>
      </c>
      <c r="G16" s="5">
        <v>15450.1411697041</v>
      </c>
      <c r="H16" s="5">
        <v>104.24093621152531</v>
      </c>
      <c r="I16" s="5">
        <v>25.313504681004837</v>
      </c>
      <c r="J16" s="6">
        <v>4.94233002549452E-2</v>
      </c>
    </row>
    <row r="17" spans="1:10" x14ac:dyDescent="0.35">
      <c r="A17" t="s">
        <v>3</v>
      </c>
      <c r="B17">
        <v>2015</v>
      </c>
      <c r="C17">
        <v>2</v>
      </c>
      <c r="D17" t="s">
        <v>18</v>
      </c>
      <c r="E17" s="5">
        <v>758.39</v>
      </c>
      <c r="F17" s="5">
        <v>180.5818964621848</v>
      </c>
      <c r="G17" s="5">
        <v>7467.3727873747903</v>
      </c>
      <c r="H17" s="5">
        <v>101.56107096664746</v>
      </c>
      <c r="I17" s="5">
        <v>24.182788459081294</v>
      </c>
      <c r="J17" s="6">
        <v>5.3113611247213498E-2</v>
      </c>
    </row>
    <row r="18" spans="1:10" x14ac:dyDescent="0.35">
      <c r="A18" t="s">
        <v>3</v>
      </c>
      <c r="B18">
        <v>2016</v>
      </c>
      <c r="C18">
        <v>2</v>
      </c>
      <c r="D18" t="s">
        <v>18</v>
      </c>
      <c r="E18" s="5">
        <v>768.42</v>
      </c>
      <c r="F18" s="5">
        <v>193.88508472647595</v>
      </c>
      <c r="G18" s="5">
        <v>7215.2228118927396</v>
      </c>
      <c r="H18" s="5">
        <v>106.49994430477959</v>
      </c>
      <c r="I18" s="5">
        <v>26.871669771153599</v>
      </c>
      <c r="J18" s="6">
        <v>5.2827527796876703E-2</v>
      </c>
    </row>
    <row r="19" spans="1:10" x14ac:dyDescent="0.35">
      <c r="A19" t="s">
        <v>3</v>
      </c>
      <c r="B19">
        <v>2017</v>
      </c>
      <c r="C19">
        <v>2</v>
      </c>
      <c r="D19" t="s">
        <v>18</v>
      </c>
      <c r="E19" s="5">
        <v>799.44</v>
      </c>
      <c r="F19" s="5">
        <v>202.55424992990606</v>
      </c>
      <c r="G19" s="5">
        <v>7291.78166200543</v>
      </c>
      <c r="H19" s="5">
        <v>109.63570468289738</v>
      </c>
      <c r="I19" s="5">
        <v>27.778430474041144</v>
      </c>
      <c r="J19" s="6">
        <v>5.2545808261582803E-2</v>
      </c>
    </row>
    <row r="20" spans="1:10" x14ac:dyDescent="0.35">
      <c r="A20" t="s">
        <v>3</v>
      </c>
      <c r="B20">
        <v>2018</v>
      </c>
      <c r="C20">
        <v>2</v>
      </c>
      <c r="D20" t="s">
        <v>18</v>
      </c>
      <c r="E20" s="5">
        <v>813.42</v>
      </c>
      <c r="F20" s="5">
        <v>212.95359916694608</v>
      </c>
      <c r="G20" s="5">
        <v>7405.8711116684799</v>
      </c>
      <c r="H20" s="5">
        <v>109.83493659292645</v>
      </c>
      <c r="I20" s="5">
        <v>28.7546996100732</v>
      </c>
      <c r="J20" s="6">
        <v>5.1710863584145297E-2</v>
      </c>
    </row>
    <row r="21" spans="1:10" x14ac:dyDescent="0.35">
      <c r="A21" t="s">
        <v>3</v>
      </c>
      <c r="B21">
        <v>2019</v>
      </c>
      <c r="C21">
        <v>2</v>
      </c>
      <c r="D21" t="s">
        <v>18</v>
      </c>
      <c r="E21" s="5">
        <v>820.76</v>
      </c>
      <c r="F21" s="5">
        <v>215.09100946584647</v>
      </c>
      <c r="G21" s="5">
        <v>7479.5174545960899</v>
      </c>
      <c r="H21" s="5">
        <v>109.73369084991596</v>
      </c>
      <c r="I21" s="5">
        <v>28.757337725534043</v>
      </c>
      <c r="J21" s="6">
        <v>5.2002399347913598E-2</v>
      </c>
    </row>
    <row r="22" spans="1:10" x14ac:dyDescent="0.35">
      <c r="A22" t="s">
        <v>3</v>
      </c>
      <c r="B22">
        <v>2015</v>
      </c>
      <c r="C22">
        <v>3</v>
      </c>
      <c r="D22" t="s">
        <v>17</v>
      </c>
      <c r="E22" s="5">
        <v>2029.3</v>
      </c>
      <c r="F22" s="5">
        <v>480.39392358302985</v>
      </c>
      <c r="G22" s="5">
        <v>20220.7717834289</v>
      </c>
      <c r="H22" s="5">
        <v>100.35703119732541</v>
      </c>
      <c r="I22" s="5">
        <v>23.757447476694036</v>
      </c>
      <c r="J22" s="6">
        <v>7.0990688855787104E-2</v>
      </c>
    </row>
    <row r="23" spans="1:10" x14ac:dyDescent="0.35">
      <c r="A23" t="s">
        <v>3</v>
      </c>
      <c r="B23">
        <v>2016</v>
      </c>
      <c r="C23">
        <v>3</v>
      </c>
      <c r="D23" t="s">
        <v>17</v>
      </c>
      <c r="E23" s="5">
        <v>2052.66</v>
      </c>
      <c r="F23" s="5">
        <v>490.54577869460752</v>
      </c>
      <c r="G23" s="5">
        <v>19781.4030956688</v>
      </c>
      <c r="H23" s="5">
        <v>103.76732072020374</v>
      </c>
      <c r="I23" s="5">
        <v>24.798330852578044</v>
      </c>
      <c r="J23" s="6">
        <v>7.1048187027810794E-2</v>
      </c>
    </row>
    <row r="24" spans="1:10" x14ac:dyDescent="0.35">
      <c r="A24" t="s">
        <v>3</v>
      </c>
      <c r="B24">
        <v>2017</v>
      </c>
      <c r="C24">
        <v>3</v>
      </c>
      <c r="D24" t="s">
        <v>17</v>
      </c>
      <c r="E24" s="5">
        <v>2075.37</v>
      </c>
      <c r="F24" s="5">
        <v>500.72831993118456</v>
      </c>
      <c r="G24" s="5">
        <v>19599.422427696802</v>
      </c>
      <c r="H24" s="5">
        <v>105.88917868657633</v>
      </c>
      <c r="I24" s="5">
        <v>25.548116113033217</v>
      </c>
      <c r="J24" s="6">
        <v>7.07764186588518E-2</v>
      </c>
    </row>
    <row r="25" spans="1:10" x14ac:dyDescent="0.35">
      <c r="A25" t="s">
        <v>3</v>
      </c>
      <c r="B25">
        <v>2018</v>
      </c>
      <c r="C25">
        <v>3</v>
      </c>
      <c r="D25" t="s">
        <v>17</v>
      </c>
      <c r="E25" s="5">
        <v>2138.4299999999998</v>
      </c>
      <c r="F25" s="5">
        <v>519.67526958050814</v>
      </c>
      <c r="G25" s="5">
        <v>19902.426881600899</v>
      </c>
      <c r="H25" s="5">
        <v>107.44564616101169</v>
      </c>
      <c r="I25" s="5">
        <v>26.11115079945003</v>
      </c>
      <c r="J25" s="6">
        <v>7.0719801107333502E-2</v>
      </c>
    </row>
    <row r="26" spans="1:10" x14ac:dyDescent="0.35">
      <c r="A26" t="s">
        <v>3</v>
      </c>
      <c r="B26">
        <v>2019</v>
      </c>
      <c r="C26">
        <v>3</v>
      </c>
      <c r="D26" t="s">
        <v>17</v>
      </c>
      <c r="E26" s="5">
        <v>2181.08</v>
      </c>
      <c r="F26" s="5">
        <v>534.0300516762029</v>
      </c>
      <c r="G26" s="5">
        <v>20006.443281472999</v>
      </c>
      <c r="H26" s="5">
        <v>109.01909302240171</v>
      </c>
      <c r="I26" s="5">
        <v>26.69290308941337</v>
      </c>
      <c r="J26" s="6">
        <v>7.0501862512376903E-2</v>
      </c>
    </row>
    <row r="27" spans="1:10" x14ac:dyDescent="0.35">
      <c r="A27" t="s">
        <v>3</v>
      </c>
      <c r="B27">
        <v>2015</v>
      </c>
      <c r="C27">
        <v>3</v>
      </c>
      <c r="D27" t="s">
        <v>18</v>
      </c>
      <c r="E27" s="5">
        <v>836.01</v>
      </c>
      <c r="F27" s="5">
        <v>228.43266902923423</v>
      </c>
      <c r="G27" s="5">
        <v>9240.6203680462495</v>
      </c>
      <c r="H27" s="5">
        <v>90.47099893163265</v>
      </c>
      <c r="I27" s="5">
        <v>24.720490608958084</v>
      </c>
      <c r="J27" s="6">
        <v>7.1994674990694493E-2</v>
      </c>
    </row>
    <row r="28" spans="1:10" x14ac:dyDescent="0.35">
      <c r="A28" t="s">
        <v>3</v>
      </c>
      <c r="B28">
        <v>2016</v>
      </c>
      <c r="C28">
        <v>3</v>
      </c>
      <c r="D28" t="s">
        <v>18</v>
      </c>
      <c r="E28" s="5">
        <v>837.28</v>
      </c>
      <c r="F28" s="5">
        <v>231.10109488265817</v>
      </c>
      <c r="G28" s="5">
        <v>8868.2069453785698</v>
      </c>
      <c r="H28" s="5">
        <v>94.413324984281275</v>
      </c>
      <c r="I28" s="5">
        <v>26.059506313515882</v>
      </c>
      <c r="J28" s="6">
        <v>7.2440333105452795E-2</v>
      </c>
    </row>
    <row r="29" spans="1:10" x14ac:dyDescent="0.35">
      <c r="A29" t="s">
        <v>3</v>
      </c>
      <c r="B29">
        <v>2017</v>
      </c>
      <c r="C29">
        <v>3</v>
      </c>
      <c r="D29" t="s">
        <v>18</v>
      </c>
      <c r="E29" s="5">
        <v>851.78</v>
      </c>
      <c r="F29" s="5">
        <v>237.699397365745</v>
      </c>
      <c r="G29" s="5">
        <v>8721.1295518192892</v>
      </c>
      <c r="H29" s="5">
        <v>97.668757663143381</v>
      </c>
      <c r="I29" s="5">
        <v>27.255574630944366</v>
      </c>
      <c r="J29" s="6">
        <v>7.2092476622801896E-2</v>
      </c>
    </row>
    <row r="30" spans="1:10" x14ac:dyDescent="0.35">
      <c r="A30" t="s">
        <v>3</v>
      </c>
      <c r="B30">
        <v>2018</v>
      </c>
      <c r="C30">
        <v>3</v>
      </c>
      <c r="D30" t="s">
        <v>18</v>
      </c>
      <c r="E30" s="5">
        <v>870.39</v>
      </c>
      <c r="F30" s="5">
        <v>248.59286737745836</v>
      </c>
      <c r="G30" s="5">
        <v>8846.6413890742897</v>
      </c>
      <c r="H30" s="5">
        <v>98.38612045955999</v>
      </c>
      <c r="I30" s="5">
        <v>28.100253694523385</v>
      </c>
      <c r="J30" s="6">
        <v>7.2029313480388699E-2</v>
      </c>
    </row>
    <row r="31" spans="1:10" x14ac:dyDescent="0.35">
      <c r="A31" t="s">
        <v>3</v>
      </c>
      <c r="B31">
        <v>2019</v>
      </c>
      <c r="C31">
        <v>3</v>
      </c>
      <c r="D31" t="s">
        <v>18</v>
      </c>
      <c r="E31" s="5">
        <v>904.01</v>
      </c>
      <c r="F31" s="5">
        <v>257.26128339274152</v>
      </c>
      <c r="G31" s="5">
        <v>9014.8073576500701</v>
      </c>
      <c r="H31" s="5">
        <v>100.28049697564985</v>
      </c>
      <c r="I31" s="5">
        <v>28.537635158052105</v>
      </c>
      <c r="J31" s="6">
        <v>7.2050924445537998E-2</v>
      </c>
    </row>
    <row r="32" spans="1:10" x14ac:dyDescent="0.35">
      <c r="A32" t="s">
        <v>3</v>
      </c>
      <c r="B32">
        <v>2015</v>
      </c>
      <c r="C32">
        <v>4</v>
      </c>
      <c r="D32" t="s">
        <v>17</v>
      </c>
      <c r="E32" s="5">
        <v>2162.2199999999998</v>
      </c>
      <c r="F32" s="5">
        <v>479.45248158871948</v>
      </c>
      <c r="G32" s="5">
        <v>21479.932019262898</v>
      </c>
      <c r="H32" s="5">
        <v>100.66252696897035</v>
      </c>
      <c r="I32" s="5">
        <v>22.32094967333942</v>
      </c>
      <c r="J32" s="6">
        <v>8.0844991947170597E-2</v>
      </c>
    </row>
    <row r="33" spans="1:10" x14ac:dyDescent="0.35">
      <c r="A33" t="s">
        <v>3</v>
      </c>
      <c r="B33">
        <v>2016</v>
      </c>
      <c r="C33">
        <v>4</v>
      </c>
      <c r="D33" t="s">
        <v>17</v>
      </c>
      <c r="E33" s="5">
        <v>2220.64</v>
      </c>
      <c r="F33" s="5">
        <v>500.93993563892224</v>
      </c>
      <c r="G33" s="5">
        <v>21459.133867265002</v>
      </c>
      <c r="H33" s="5">
        <v>103.48230901777204</v>
      </c>
      <c r="I33" s="5">
        <v>23.343902821869534</v>
      </c>
      <c r="J33" s="6">
        <v>8.0995946281560399E-2</v>
      </c>
    </row>
    <row r="34" spans="1:10" x14ac:dyDescent="0.35">
      <c r="A34" t="s">
        <v>3</v>
      </c>
      <c r="B34">
        <v>2017</v>
      </c>
      <c r="C34">
        <v>4</v>
      </c>
      <c r="D34" t="s">
        <v>17</v>
      </c>
      <c r="E34" s="5">
        <v>2286.42</v>
      </c>
      <c r="F34" s="5">
        <v>514.19126188963503</v>
      </c>
      <c r="G34" s="5">
        <v>21478.911836701001</v>
      </c>
      <c r="H34" s="5">
        <v>106.44960858479541</v>
      </c>
      <c r="I34" s="5">
        <v>23.939353436473287</v>
      </c>
      <c r="J34" s="6">
        <v>8.1394104311525106E-2</v>
      </c>
    </row>
    <row r="35" spans="1:10" x14ac:dyDescent="0.35">
      <c r="A35" t="s">
        <v>3</v>
      </c>
      <c r="B35">
        <v>2018</v>
      </c>
      <c r="C35">
        <v>4</v>
      </c>
      <c r="D35" t="s">
        <v>17</v>
      </c>
      <c r="E35" s="5">
        <v>2363.73</v>
      </c>
      <c r="F35" s="5">
        <v>534.56602057102373</v>
      </c>
      <c r="G35" s="5">
        <v>21964.1495013452</v>
      </c>
      <c r="H35" s="5">
        <v>107.61770915125335</v>
      </c>
      <c r="I35" s="5">
        <v>24.338116098612627</v>
      </c>
      <c r="J35" s="6">
        <v>8.1879185433993903E-2</v>
      </c>
    </row>
    <row r="36" spans="1:10" x14ac:dyDescent="0.35">
      <c r="A36" t="s">
        <v>3</v>
      </c>
      <c r="B36">
        <v>2019</v>
      </c>
      <c r="C36">
        <v>4</v>
      </c>
      <c r="D36" t="s">
        <v>17</v>
      </c>
      <c r="E36" s="5">
        <v>2399.4499999999998</v>
      </c>
      <c r="F36" s="5">
        <v>537.80820401781637</v>
      </c>
      <c r="G36" s="5">
        <v>21885.031274459401</v>
      </c>
      <c r="H36" s="5">
        <v>109.63903159337553</v>
      </c>
      <c r="I36" s="5">
        <v>24.574248822091391</v>
      </c>
      <c r="J36" s="6">
        <v>8.1934469159683193E-2</v>
      </c>
    </row>
    <row r="37" spans="1:10" x14ac:dyDescent="0.35">
      <c r="A37" t="s">
        <v>3</v>
      </c>
      <c r="B37">
        <v>2015</v>
      </c>
      <c r="C37">
        <v>4</v>
      </c>
      <c r="D37" t="s">
        <v>18</v>
      </c>
      <c r="E37" s="5">
        <v>1083.7</v>
      </c>
      <c r="F37" s="5">
        <v>278.08351193330492</v>
      </c>
      <c r="G37" s="5">
        <v>11827.1028023993</v>
      </c>
      <c r="H37" s="5">
        <v>91.62847207497768</v>
      </c>
      <c r="I37" s="5">
        <v>23.512394927089971</v>
      </c>
      <c r="J37" s="6">
        <v>7.8461060960505105E-2</v>
      </c>
    </row>
    <row r="38" spans="1:10" x14ac:dyDescent="0.35">
      <c r="A38" t="s">
        <v>3</v>
      </c>
      <c r="B38">
        <v>2016</v>
      </c>
      <c r="C38">
        <v>4</v>
      </c>
      <c r="D38" t="s">
        <v>18</v>
      </c>
      <c r="E38" s="5">
        <v>1123.08</v>
      </c>
      <c r="F38" s="5">
        <v>292.9886983725342</v>
      </c>
      <c r="G38" s="5">
        <v>11762.073974364601</v>
      </c>
      <c r="H38" s="5">
        <v>95.483291595777388</v>
      </c>
      <c r="I38" s="5">
        <v>24.909611945231966</v>
      </c>
      <c r="J38" s="6">
        <v>7.8772070539882902E-2</v>
      </c>
    </row>
    <row r="39" spans="1:10" x14ac:dyDescent="0.35">
      <c r="A39" t="s">
        <v>3</v>
      </c>
      <c r="B39">
        <v>2017</v>
      </c>
      <c r="C39">
        <v>4</v>
      </c>
      <c r="D39" t="s">
        <v>18</v>
      </c>
      <c r="E39" s="5">
        <v>1160.9000000000001</v>
      </c>
      <c r="F39" s="5">
        <v>305.47067253550432</v>
      </c>
      <c r="G39" s="5">
        <v>11978.6167752519</v>
      </c>
      <c r="H39" s="5">
        <v>96.913995851602479</v>
      </c>
      <c r="I39" s="5">
        <v>25.501331102487153</v>
      </c>
      <c r="J39" s="6">
        <v>7.9104366183156902E-2</v>
      </c>
    </row>
    <row r="40" spans="1:10" x14ac:dyDescent="0.35">
      <c r="A40" t="s">
        <v>3</v>
      </c>
      <c r="B40">
        <v>2018</v>
      </c>
      <c r="C40">
        <v>4</v>
      </c>
      <c r="D40" t="s">
        <v>18</v>
      </c>
      <c r="E40" s="5">
        <v>1245.53</v>
      </c>
      <c r="F40" s="5">
        <v>327.73510450761938</v>
      </c>
      <c r="G40" s="5">
        <v>12620.01952249</v>
      </c>
      <c r="H40" s="5">
        <v>98.694805411487764</v>
      </c>
      <c r="I40" s="5">
        <v>25.969460976155197</v>
      </c>
      <c r="J40" s="6">
        <v>7.9534600000036898E-2</v>
      </c>
    </row>
    <row r="41" spans="1:10" x14ac:dyDescent="0.35">
      <c r="A41" t="s">
        <v>3</v>
      </c>
      <c r="B41">
        <v>2019</v>
      </c>
      <c r="C41">
        <v>4</v>
      </c>
      <c r="D41" t="s">
        <v>18</v>
      </c>
      <c r="E41" s="5">
        <v>1262.8499999999999</v>
      </c>
      <c r="F41" s="5">
        <v>330.35932694110028</v>
      </c>
      <c r="G41" s="5">
        <v>12563.8694823817</v>
      </c>
      <c r="H41" s="5">
        <v>100.51451774219423</v>
      </c>
      <c r="I41" s="5">
        <v>26.294393411549176</v>
      </c>
      <c r="J41" s="6">
        <v>7.9661948068891097E-2</v>
      </c>
    </row>
    <row r="42" spans="1:10" x14ac:dyDescent="0.35">
      <c r="A42" t="s">
        <v>3</v>
      </c>
      <c r="B42">
        <v>2015</v>
      </c>
      <c r="C42">
        <v>5</v>
      </c>
      <c r="D42" t="s">
        <v>17</v>
      </c>
      <c r="E42" s="5">
        <v>2329.3200000000002</v>
      </c>
      <c r="F42" s="5">
        <v>494.59413721772455</v>
      </c>
      <c r="G42" s="5">
        <v>23999.7444727898</v>
      </c>
      <c r="H42" s="5">
        <v>97.056216566277726</v>
      </c>
      <c r="I42" s="5">
        <v>20.608308466720505</v>
      </c>
      <c r="J42" s="6">
        <v>9.1572461342513595E-2</v>
      </c>
    </row>
    <row r="43" spans="1:10" x14ac:dyDescent="0.35">
      <c r="A43" t="s">
        <v>3</v>
      </c>
      <c r="B43">
        <v>2016</v>
      </c>
      <c r="C43">
        <v>5</v>
      </c>
      <c r="D43" t="s">
        <v>17</v>
      </c>
      <c r="E43" s="5">
        <v>2406.9299999999998</v>
      </c>
      <c r="F43" s="5">
        <v>514.55705618233753</v>
      </c>
      <c r="G43" s="5">
        <v>24068.653938016701</v>
      </c>
      <c r="H43" s="5">
        <v>100.00262488655423</v>
      </c>
      <c r="I43" s="5">
        <v>21.37872178092967</v>
      </c>
      <c r="J43" s="6">
        <v>9.1416504233988699E-2</v>
      </c>
    </row>
    <row r="44" spans="1:10" x14ac:dyDescent="0.35">
      <c r="A44" t="s">
        <v>3</v>
      </c>
      <c r="B44">
        <v>2017</v>
      </c>
      <c r="C44">
        <v>5</v>
      </c>
      <c r="D44" t="s">
        <v>17</v>
      </c>
      <c r="E44" s="5">
        <v>2485.39</v>
      </c>
      <c r="F44" s="5">
        <v>530.79906061212682</v>
      </c>
      <c r="G44" s="5">
        <v>23973.191348658798</v>
      </c>
      <c r="H44" s="5">
        <v>103.67379288802245</v>
      </c>
      <c r="I44" s="5">
        <v>22.141360025552984</v>
      </c>
      <c r="J44" s="6">
        <v>9.1439952994439105E-2</v>
      </c>
    </row>
    <row r="45" spans="1:10" x14ac:dyDescent="0.35">
      <c r="A45" t="s">
        <v>3</v>
      </c>
      <c r="B45">
        <v>2018</v>
      </c>
      <c r="C45">
        <v>5</v>
      </c>
      <c r="D45" t="s">
        <v>17</v>
      </c>
      <c r="E45" s="5">
        <v>2653</v>
      </c>
      <c r="F45" s="5">
        <v>561.96311956854674</v>
      </c>
      <c r="G45" s="5">
        <v>24870.941156076002</v>
      </c>
      <c r="H45" s="5">
        <v>106.67080176331145</v>
      </c>
      <c r="I45" s="5">
        <v>22.595169038517088</v>
      </c>
      <c r="J45" s="6">
        <v>9.1281939709005305E-2</v>
      </c>
    </row>
    <row r="46" spans="1:10" x14ac:dyDescent="0.35">
      <c r="A46" t="s">
        <v>3</v>
      </c>
      <c r="B46">
        <v>2019</v>
      </c>
      <c r="C46">
        <v>5</v>
      </c>
      <c r="D46" t="s">
        <v>17</v>
      </c>
      <c r="E46" s="5">
        <v>2705.53</v>
      </c>
      <c r="F46" s="5">
        <v>565.10903724040168</v>
      </c>
      <c r="G46" s="5">
        <v>24832.543168120799</v>
      </c>
      <c r="H46" s="5">
        <v>108.95103436172322</v>
      </c>
      <c r="I46" s="5">
        <v>22.75679270602744</v>
      </c>
      <c r="J46" s="6">
        <v>9.0985215095832697E-2</v>
      </c>
    </row>
    <row r="47" spans="1:10" x14ac:dyDescent="0.35">
      <c r="A47" t="s">
        <v>3</v>
      </c>
      <c r="B47">
        <v>2015</v>
      </c>
      <c r="C47">
        <v>5</v>
      </c>
      <c r="D47" t="s">
        <v>18</v>
      </c>
      <c r="E47" s="5">
        <v>1555.29</v>
      </c>
      <c r="F47" s="5">
        <v>353.45486521041312</v>
      </c>
      <c r="G47" s="5">
        <v>15983.128559241501</v>
      </c>
      <c r="H47" s="5">
        <v>97.308248509826456</v>
      </c>
      <c r="I47" s="5">
        <v>22.114247776981468</v>
      </c>
      <c r="J47" s="6">
        <v>8.7094662661990604E-2</v>
      </c>
    </row>
    <row r="48" spans="1:10" x14ac:dyDescent="0.35">
      <c r="A48" t="s">
        <v>3</v>
      </c>
      <c r="B48">
        <v>2016</v>
      </c>
      <c r="C48">
        <v>5</v>
      </c>
      <c r="D48" t="s">
        <v>18</v>
      </c>
      <c r="E48" s="5">
        <v>1624.24</v>
      </c>
      <c r="F48" s="5">
        <v>369.10547455993327</v>
      </c>
      <c r="G48" s="5">
        <v>16043.734999923599</v>
      </c>
      <c r="H48" s="5">
        <v>101.23846908616007</v>
      </c>
      <c r="I48" s="5">
        <v>23.006206133527503</v>
      </c>
      <c r="J48" s="6">
        <v>8.7132354529295297E-2</v>
      </c>
    </row>
    <row r="49" spans="1:10" x14ac:dyDescent="0.35">
      <c r="A49" t="s">
        <v>3</v>
      </c>
      <c r="B49">
        <v>2017</v>
      </c>
      <c r="C49">
        <v>5</v>
      </c>
      <c r="D49" t="s">
        <v>18</v>
      </c>
      <c r="E49" s="5">
        <v>1693.07</v>
      </c>
      <c r="F49" s="5">
        <v>384.01816008010888</v>
      </c>
      <c r="G49" s="5">
        <v>16458.500610819399</v>
      </c>
      <c r="H49" s="5">
        <v>102.86909226263313</v>
      </c>
      <c r="I49" s="5">
        <v>23.332511822350757</v>
      </c>
      <c r="J49" s="6">
        <v>8.72998981425194E-2</v>
      </c>
    </row>
    <row r="50" spans="1:10" x14ac:dyDescent="0.35">
      <c r="A50" t="s">
        <v>3</v>
      </c>
      <c r="B50">
        <v>2018</v>
      </c>
      <c r="C50">
        <v>5</v>
      </c>
      <c r="D50" t="s">
        <v>18</v>
      </c>
      <c r="E50" s="5">
        <v>1823.21</v>
      </c>
      <c r="F50" s="5">
        <v>410.87229096447794</v>
      </c>
      <c r="G50" s="5">
        <v>17262.7454894002</v>
      </c>
      <c r="H50" s="5">
        <v>105.6152848005774</v>
      </c>
      <c r="I50" s="5">
        <v>23.801097642131513</v>
      </c>
      <c r="J50" s="6">
        <v>8.7156389886565697E-2</v>
      </c>
    </row>
    <row r="51" spans="1:10" x14ac:dyDescent="0.35">
      <c r="A51" t="s">
        <v>3</v>
      </c>
      <c r="B51">
        <v>2019</v>
      </c>
      <c r="C51">
        <v>5</v>
      </c>
      <c r="D51" t="s">
        <v>18</v>
      </c>
      <c r="E51" s="5">
        <v>1850.81</v>
      </c>
      <c r="F51" s="5">
        <v>412.3000132679631</v>
      </c>
      <c r="G51" s="5">
        <v>17183.326251892799</v>
      </c>
      <c r="H51" s="5">
        <v>107.70990462525201</v>
      </c>
      <c r="I51" s="5">
        <v>23.994191067782765</v>
      </c>
      <c r="J51" s="6">
        <v>8.6908073907087505E-2</v>
      </c>
    </row>
    <row r="52" spans="1:10" x14ac:dyDescent="0.35">
      <c r="A52" t="s">
        <v>3</v>
      </c>
      <c r="B52">
        <v>2015</v>
      </c>
      <c r="C52">
        <v>6</v>
      </c>
      <c r="D52" t="s">
        <v>17</v>
      </c>
      <c r="E52" s="5">
        <v>2781.29</v>
      </c>
      <c r="F52" s="5">
        <v>549.9454780668799</v>
      </c>
      <c r="G52" s="5">
        <v>27567.031318010599</v>
      </c>
      <c r="H52" s="5">
        <v>100.8918429345983</v>
      </c>
      <c r="I52" s="5">
        <v>19.949390695093872</v>
      </c>
      <c r="J52" s="6">
        <v>8.9453651365838993E-2</v>
      </c>
    </row>
    <row r="53" spans="1:10" x14ac:dyDescent="0.35">
      <c r="A53" t="s">
        <v>3</v>
      </c>
      <c r="B53">
        <v>2016</v>
      </c>
      <c r="C53">
        <v>6</v>
      </c>
      <c r="D53" t="s">
        <v>17</v>
      </c>
      <c r="E53" s="5">
        <v>2869.91</v>
      </c>
      <c r="F53" s="5">
        <v>574.52406778742932</v>
      </c>
      <c r="G53" s="5">
        <v>27689.373421418699</v>
      </c>
      <c r="H53" s="5">
        <v>103.64658014333661</v>
      </c>
      <c r="I53" s="5">
        <v>20.74890099690786</v>
      </c>
      <c r="J53" s="6">
        <v>8.9230119477054906E-2</v>
      </c>
    </row>
    <row r="54" spans="1:10" x14ac:dyDescent="0.35">
      <c r="A54" t="s">
        <v>3</v>
      </c>
      <c r="B54">
        <v>2017</v>
      </c>
      <c r="C54">
        <v>6</v>
      </c>
      <c r="D54" t="s">
        <v>17</v>
      </c>
      <c r="E54" s="5">
        <v>2976.11</v>
      </c>
      <c r="F54" s="5">
        <v>596.58711670177547</v>
      </c>
      <c r="G54" s="5">
        <v>27716.0373019978</v>
      </c>
      <c r="H54" s="5">
        <v>107.37870292928757</v>
      </c>
      <c r="I54" s="5">
        <v>21.524978848934222</v>
      </c>
      <c r="J54" s="6">
        <v>8.9170085453040296E-2</v>
      </c>
    </row>
    <row r="55" spans="1:10" x14ac:dyDescent="0.35">
      <c r="A55" t="s">
        <v>3</v>
      </c>
      <c r="B55">
        <v>2018</v>
      </c>
      <c r="C55">
        <v>6</v>
      </c>
      <c r="D55" t="s">
        <v>17</v>
      </c>
      <c r="E55" s="5">
        <v>3157.47</v>
      </c>
      <c r="F55" s="5">
        <v>635.13088174389259</v>
      </c>
      <c r="G55" s="5">
        <v>28724.5022924119</v>
      </c>
      <c r="H55" s="5">
        <v>109.92237814418176</v>
      </c>
      <c r="I55" s="5">
        <v>22.111118768163138</v>
      </c>
      <c r="J55" s="6">
        <v>8.8919967066527494E-2</v>
      </c>
    </row>
    <row r="56" spans="1:10" x14ac:dyDescent="0.35">
      <c r="A56" t="s">
        <v>3</v>
      </c>
      <c r="B56">
        <v>2019</v>
      </c>
      <c r="C56">
        <v>6</v>
      </c>
      <c r="D56" t="s">
        <v>17</v>
      </c>
      <c r="E56" s="5">
        <v>3221.68</v>
      </c>
      <c r="F56" s="5">
        <v>634.93358004363336</v>
      </c>
      <c r="G56" s="5">
        <v>28481.405453713101</v>
      </c>
      <c r="H56" s="5">
        <v>113.11502897851724</v>
      </c>
      <c r="I56" s="5">
        <v>22.292916024649884</v>
      </c>
      <c r="J56" s="6">
        <v>8.8913060683369502E-2</v>
      </c>
    </row>
    <row r="57" spans="1:10" x14ac:dyDescent="0.35">
      <c r="A57" t="s">
        <v>3</v>
      </c>
      <c r="B57">
        <v>2015</v>
      </c>
      <c r="C57">
        <v>6</v>
      </c>
      <c r="D57" t="s">
        <v>18</v>
      </c>
      <c r="E57" s="5">
        <v>2336.0500000000002</v>
      </c>
      <c r="F57" s="5">
        <v>462.59360881538646</v>
      </c>
      <c r="G57" s="5">
        <v>21789.521643577998</v>
      </c>
      <c r="H57" s="5">
        <v>107.20987826190191</v>
      </c>
      <c r="I57" s="5">
        <v>21.230094739217321</v>
      </c>
      <c r="J57" s="6">
        <v>8.3729524715905904E-2</v>
      </c>
    </row>
    <row r="58" spans="1:10" x14ac:dyDescent="0.35">
      <c r="A58" t="s">
        <v>3</v>
      </c>
      <c r="B58">
        <v>2016</v>
      </c>
      <c r="C58">
        <v>6</v>
      </c>
      <c r="D58" t="s">
        <v>18</v>
      </c>
      <c r="E58" s="5">
        <v>2438.67</v>
      </c>
      <c r="F58" s="5">
        <v>486.17007465217955</v>
      </c>
      <c r="G58" s="5">
        <v>22032.262231574801</v>
      </c>
      <c r="H58" s="5">
        <v>110.68612335793256</v>
      </c>
      <c r="I58" s="5">
        <v>22.066280327557205</v>
      </c>
      <c r="J58" s="6">
        <v>8.3673997453242305E-2</v>
      </c>
    </row>
    <row r="59" spans="1:10" x14ac:dyDescent="0.35">
      <c r="A59" t="s">
        <v>3</v>
      </c>
      <c r="B59">
        <v>2017</v>
      </c>
      <c r="C59">
        <v>6</v>
      </c>
      <c r="D59" t="s">
        <v>18</v>
      </c>
      <c r="E59" s="5">
        <v>2542.54</v>
      </c>
      <c r="F59" s="5">
        <v>510.23079633815684</v>
      </c>
      <c r="G59" s="5">
        <v>22652.841495070901</v>
      </c>
      <c r="H59" s="5">
        <v>112.23917437943433</v>
      </c>
      <c r="I59" s="5">
        <v>22.523920297114991</v>
      </c>
      <c r="J59" s="6">
        <v>8.3722602547943795E-2</v>
      </c>
    </row>
    <row r="60" spans="1:10" x14ac:dyDescent="0.35">
      <c r="A60" t="s">
        <v>3</v>
      </c>
      <c r="B60">
        <v>2018</v>
      </c>
      <c r="C60">
        <v>6</v>
      </c>
      <c r="D60" t="s">
        <v>18</v>
      </c>
      <c r="E60" s="5">
        <v>2765.77</v>
      </c>
      <c r="F60" s="5">
        <v>553.23268840080766</v>
      </c>
      <c r="G60" s="5">
        <v>23838.017018144899</v>
      </c>
      <c r="H60" s="5">
        <v>116.02341375607037</v>
      </c>
      <c r="I60" s="5">
        <v>23.207999557165387</v>
      </c>
      <c r="J60" s="6">
        <v>8.3526765457572996E-2</v>
      </c>
    </row>
    <row r="61" spans="1:10" x14ac:dyDescent="0.35">
      <c r="A61" t="s">
        <v>3</v>
      </c>
      <c r="B61">
        <v>2019</v>
      </c>
      <c r="C61">
        <v>6</v>
      </c>
      <c r="D61" t="s">
        <v>18</v>
      </c>
      <c r="E61" s="5">
        <v>2813.63</v>
      </c>
      <c r="F61" s="5">
        <v>553.86560965106253</v>
      </c>
      <c r="G61" s="5">
        <v>23643.0922774586</v>
      </c>
      <c r="H61" s="5">
        <v>119.004104607313</v>
      </c>
      <c r="I61" s="5">
        <v>23.426107006278571</v>
      </c>
      <c r="J61" s="6">
        <v>8.3505507129495199E-2</v>
      </c>
    </row>
    <row r="62" spans="1:10" x14ac:dyDescent="0.35">
      <c r="A62" t="s">
        <v>4</v>
      </c>
      <c r="B62">
        <v>2015</v>
      </c>
      <c r="C62">
        <v>1</v>
      </c>
      <c r="D62" t="s">
        <v>17</v>
      </c>
      <c r="E62" s="5">
        <v>339.63</v>
      </c>
      <c r="F62" s="5">
        <v>64.988727919948957</v>
      </c>
      <c r="G62" s="5">
        <v>74305.963287862702</v>
      </c>
      <c r="H62" s="5">
        <v>137.1225053230074</v>
      </c>
      <c r="I62" s="5">
        <v>26.238295707781177</v>
      </c>
      <c r="J62" s="6">
        <v>0.117902962703507</v>
      </c>
    </row>
    <row r="63" spans="1:10" x14ac:dyDescent="0.35">
      <c r="A63" t="s">
        <v>4</v>
      </c>
      <c r="B63">
        <v>2016</v>
      </c>
      <c r="C63">
        <v>1</v>
      </c>
      <c r="D63" t="s">
        <v>17</v>
      </c>
      <c r="E63" s="5">
        <v>351.47</v>
      </c>
      <c r="F63" s="5">
        <v>63.566043397214642</v>
      </c>
      <c r="G63" s="5">
        <v>75184.485058936305</v>
      </c>
      <c r="H63" s="5">
        <v>140.24411664723416</v>
      </c>
      <c r="I63" s="5">
        <v>25.364026905571933</v>
      </c>
      <c r="J63" s="6">
        <v>0.118063327985498</v>
      </c>
    </row>
    <row r="64" spans="1:10" x14ac:dyDescent="0.35">
      <c r="A64" t="s">
        <v>4</v>
      </c>
      <c r="B64">
        <v>2017</v>
      </c>
      <c r="C64">
        <v>1</v>
      </c>
      <c r="D64" t="s">
        <v>17</v>
      </c>
      <c r="E64" s="5">
        <v>360.71</v>
      </c>
      <c r="F64" s="5">
        <v>62.508713066249847</v>
      </c>
      <c r="G64" s="5">
        <v>74800.684631185199</v>
      </c>
      <c r="H64" s="5">
        <v>144.66685812298252</v>
      </c>
      <c r="I64" s="5">
        <v>25.070110002785587</v>
      </c>
      <c r="J64" s="6">
        <v>0.118151793082197</v>
      </c>
    </row>
    <row r="65" spans="1:10" x14ac:dyDescent="0.35">
      <c r="A65" t="s">
        <v>4</v>
      </c>
      <c r="B65">
        <v>2018</v>
      </c>
      <c r="C65">
        <v>1</v>
      </c>
      <c r="D65" t="s">
        <v>17</v>
      </c>
      <c r="E65" s="5">
        <v>387.86</v>
      </c>
      <c r="F65" s="5">
        <v>63.263076675518924</v>
      </c>
      <c r="G65" s="5">
        <v>79086.752144461803</v>
      </c>
      <c r="H65" s="5">
        <v>147.12515652896991</v>
      </c>
      <c r="I65" s="5">
        <v>23.997600720773359</v>
      </c>
      <c r="J65" s="6">
        <v>0.11899890692253801</v>
      </c>
    </row>
    <row r="66" spans="1:10" x14ac:dyDescent="0.35">
      <c r="A66" t="s">
        <v>4</v>
      </c>
      <c r="B66">
        <v>2019</v>
      </c>
      <c r="C66">
        <v>1</v>
      </c>
      <c r="D66" t="s">
        <v>17</v>
      </c>
      <c r="E66" s="5">
        <v>398.93</v>
      </c>
      <c r="F66" s="5">
        <v>60.824572540040634</v>
      </c>
      <c r="G66" s="5">
        <v>81589.243978520797</v>
      </c>
      <c r="H66" s="5">
        <v>146.6837027144453</v>
      </c>
      <c r="I66" s="5">
        <v>22.364923208279833</v>
      </c>
      <c r="J66" s="6">
        <v>0.119016102477875</v>
      </c>
    </row>
    <row r="67" spans="1:10" x14ac:dyDescent="0.35">
      <c r="A67" t="s">
        <v>4</v>
      </c>
      <c r="B67">
        <v>2015</v>
      </c>
      <c r="C67">
        <v>1</v>
      </c>
      <c r="D67" t="s">
        <v>18</v>
      </c>
      <c r="E67" s="5">
        <v>467.31</v>
      </c>
      <c r="F67" s="5">
        <v>81.621289768838722</v>
      </c>
      <c r="G67" s="5">
        <v>80598.834171939394</v>
      </c>
      <c r="H67" s="5">
        <v>173.93879272185933</v>
      </c>
      <c r="I67" s="5">
        <v>30.380572104077103</v>
      </c>
      <c r="J67" s="6">
        <v>0.123457811740645</v>
      </c>
    </row>
    <row r="68" spans="1:10" x14ac:dyDescent="0.35">
      <c r="A68" t="s">
        <v>4</v>
      </c>
      <c r="B68">
        <v>2016</v>
      </c>
      <c r="C68">
        <v>1</v>
      </c>
      <c r="D68" t="s">
        <v>18</v>
      </c>
      <c r="E68" s="5">
        <v>487.25</v>
      </c>
      <c r="F68" s="5">
        <v>80.077904302501565</v>
      </c>
      <c r="G68" s="5">
        <v>80312.604192369094</v>
      </c>
      <c r="H68" s="5">
        <v>182.00933288854822</v>
      </c>
      <c r="I68" s="5">
        <v>29.91233011596578</v>
      </c>
      <c r="J68" s="6">
        <v>0.123636320138135</v>
      </c>
    </row>
    <row r="69" spans="1:10" x14ac:dyDescent="0.35">
      <c r="A69" t="s">
        <v>4</v>
      </c>
      <c r="B69">
        <v>2017</v>
      </c>
      <c r="C69">
        <v>1</v>
      </c>
      <c r="D69" t="s">
        <v>18</v>
      </c>
      <c r="E69" s="5">
        <v>502.34</v>
      </c>
      <c r="F69" s="5">
        <v>78.236170595001511</v>
      </c>
      <c r="G69" s="5">
        <v>78697.620449812704</v>
      </c>
      <c r="H69" s="5">
        <v>191.49601095739851</v>
      </c>
      <c r="I69" s="5">
        <v>29.824092576557977</v>
      </c>
      <c r="J69" s="6">
        <v>0.12361584710434</v>
      </c>
    </row>
    <row r="70" spans="1:10" x14ac:dyDescent="0.35">
      <c r="A70" t="s">
        <v>4</v>
      </c>
      <c r="B70">
        <v>2018</v>
      </c>
      <c r="C70">
        <v>1</v>
      </c>
      <c r="D70" t="s">
        <v>18</v>
      </c>
      <c r="E70" s="5">
        <v>535.09</v>
      </c>
      <c r="F70" s="5">
        <v>78.08324941769547</v>
      </c>
      <c r="G70" s="5">
        <v>78525.7109795742</v>
      </c>
      <c r="H70" s="5">
        <v>204.42452952913624</v>
      </c>
      <c r="I70" s="5">
        <v>29.830961774293108</v>
      </c>
      <c r="J70" s="6">
        <v>0.124517670459077</v>
      </c>
    </row>
    <row r="71" spans="1:10" x14ac:dyDescent="0.35">
      <c r="A71" t="s">
        <v>4</v>
      </c>
      <c r="B71">
        <v>2019</v>
      </c>
      <c r="C71">
        <v>1</v>
      </c>
      <c r="D71" t="s">
        <v>18</v>
      </c>
      <c r="E71" s="5">
        <v>540.88</v>
      </c>
      <c r="F71" s="5">
        <v>74.705341840897617</v>
      </c>
      <c r="G71" s="5">
        <v>79560.626521183804</v>
      </c>
      <c r="H71" s="5">
        <v>203.94910853749727</v>
      </c>
      <c r="I71" s="5">
        <v>28.16921325563214</v>
      </c>
      <c r="J71" s="6">
        <v>0.12450094396839401</v>
      </c>
    </row>
    <row r="72" spans="1:10" x14ac:dyDescent="0.35">
      <c r="A72" t="s">
        <v>4</v>
      </c>
      <c r="B72">
        <v>2015</v>
      </c>
      <c r="C72">
        <v>2</v>
      </c>
      <c r="D72" t="s">
        <v>17</v>
      </c>
      <c r="E72" s="5">
        <v>609.53</v>
      </c>
      <c r="F72" s="5">
        <v>103.72762536838513</v>
      </c>
      <c r="G72" s="5">
        <v>201554.639755621</v>
      </c>
      <c r="H72" s="5">
        <v>90.724031737929351</v>
      </c>
      <c r="I72" s="5">
        <v>15.439132360458377</v>
      </c>
      <c r="J72" s="6">
        <v>5.0448040561864999E-2</v>
      </c>
    </row>
    <row r="73" spans="1:10" x14ac:dyDescent="0.35">
      <c r="A73" t="s">
        <v>4</v>
      </c>
      <c r="B73">
        <v>2016</v>
      </c>
      <c r="C73">
        <v>2</v>
      </c>
      <c r="D73" t="s">
        <v>17</v>
      </c>
      <c r="E73" s="5">
        <v>662.74</v>
      </c>
      <c r="F73" s="5">
        <v>104.18755887057867</v>
      </c>
      <c r="G73" s="5">
        <v>214048.23406365101</v>
      </c>
      <c r="H73" s="5">
        <v>92.886309408234354</v>
      </c>
      <c r="I73" s="5">
        <v>14.60244126652271</v>
      </c>
      <c r="J73" s="6">
        <v>5.0006969193706598E-2</v>
      </c>
    </row>
    <row r="74" spans="1:10" x14ac:dyDescent="0.35">
      <c r="A74" t="s">
        <v>4</v>
      </c>
      <c r="B74">
        <v>2017</v>
      </c>
      <c r="C74">
        <v>2</v>
      </c>
      <c r="D74" t="s">
        <v>17</v>
      </c>
      <c r="E74" s="5">
        <v>687.84</v>
      </c>
      <c r="F74" s="5">
        <v>103.95423915400897</v>
      </c>
      <c r="G74" s="5">
        <v>222049.24229102</v>
      </c>
      <c r="H74" s="5">
        <v>92.930473187181406</v>
      </c>
      <c r="I74" s="5">
        <v>14.044754859072929</v>
      </c>
      <c r="J74" s="6">
        <v>4.9739477599729298E-2</v>
      </c>
    </row>
    <row r="75" spans="1:10" x14ac:dyDescent="0.35">
      <c r="A75" t="s">
        <v>4</v>
      </c>
      <c r="B75">
        <v>2018</v>
      </c>
      <c r="C75">
        <v>2</v>
      </c>
      <c r="D75" t="s">
        <v>17</v>
      </c>
      <c r="E75" s="5">
        <v>760.03</v>
      </c>
      <c r="F75" s="5">
        <v>106.63464139400715</v>
      </c>
      <c r="G75" s="5">
        <v>236061.21062411001</v>
      </c>
      <c r="H75" s="5">
        <v>96.588636882534587</v>
      </c>
      <c r="I75" s="5">
        <v>13.551736150816335</v>
      </c>
      <c r="J75" s="6">
        <v>4.8990044655002903E-2</v>
      </c>
    </row>
    <row r="76" spans="1:10" x14ac:dyDescent="0.35">
      <c r="A76" t="s">
        <v>4</v>
      </c>
      <c r="B76">
        <v>2019</v>
      </c>
      <c r="C76">
        <v>2</v>
      </c>
      <c r="D76" t="s">
        <v>17</v>
      </c>
      <c r="E76" s="5">
        <v>807.5</v>
      </c>
      <c r="F76" s="5">
        <v>104.63732245386019</v>
      </c>
      <c r="G76" s="5">
        <v>246537.00725702001</v>
      </c>
      <c r="H76" s="5">
        <v>98.260850535382446</v>
      </c>
      <c r="I76" s="5">
        <v>12.732853815910893</v>
      </c>
      <c r="J76" s="6">
        <v>4.9323784160491498E-2</v>
      </c>
    </row>
    <row r="77" spans="1:10" x14ac:dyDescent="0.35">
      <c r="A77" t="s">
        <v>4</v>
      </c>
      <c r="B77">
        <v>2015</v>
      </c>
      <c r="C77">
        <v>2</v>
      </c>
      <c r="D77" t="s">
        <v>18</v>
      </c>
      <c r="E77" s="5">
        <v>477.93</v>
      </c>
      <c r="F77" s="5">
        <v>66.053975662165584</v>
      </c>
      <c r="G77" s="5">
        <v>75167.888354749201</v>
      </c>
      <c r="H77" s="5">
        <v>190.74404705011113</v>
      </c>
      <c r="I77" s="5">
        <v>26.362577335056475</v>
      </c>
      <c r="J77" s="6">
        <v>5.2843809073754702E-2</v>
      </c>
    </row>
    <row r="78" spans="1:10" x14ac:dyDescent="0.35">
      <c r="A78" t="s">
        <v>4</v>
      </c>
      <c r="B78">
        <v>2016</v>
      </c>
      <c r="C78">
        <v>2</v>
      </c>
      <c r="D78" t="s">
        <v>18</v>
      </c>
      <c r="E78" s="5">
        <v>530.97</v>
      </c>
      <c r="F78" s="5">
        <v>67.90385769305756</v>
      </c>
      <c r="G78" s="5">
        <v>77557.236573770002</v>
      </c>
      <c r="H78" s="5">
        <v>205.38693722868319</v>
      </c>
      <c r="I78" s="5">
        <v>26.265965895446591</v>
      </c>
      <c r="J78" s="6">
        <v>5.24985498928425E-2</v>
      </c>
    </row>
    <row r="79" spans="1:10" x14ac:dyDescent="0.35">
      <c r="A79" t="s">
        <v>4</v>
      </c>
      <c r="B79">
        <v>2017</v>
      </c>
      <c r="C79">
        <v>2</v>
      </c>
      <c r="D79" t="s">
        <v>18</v>
      </c>
      <c r="E79" s="5">
        <v>564.80999999999995</v>
      </c>
      <c r="F79" s="5">
        <v>68.679690971452871</v>
      </c>
      <c r="G79" s="5">
        <v>78869.995478485303</v>
      </c>
      <c r="H79" s="5">
        <v>214.83719557837676</v>
      </c>
      <c r="I79" s="5">
        <v>26.123885473096493</v>
      </c>
      <c r="J79" s="6">
        <v>5.2200360801272098E-2</v>
      </c>
    </row>
    <row r="80" spans="1:10" x14ac:dyDescent="0.35">
      <c r="A80" t="s">
        <v>4</v>
      </c>
      <c r="B80">
        <v>2018</v>
      </c>
      <c r="C80">
        <v>2</v>
      </c>
      <c r="D80" t="s">
        <v>18</v>
      </c>
      <c r="E80" s="5">
        <v>618.89</v>
      </c>
      <c r="F80" s="5">
        <v>70.103700549672681</v>
      </c>
      <c r="G80" s="5">
        <v>83201.531104389796</v>
      </c>
      <c r="H80" s="5">
        <v>223.15440170624018</v>
      </c>
      <c r="I80" s="5">
        <v>25.277311469803163</v>
      </c>
      <c r="J80" s="6">
        <v>5.1338806914919502E-2</v>
      </c>
    </row>
    <row r="81" spans="1:10" x14ac:dyDescent="0.35">
      <c r="A81" t="s">
        <v>4</v>
      </c>
      <c r="B81">
        <v>2019</v>
      </c>
      <c r="C81">
        <v>2</v>
      </c>
      <c r="D81" t="s">
        <v>18</v>
      </c>
      <c r="E81" s="5">
        <v>666.35</v>
      </c>
      <c r="F81" s="5">
        <v>70.117618721826119</v>
      </c>
      <c r="G81" s="5">
        <v>86913.687305259897</v>
      </c>
      <c r="H81" s="5">
        <v>230.00338486597749</v>
      </c>
      <c r="I81" s="5">
        <v>24.202500513719212</v>
      </c>
      <c r="J81" s="6">
        <v>5.1680122613560503E-2</v>
      </c>
    </row>
    <row r="82" spans="1:10" x14ac:dyDescent="0.35">
      <c r="A82" t="s">
        <v>4</v>
      </c>
      <c r="B82">
        <v>2015</v>
      </c>
      <c r="C82">
        <v>3</v>
      </c>
      <c r="D82" t="s">
        <v>17</v>
      </c>
      <c r="E82" s="5">
        <v>862.77</v>
      </c>
      <c r="F82" s="5">
        <v>143.64096896894944</v>
      </c>
      <c r="G82" s="5">
        <v>284032.536108831</v>
      </c>
      <c r="H82" s="5">
        <v>91.127536942130774</v>
      </c>
      <c r="I82" s="5">
        <v>15.171603676479295</v>
      </c>
      <c r="J82" s="6">
        <v>7.1810883527843997E-2</v>
      </c>
    </row>
    <row r="83" spans="1:10" x14ac:dyDescent="0.35">
      <c r="A83" t="s">
        <v>4</v>
      </c>
      <c r="B83">
        <v>2016</v>
      </c>
      <c r="C83">
        <v>3</v>
      </c>
      <c r="D83" t="s">
        <v>17</v>
      </c>
      <c r="E83" s="5">
        <v>892.73</v>
      </c>
      <c r="F83" s="5">
        <v>139.55803056007178</v>
      </c>
      <c r="G83" s="5">
        <v>287087.87744337303</v>
      </c>
      <c r="H83" s="5">
        <v>93.288562419085338</v>
      </c>
      <c r="I83" s="5">
        <v>14.583482082513097</v>
      </c>
      <c r="J83" s="6">
        <v>7.1572749538152694E-2</v>
      </c>
    </row>
    <row r="84" spans="1:10" x14ac:dyDescent="0.35">
      <c r="A84" t="s">
        <v>4</v>
      </c>
      <c r="B84">
        <v>2017</v>
      </c>
      <c r="C84">
        <v>3</v>
      </c>
      <c r="D84" t="s">
        <v>17</v>
      </c>
      <c r="E84" s="5">
        <v>901.84</v>
      </c>
      <c r="F84" s="5">
        <v>136.18742756963786</v>
      </c>
      <c r="G84" s="5">
        <v>285931.92056694301</v>
      </c>
      <c r="H84" s="5">
        <v>94.621157020066505</v>
      </c>
      <c r="I84" s="5">
        <v>14.288795804918209</v>
      </c>
      <c r="J84" s="6">
        <v>7.1583107860431594E-2</v>
      </c>
    </row>
    <row r="85" spans="1:10" x14ac:dyDescent="0.35">
      <c r="A85" t="s">
        <v>4</v>
      </c>
      <c r="B85">
        <v>2018</v>
      </c>
      <c r="C85">
        <v>3</v>
      </c>
      <c r="D85" t="s">
        <v>17</v>
      </c>
      <c r="E85" s="5">
        <v>955.24</v>
      </c>
      <c r="F85" s="5">
        <v>133.39343859285682</v>
      </c>
      <c r="G85" s="5">
        <v>287201.81853392202</v>
      </c>
      <c r="H85" s="5">
        <v>99.780280966761609</v>
      </c>
      <c r="I85" s="5">
        <v>13.93376677840584</v>
      </c>
      <c r="J85" s="6">
        <v>7.1780313826176306E-2</v>
      </c>
    </row>
    <row r="86" spans="1:10" x14ac:dyDescent="0.35">
      <c r="A86" t="s">
        <v>4</v>
      </c>
      <c r="B86">
        <v>2019</v>
      </c>
      <c r="C86">
        <v>3</v>
      </c>
      <c r="D86" t="s">
        <v>17</v>
      </c>
      <c r="E86" s="5">
        <v>999.51</v>
      </c>
      <c r="F86" s="5">
        <v>132.90516274354749</v>
      </c>
      <c r="G86" s="5">
        <v>291408.49150143098</v>
      </c>
      <c r="H86" s="5">
        <v>102.89757540666834</v>
      </c>
      <c r="I86" s="5">
        <v>13.682356549609461</v>
      </c>
      <c r="J86" s="6">
        <v>7.1844723306825301E-2</v>
      </c>
    </row>
    <row r="87" spans="1:10" x14ac:dyDescent="0.35">
      <c r="A87" t="s">
        <v>4</v>
      </c>
      <c r="B87">
        <v>2015</v>
      </c>
      <c r="C87">
        <v>3</v>
      </c>
      <c r="D87" t="s">
        <v>18</v>
      </c>
      <c r="E87" s="5">
        <v>563.95000000000005</v>
      </c>
      <c r="F87" s="5">
        <v>79.038679820116997</v>
      </c>
      <c r="G87" s="5">
        <v>114269.187419942</v>
      </c>
      <c r="H87" s="5">
        <v>148.058227990879</v>
      </c>
      <c r="I87" s="5">
        <v>20.750654206452253</v>
      </c>
      <c r="J87" s="6">
        <v>7.2357102511758795E-2</v>
      </c>
    </row>
    <row r="88" spans="1:10" x14ac:dyDescent="0.35">
      <c r="A88" t="s">
        <v>4</v>
      </c>
      <c r="B88">
        <v>2016</v>
      </c>
      <c r="C88">
        <v>3</v>
      </c>
      <c r="D88" t="s">
        <v>18</v>
      </c>
      <c r="E88" s="5">
        <v>614.94000000000005</v>
      </c>
      <c r="F88" s="5">
        <v>81.019034423033517</v>
      </c>
      <c r="G88" s="5">
        <v>115387.353934985</v>
      </c>
      <c r="H88" s="5">
        <v>159.87946239110585</v>
      </c>
      <c r="I88" s="5">
        <v>21.064449004182052</v>
      </c>
      <c r="J88" s="6">
        <v>7.2642943649195602E-2</v>
      </c>
    </row>
    <row r="89" spans="1:10" x14ac:dyDescent="0.35">
      <c r="A89" t="s">
        <v>4</v>
      </c>
      <c r="B89">
        <v>2017</v>
      </c>
      <c r="C89">
        <v>3</v>
      </c>
      <c r="D89" t="s">
        <v>18</v>
      </c>
      <c r="E89" s="5">
        <v>650.38</v>
      </c>
      <c r="F89" s="5">
        <v>82.956680937947951</v>
      </c>
      <c r="G89" s="5">
        <v>115119.091448942</v>
      </c>
      <c r="H89" s="5">
        <v>169.48987720861413</v>
      </c>
      <c r="I89" s="5">
        <v>21.618485663971988</v>
      </c>
      <c r="J89" s="6">
        <v>7.2562092529923697E-2</v>
      </c>
    </row>
    <row r="90" spans="1:10" x14ac:dyDescent="0.35">
      <c r="A90" t="s">
        <v>4</v>
      </c>
      <c r="B90">
        <v>2018</v>
      </c>
      <c r="C90">
        <v>3</v>
      </c>
      <c r="D90" t="s">
        <v>18</v>
      </c>
      <c r="E90" s="5">
        <v>725.65</v>
      </c>
      <c r="F90" s="5">
        <v>86.662021164851339</v>
      </c>
      <c r="G90" s="5">
        <v>116355.34426753499</v>
      </c>
      <c r="H90" s="5">
        <v>187.09554935939346</v>
      </c>
      <c r="I90" s="5">
        <v>22.344144579794303</v>
      </c>
      <c r="J90" s="6">
        <v>7.2866519087372697E-2</v>
      </c>
    </row>
    <row r="91" spans="1:10" x14ac:dyDescent="0.35">
      <c r="A91" t="s">
        <v>4</v>
      </c>
      <c r="B91">
        <v>2019</v>
      </c>
      <c r="C91">
        <v>3</v>
      </c>
      <c r="D91" t="s">
        <v>18</v>
      </c>
      <c r="E91" s="5">
        <v>778.9</v>
      </c>
      <c r="F91" s="5">
        <v>88.379288726329023</v>
      </c>
      <c r="G91" s="5">
        <v>119340.46826192</v>
      </c>
      <c r="H91" s="5">
        <v>195.802236211364</v>
      </c>
      <c r="I91" s="5">
        <v>22.216928594337404</v>
      </c>
      <c r="J91" s="6">
        <v>7.3239178977591204E-2</v>
      </c>
    </row>
    <row r="92" spans="1:10" x14ac:dyDescent="0.35">
      <c r="A92" t="s">
        <v>4</v>
      </c>
      <c r="B92">
        <v>2015</v>
      </c>
      <c r="C92">
        <v>4</v>
      </c>
      <c r="D92" t="s">
        <v>17</v>
      </c>
      <c r="E92" s="5">
        <v>1081.6400000000001</v>
      </c>
      <c r="F92" s="5">
        <v>166.43910650700306</v>
      </c>
      <c r="G92" s="5">
        <v>332954.36213477701</v>
      </c>
      <c r="H92" s="5">
        <v>97.458336968269592</v>
      </c>
      <c r="I92" s="5">
        <v>14.996569389257294</v>
      </c>
      <c r="J92" s="6">
        <v>8.0771348236608406E-2</v>
      </c>
    </row>
    <row r="93" spans="1:10" x14ac:dyDescent="0.35">
      <c r="A93" t="s">
        <v>4</v>
      </c>
      <c r="B93">
        <v>2016</v>
      </c>
      <c r="C93">
        <v>4</v>
      </c>
      <c r="D93" t="s">
        <v>17</v>
      </c>
      <c r="E93" s="5">
        <v>1177.82</v>
      </c>
      <c r="F93" s="5">
        <v>167.54665051682545</v>
      </c>
      <c r="G93" s="5">
        <v>341548.40557973698</v>
      </c>
      <c r="H93" s="5">
        <v>103.45418166023236</v>
      </c>
      <c r="I93" s="5">
        <v>14.716507040848446</v>
      </c>
      <c r="J93" s="6">
        <v>8.0983792205534796E-2</v>
      </c>
    </row>
    <row r="94" spans="1:10" x14ac:dyDescent="0.35">
      <c r="A94" t="s">
        <v>4</v>
      </c>
      <c r="B94">
        <v>2017</v>
      </c>
      <c r="C94">
        <v>4</v>
      </c>
      <c r="D94" t="s">
        <v>17</v>
      </c>
      <c r="E94" s="5">
        <v>1230.6500000000001</v>
      </c>
      <c r="F94" s="5">
        <v>168.51254783550715</v>
      </c>
      <c r="G94" s="5">
        <v>345804.15298258897</v>
      </c>
      <c r="H94" s="5">
        <v>106.76433969319267</v>
      </c>
      <c r="I94" s="5">
        <v>14.619189478964275</v>
      </c>
      <c r="J94" s="6">
        <v>8.1344465778437097E-2</v>
      </c>
    </row>
    <row r="95" spans="1:10" x14ac:dyDescent="0.35">
      <c r="A95" t="s">
        <v>4</v>
      </c>
      <c r="B95">
        <v>2018</v>
      </c>
      <c r="C95">
        <v>4</v>
      </c>
      <c r="D95" t="s">
        <v>17</v>
      </c>
      <c r="E95" s="5">
        <v>1351.66</v>
      </c>
      <c r="F95" s="5">
        <v>174.31408690271218</v>
      </c>
      <c r="G95" s="5">
        <v>359311.61687267799</v>
      </c>
      <c r="H95" s="5">
        <v>112.85390252011166</v>
      </c>
      <c r="I95" s="5">
        <v>14.554003715761885</v>
      </c>
      <c r="J95" s="6">
        <v>8.1780259973007599E-2</v>
      </c>
    </row>
    <row r="96" spans="1:10" x14ac:dyDescent="0.35">
      <c r="A96" t="s">
        <v>4</v>
      </c>
      <c r="B96">
        <v>2019</v>
      </c>
      <c r="C96">
        <v>4</v>
      </c>
      <c r="D96" t="s">
        <v>17</v>
      </c>
      <c r="E96" s="5">
        <v>1461.41</v>
      </c>
      <c r="F96" s="5">
        <v>175.12715605093811</v>
      </c>
      <c r="G96" s="5">
        <v>369356.18356373499</v>
      </c>
      <c r="H96" s="5">
        <v>118.69940812687895</v>
      </c>
      <c r="I96" s="5">
        <v>14.22424996608067</v>
      </c>
      <c r="J96" s="6">
        <v>8.1687666653499594E-2</v>
      </c>
    </row>
    <row r="97" spans="1:10" x14ac:dyDescent="0.35">
      <c r="A97" t="s">
        <v>4</v>
      </c>
      <c r="B97">
        <v>2015</v>
      </c>
      <c r="C97">
        <v>4</v>
      </c>
      <c r="D97" t="s">
        <v>18</v>
      </c>
      <c r="E97" s="5">
        <v>811.09</v>
      </c>
      <c r="F97" s="5">
        <v>110.76314162923579</v>
      </c>
      <c r="G97" s="5">
        <v>197465.681537592</v>
      </c>
      <c r="H97" s="5">
        <v>123.22521074474525</v>
      </c>
      <c r="I97" s="5">
        <v>16.827705062484462</v>
      </c>
      <c r="J97" s="6">
        <v>7.8319701627723004E-2</v>
      </c>
    </row>
    <row r="98" spans="1:10" x14ac:dyDescent="0.35">
      <c r="A98" t="s">
        <v>4</v>
      </c>
      <c r="B98">
        <v>2016</v>
      </c>
      <c r="C98">
        <v>4</v>
      </c>
      <c r="D98" t="s">
        <v>18</v>
      </c>
      <c r="E98" s="5">
        <v>893.02</v>
      </c>
      <c r="F98" s="5">
        <v>113.09128691694418</v>
      </c>
      <c r="G98" s="5">
        <v>203823.834653742</v>
      </c>
      <c r="H98" s="5">
        <v>131.439701948383</v>
      </c>
      <c r="I98" s="5">
        <v>16.64544587374656</v>
      </c>
      <c r="J98" s="6">
        <v>7.8660416206670594E-2</v>
      </c>
    </row>
    <row r="99" spans="1:10" x14ac:dyDescent="0.35">
      <c r="A99" t="s">
        <v>4</v>
      </c>
      <c r="B99">
        <v>2017</v>
      </c>
      <c r="C99">
        <v>4</v>
      </c>
      <c r="D99" t="s">
        <v>18</v>
      </c>
      <c r="E99" s="5">
        <v>949.46</v>
      </c>
      <c r="F99" s="5">
        <v>115.80868656292267</v>
      </c>
      <c r="G99" s="5">
        <v>208665.17729149901</v>
      </c>
      <c r="H99" s="5">
        <v>136.50428427319508</v>
      </c>
      <c r="I99" s="5">
        <v>16.64993000741201</v>
      </c>
      <c r="J99" s="6">
        <v>7.9019320259759301E-2</v>
      </c>
    </row>
    <row r="100" spans="1:10" x14ac:dyDescent="0.35">
      <c r="A100" t="s">
        <v>4</v>
      </c>
      <c r="B100">
        <v>2018</v>
      </c>
      <c r="C100">
        <v>4</v>
      </c>
      <c r="D100" t="s">
        <v>18</v>
      </c>
      <c r="E100" s="5">
        <v>1078.3699999999999</v>
      </c>
      <c r="F100" s="5">
        <v>123.80182100815648</v>
      </c>
      <c r="G100" s="5">
        <v>224324.56260876401</v>
      </c>
      <c r="H100" s="5">
        <v>144.21508849929523</v>
      </c>
      <c r="I100" s="5">
        <v>16.556611487624863</v>
      </c>
      <c r="J100" s="6">
        <v>7.9402283720685501E-2</v>
      </c>
    </row>
    <row r="101" spans="1:10" x14ac:dyDescent="0.35">
      <c r="A101" t="s">
        <v>4</v>
      </c>
      <c r="B101">
        <v>2019</v>
      </c>
      <c r="C101">
        <v>4</v>
      </c>
      <c r="D101" t="s">
        <v>18</v>
      </c>
      <c r="E101" s="5">
        <v>1156.17</v>
      </c>
      <c r="F101" s="5">
        <v>123.5901116648037</v>
      </c>
      <c r="G101" s="5">
        <v>231312.57899013199</v>
      </c>
      <c r="H101" s="5">
        <v>149.94944908641284</v>
      </c>
      <c r="I101" s="5">
        <v>16.028974153205368</v>
      </c>
      <c r="J101" s="6">
        <v>7.9462538793556803E-2</v>
      </c>
    </row>
    <row r="102" spans="1:10" x14ac:dyDescent="0.35">
      <c r="A102" t="s">
        <v>4</v>
      </c>
      <c r="B102">
        <v>2015</v>
      </c>
      <c r="C102">
        <v>5</v>
      </c>
      <c r="D102" t="s">
        <v>17</v>
      </c>
      <c r="E102" s="5">
        <v>1525.76</v>
      </c>
      <c r="F102" s="5">
        <v>241.322248700236</v>
      </c>
      <c r="G102" s="5">
        <v>502579.09007719503</v>
      </c>
      <c r="H102" s="5">
        <v>91.076096660839923</v>
      </c>
      <c r="I102" s="5">
        <v>14.405031176078298</v>
      </c>
      <c r="J102" s="6">
        <v>9.1615146451167404E-2</v>
      </c>
    </row>
    <row r="103" spans="1:10" x14ac:dyDescent="0.35">
      <c r="A103" t="s">
        <v>4</v>
      </c>
      <c r="B103">
        <v>2016</v>
      </c>
      <c r="C103">
        <v>5</v>
      </c>
      <c r="D103" t="s">
        <v>17</v>
      </c>
      <c r="E103" s="5">
        <v>1646.23</v>
      </c>
      <c r="F103" s="5">
        <v>242.24134864820121</v>
      </c>
      <c r="G103" s="5">
        <v>517494.18634591601</v>
      </c>
      <c r="H103" s="5">
        <v>95.434726361258143</v>
      </c>
      <c r="I103" s="5">
        <v>14.043134495405367</v>
      </c>
      <c r="J103" s="6">
        <v>9.1602694128083306E-2</v>
      </c>
    </row>
    <row r="104" spans="1:10" x14ac:dyDescent="0.35">
      <c r="A104" t="s">
        <v>4</v>
      </c>
      <c r="B104">
        <v>2017</v>
      </c>
      <c r="C104">
        <v>5</v>
      </c>
      <c r="D104" t="s">
        <v>17</v>
      </c>
      <c r="E104" s="5">
        <v>1710.29</v>
      </c>
      <c r="F104" s="5">
        <v>243.49841713206544</v>
      </c>
      <c r="G104" s="5">
        <v>527691.60705808795</v>
      </c>
      <c r="H104" s="5">
        <v>97.232494296952254</v>
      </c>
      <c r="I104" s="5">
        <v>13.843222852619318</v>
      </c>
      <c r="J104" s="6">
        <v>9.1479791403544994E-2</v>
      </c>
    </row>
    <row r="105" spans="1:10" x14ac:dyDescent="0.35">
      <c r="A105" t="s">
        <v>4</v>
      </c>
      <c r="B105">
        <v>2018</v>
      </c>
      <c r="C105">
        <v>5</v>
      </c>
      <c r="D105" t="s">
        <v>17</v>
      </c>
      <c r="E105" s="5">
        <v>1888.49</v>
      </c>
      <c r="F105" s="5">
        <v>252.88885240313371</v>
      </c>
      <c r="G105" s="5">
        <v>553052.98174845497</v>
      </c>
      <c r="H105" s="5">
        <v>102.43999588878259</v>
      </c>
      <c r="I105" s="5">
        <v>13.717791644679414</v>
      </c>
      <c r="J105" s="6">
        <v>9.1234593200340997E-2</v>
      </c>
    </row>
    <row r="106" spans="1:10" x14ac:dyDescent="0.35">
      <c r="A106" t="s">
        <v>4</v>
      </c>
      <c r="B106">
        <v>2019</v>
      </c>
      <c r="C106">
        <v>5</v>
      </c>
      <c r="D106" t="s">
        <v>17</v>
      </c>
      <c r="E106" s="5">
        <v>2037.33</v>
      </c>
      <c r="F106" s="5">
        <v>255.83734722437035</v>
      </c>
      <c r="G106" s="5">
        <v>569216.99252867501</v>
      </c>
      <c r="H106" s="5">
        <v>107.37538700975813</v>
      </c>
      <c r="I106" s="5">
        <v>13.483645986454786</v>
      </c>
      <c r="J106" s="6">
        <v>9.0744757786000399E-2</v>
      </c>
    </row>
    <row r="107" spans="1:10" x14ac:dyDescent="0.35">
      <c r="A107" t="s">
        <v>4</v>
      </c>
      <c r="B107">
        <v>2015</v>
      </c>
      <c r="C107">
        <v>5</v>
      </c>
      <c r="D107" t="s">
        <v>18</v>
      </c>
      <c r="E107" s="5">
        <v>1364.7</v>
      </c>
      <c r="F107" s="5">
        <v>193.97203128727435</v>
      </c>
      <c r="G107" s="5">
        <v>387437.57618182601</v>
      </c>
      <c r="H107" s="5">
        <v>105.67128067033168</v>
      </c>
      <c r="I107" s="5">
        <v>15.019609083779928</v>
      </c>
      <c r="J107" s="6">
        <v>8.7024482756033694E-2</v>
      </c>
    </row>
    <row r="108" spans="1:10" x14ac:dyDescent="0.35">
      <c r="A108" t="s">
        <v>4</v>
      </c>
      <c r="B108">
        <v>2016</v>
      </c>
      <c r="C108">
        <v>5</v>
      </c>
      <c r="D108" t="s">
        <v>18</v>
      </c>
      <c r="E108" s="5">
        <v>1458.39</v>
      </c>
      <c r="F108" s="5">
        <v>194.84159340653932</v>
      </c>
      <c r="G108" s="5">
        <v>402669.54076518101</v>
      </c>
      <c r="H108" s="5">
        <v>108.65420217821584</v>
      </c>
      <c r="I108" s="5">
        <v>14.516240267611561</v>
      </c>
      <c r="J108" s="6">
        <v>8.7106073881123305E-2</v>
      </c>
    </row>
    <row r="109" spans="1:10" x14ac:dyDescent="0.35">
      <c r="A109" t="s">
        <v>4</v>
      </c>
      <c r="B109">
        <v>2017</v>
      </c>
      <c r="C109">
        <v>5</v>
      </c>
      <c r="D109" t="s">
        <v>18</v>
      </c>
      <c r="E109" s="5">
        <v>1522.55</v>
      </c>
      <c r="F109" s="5">
        <v>194.7495107089396</v>
      </c>
      <c r="G109" s="5">
        <v>414077.98267233802</v>
      </c>
      <c r="H109" s="5">
        <v>110.30904272416441</v>
      </c>
      <c r="I109" s="5">
        <v>14.109625639988135</v>
      </c>
      <c r="J109" s="6">
        <v>8.7263771495708894E-2</v>
      </c>
    </row>
    <row r="110" spans="1:10" x14ac:dyDescent="0.35">
      <c r="A110" t="s">
        <v>4</v>
      </c>
      <c r="B110">
        <v>2018</v>
      </c>
      <c r="C110">
        <v>5</v>
      </c>
      <c r="D110" t="s">
        <v>18</v>
      </c>
      <c r="E110" s="5">
        <v>1670.84</v>
      </c>
      <c r="F110" s="5">
        <v>201.77135172007482</v>
      </c>
      <c r="G110" s="5">
        <v>441553.45736215101</v>
      </c>
      <c r="H110" s="5">
        <v>113.51983467318215</v>
      </c>
      <c r="I110" s="5">
        <v>13.708737754571843</v>
      </c>
      <c r="J110" s="6">
        <v>8.7003010765294694E-2</v>
      </c>
    </row>
    <row r="111" spans="1:10" x14ac:dyDescent="0.35">
      <c r="A111" t="s">
        <v>4</v>
      </c>
      <c r="B111">
        <v>2019</v>
      </c>
      <c r="C111">
        <v>5</v>
      </c>
      <c r="D111" t="s">
        <v>18</v>
      </c>
      <c r="E111" s="5">
        <v>1753.66</v>
      </c>
      <c r="F111" s="5">
        <v>199.72231865422705</v>
      </c>
      <c r="G111" s="5">
        <v>454119.052905549</v>
      </c>
      <c r="H111" s="5">
        <v>115.85017293131001</v>
      </c>
      <c r="I111" s="5">
        <v>13.194050153348222</v>
      </c>
      <c r="J111" s="6">
        <v>8.6724337872185295E-2</v>
      </c>
    </row>
    <row r="112" spans="1:10" x14ac:dyDescent="0.35">
      <c r="A112" t="s">
        <v>4</v>
      </c>
      <c r="B112">
        <v>2015</v>
      </c>
      <c r="C112">
        <v>6</v>
      </c>
      <c r="D112" t="s">
        <v>17</v>
      </c>
      <c r="E112" s="5">
        <v>2063.2600000000002</v>
      </c>
      <c r="F112" s="5">
        <v>322.53271554169271</v>
      </c>
      <c r="G112" s="5">
        <v>706036.38929721306</v>
      </c>
      <c r="H112" s="5">
        <v>87.669551544359763</v>
      </c>
      <c r="I112" s="5">
        <v>13.704649806906129</v>
      </c>
      <c r="J112" s="6">
        <v>8.9636746823743702E-2</v>
      </c>
    </row>
    <row r="113" spans="1:10" x14ac:dyDescent="0.35">
      <c r="A113" t="s">
        <v>4</v>
      </c>
      <c r="B113">
        <v>2016</v>
      </c>
      <c r="C113">
        <v>6</v>
      </c>
      <c r="D113" t="s">
        <v>17</v>
      </c>
      <c r="E113" s="5">
        <v>2202.0100000000002</v>
      </c>
      <c r="F113" s="5">
        <v>322.17454602654948</v>
      </c>
      <c r="G113" s="5">
        <v>728248.65925017698</v>
      </c>
      <c r="H113" s="5">
        <v>90.711279392141563</v>
      </c>
      <c r="I113" s="5">
        <v>13.271890388027655</v>
      </c>
      <c r="J113" s="6">
        <v>8.94739668708351E-2</v>
      </c>
    </row>
    <row r="114" spans="1:10" x14ac:dyDescent="0.35">
      <c r="A114" t="s">
        <v>4</v>
      </c>
      <c r="B114">
        <v>2017</v>
      </c>
      <c r="C114">
        <v>6</v>
      </c>
      <c r="D114" t="s">
        <v>17</v>
      </c>
      <c r="E114" s="5">
        <v>2271.14</v>
      </c>
      <c r="F114" s="5">
        <v>322.99310393627195</v>
      </c>
      <c r="G114" s="5">
        <v>746102.62066223996</v>
      </c>
      <c r="H114" s="5">
        <v>91.3201991423675</v>
      </c>
      <c r="I114" s="5">
        <v>12.987212281183917</v>
      </c>
      <c r="J114" s="6">
        <v>8.9312402392605905E-2</v>
      </c>
    </row>
    <row r="115" spans="1:10" x14ac:dyDescent="0.35">
      <c r="A115" t="s">
        <v>4</v>
      </c>
      <c r="B115">
        <v>2018</v>
      </c>
      <c r="C115">
        <v>6</v>
      </c>
      <c r="D115" t="s">
        <v>17</v>
      </c>
      <c r="E115" s="5">
        <v>2511.0100000000002</v>
      </c>
      <c r="F115" s="5">
        <v>338.75411400977185</v>
      </c>
      <c r="G115" s="5">
        <v>795649.82606179197</v>
      </c>
      <c r="H115" s="5">
        <v>94.677788407317166</v>
      </c>
      <c r="I115" s="5">
        <v>12.772733792445871</v>
      </c>
      <c r="J115" s="6">
        <v>8.8744643628953193E-2</v>
      </c>
    </row>
    <row r="116" spans="1:10" x14ac:dyDescent="0.35">
      <c r="A116" t="s">
        <v>4</v>
      </c>
      <c r="B116">
        <v>2019</v>
      </c>
      <c r="C116">
        <v>6</v>
      </c>
      <c r="D116" t="s">
        <v>17</v>
      </c>
      <c r="E116" s="5">
        <v>2671.32</v>
      </c>
      <c r="F116" s="5">
        <v>339.33828697574631</v>
      </c>
      <c r="G116" s="5">
        <v>811408.46767900605</v>
      </c>
      <c r="H116" s="5">
        <v>98.766175612051441</v>
      </c>
      <c r="I116" s="5">
        <v>12.546268636303779</v>
      </c>
      <c r="J116" s="6">
        <v>8.8513106778760203E-2</v>
      </c>
    </row>
    <row r="117" spans="1:10" x14ac:dyDescent="0.35">
      <c r="A117" t="s">
        <v>4</v>
      </c>
      <c r="B117">
        <v>2015</v>
      </c>
      <c r="C117">
        <v>6</v>
      </c>
      <c r="D117" t="s">
        <v>18</v>
      </c>
      <c r="E117" s="5">
        <v>2113.64</v>
      </c>
      <c r="F117" s="5">
        <v>294.66121205168093</v>
      </c>
      <c r="G117" s="5">
        <v>637937.94168705901</v>
      </c>
      <c r="H117" s="5">
        <v>99.397117443210021</v>
      </c>
      <c r="I117" s="5">
        <v>13.856890747355511</v>
      </c>
      <c r="J117" s="6">
        <v>8.3811963985349194E-2</v>
      </c>
    </row>
    <row r="118" spans="1:10" x14ac:dyDescent="0.35">
      <c r="A118" t="s">
        <v>4</v>
      </c>
      <c r="B118">
        <v>2016</v>
      </c>
      <c r="C118">
        <v>6</v>
      </c>
      <c r="D118" t="s">
        <v>18</v>
      </c>
      <c r="E118" s="5">
        <v>2213.6799999999998</v>
      </c>
      <c r="F118" s="5">
        <v>294.50978002817112</v>
      </c>
      <c r="G118" s="5">
        <v>668384.88216705702</v>
      </c>
      <c r="H118" s="5">
        <v>99.359430213889453</v>
      </c>
      <c r="I118" s="5">
        <v>13.218870798212999</v>
      </c>
      <c r="J118" s="6">
        <v>8.3752196310221599E-2</v>
      </c>
    </row>
    <row r="119" spans="1:10" x14ac:dyDescent="0.35">
      <c r="A119" t="s">
        <v>4</v>
      </c>
      <c r="B119">
        <v>2017</v>
      </c>
      <c r="C119">
        <v>6</v>
      </c>
      <c r="D119" t="s">
        <v>18</v>
      </c>
      <c r="E119" s="5">
        <v>2262.67</v>
      </c>
      <c r="F119" s="5">
        <v>292.9230680128714</v>
      </c>
      <c r="G119" s="5">
        <v>691317.88557318202</v>
      </c>
      <c r="H119" s="5">
        <v>98.189522214082388</v>
      </c>
      <c r="I119" s="5">
        <v>12.711506853464586</v>
      </c>
      <c r="J119" s="6">
        <v>8.3727569692049503E-2</v>
      </c>
    </row>
    <row r="120" spans="1:10" x14ac:dyDescent="0.35">
      <c r="A120" t="s">
        <v>4</v>
      </c>
      <c r="B120">
        <v>2018</v>
      </c>
      <c r="C120">
        <v>6</v>
      </c>
      <c r="D120" t="s">
        <v>18</v>
      </c>
      <c r="E120" s="5">
        <v>2493.4899999999998</v>
      </c>
      <c r="F120" s="5">
        <v>306.30146071248748</v>
      </c>
      <c r="G120" s="5">
        <v>746397.48344437894</v>
      </c>
      <c r="H120" s="5">
        <v>100.22113440513635</v>
      </c>
      <c r="I120" s="5">
        <v>12.311193466208135</v>
      </c>
      <c r="J120" s="6">
        <v>8.3342946846631696E-2</v>
      </c>
    </row>
    <row r="121" spans="1:10" x14ac:dyDescent="0.35">
      <c r="A121" t="s">
        <v>4</v>
      </c>
      <c r="B121">
        <v>2019</v>
      </c>
      <c r="C121">
        <v>6</v>
      </c>
      <c r="D121" t="s">
        <v>18</v>
      </c>
      <c r="E121" s="5">
        <v>2599.66</v>
      </c>
      <c r="F121" s="5">
        <v>302.08532291660077</v>
      </c>
      <c r="G121" s="5">
        <v>764242.13698963402</v>
      </c>
      <c r="H121" s="5">
        <v>102.04861801133043</v>
      </c>
      <c r="I121" s="5">
        <v>11.858230852325992</v>
      </c>
      <c r="J121" s="6">
        <v>8.3262736611260102E-2</v>
      </c>
    </row>
    <row r="122" spans="1:10" x14ac:dyDescent="0.35">
      <c r="A122" t="s">
        <v>1</v>
      </c>
      <c r="B122">
        <v>2015</v>
      </c>
      <c r="C122">
        <v>1</v>
      </c>
      <c r="D122" t="s">
        <v>17</v>
      </c>
      <c r="E122" s="5">
        <v>757.7</v>
      </c>
      <c r="F122" s="5">
        <v>32.406887041485319</v>
      </c>
      <c r="G122" s="5">
        <v>51.693289598681098</v>
      </c>
      <c r="H122" s="5">
        <v>14657.60992666325</v>
      </c>
      <c r="I122" s="5">
        <v>626.90703751057163</v>
      </c>
      <c r="J122" s="6">
        <v>0.118357036457828</v>
      </c>
    </row>
    <row r="123" spans="1:10" x14ac:dyDescent="0.35">
      <c r="A123" t="s">
        <v>1</v>
      </c>
      <c r="B123">
        <v>2016</v>
      </c>
      <c r="C123">
        <v>1</v>
      </c>
      <c r="D123" t="s">
        <v>17</v>
      </c>
      <c r="E123" s="5">
        <v>765.5</v>
      </c>
      <c r="F123" s="5">
        <v>32.246844651176943</v>
      </c>
      <c r="G123" s="5">
        <v>49.590393283602303</v>
      </c>
      <c r="H123" s="5">
        <v>15436.505301777113</v>
      </c>
      <c r="I123" s="5">
        <v>650.26394258986102</v>
      </c>
      <c r="J123" s="6">
        <v>0.118394922362577</v>
      </c>
    </row>
    <row r="124" spans="1:10" x14ac:dyDescent="0.35">
      <c r="A124" t="s">
        <v>1</v>
      </c>
      <c r="B124">
        <v>2017</v>
      </c>
      <c r="C124">
        <v>1</v>
      </c>
      <c r="D124" t="s">
        <v>17</v>
      </c>
      <c r="E124" s="5">
        <v>774.57</v>
      </c>
      <c r="F124" s="5">
        <v>32.225527302165382</v>
      </c>
      <c r="G124" s="5">
        <v>48.140577993648201</v>
      </c>
      <c r="H124" s="5">
        <v>16089.797030095548</v>
      </c>
      <c r="I124" s="5">
        <v>669.4046612073754</v>
      </c>
      <c r="J124" s="6">
        <v>0.11855985436245201</v>
      </c>
    </row>
    <row r="125" spans="1:10" x14ac:dyDescent="0.35">
      <c r="A125" t="s">
        <v>1</v>
      </c>
      <c r="B125">
        <v>2018</v>
      </c>
      <c r="C125">
        <v>1</v>
      </c>
      <c r="D125" t="s">
        <v>17</v>
      </c>
      <c r="E125" s="5">
        <v>672.05</v>
      </c>
      <c r="F125" s="5">
        <v>25.860418002839861</v>
      </c>
      <c r="G125" s="5">
        <v>37.1485018055441</v>
      </c>
      <c r="H125" s="5">
        <v>18090.944741798539</v>
      </c>
      <c r="I125" s="5">
        <v>696.1362301555954</v>
      </c>
      <c r="J125" s="6">
        <v>0.119253980230331</v>
      </c>
    </row>
    <row r="126" spans="1:10" x14ac:dyDescent="0.35">
      <c r="A126" t="s">
        <v>1</v>
      </c>
      <c r="B126">
        <v>2019</v>
      </c>
      <c r="C126">
        <v>1</v>
      </c>
      <c r="D126" t="s">
        <v>17</v>
      </c>
      <c r="E126" s="5">
        <v>691.37</v>
      </c>
      <c r="F126" s="5">
        <v>27.001173017464115</v>
      </c>
      <c r="G126" s="5">
        <v>36.120727234693099</v>
      </c>
      <c r="H126" s="5">
        <v>19140.563340231398</v>
      </c>
      <c r="I126" s="5">
        <v>747.52573064282649</v>
      </c>
      <c r="J126" s="6">
        <v>0.119249929631821</v>
      </c>
    </row>
    <row r="127" spans="1:10" x14ac:dyDescent="0.35">
      <c r="A127" t="s">
        <v>1</v>
      </c>
      <c r="B127">
        <v>2015</v>
      </c>
      <c r="C127">
        <v>1</v>
      </c>
      <c r="D127" t="s">
        <v>18</v>
      </c>
      <c r="E127" s="5">
        <v>826.73</v>
      </c>
      <c r="F127" s="5">
        <v>33.707292968993912</v>
      </c>
      <c r="G127" s="5">
        <v>52.505305288873302</v>
      </c>
      <c r="H127" s="5">
        <v>15745.555725752116</v>
      </c>
      <c r="I127" s="5">
        <v>641.97880163810669</v>
      </c>
      <c r="J127" s="6">
        <v>0.123880202908105</v>
      </c>
    </row>
    <row r="128" spans="1:10" x14ac:dyDescent="0.35">
      <c r="A128" t="s">
        <v>1</v>
      </c>
      <c r="B128">
        <v>2016</v>
      </c>
      <c r="C128">
        <v>1</v>
      </c>
      <c r="D128" t="s">
        <v>18</v>
      </c>
      <c r="E128" s="5">
        <v>846.8</v>
      </c>
      <c r="F128" s="5">
        <v>33.108622718713264</v>
      </c>
      <c r="G128" s="5">
        <v>50.497442660105399</v>
      </c>
      <c r="H128" s="5">
        <v>16769.101681844026</v>
      </c>
      <c r="I128" s="5">
        <v>655.64949380832786</v>
      </c>
      <c r="J128" s="6">
        <v>0.123942963991497</v>
      </c>
    </row>
    <row r="129" spans="1:10" x14ac:dyDescent="0.35">
      <c r="A129" t="s">
        <v>1</v>
      </c>
      <c r="B129">
        <v>2017</v>
      </c>
      <c r="C129">
        <v>1</v>
      </c>
      <c r="D129" t="s">
        <v>18</v>
      </c>
      <c r="E129" s="5">
        <v>864.68</v>
      </c>
      <c r="F129" s="5">
        <v>32.180636588146619</v>
      </c>
      <c r="G129" s="5">
        <v>48.351035891399498</v>
      </c>
      <c r="H129" s="5">
        <v>17883.408397041945</v>
      </c>
      <c r="I129" s="5">
        <v>665.56250543270801</v>
      </c>
      <c r="J129" s="6">
        <v>0.12402437600218399</v>
      </c>
    </row>
    <row r="130" spans="1:10" x14ac:dyDescent="0.35">
      <c r="A130" t="s">
        <v>1</v>
      </c>
      <c r="B130">
        <v>2018</v>
      </c>
      <c r="C130">
        <v>1</v>
      </c>
      <c r="D130" t="s">
        <v>18</v>
      </c>
      <c r="E130" s="5">
        <v>721.87</v>
      </c>
      <c r="F130" s="5">
        <v>25.775561792658955</v>
      </c>
      <c r="G130" s="5">
        <v>37.012686790613301</v>
      </c>
      <c r="H130" s="5">
        <v>19503.399361773976</v>
      </c>
      <c r="I130" s="5">
        <v>696.39801991342836</v>
      </c>
      <c r="J130" s="6">
        <v>0.12482770686068</v>
      </c>
    </row>
    <row r="131" spans="1:10" x14ac:dyDescent="0.35">
      <c r="A131" t="s">
        <v>1</v>
      </c>
      <c r="B131">
        <v>2019</v>
      </c>
      <c r="C131">
        <v>1</v>
      </c>
      <c r="D131" t="s">
        <v>18</v>
      </c>
      <c r="E131" s="5">
        <v>718.18</v>
      </c>
      <c r="F131" s="5">
        <v>26.356285003982258</v>
      </c>
      <c r="G131" s="5">
        <v>35.625508430047198</v>
      </c>
      <c r="H131" s="5">
        <v>20159.23763923602</v>
      </c>
      <c r="I131" s="5">
        <v>739.81498553864469</v>
      </c>
      <c r="J131" s="6">
        <v>0.12486330976304599</v>
      </c>
    </row>
    <row r="132" spans="1:10" x14ac:dyDescent="0.35">
      <c r="A132" t="s">
        <v>1</v>
      </c>
      <c r="B132">
        <v>2015</v>
      </c>
      <c r="C132">
        <v>2</v>
      </c>
      <c r="D132" t="s">
        <v>17</v>
      </c>
      <c r="E132" s="5">
        <v>668.73</v>
      </c>
      <c r="F132" s="5">
        <v>58.319735731468903</v>
      </c>
      <c r="G132" s="5">
        <v>60.963346531661898</v>
      </c>
      <c r="H132" s="5">
        <v>10969.331777176803</v>
      </c>
      <c r="I132" s="5">
        <v>956.63606165681756</v>
      </c>
      <c r="J132" s="6">
        <v>5.0507432546446698E-2</v>
      </c>
    </row>
    <row r="133" spans="1:10" x14ac:dyDescent="0.35">
      <c r="A133" t="s">
        <v>1</v>
      </c>
      <c r="B133">
        <v>2016</v>
      </c>
      <c r="C133">
        <v>2</v>
      </c>
      <c r="D133" t="s">
        <v>17</v>
      </c>
      <c r="E133" s="5">
        <v>723.91</v>
      </c>
      <c r="F133" s="5">
        <v>63.423284863436777</v>
      </c>
      <c r="G133" s="5">
        <v>63.110521559210802</v>
      </c>
      <c r="H133" s="5">
        <v>11470.534996064744</v>
      </c>
      <c r="I133" s="5">
        <v>1004.9558028756347</v>
      </c>
      <c r="J133" s="6">
        <v>5.0125073200761899E-2</v>
      </c>
    </row>
    <row r="134" spans="1:10" x14ac:dyDescent="0.35">
      <c r="A134" t="s">
        <v>1</v>
      </c>
      <c r="B134">
        <v>2017</v>
      </c>
      <c r="C134">
        <v>2</v>
      </c>
      <c r="D134" t="s">
        <v>17</v>
      </c>
      <c r="E134" s="5">
        <v>773.78</v>
      </c>
      <c r="F134" s="5">
        <v>67.639487825178662</v>
      </c>
      <c r="G134" s="5">
        <v>65.988649434485396</v>
      </c>
      <c r="H134" s="5">
        <v>11725.965006442946</v>
      </c>
      <c r="I134" s="5">
        <v>1025.0170052704646</v>
      </c>
      <c r="J134" s="6">
        <v>4.9870056459502703E-2</v>
      </c>
    </row>
    <row r="135" spans="1:10" x14ac:dyDescent="0.35">
      <c r="A135" t="s">
        <v>1</v>
      </c>
      <c r="B135">
        <v>2018</v>
      </c>
      <c r="C135">
        <v>2</v>
      </c>
      <c r="D135" t="s">
        <v>17</v>
      </c>
      <c r="E135" s="5">
        <v>898.7</v>
      </c>
      <c r="F135" s="5">
        <v>78.736940412676063</v>
      </c>
      <c r="G135" s="5">
        <v>72.372868004977605</v>
      </c>
      <c r="H135" s="5">
        <v>12417.668124396978</v>
      </c>
      <c r="I135" s="5">
        <v>1087.934506164117</v>
      </c>
      <c r="J135" s="6">
        <v>4.9159487183419601E-2</v>
      </c>
    </row>
    <row r="136" spans="1:10" x14ac:dyDescent="0.35">
      <c r="A136" t="s">
        <v>1</v>
      </c>
      <c r="B136">
        <v>2019</v>
      </c>
      <c r="C136">
        <v>2</v>
      </c>
      <c r="D136" t="s">
        <v>17</v>
      </c>
      <c r="E136" s="5">
        <v>914.91</v>
      </c>
      <c r="F136" s="5">
        <v>77.694267985264005</v>
      </c>
      <c r="G136" s="5">
        <v>68.361909778598601</v>
      </c>
      <c r="H136" s="5">
        <v>13383.276334582961</v>
      </c>
      <c r="I136" s="5">
        <v>1136.5140066579443</v>
      </c>
      <c r="J136" s="6">
        <v>4.94233002549452E-2</v>
      </c>
    </row>
    <row r="137" spans="1:10" x14ac:dyDescent="0.35">
      <c r="A137" t="s">
        <v>1</v>
      </c>
      <c r="B137">
        <v>2015</v>
      </c>
      <c r="C137">
        <v>2</v>
      </c>
      <c r="D137" t="s">
        <v>18</v>
      </c>
      <c r="E137" s="5">
        <v>437.75</v>
      </c>
      <c r="F137" s="5">
        <v>23.378784028994698</v>
      </c>
      <c r="G137" s="5">
        <v>24.669099578107801</v>
      </c>
      <c r="H137" s="5">
        <v>17744.91270733103</v>
      </c>
      <c r="I137" s="5">
        <v>947.69506908723167</v>
      </c>
      <c r="J137" s="6">
        <v>5.3113611247213498E-2</v>
      </c>
    </row>
    <row r="138" spans="1:10" x14ac:dyDescent="0.35">
      <c r="A138" t="s">
        <v>1</v>
      </c>
      <c r="B138">
        <v>2016</v>
      </c>
      <c r="C138">
        <v>2</v>
      </c>
      <c r="D138" t="s">
        <v>18</v>
      </c>
      <c r="E138" s="5">
        <v>469.27</v>
      </c>
      <c r="F138" s="5">
        <v>24.707066238438497</v>
      </c>
      <c r="G138" s="5">
        <v>25.533478378166699</v>
      </c>
      <c r="H138" s="5">
        <v>18378.474655676764</v>
      </c>
      <c r="I138" s="5">
        <v>967.63417316322682</v>
      </c>
      <c r="J138" s="6">
        <v>5.2827527796876703E-2</v>
      </c>
    </row>
    <row r="139" spans="1:10" x14ac:dyDescent="0.35">
      <c r="A139" t="s">
        <v>1</v>
      </c>
      <c r="B139">
        <v>2017</v>
      </c>
      <c r="C139">
        <v>2</v>
      </c>
      <c r="D139" t="s">
        <v>18</v>
      </c>
      <c r="E139" s="5">
        <v>485.67</v>
      </c>
      <c r="F139" s="5">
        <v>25.118191359170531</v>
      </c>
      <c r="G139" s="5">
        <v>25.668442469988001</v>
      </c>
      <c r="H139" s="5">
        <v>18920.981968569911</v>
      </c>
      <c r="I139" s="5">
        <v>978.56312818898925</v>
      </c>
      <c r="J139" s="6">
        <v>5.2545808261582803E-2</v>
      </c>
    </row>
    <row r="140" spans="1:10" x14ac:dyDescent="0.35">
      <c r="A140" t="s">
        <v>1</v>
      </c>
      <c r="B140">
        <v>2018</v>
      </c>
      <c r="C140">
        <v>2</v>
      </c>
      <c r="D140" t="s">
        <v>18</v>
      </c>
      <c r="E140" s="5">
        <v>504.8</v>
      </c>
      <c r="F140" s="5">
        <v>25.557576421211216</v>
      </c>
      <c r="G140" s="5">
        <v>24.931320298246401</v>
      </c>
      <c r="H140" s="5">
        <v>20247.510710417555</v>
      </c>
      <c r="I140" s="5">
        <v>1025.1192522286437</v>
      </c>
      <c r="J140" s="6">
        <v>5.1710863584145297E-2</v>
      </c>
    </row>
    <row r="141" spans="1:10" x14ac:dyDescent="0.35">
      <c r="A141" t="s">
        <v>1</v>
      </c>
      <c r="B141">
        <v>2019</v>
      </c>
      <c r="C141">
        <v>2</v>
      </c>
      <c r="D141" t="s">
        <v>18</v>
      </c>
      <c r="E141" s="5">
        <v>496.9</v>
      </c>
      <c r="F141" s="5">
        <v>24.200658927862513</v>
      </c>
      <c r="G141" s="5">
        <v>23.145101191883999</v>
      </c>
      <c r="H141" s="5">
        <v>21468.871107049315</v>
      </c>
      <c r="I141" s="5">
        <v>1045.6060972569294</v>
      </c>
      <c r="J141" s="6">
        <v>5.2002399347913598E-2</v>
      </c>
    </row>
    <row r="142" spans="1:10" x14ac:dyDescent="0.35">
      <c r="A142" t="s">
        <v>1</v>
      </c>
      <c r="B142">
        <v>2015</v>
      </c>
      <c r="C142">
        <v>3</v>
      </c>
      <c r="D142" t="s">
        <v>17</v>
      </c>
      <c r="E142" s="5">
        <v>1231.92</v>
      </c>
      <c r="F142" s="5">
        <v>123.11635347930522</v>
      </c>
      <c r="G142" s="5">
        <v>128.86965358384199</v>
      </c>
      <c r="H142" s="5">
        <v>9559.4563456290471</v>
      </c>
      <c r="I142" s="5">
        <v>955.35566407964825</v>
      </c>
      <c r="J142" s="6">
        <v>7.0990688855787104E-2</v>
      </c>
    </row>
    <row r="143" spans="1:10" x14ac:dyDescent="0.35">
      <c r="A143" t="s">
        <v>1</v>
      </c>
      <c r="B143">
        <v>2016</v>
      </c>
      <c r="C143">
        <v>3</v>
      </c>
      <c r="D143" t="s">
        <v>17</v>
      </c>
      <c r="E143" s="5">
        <v>1301.81</v>
      </c>
      <c r="F143" s="5">
        <v>125.5389296831076</v>
      </c>
      <c r="G143" s="5">
        <v>129.12565379429901</v>
      </c>
      <c r="H143" s="5">
        <v>10081.703616547171</v>
      </c>
      <c r="I143" s="5">
        <v>972.2229936050868</v>
      </c>
      <c r="J143" s="6">
        <v>7.1048187027810794E-2</v>
      </c>
    </row>
    <row r="144" spans="1:10" x14ac:dyDescent="0.35">
      <c r="A144" t="s">
        <v>1</v>
      </c>
      <c r="B144">
        <v>2017</v>
      </c>
      <c r="C144">
        <v>3</v>
      </c>
      <c r="D144" t="s">
        <v>17</v>
      </c>
      <c r="E144" s="5">
        <v>1299.51</v>
      </c>
      <c r="F144" s="5">
        <v>123.82136740964958</v>
      </c>
      <c r="G144" s="5">
        <v>124.343046822239</v>
      </c>
      <c r="H144" s="5">
        <v>10450.987529266136</v>
      </c>
      <c r="I144" s="5">
        <v>995.80451480061322</v>
      </c>
      <c r="J144" s="6">
        <v>7.07764186588518E-2</v>
      </c>
    </row>
    <row r="145" spans="1:10" x14ac:dyDescent="0.35">
      <c r="A145" t="s">
        <v>1</v>
      </c>
      <c r="B145">
        <v>2018</v>
      </c>
      <c r="C145">
        <v>3</v>
      </c>
      <c r="D145" t="s">
        <v>17</v>
      </c>
      <c r="E145" s="5">
        <v>1375.96</v>
      </c>
      <c r="F145" s="5">
        <v>127.7170708306523</v>
      </c>
      <c r="G145" s="5">
        <v>123.31148802826699</v>
      </c>
      <c r="H145" s="5">
        <v>11158.412526343986</v>
      </c>
      <c r="I145" s="5">
        <v>1035.7272698013001</v>
      </c>
      <c r="J145" s="6">
        <v>7.0719801107333502E-2</v>
      </c>
    </row>
    <row r="146" spans="1:10" x14ac:dyDescent="0.35">
      <c r="A146" t="s">
        <v>1</v>
      </c>
      <c r="B146">
        <v>2019</v>
      </c>
      <c r="C146">
        <v>3</v>
      </c>
      <c r="D146" t="s">
        <v>17</v>
      </c>
      <c r="E146" s="5">
        <v>1402.4</v>
      </c>
      <c r="F146" s="5">
        <v>129.62087442709253</v>
      </c>
      <c r="G146" s="5">
        <v>118.301299226598</v>
      </c>
      <c r="H146" s="5">
        <v>11854.514744599424</v>
      </c>
      <c r="I146" s="5">
        <v>1095.6842847415598</v>
      </c>
      <c r="J146" s="6">
        <v>7.0501862512376903E-2</v>
      </c>
    </row>
    <row r="147" spans="1:10" x14ac:dyDescent="0.35">
      <c r="A147" t="s">
        <v>1</v>
      </c>
      <c r="B147">
        <v>2015</v>
      </c>
      <c r="C147">
        <v>3</v>
      </c>
      <c r="D147" t="s">
        <v>18</v>
      </c>
      <c r="E147" s="5">
        <v>407.66</v>
      </c>
      <c r="F147" s="5">
        <v>24.639084390446801</v>
      </c>
      <c r="G147" s="5">
        <v>23.858254185075801</v>
      </c>
      <c r="H147" s="5">
        <v>17086.63859550736</v>
      </c>
      <c r="I147" s="5">
        <v>1032.7278852557201</v>
      </c>
      <c r="J147" s="6">
        <v>7.1994674990694493E-2</v>
      </c>
    </row>
    <row r="148" spans="1:10" x14ac:dyDescent="0.35">
      <c r="A148" t="s">
        <v>1</v>
      </c>
      <c r="B148">
        <v>2016</v>
      </c>
      <c r="C148">
        <v>3</v>
      </c>
      <c r="D148" t="s">
        <v>18</v>
      </c>
      <c r="E148" s="5">
        <v>436.04</v>
      </c>
      <c r="F148" s="5">
        <v>25.441723954519869</v>
      </c>
      <c r="G148" s="5">
        <v>23.628058366741001</v>
      </c>
      <c r="H148" s="5">
        <v>18454.134440544625</v>
      </c>
      <c r="I148" s="5">
        <v>1076.758976959858</v>
      </c>
      <c r="J148" s="6">
        <v>7.2440333105452795E-2</v>
      </c>
    </row>
    <row r="149" spans="1:10" x14ac:dyDescent="0.35">
      <c r="A149" t="s">
        <v>1</v>
      </c>
      <c r="B149">
        <v>2017</v>
      </c>
      <c r="C149">
        <v>3</v>
      </c>
      <c r="D149" t="s">
        <v>18</v>
      </c>
      <c r="E149" s="5">
        <v>474.55</v>
      </c>
      <c r="F149" s="5">
        <v>24.949076214637696</v>
      </c>
      <c r="G149" s="5">
        <v>23.436038998555698</v>
      </c>
      <c r="H149" s="5">
        <v>20248.806065827819</v>
      </c>
      <c r="I149" s="5">
        <v>1064.5602789863592</v>
      </c>
      <c r="J149" s="6">
        <v>7.2092476622801896E-2</v>
      </c>
    </row>
    <row r="150" spans="1:10" x14ac:dyDescent="0.35">
      <c r="A150" t="s">
        <v>1</v>
      </c>
      <c r="B150">
        <v>2018</v>
      </c>
      <c r="C150">
        <v>3</v>
      </c>
      <c r="D150" t="s">
        <v>18</v>
      </c>
      <c r="E150" s="5">
        <v>458.14</v>
      </c>
      <c r="F150" s="5">
        <v>24.977155504643623</v>
      </c>
      <c r="G150" s="5">
        <v>22.927826525280199</v>
      </c>
      <c r="H150" s="5">
        <v>19982.011742291859</v>
      </c>
      <c r="I150" s="5">
        <v>1089.38173782429</v>
      </c>
      <c r="J150" s="6">
        <v>7.2029313480388699E-2</v>
      </c>
    </row>
    <row r="151" spans="1:10" x14ac:dyDescent="0.35">
      <c r="A151" t="s">
        <v>1</v>
      </c>
      <c r="B151">
        <v>2019</v>
      </c>
      <c r="C151">
        <v>3</v>
      </c>
      <c r="D151" t="s">
        <v>18</v>
      </c>
      <c r="E151" s="5">
        <v>461.78</v>
      </c>
      <c r="F151" s="5">
        <v>25.065292572188667</v>
      </c>
      <c r="G151" s="5">
        <v>22.327952471147</v>
      </c>
      <c r="H151" s="5">
        <v>20681.913650348368</v>
      </c>
      <c r="I151" s="5">
        <v>1122.5970050132867</v>
      </c>
      <c r="J151" s="6">
        <v>7.2050924445537998E-2</v>
      </c>
    </row>
    <row r="152" spans="1:10" x14ac:dyDescent="0.35">
      <c r="A152" t="s">
        <v>1</v>
      </c>
      <c r="B152">
        <v>2015</v>
      </c>
      <c r="C152">
        <v>4</v>
      </c>
      <c r="D152" t="s">
        <v>17</v>
      </c>
      <c r="E152" s="5">
        <v>1097.1400000000001</v>
      </c>
      <c r="F152" s="5">
        <v>84.388764735903266</v>
      </c>
      <c r="G152" s="5">
        <v>88.680409995826196</v>
      </c>
      <c r="H152" s="5">
        <v>12371.812959124914</v>
      </c>
      <c r="I152" s="5">
        <v>951.60548693758994</v>
      </c>
      <c r="J152" s="6">
        <v>8.0844991947170597E-2</v>
      </c>
    </row>
    <row r="153" spans="1:10" x14ac:dyDescent="0.35">
      <c r="A153" t="s">
        <v>1</v>
      </c>
      <c r="B153">
        <v>2016</v>
      </c>
      <c r="C153">
        <v>4</v>
      </c>
      <c r="D153" t="s">
        <v>17</v>
      </c>
      <c r="E153" s="5">
        <v>1139.8699999999999</v>
      </c>
      <c r="F153" s="5">
        <v>82.540537715874208</v>
      </c>
      <c r="G153" s="5">
        <v>85.927410939490102</v>
      </c>
      <c r="H153" s="5">
        <v>13265.555830483707</v>
      </c>
      <c r="I153" s="5">
        <v>960.58448419909973</v>
      </c>
      <c r="J153" s="6">
        <v>8.0995946281560399E-2</v>
      </c>
    </row>
    <row r="154" spans="1:10" x14ac:dyDescent="0.35">
      <c r="A154" t="s">
        <v>1</v>
      </c>
      <c r="B154">
        <v>2017</v>
      </c>
      <c r="C154">
        <v>4</v>
      </c>
      <c r="D154" t="s">
        <v>17</v>
      </c>
      <c r="E154" s="5">
        <v>1136.82</v>
      </c>
      <c r="F154" s="5">
        <v>77.554307793367585</v>
      </c>
      <c r="G154" s="5">
        <v>80.803017152265198</v>
      </c>
      <c r="H154" s="5">
        <v>14069.085362774355</v>
      </c>
      <c r="I154" s="5">
        <v>959.79470230949767</v>
      </c>
      <c r="J154" s="6">
        <v>8.1394104311525106E-2</v>
      </c>
    </row>
    <row r="155" spans="1:10" x14ac:dyDescent="0.35">
      <c r="A155" t="s">
        <v>1</v>
      </c>
      <c r="B155">
        <v>2018</v>
      </c>
      <c r="C155">
        <v>4</v>
      </c>
      <c r="D155" t="s">
        <v>17</v>
      </c>
      <c r="E155" s="5">
        <v>1124.21</v>
      </c>
      <c r="F155" s="5">
        <v>67.458747501460905</v>
      </c>
      <c r="G155" s="5">
        <v>70.801506727434898</v>
      </c>
      <c r="H155" s="5">
        <v>15878.402666300872</v>
      </c>
      <c r="I155" s="5">
        <v>952.78689140271229</v>
      </c>
      <c r="J155" s="6">
        <v>8.1879185433993903E-2</v>
      </c>
    </row>
    <row r="156" spans="1:10" x14ac:dyDescent="0.35">
      <c r="A156" t="s">
        <v>1</v>
      </c>
      <c r="B156">
        <v>2019</v>
      </c>
      <c r="C156">
        <v>4</v>
      </c>
      <c r="D156" t="s">
        <v>17</v>
      </c>
      <c r="E156" s="5">
        <v>1169.17</v>
      </c>
      <c r="F156" s="5">
        <v>67.25268060816181</v>
      </c>
      <c r="G156" s="5">
        <v>67.948424231995205</v>
      </c>
      <c r="H156" s="5">
        <v>17206.690124911191</v>
      </c>
      <c r="I156" s="5">
        <v>989.76070995468683</v>
      </c>
      <c r="J156" s="6">
        <v>8.1934469159683193E-2</v>
      </c>
    </row>
    <row r="157" spans="1:10" x14ac:dyDescent="0.35">
      <c r="A157" t="s">
        <v>1</v>
      </c>
      <c r="B157">
        <v>2015</v>
      </c>
      <c r="C157">
        <v>4</v>
      </c>
      <c r="D157" t="s">
        <v>18</v>
      </c>
      <c r="E157" s="5">
        <v>553.17999999999995</v>
      </c>
      <c r="F157" s="5">
        <v>26.912209219422156</v>
      </c>
      <c r="G157" s="5">
        <v>27.883667268015699</v>
      </c>
      <c r="H157" s="5">
        <v>19838.773090690102</v>
      </c>
      <c r="I157" s="5">
        <v>965.16031986553571</v>
      </c>
      <c r="J157" s="6">
        <v>7.8461060960505105E-2</v>
      </c>
    </row>
    <row r="158" spans="1:10" x14ac:dyDescent="0.35">
      <c r="A158" t="s">
        <v>1</v>
      </c>
      <c r="B158">
        <v>2016</v>
      </c>
      <c r="C158">
        <v>4</v>
      </c>
      <c r="D158" t="s">
        <v>18</v>
      </c>
      <c r="E158" s="5">
        <v>600.79</v>
      </c>
      <c r="F158" s="5">
        <v>27.707296963513652</v>
      </c>
      <c r="G158" s="5">
        <v>28.4254873646831</v>
      </c>
      <c r="H158" s="5">
        <v>21135.543607820564</v>
      </c>
      <c r="I158" s="5">
        <v>974.73428012137572</v>
      </c>
      <c r="J158" s="6">
        <v>7.8772070539882902E-2</v>
      </c>
    </row>
    <row r="159" spans="1:10" x14ac:dyDescent="0.35">
      <c r="A159" t="s">
        <v>1</v>
      </c>
      <c r="B159">
        <v>2017</v>
      </c>
      <c r="C159">
        <v>4</v>
      </c>
      <c r="D159" t="s">
        <v>18</v>
      </c>
      <c r="E159" s="5">
        <v>629.25</v>
      </c>
      <c r="F159" s="5">
        <v>28.511438310709117</v>
      </c>
      <c r="G159" s="5">
        <v>28.326256701993799</v>
      </c>
      <c r="H159" s="5">
        <v>22214.440911613136</v>
      </c>
      <c r="I159" s="5">
        <v>1006.5374543012699</v>
      </c>
      <c r="J159" s="6">
        <v>7.9104366183156902E-2</v>
      </c>
    </row>
    <row r="160" spans="1:10" x14ac:dyDescent="0.35">
      <c r="A160" t="s">
        <v>1</v>
      </c>
      <c r="B160">
        <v>2018</v>
      </c>
      <c r="C160">
        <v>4</v>
      </c>
      <c r="D160" t="s">
        <v>18</v>
      </c>
      <c r="E160" s="5">
        <v>714.32</v>
      </c>
      <c r="F160" s="5">
        <v>30.105321245405971</v>
      </c>
      <c r="G160" s="5">
        <v>29.6194225926114</v>
      </c>
      <c r="H160" s="5">
        <v>24116.463165945075</v>
      </c>
      <c r="I160" s="5">
        <v>1016.4047307564922</v>
      </c>
      <c r="J160" s="6">
        <v>7.9534600000036898E-2</v>
      </c>
    </row>
    <row r="161" spans="1:10" x14ac:dyDescent="0.35">
      <c r="A161" t="s">
        <v>1</v>
      </c>
      <c r="B161">
        <v>2019</v>
      </c>
      <c r="C161">
        <v>4</v>
      </c>
      <c r="D161" t="s">
        <v>18</v>
      </c>
      <c r="E161" s="5">
        <v>709.88</v>
      </c>
      <c r="F161" s="5">
        <v>29.35260587429104</v>
      </c>
      <c r="G161" s="5">
        <v>28.0318353885534</v>
      </c>
      <c r="H161" s="5">
        <v>25323.931124220991</v>
      </c>
      <c r="I161" s="5">
        <v>1047.1168037137154</v>
      </c>
      <c r="J161" s="6">
        <v>7.9661948068891097E-2</v>
      </c>
    </row>
    <row r="162" spans="1:10" x14ac:dyDescent="0.35">
      <c r="A162" t="s">
        <v>1</v>
      </c>
      <c r="B162">
        <v>2015</v>
      </c>
      <c r="C162">
        <v>5</v>
      </c>
      <c r="D162" t="s">
        <v>17</v>
      </c>
      <c r="E162" s="5">
        <v>1042.1500000000001</v>
      </c>
      <c r="F162" s="5">
        <v>45.241297555510172</v>
      </c>
      <c r="G162" s="5">
        <v>55.862715143161203</v>
      </c>
      <c r="H162" s="5">
        <v>18655.570150314397</v>
      </c>
      <c r="I162" s="5">
        <v>809.86571167492821</v>
      </c>
      <c r="J162" s="6">
        <v>9.1572461342513595E-2</v>
      </c>
    </row>
    <row r="163" spans="1:10" x14ac:dyDescent="0.35">
      <c r="A163" t="s">
        <v>1</v>
      </c>
      <c r="B163">
        <v>2016</v>
      </c>
      <c r="C163">
        <v>5</v>
      </c>
      <c r="D163" t="s">
        <v>17</v>
      </c>
      <c r="E163" s="5">
        <v>1107.71</v>
      </c>
      <c r="F163" s="5">
        <v>44.21450150546729</v>
      </c>
      <c r="G163" s="5">
        <v>54.741041318039002</v>
      </c>
      <c r="H163" s="5">
        <v>20235.545806293154</v>
      </c>
      <c r="I163" s="5">
        <v>807.7029672962575</v>
      </c>
      <c r="J163" s="6">
        <v>9.1416504233988699E-2</v>
      </c>
    </row>
    <row r="164" spans="1:10" x14ac:dyDescent="0.35">
      <c r="A164" t="s">
        <v>1</v>
      </c>
      <c r="B164">
        <v>2017</v>
      </c>
      <c r="C164">
        <v>5</v>
      </c>
      <c r="D164" t="s">
        <v>17</v>
      </c>
      <c r="E164" s="5">
        <v>1118.81</v>
      </c>
      <c r="F164" s="5">
        <v>42.944519392454495</v>
      </c>
      <c r="G164" s="5">
        <v>52.302989347962097</v>
      </c>
      <c r="H164" s="5">
        <v>21390.857555701718</v>
      </c>
      <c r="I164" s="5">
        <v>821.07198704748203</v>
      </c>
      <c r="J164" s="6">
        <v>9.1439952994439105E-2</v>
      </c>
    </row>
    <row r="165" spans="1:10" x14ac:dyDescent="0.35">
      <c r="A165" t="s">
        <v>1</v>
      </c>
      <c r="B165">
        <v>2018</v>
      </c>
      <c r="C165">
        <v>5</v>
      </c>
      <c r="D165" t="s">
        <v>17</v>
      </c>
      <c r="E165" s="5">
        <v>1188.72</v>
      </c>
      <c r="F165" s="5">
        <v>42.54862989554848</v>
      </c>
      <c r="G165" s="5">
        <v>51.271114971095699</v>
      </c>
      <c r="H165" s="5">
        <v>23184.915569685654</v>
      </c>
      <c r="I165" s="5">
        <v>829.87526055432204</v>
      </c>
      <c r="J165" s="6">
        <v>9.1281939709005305E-2</v>
      </c>
    </row>
    <row r="166" spans="1:10" x14ac:dyDescent="0.35">
      <c r="A166" t="s">
        <v>1</v>
      </c>
      <c r="B166">
        <v>2019</v>
      </c>
      <c r="C166">
        <v>5</v>
      </c>
      <c r="D166" t="s">
        <v>17</v>
      </c>
      <c r="E166" s="5">
        <v>1228.1199999999999</v>
      </c>
      <c r="F166" s="5">
        <v>41.487960989996417</v>
      </c>
      <c r="G166" s="5">
        <v>48.704580904493397</v>
      </c>
      <c r="H166" s="5">
        <v>25215.686321342913</v>
      </c>
      <c r="I166" s="5">
        <v>851.82872369545339</v>
      </c>
      <c r="J166" s="6">
        <v>9.0985215095832697E-2</v>
      </c>
    </row>
    <row r="167" spans="1:10" x14ac:dyDescent="0.35">
      <c r="A167" t="s">
        <v>1</v>
      </c>
      <c r="B167">
        <v>2015</v>
      </c>
      <c r="C167">
        <v>5</v>
      </c>
      <c r="D167" t="s">
        <v>18</v>
      </c>
      <c r="E167" s="5">
        <v>1083.27</v>
      </c>
      <c r="F167" s="5">
        <v>41.219368214441801</v>
      </c>
      <c r="G167" s="5">
        <v>46.486697416417499</v>
      </c>
      <c r="H167" s="5">
        <v>23302.888134028413</v>
      </c>
      <c r="I167" s="5">
        <v>886.69168827391627</v>
      </c>
      <c r="J167" s="6">
        <v>8.7094662661990604E-2</v>
      </c>
    </row>
    <row r="168" spans="1:10" x14ac:dyDescent="0.35">
      <c r="A168" t="s">
        <v>1</v>
      </c>
      <c r="B168">
        <v>2016</v>
      </c>
      <c r="C168">
        <v>5</v>
      </c>
      <c r="D168" t="s">
        <v>18</v>
      </c>
      <c r="E168" s="5">
        <v>1165.8499999999999</v>
      </c>
      <c r="F168" s="5">
        <v>42.821243649766714</v>
      </c>
      <c r="G168" s="5">
        <v>47.873283114668098</v>
      </c>
      <c r="H168" s="5">
        <v>24352.733148572639</v>
      </c>
      <c r="I168" s="5">
        <v>894.47058701195476</v>
      </c>
      <c r="J168" s="6">
        <v>8.7132354529295297E-2</v>
      </c>
    </row>
    <row r="169" spans="1:10" x14ac:dyDescent="0.35">
      <c r="A169" t="s">
        <v>1</v>
      </c>
      <c r="B169">
        <v>2017</v>
      </c>
      <c r="C169">
        <v>5</v>
      </c>
      <c r="D169" t="s">
        <v>18</v>
      </c>
      <c r="E169" s="5">
        <v>1217.05</v>
      </c>
      <c r="F169" s="5">
        <v>43.150609477174733</v>
      </c>
      <c r="G169" s="5">
        <v>47.8160229269346</v>
      </c>
      <c r="H169" s="5">
        <v>25452.66445710649</v>
      </c>
      <c r="I169" s="5">
        <v>902.42991440570631</v>
      </c>
      <c r="J169" s="6">
        <v>8.72998981425194E-2</v>
      </c>
    </row>
    <row r="170" spans="1:10" x14ac:dyDescent="0.35">
      <c r="A170" t="s">
        <v>1</v>
      </c>
      <c r="B170">
        <v>2018</v>
      </c>
      <c r="C170">
        <v>5</v>
      </c>
      <c r="D170" t="s">
        <v>18</v>
      </c>
      <c r="E170" s="5">
        <v>1387.16</v>
      </c>
      <c r="F170" s="5">
        <v>45.038382163129555</v>
      </c>
      <c r="G170" s="5">
        <v>49.364624082906602</v>
      </c>
      <c r="H170" s="5">
        <v>28100.198010105509</v>
      </c>
      <c r="I170" s="5">
        <v>912.36149367792018</v>
      </c>
      <c r="J170" s="6">
        <v>8.7156389886565697E-2</v>
      </c>
    </row>
    <row r="171" spans="1:10" x14ac:dyDescent="0.35">
      <c r="A171" t="s">
        <v>1</v>
      </c>
      <c r="B171">
        <v>2019</v>
      </c>
      <c r="C171">
        <v>5</v>
      </c>
      <c r="D171" t="s">
        <v>18</v>
      </c>
      <c r="E171" s="5">
        <v>1395.97</v>
      </c>
      <c r="F171" s="5">
        <v>44.259423056037264</v>
      </c>
      <c r="G171" s="5">
        <v>46.635339468585499</v>
      </c>
      <c r="H171" s="5">
        <v>29933.826067974183</v>
      </c>
      <c r="I171" s="5">
        <v>949.05330507675239</v>
      </c>
      <c r="J171" s="6">
        <v>8.6908073907087505E-2</v>
      </c>
    </row>
    <row r="172" spans="1:10" x14ac:dyDescent="0.35">
      <c r="A172" t="s">
        <v>1</v>
      </c>
      <c r="B172">
        <v>2015</v>
      </c>
      <c r="C172">
        <v>6</v>
      </c>
      <c r="D172" t="s">
        <v>17</v>
      </c>
      <c r="E172" s="5">
        <v>1629.25</v>
      </c>
      <c r="F172" s="5">
        <v>53.540619263745725</v>
      </c>
      <c r="G172" s="5">
        <v>75.852182634725295</v>
      </c>
      <c r="H172" s="5">
        <v>21479.234920916217</v>
      </c>
      <c r="I172" s="5">
        <v>705.85469532995182</v>
      </c>
      <c r="J172" s="6">
        <v>8.9453651365838993E-2</v>
      </c>
    </row>
    <row r="173" spans="1:10" x14ac:dyDescent="0.35">
      <c r="A173" t="s">
        <v>1</v>
      </c>
      <c r="B173">
        <v>2016</v>
      </c>
      <c r="C173">
        <v>6</v>
      </c>
      <c r="D173" t="s">
        <v>17</v>
      </c>
      <c r="E173" s="5">
        <v>1747.94</v>
      </c>
      <c r="F173" s="5">
        <v>54.007935792330144</v>
      </c>
      <c r="G173" s="5">
        <v>76.554698921925294</v>
      </c>
      <c r="H173" s="5">
        <v>22832.618616517295</v>
      </c>
      <c r="I173" s="5">
        <v>705.48165629140829</v>
      </c>
      <c r="J173" s="6">
        <v>8.9230119477054906E-2</v>
      </c>
    </row>
    <row r="174" spans="1:10" x14ac:dyDescent="0.35">
      <c r="A174" t="s">
        <v>1</v>
      </c>
      <c r="B174">
        <v>2017</v>
      </c>
      <c r="C174">
        <v>6</v>
      </c>
      <c r="D174" t="s">
        <v>17</v>
      </c>
      <c r="E174" s="5">
        <v>1805.91</v>
      </c>
      <c r="F174" s="5">
        <v>53.369141141962189</v>
      </c>
      <c r="G174" s="5">
        <v>75.433374669304698</v>
      </c>
      <c r="H174" s="5">
        <v>23940.424635182215</v>
      </c>
      <c r="I174" s="5">
        <v>707.50037865771287</v>
      </c>
      <c r="J174" s="6">
        <v>8.9170085453040296E-2</v>
      </c>
    </row>
    <row r="175" spans="1:10" x14ac:dyDescent="0.35">
      <c r="A175" t="s">
        <v>1</v>
      </c>
      <c r="B175">
        <v>2018</v>
      </c>
      <c r="C175">
        <v>6</v>
      </c>
      <c r="D175" t="s">
        <v>17</v>
      </c>
      <c r="E175" s="5">
        <v>1948.54</v>
      </c>
      <c r="F175" s="5">
        <v>54.927649557188424</v>
      </c>
      <c r="G175" s="5">
        <v>74.539814781566307</v>
      </c>
      <c r="H175" s="5">
        <v>26140.944976322262</v>
      </c>
      <c r="I175" s="5">
        <v>736.89007301869765</v>
      </c>
      <c r="J175" s="6">
        <v>8.8919967066527494E-2</v>
      </c>
    </row>
    <row r="176" spans="1:10" x14ac:dyDescent="0.35">
      <c r="A176" t="s">
        <v>1</v>
      </c>
      <c r="B176">
        <v>2019</v>
      </c>
      <c r="C176">
        <v>6</v>
      </c>
      <c r="D176" t="s">
        <v>17</v>
      </c>
      <c r="E176" s="5">
        <v>1929.7</v>
      </c>
      <c r="F176" s="5">
        <v>52.542154178744504</v>
      </c>
      <c r="G176" s="5">
        <v>69.737286035971195</v>
      </c>
      <c r="H176" s="5">
        <v>27671.045487612606</v>
      </c>
      <c r="I176" s="5">
        <v>753.42986751223111</v>
      </c>
      <c r="J176" s="6">
        <v>8.8913060683369502E-2</v>
      </c>
    </row>
    <row r="177" spans="1:10" x14ac:dyDescent="0.35">
      <c r="A177" t="s">
        <v>1</v>
      </c>
      <c r="B177">
        <v>2015</v>
      </c>
      <c r="C177">
        <v>6</v>
      </c>
      <c r="D177" t="s">
        <v>18</v>
      </c>
      <c r="E177" s="5">
        <v>2098.69</v>
      </c>
      <c r="F177" s="5">
        <v>63.928695608422892</v>
      </c>
      <c r="G177" s="5">
        <v>83.876741340632293</v>
      </c>
      <c r="H177" s="5">
        <v>25021.110633691904</v>
      </c>
      <c r="I177" s="5">
        <v>762.17428796860042</v>
      </c>
      <c r="J177" s="6">
        <v>8.3729524715905904E-2</v>
      </c>
    </row>
    <row r="178" spans="1:10" x14ac:dyDescent="0.35">
      <c r="A178" t="s">
        <v>1</v>
      </c>
      <c r="B178">
        <v>2016</v>
      </c>
      <c r="C178">
        <v>6</v>
      </c>
      <c r="D178" t="s">
        <v>18</v>
      </c>
      <c r="E178" s="5">
        <v>2277.65</v>
      </c>
      <c r="F178" s="5">
        <v>65.143783217831427</v>
      </c>
      <c r="G178" s="5">
        <v>86.2457919664934</v>
      </c>
      <c r="H178" s="5">
        <v>26408.863646300677</v>
      </c>
      <c r="I178" s="5">
        <v>755.32709170483167</v>
      </c>
      <c r="J178" s="6">
        <v>8.3673997453242305E-2</v>
      </c>
    </row>
    <row r="179" spans="1:10" x14ac:dyDescent="0.35">
      <c r="A179" t="s">
        <v>1</v>
      </c>
      <c r="B179">
        <v>2017</v>
      </c>
      <c r="C179">
        <v>6</v>
      </c>
      <c r="D179" t="s">
        <v>18</v>
      </c>
      <c r="E179" s="5">
        <v>2400.5100000000002</v>
      </c>
      <c r="F179" s="5">
        <v>65.20073431242588</v>
      </c>
      <c r="G179" s="5">
        <v>86.005275769721905</v>
      </c>
      <c r="H179" s="5">
        <v>27911.189057145421</v>
      </c>
      <c r="I179" s="5">
        <v>758.10156678062447</v>
      </c>
      <c r="J179" s="6">
        <v>8.3722602547943795E-2</v>
      </c>
    </row>
    <row r="180" spans="1:10" x14ac:dyDescent="0.35">
      <c r="A180" t="s">
        <v>1</v>
      </c>
      <c r="B180">
        <v>2018</v>
      </c>
      <c r="C180">
        <v>6</v>
      </c>
      <c r="D180" t="s">
        <v>18</v>
      </c>
      <c r="E180" s="5">
        <v>2656.71</v>
      </c>
      <c r="F180" s="5">
        <v>68.881906124247593</v>
      </c>
      <c r="G180" s="5">
        <v>88.177085773116303</v>
      </c>
      <c r="H180" s="5">
        <v>30129.206084229387</v>
      </c>
      <c r="I180" s="5">
        <v>781.17694092866566</v>
      </c>
      <c r="J180" s="6">
        <v>8.3526765457572996E-2</v>
      </c>
    </row>
    <row r="181" spans="1:10" x14ac:dyDescent="0.35">
      <c r="A181" t="s">
        <v>1</v>
      </c>
      <c r="B181">
        <v>2019</v>
      </c>
      <c r="C181">
        <v>6</v>
      </c>
      <c r="D181" t="s">
        <v>18</v>
      </c>
      <c r="E181" s="5">
        <v>2667.5</v>
      </c>
      <c r="F181" s="5">
        <v>66.995642499526141</v>
      </c>
      <c r="G181" s="5">
        <v>82.641035136311004</v>
      </c>
      <c r="H181" s="5">
        <v>32278.153117012967</v>
      </c>
      <c r="I181" s="5">
        <v>810.68251854567404</v>
      </c>
      <c r="J181" s="6">
        <v>8.3505507129495199E-2</v>
      </c>
    </row>
    <row r="182" spans="1:10" x14ac:dyDescent="0.35">
      <c r="A182" t="s">
        <v>2</v>
      </c>
      <c r="B182">
        <v>2015</v>
      </c>
      <c r="C182">
        <v>1</v>
      </c>
      <c r="D182" t="s">
        <v>17</v>
      </c>
      <c r="E182" s="5">
        <v>529.19000000000005</v>
      </c>
      <c r="F182" s="5">
        <v>104.9568628075106</v>
      </c>
      <c r="G182" s="5">
        <v>1618.38898956871</v>
      </c>
      <c r="H182" s="5">
        <v>326.98847313585395</v>
      </c>
      <c r="I182" s="5">
        <v>64.85267972286492</v>
      </c>
      <c r="J182" s="6">
        <v>0.118357036457828</v>
      </c>
    </row>
    <row r="183" spans="1:10" x14ac:dyDescent="0.35">
      <c r="A183" t="s">
        <v>2</v>
      </c>
      <c r="B183">
        <v>2016</v>
      </c>
      <c r="C183">
        <v>1</v>
      </c>
      <c r="D183" t="s">
        <v>17</v>
      </c>
      <c r="E183" s="5">
        <v>559.92999999999995</v>
      </c>
      <c r="F183" s="5">
        <v>111.21731055819248</v>
      </c>
      <c r="G183" s="5">
        <v>1626.83205720108</v>
      </c>
      <c r="H183" s="5">
        <v>344.18689488092195</v>
      </c>
      <c r="I183" s="5">
        <v>68.364346562938294</v>
      </c>
      <c r="J183" s="6">
        <v>0.118394922362577</v>
      </c>
    </row>
    <row r="184" spans="1:10" x14ac:dyDescent="0.35">
      <c r="A184" t="s">
        <v>2</v>
      </c>
      <c r="B184">
        <v>2017</v>
      </c>
      <c r="C184">
        <v>1</v>
      </c>
      <c r="D184" t="s">
        <v>17</v>
      </c>
      <c r="E184" s="5">
        <v>599.15</v>
      </c>
      <c r="F184" s="5">
        <v>118.19925679201761</v>
      </c>
      <c r="G184" s="5">
        <v>1654.6089327254199</v>
      </c>
      <c r="H184" s="5">
        <v>362.10999288854646</v>
      </c>
      <c r="I184" s="5">
        <v>71.436370524921188</v>
      </c>
      <c r="J184" s="6">
        <v>0.11855985436245201</v>
      </c>
    </row>
    <row r="185" spans="1:10" x14ac:dyDescent="0.35">
      <c r="A185" t="s">
        <v>2</v>
      </c>
      <c r="B185">
        <v>2018</v>
      </c>
      <c r="C185">
        <v>1</v>
      </c>
      <c r="D185" t="s">
        <v>17</v>
      </c>
      <c r="E185" s="5">
        <v>663.29</v>
      </c>
      <c r="F185" s="5">
        <v>124.77793709450242</v>
      </c>
      <c r="G185" s="5">
        <v>1725.15483587679</v>
      </c>
      <c r="H185" s="5">
        <v>384.48358359702735</v>
      </c>
      <c r="I185" s="5">
        <v>72.328543791888293</v>
      </c>
      <c r="J185" s="6">
        <v>0.119253980230331</v>
      </c>
    </row>
    <row r="186" spans="1:10" x14ac:dyDescent="0.35">
      <c r="A186" t="s">
        <v>2</v>
      </c>
      <c r="B186">
        <v>2019</v>
      </c>
      <c r="C186">
        <v>1</v>
      </c>
      <c r="D186" t="s">
        <v>17</v>
      </c>
      <c r="E186" s="5">
        <v>683.63</v>
      </c>
      <c r="F186" s="5">
        <v>123.39988706039406</v>
      </c>
      <c r="G186" s="5">
        <v>1694.82111496834</v>
      </c>
      <c r="H186" s="5">
        <v>403.36197884129575</v>
      </c>
      <c r="I186" s="5">
        <v>72.809977389678281</v>
      </c>
      <c r="J186" s="6">
        <v>0.119249929631821</v>
      </c>
    </row>
    <row r="187" spans="1:10" x14ac:dyDescent="0.35">
      <c r="A187" t="s">
        <v>2</v>
      </c>
      <c r="B187">
        <v>2015</v>
      </c>
      <c r="C187">
        <v>1</v>
      </c>
      <c r="D187" t="s">
        <v>18</v>
      </c>
      <c r="E187" s="5">
        <v>593.4</v>
      </c>
      <c r="F187" s="5">
        <v>115.1978722028101</v>
      </c>
      <c r="G187" s="5">
        <v>1575.62250604374</v>
      </c>
      <c r="H187" s="5">
        <v>376.61294466876672</v>
      </c>
      <c r="I187" s="5">
        <v>73.112608991643896</v>
      </c>
      <c r="J187" s="6">
        <v>0.123880202908105</v>
      </c>
    </row>
    <row r="188" spans="1:10" x14ac:dyDescent="0.35">
      <c r="A188" t="s">
        <v>2</v>
      </c>
      <c r="B188">
        <v>2016</v>
      </c>
      <c r="C188">
        <v>1</v>
      </c>
      <c r="D188" t="s">
        <v>18</v>
      </c>
      <c r="E188" s="5">
        <v>625.28</v>
      </c>
      <c r="F188" s="5">
        <v>120.93148950218456</v>
      </c>
      <c r="G188" s="5">
        <v>1576.7000746952001</v>
      </c>
      <c r="H188" s="5">
        <v>396.57556816793181</v>
      </c>
      <c r="I188" s="5">
        <v>76.699108120206375</v>
      </c>
      <c r="J188" s="6">
        <v>0.123942963991497</v>
      </c>
    </row>
    <row r="189" spans="1:10" x14ac:dyDescent="0.35">
      <c r="A189" t="s">
        <v>2</v>
      </c>
      <c r="B189">
        <v>2017</v>
      </c>
      <c r="C189">
        <v>1</v>
      </c>
      <c r="D189" t="s">
        <v>18</v>
      </c>
      <c r="E189" s="5">
        <v>668.14</v>
      </c>
      <c r="F189" s="5">
        <v>128.69152290992349</v>
      </c>
      <c r="G189" s="5">
        <v>1600.29009155218</v>
      </c>
      <c r="H189" s="5">
        <v>417.50891906685399</v>
      </c>
      <c r="I189" s="5">
        <v>80.417621523295878</v>
      </c>
      <c r="J189" s="6">
        <v>0.12402437600218399</v>
      </c>
    </row>
    <row r="190" spans="1:10" x14ac:dyDescent="0.35">
      <c r="A190" t="s">
        <v>2</v>
      </c>
      <c r="B190">
        <v>2018</v>
      </c>
      <c r="C190">
        <v>1</v>
      </c>
      <c r="D190" t="s">
        <v>18</v>
      </c>
      <c r="E190" s="5">
        <v>724.39</v>
      </c>
      <c r="F190" s="5">
        <v>132.43491557218729</v>
      </c>
      <c r="G190" s="5">
        <v>1619.25076360966</v>
      </c>
      <c r="H190" s="5">
        <v>447.36202482905861</v>
      </c>
      <c r="I190" s="5">
        <v>81.787774042459773</v>
      </c>
      <c r="J190" s="6">
        <v>0.12482770686068</v>
      </c>
    </row>
    <row r="191" spans="1:10" x14ac:dyDescent="0.35">
      <c r="A191" t="s">
        <v>2</v>
      </c>
      <c r="B191">
        <v>2019</v>
      </c>
      <c r="C191">
        <v>1</v>
      </c>
      <c r="D191" t="s">
        <v>18</v>
      </c>
      <c r="E191" s="5">
        <v>745.82</v>
      </c>
      <c r="F191" s="5">
        <v>132.57538898817771</v>
      </c>
      <c r="G191" s="5">
        <v>1597.83489217445</v>
      </c>
      <c r="H191" s="5">
        <v>466.76974617650723</v>
      </c>
      <c r="I191" s="5">
        <v>82.971895054663207</v>
      </c>
      <c r="J191" s="6">
        <v>0.12486330976304599</v>
      </c>
    </row>
    <row r="192" spans="1:10" x14ac:dyDescent="0.35">
      <c r="A192" t="s">
        <v>2</v>
      </c>
      <c r="B192">
        <v>2015</v>
      </c>
      <c r="C192">
        <v>2</v>
      </c>
      <c r="D192" t="s">
        <v>17</v>
      </c>
      <c r="E192" s="5">
        <v>921.47</v>
      </c>
      <c r="F192" s="5">
        <v>168.19377140823292</v>
      </c>
      <c r="G192" s="5">
        <v>3191.6485216302099</v>
      </c>
      <c r="H192" s="5">
        <v>288.71363040280693</v>
      </c>
      <c r="I192" s="5">
        <v>52.698086981809581</v>
      </c>
      <c r="J192" s="6">
        <v>5.0507432546446698E-2</v>
      </c>
    </row>
    <row r="193" spans="1:10" x14ac:dyDescent="0.35">
      <c r="A193" t="s">
        <v>2</v>
      </c>
      <c r="B193">
        <v>2016</v>
      </c>
      <c r="C193">
        <v>2</v>
      </c>
      <c r="D193" t="s">
        <v>17</v>
      </c>
      <c r="E193" s="5">
        <v>1008.94</v>
      </c>
      <c r="F193" s="5">
        <v>188.04170039933959</v>
      </c>
      <c r="G193" s="5">
        <v>3330.7826640169901</v>
      </c>
      <c r="H193" s="5">
        <v>302.91354647331104</v>
      </c>
      <c r="I193" s="5">
        <v>56.455710074027252</v>
      </c>
      <c r="J193" s="6">
        <v>5.0125073200761899E-2</v>
      </c>
    </row>
    <row r="194" spans="1:10" x14ac:dyDescent="0.35">
      <c r="A194" t="s">
        <v>2</v>
      </c>
      <c r="B194">
        <v>2017</v>
      </c>
      <c r="C194">
        <v>2</v>
      </c>
      <c r="D194" t="s">
        <v>17</v>
      </c>
      <c r="E194" s="5">
        <v>1080.81</v>
      </c>
      <c r="F194" s="5">
        <v>202.9798088871502</v>
      </c>
      <c r="G194" s="5">
        <v>3434.6764144287499</v>
      </c>
      <c r="H194" s="5">
        <v>314.67635029245781</v>
      </c>
      <c r="I194" s="5">
        <v>59.097214524911713</v>
      </c>
      <c r="J194" s="6">
        <v>4.9870056459502703E-2</v>
      </c>
    </row>
    <row r="195" spans="1:10" x14ac:dyDescent="0.35">
      <c r="A195" t="s">
        <v>2</v>
      </c>
      <c r="B195">
        <v>2018</v>
      </c>
      <c r="C195">
        <v>2</v>
      </c>
      <c r="D195" t="s">
        <v>17</v>
      </c>
      <c r="E195" s="5">
        <v>1220.58</v>
      </c>
      <c r="F195" s="5">
        <v>223.38687432637428</v>
      </c>
      <c r="G195" s="5">
        <v>3685.8239866559002</v>
      </c>
      <c r="H195" s="5">
        <v>331.15558944743697</v>
      </c>
      <c r="I195" s="5">
        <v>60.607037974445014</v>
      </c>
      <c r="J195" s="6">
        <v>4.9159487183419601E-2</v>
      </c>
    </row>
    <row r="196" spans="1:10" x14ac:dyDescent="0.35">
      <c r="A196" t="s">
        <v>2</v>
      </c>
      <c r="B196">
        <v>2019</v>
      </c>
      <c r="C196">
        <v>2</v>
      </c>
      <c r="D196" t="s">
        <v>17</v>
      </c>
      <c r="E196" s="5">
        <v>1226.25</v>
      </c>
      <c r="F196" s="5">
        <v>215.21054459390848</v>
      </c>
      <c r="G196" s="5">
        <v>3620.2144272175401</v>
      </c>
      <c r="H196" s="5">
        <v>338.72424530922297</v>
      </c>
      <c r="I196" s="5">
        <v>59.44690540314685</v>
      </c>
      <c r="J196" s="6">
        <v>4.94233002549452E-2</v>
      </c>
    </row>
    <row r="197" spans="1:10" x14ac:dyDescent="0.35">
      <c r="A197" t="s">
        <v>2</v>
      </c>
      <c r="B197">
        <v>2015</v>
      </c>
      <c r="C197">
        <v>2</v>
      </c>
      <c r="D197" t="s">
        <v>18</v>
      </c>
      <c r="E197" s="5">
        <v>667.71</v>
      </c>
      <c r="F197" s="5">
        <v>115.57687416414204</v>
      </c>
      <c r="G197" s="5">
        <v>1664.2519269335701</v>
      </c>
      <c r="H197" s="5">
        <v>401.20561002375507</v>
      </c>
      <c r="I197" s="5">
        <v>69.446741982805236</v>
      </c>
      <c r="J197" s="6">
        <v>5.3113611247213498E-2</v>
      </c>
    </row>
    <row r="198" spans="1:10" x14ac:dyDescent="0.35">
      <c r="A198" t="s">
        <v>2</v>
      </c>
      <c r="B198">
        <v>2016</v>
      </c>
      <c r="C198">
        <v>2</v>
      </c>
      <c r="D198" t="s">
        <v>18</v>
      </c>
      <c r="E198" s="5">
        <v>712.43</v>
      </c>
      <c r="F198" s="5">
        <v>127.95273868952272</v>
      </c>
      <c r="G198" s="5">
        <v>1712.4170973759401</v>
      </c>
      <c r="H198" s="5">
        <v>416.03738612675386</v>
      </c>
      <c r="I198" s="5">
        <v>74.720544945267051</v>
      </c>
      <c r="J198" s="6">
        <v>5.2827527796876703E-2</v>
      </c>
    </row>
    <row r="199" spans="1:10" x14ac:dyDescent="0.35">
      <c r="A199" t="s">
        <v>2</v>
      </c>
      <c r="B199">
        <v>2017</v>
      </c>
      <c r="C199">
        <v>2</v>
      </c>
      <c r="D199" t="s">
        <v>18</v>
      </c>
      <c r="E199" s="5">
        <v>752.18</v>
      </c>
      <c r="F199" s="5">
        <v>135.79797475205177</v>
      </c>
      <c r="G199" s="5">
        <v>1726.4684982347401</v>
      </c>
      <c r="H199" s="5">
        <v>435.67535767701474</v>
      </c>
      <c r="I199" s="5">
        <v>78.656503081811735</v>
      </c>
      <c r="J199" s="6">
        <v>5.2545808261582803E-2</v>
      </c>
    </row>
    <row r="200" spans="1:10" x14ac:dyDescent="0.35">
      <c r="A200" t="s">
        <v>2</v>
      </c>
      <c r="B200">
        <v>2018</v>
      </c>
      <c r="C200">
        <v>2</v>
      </c>
      <c r="D200" t="s">
        <v>18</v>
      </c>
      <c r="E200" s="5">
        <v>776.88</v>
      </c>
      <c r="F200" s="5">
        <v>139.64337624287577</v>
      </c>
      <c r="G200" s="5">
        <v>1752.9438388609001</v>
      </c>
      <c r="H200" s="5">
        <v>443.18737080434676</v>
      </c>
      <c r="I200" s="5">
        <v>79.662207737139539</v>
      </c>
      <c r="J200" s="6">
        <v>5.1710863584145297E-2</v>
      </c>
    </row>
    <row r="201" spans="1:10" x14ac:dyDescent="0.35">
      <c r="A201" t="s">
        <v>2</v>
      </c>
      <c r="B201">
        <v>2019</v>
      </c>
      <c r="C201">
        <v>2</v>
      </c>
      <c r="D201" t="s">
        <v>18</v>
      </c>
      <c r="E201" s="5">
        <v>779.4</v>
      </c>
      <c r="F201" s="5">
        <v>134.77478031673346</v>
      </c>
      <c r="G201" s="5">
        <v>1722.5511399340401</v>
      </c>
      <c r="H201" s="5">
        <v>452.4674027491975</v>
      </c>
      <c r="I201" s="5">
        <v>78.241381165550948</v>
      </c>
      <c r="J201" s="6">
        <v>5.2002399347913598E-2</v>
      </c>
    </row>
    <row r="202" spans="1:10" x14ac:dyDescent="0.35">
      <c r="A202" t="s">
        <v>2</v>
      </c>
      <c r="B202">
        <v>2015</v>
      </c>
      <c r="C202">
        <v>3</v>
      </c>
      <c r="D202" t="s">
        <v>17</v>
      </c>
      <c r="E202" s="5">
        <v>1184.93</v>
      </c>
      <c r="F202" s="5">
        <v>207.66373768167011</v>
      </c>
      <c r="G202" s="5">
        <v>4554.5315488905899</v>
      </c>
      <c r="H202" s="5">
        <v>260.16446534724236</v>
      </c>
      <c r="I202" s="5">
        <v>45.594971832449687</v>
      </c>
      <c r="J202" s="6">
        <v>7.0990688855787104E-2</v>
      </c>
    </row>
    <row r="203" spans="1:10" x14ac:dyDescent="0.35">
      <c r="A203" t="s">
        <v>2</v>
      </c>
      <c r="B203">
        <v>2016</v>
      </c>
      <c r="C203">
        <v>3</v>
      </c>
      <c r="D203" t="s">
        <v>17</v>
      </c>
      <c r="E203" s="5">
        <v>1218.97</v>
      </c>
      <c r="F203" s="5">
        <v>217.26688659083084</v>
      </c>
      <c r="G203" s="5">
        <v>4508.2479578864704</v>
      </c>
      <c r="H203" s="5">
        <v>270.38597914262965</v>
      </c>
      <c r="I203" s="5">
        <v>48.193198027352622</v>
      </c>
      <c r="J203" s="6">
        <v>7.1048187027810794E-2</v>
      </c>
    </row>
    <row r="204" spans="1:10" x14ac:dyDescent="0.35">
      <c r="A204" t="s">
        <v>2</v>
      </c>
      <c r="B204">
        <v>2017</v>
      </c>
      <c r="C204">
        <v>3</v>
      </c>
      <c r="D204" t="s">
        <v>17</v>
      </c>
      <c r="E204" s="5">
        <v>1278.8599999999999</v>
      </c>
      <c r="F204" s="5">
        <v>228.01586786041642</v>
      </c>
      <c r="G204" s="5">
        <v>4528.7687613349199</v>
      </c>
      <c r="H204" s="5">
        <v>282.38525878148994</v>
      </c>
      <c r="I204" s="5">
        <v>50.348313167838981</v>
      </c>
      <c r="J204" s="6">
        <v>7.07764186588518E-2</v>
      </c>
    </row>
    <row r="205" spans="1:10" x14ac:dyDescent="0.35">
      <c r="A205" t="s">
        <v>2</v>
      </c>
      <c r="B205">
        <v>2018</v>
      </c>
      <c r="C205">
        <v>3</v>
      </c>
      <c r="D205" t="s">
        <v>17</v>
      </c>
      <c r="E205" s="5">
        <v>1365.11</v>
      </c>
      <c r="F205" s="5">
        <v>228.60609179574499</v>
      </c>
      <c r="G205" s="5">
        <v>4652.3294576276303</v>
      </c>
      <c r="H205" s="5">
        <v>293.42432887083839</v>
      </c>
      <c r="I205" s="5">
        <v>49.137984288911142</v>
      </c>
      <c r="J205" s="6">
        <v>7.0719801107333502E-2</v>
      </c>
    </row>
    <row r="206" spans="1:10" x14ac:dyDescent="0.35">
      <c r="A206" t="s">
        <v>2</v>
      </c>
      <c r="B206">
        <v>2019</v>
      </c>
      <c r="C206">
        <v>3</v>
      </c>
      <c r="D206" t="s">
        <v>17</v>
      </c>
      <c r="E206" s="5">
        <v>1433.09</v>
      </c>
      <c r="F206" s="5">
        <v>228.27777369144701</v>
      </c>
      <c r="G206" s="5">
        <v>4686.8037614529403</v>
      </c>
      <c r="H206" s="5">
        <v>305.77059205133276</v>
      </c>
      <c r="I206" s="5">
        <v>48.7064928062359</v>
      </c>
      <c r="J206" s="6">
        <v>7.0501862512376903E-2</v>
      </c>
    </row>
    <row r="207" spans="1:10" x14ac:dyDescent="0.35">
      <c r="A207" t="s">
        <v>2</v>
      </c>
      <c r="B207">
        <v>2015</v>
      </c>
      <c r="C207">
        <v>3</v>
      </c>
      <c r="D207" t="s">
        <v>18</v>
      </c>
      <c r="E207" s="5">
        <v>642.04</v>
      </c>
      <c r="F207" s="5">
        <v>122.48698726029289</v>
      </c>
      <c r="G207" s="5">
        <v>1931.07517885273</v>
      </c>
      <c r="H207" s="5">
        <v>332.47595418306452</v>
      </c>
      <c r="I207" s="5">
        <v>63.429424499704631</v>
      </c>
      <c r="J207" s="6">
        <v>7.1994674990694493E-2</v>
      </c>
    </row>
    <row r="208" spans="1:10" x14ac:dyDescent="0.35">
      <c r="A208" t="s">
        <v>2</v>
      </c>
      <c r="B208">
        <v>2016</v>
      </c>
      <c r="C208">
        <v>3</v>
      </c>
      <c r="D208" t="s">
        <v>18</v>
      </c>
      <c r="E208" s="5">
        <v>679.32</v>
      </c>
      <c r="F208" s="5">
        <v>129.3972352887055</v>
      </c>
      <c r="G208" s="5">
        <v>1948.3199808772999</v>
      </c>
      <c r="H208" s="5">
        <v>348.66718591940344</v>
      </c>
      <c r="I208" s="5">
        <v>66.414776093626912</v>
      </c>
      <c r="J208" s="6">
        <v>7.2440333105452795E-2</v>
      </c>
    </row>
    <row r="209" spans="1:10" x14ac:dyDescent="0.35">
      <c r="A209" t="s">
        <v>2</v>
      </c>
      <c r="B209">
        <v>2017</v>
      </c>
      <c r="C209">
        <v>3</v>
      </c>
      <c r="D209" t="s">
        <v>18</v>
      </c>
      <c r="E209" s="5">
        <v>709.14</v>
      </c>
      <c r="F209" s="5">
        <v>136.56596098367919</v>
      </c>
      <c r="G209" s="5">
        <v>1952.09266445959</v>
      </c>
      <c r="H209" s="5">
        <v>363.26977420865916</v>
      </c>
      <c r="I209" s="5">
        <v>69.958749126023491</v>
      </c>
      <c r="J209" s="6">
        <v>7.2092476622801896E-2</v>
      </c>
    </row>
    <row r="210" spans="1:10" x14ac:dyDescent="0.35">
      <c r="A210" t="s">
        <v>2</v>
      </c>
      <c r="B210">
        <v>2018</v>
      </c>
      <c r="C210">
        <v>3</v>
      </c>
      <c r="D210" t="s">
        <v>18</v>
      </c>
      <c r="E210" s="5">
        <v>752.59</v>
      </c>
      <c r="F210" s="5">
        <v>136.25229382894045</v>
      </c>
      <c r="G210" s="5">
        <v>1978.3220911076601</v>
      </c>
      <c r="H210" s="5">
        <v>380.4194018973638</v>
      </c>
      <c r="I210" s="5">
        <v>68.87265447895426</v>
      </c>
      <c r="J210" s="6">
        <v>7.2029313480388699E-2</v>
      </c>
    </row>
    <row r="211" spans="1:10" x14ac:dyDescent="0.35">
      <c r="A211" t="s">
        <v>2</v>
      </c>
      <c r="B211">
        <v>2019</v>
      </c>
      <c r="C211">
        <v>3</v>
      </c>
      <c r="D211" t="s">
        <v>18</v>
      </c>
      <c r="E211" s="5">
        <v>774.85</v>
      </c>
      <c r="F211" s="5">
        <v>135.35330018047154</v>
      </c>
      <c r="G211" s="5">
        <v>1999.03384203173</v>
      </c>
      <c r="H211" s="5">
        <v>387.61454590371682</v>
      </c>
      <c r="I211" s="5">
        <v>67.709359058626333</v>
      </c>
      <c r="J211" s="6">
        <v>7.2050924445537998E-2</v>
      </c>
    </row>
    <row r="212" spans="1:10" x14ac:dyDescent="0.35">
      <c r="A212" t="s">
        <v>2</v>
      </c>
      <c r="B212">
        <v>2015</v>
      </c>
      <c r="C212">
        <v>4</v>
      </c>
      <c r="D212" t="s">
        <v>17</v>
      </c>
      <c r="E212" s="5">
        <v>1581.25</v>
      </c>
      <c r="F212" s="5">
        <v>235.59402280278937</v>
      </c>
      <c r="G212" s="5">
        <v>4756.3266799192097</v>
      </c>
      <c r="H212" s="5">
        <v>332.45223626473864</v>
      </c>
      <c r="I212" s="5">
        <v>49.532767334389952</v>
      </c>
      <c r="J212" s="6">
        <v>8.0844991947170597E-2</v>
      </c>
    </row>
    <row r="213" spans="1:10" x14ac:dyDescent="0.35">
      <c r="A213" t="s">
        <v>2</v>
      </c>
      <c r="B213">
        <v>2016</v>
      </c>
      <c r="C213">
        <v>4</v>
      </c>
      <c r="D213" t="s">
        <v>17</v>
      </c>
      <c r="E213" s="5">
        <v>1715.38</v>
      </c>
      <c r="F213" s="5">
        <v>254.41108712548476</v>
      </c>
      <c r="G213" s="5">
        <v>4884.5140239372504</v>
      </c>
      <c r="H213" s="5">
        <v>351.18782659883726</v>
      </c>
      <c r="I213" s="5">
        <v>52.085240390079228</v>
      </c>
      <c r="J213" s="6">
        <v>8.0995946281560399E-2</v>
      </c>
    </row>
    <row r="214" spans="1:10" x14ac:dyDescent="0.35">
      <c r="A214" t="s">
        <v>2</v>
      </c>
      <c r="B214">
        <v>2017</v>
      </c>
      <c r="C214">
        <v>4</v>
      </c>
      <c r="D214" t="s">
        <v>17</v>
      </c>
      <c r="E214" s="5">
        <v>1819.36</v>
      </c>
      <c r="F214" s="5">
        <v>268.58037648112543</v>
      </c>
      <c r="G214" s="5">
        <v>4876.6331098048504</v>
      </c>
      <c r="H214" s="5">
        <v>373.07778151253075</v>
      </c>
      <c r="I214" s="5">
        <v>55.074960620089222</v>
      </c>
      <c r="J214" s="6">
        <v>8.1394104311525106E-2</v>
      </c>
    </row>
    <row r="215" spans="1:10" x14ac:dyDescent="0.35">
      <c r="A215" t="s">
        <v>2</v>
      </c>
      <c r="B215">
        <v>2018</v>
      </c>
      <c r="C215">
        <v>4</v>
      </c>
      <c r="D215" t="s">
        <v>17</v>
      </c>
      <c r="E215" s="5">
        <v>2012</v>
      </c>
      <c r="F215" s="5">
        <v>278.44814428956795</v>
      </c>
      <c r="G215" s="5">
        <v>5070.7172712288602</v>
      </c>
      <c r="H215" s="5">
        <v>396.78792478139633</v>
      </c>
      <c r="I215" s="5">
        <v>54.91296978229817</v>
      </c>
      <c r="J215" s="6">
        <v>8.1879185433993903E-2</v>
      </c>
    </row>
    <row r="216" spans="1:10" x14ac:dyDescent="0.35">
      <c r="A216" t="s">
        <v>2</v>
      </c>
      <c r="B216">
        <v>2019</v>
      </c>
      <c r="C216">
        <v>4</v>
      </c>
      <c r="D216" t="s">
        <v>17</v>
      </c>
      <c r="E216" s="5">
        <v>2058.6799999999998</v>
      </c>
      <c r="F216" s="5">
        <v>271.4766161097715</v>
      </c>
      <c r="G216" s="5">
        <v>5057.3226088232304</v>
      </c>
      <c r="H216" s="5">
        <v>407.06911700751988</v>
      </c>
      <c r="I216" s="5">
        <v>53.679908739881753</v>
      </c>
      <c r="J216" s="6">
        <v>8.1934469159683193E-2</v>
      </c>
    </row>
    <row r="217" spans="1:10" x14ac:dyDescent="0.35">
      <c r="A217" t="s">
        <v>2</v>
      </c>
      <c r="B217">
        <v>2015</v>
      </c>
      <c r="C217">
        <v>4</v>
      </c>
      <c r="D217" t="s">
        <v>18</v>
      </c>
      <c r="E217" s="5">
        <v>888.65</v>
      </c>
      <c r="F217" s="5">
        <v>146.99176727181074</v>
      </c>
      <c r="G217" s="5">
        <v>2373.1729804116198</v>
      </c>
      <c r="H217" s="5">
        <v>374.45544349699145</v>
      </c>
      <c r="I217" s="5">
        <v>61.938918268956201</v>
      </c>
      <c r="J217" s="6">
        <v>7.8461060960505105E-2</v>
      </c>
    </row>
    <row r="218" spans="1:10" x14ac:dyDescent="0.35">
      <c r="A218" t="s">
        <v>2</v>
      </c>
      <c r="B218">
        <v>2016</v>
      </c>
      <c r="C218">
        <v>4</v>
      </c>
      <c r="D218" t="s">
        <v>18</v>
      </c>
      <c r="E218" s="5">
        <v>964.51</v>
      </c>
      <c r="F218" s="5">
        <v>160.39270192391919</v>
      </c>
      <c r="G218" s="5">
        <v>2445.6377011513</v>
      </c>
      <c r="H218" s="5">
        <v>394.37943575636712</v>
      </c>
      <c r="I218" s="5">
        <v>65.583181780528491</v>
      </c>
      <c r="J218" s="6">
        <v>7.8772070539882902E-2</v>
      </c>
    </row>
    <row r="219" spans="1:10" x14ac:dyDescent="0.35">
      <c r="A219" t="s">
        <v>2</v>
      </c>
      <c r="B219">
        <v>2017</v>
      </c>
      <c r="C219">
        <v>4</v>
      </c>
      <c r="D219" t="s">
        <v>18</v>
      </c>
      <c r="E219" s="5">
        <v>1015.78</v>
      </c>
      <c r="F219" s="5">
        <v>169.92234771301332</v>
      </c>
      <c r="G219" s="5">
        <v>2488.6566939652698</v>
      </c>
      <c r="H219" s="5">
        <v>408.16408195273362</v>
      </c>
      <c r="I219" s="5">
        <v>68.278741750542508</v>
      </c>
      <c r="J219" s="6">
        <v>7.9104366183156902E-2</v>
      </c>
    </row>
    <row r="220" spans="1:10" x14ac:dyDescent="0.35">
      <c r="A220" t="s">
        <v>2</v>
      </c>
      <c r="B220">
        <v>2018</v>
      </c>
      <c r="C220">
        <v>4</v>
      </c>
      <c r="D220" t="s">
        <v>18</v>
      </c>
      <c r="E220" s="5">
        <v>1137.8800000000001</v>
      </c>
      <c r="F220" s="5">
        <v>177.84633031618282</v>
      </c>
      <c r="G220" s="5">
        <v>2635.56095076274</v>
      </c>
      <c r="H220" s="5">
        <v>431.74271718287196</v>
      </c>
      <c r="I220" s="5">
        <v>67.479498155682521</v>
      </c>
      <c r="J220" s="6">
        <v>7.9534600000036898E-2</v>
      </c>
    </row>
    <row r="221" spans="1:10" x14ac:dyDescent="0.35">
      <c r="A221" t="s">
        <v>2</v>
      </c>
      <c r="B221">
        <v>2019</v>
      </c>
      <c r="C221">
        <v>4</v>
      </c>
      <c r="D221" t="s">
        <v>18</v>
      </c>
      <c r="E221" s="5">
        <v>1145.3</v>
      </c>
      <c r="F221" s="5">
        <v>173.21455042445837</v>
      </c>
      <c r="G221" s="5">
        <v>2611.1695722622098</v>
      </c>
      <c r="H221" s="5">
        <v>438.61627313074302</v>
      </c>
      <c r="I221" s="5">
        <v>66.336002174838683</v>
      </c>
      <c r="J221" s="6">
        <v>7.9661948068891097E-2</v>
      </c>
    </row>
    <row r="222" spans="1:10" x14ac:dyDescent="0.35">
      <c r="A222" t="s">
        <v>2</v>
      </c>
      <c r="B222">
        <v>2015</v>
      </c>
      <c r="C222">
        <v>5</v>
      </c>
      <c r="D222" t="s">
        <v>17</v>
      </c>
      <c r="E222" s="5">
        <v>2048.0100000000002</v>
      </c>
      <c r="F222" s="5">
        <v>257.52044664885506</v>
      </c>
      <c r="G222" s="5">
        <v>5589.4674473651303</v>
      </c>
      <c r="H222" s="5">
        <v>366.40509256869223</v>
      </c>
      <c r="I222" s="5">
        <v>46.072447701658817</v>
      </c>
      <c r="J222" s="6">
        <v>9.1572461342513595E-2</v>
      </c>
    </row>
    <row r="223" spans="1:10" x14ac:dyDescent="0.35">
      <c r="A223" t="s">
        <v>2</v>
      </c>
      <c r="B223">
        <v>2016</v>
      </c>
      <c r="C223">
        <v>5</v>
      </c>
      <c r="D223" t="s">
        <v>17</v>
      </c>
      <c r="E223" s="5">
        <v>2207.0300000000002</v>
      </c>
      <c r="F223" s="5">
        <v>278.11128269174299</v>
      </c>
      <c r="G223" s="5">
        <v>5759.3821428273404</v>
      </c>
      <c r="H223" s="5">
        <v>383.20555145970718</v>
      </c>
      <c r="I223" s="5">
        <v>48.288388544958501</v>
      </c>
      <c r="J223" s="6">
        <v>9.1416504233988699E-2</v>
      </c>
    </row>
    <row r="224" spans="1:10" x14ac:dyDescent="0.35">
      <c r="A224" t="s">
        <v>2</v>
      </c>
      <c r="B224">
        <v>2017</v>
      </c>
      <c r="C224">
        <v>5</v>
      </c>
      <c r="D224" t="s">
        <v>17</v>
      </c>
      <c r="E224" s="5">
        <v>2366.09</v>
      </c>
      <c r="F224" s="5">
        <v>293.61760251248273</v>
      </c>
      <c r="G224" s="5">
        <v>5677.56812241852</v>
      </c>
      <c r="H224" s="5">
        <v>416.74277094643043</v>
      </c>
      <c r="I224" s="5">
        <v>51.71538168835005</v>
      </c>
      <c r="J224" s="6">
        <v>9.1439952994439105E-2</v>
      </c>
    </row>
    <row r="225" spans="1:10" x14ac:dyDescent="0.35">
      <c r="A225" t="s">
        <v>2</v>
      </c>
      <c r="B225">
        <v>2018</v>
      </c>
      <c r="C225">
        <v>5</v>
      </c>
      <c r="D225" t="s">
        <v>17</v>
      </c>
      <c r="E225" s="5">
        <v>2648.83</v>
      </c>
      <c r="F225" s="5">
        <v>305.64005970431737</v>
      </c>
      <c r="G225" s="5">
        <v>6002.3831536682701</v>
      </c>
      <c r="H225" s="5">
        <v>441.29565029405967</v>
      </c>
      <c r="I225" s="5">
        <v>50.919785005315923</v>
      </c>
      <c r="J225" s="6">
        <v>9.1281939709005305E-2</v>
      </c>
    </row>
    <row r="226" spans="1:10" x14ac:dyDescent="0.35">
      <c r="A226" t="s">
        <v>2</v>
      </c>
      <c r="B226">
        <v>2019</v>
      </c>
      <c r="C226">
        <v>5</v>
      </c>
      <c r="D226" t="s">
        <v>17</v>
      </c>
      <c r="E226" s="5">
        <v>2733.56</v>
      </c>
      <c r="F226" s="5">
        <v>298.19979619015658</v>
      </c>
      <c r="G226" s="5">
        <v>5997.0751461761301</v>
      </c>
      <c r="H226" s="5">
        <v>455.81614780790267</v>
      </c>
      <c r="I226" s="5">
        <v>49.724205370395659</v>
      </c>
      <c r="J226" s="6">
        <v>9.0985215095832697E-2</v>
      </c>
    </row>
    <row r="227" spans="1:10" x14ac:dyDescent="0.35">
      <c r="A227" t="s">
        <v>2</v>
      </c>
      <c r="B227">
        <v>2015</v>
      </c>
      <c r="C227">
        <v>5</v>
      </c>
      <c r="D227" t="s">
        <v>18</v>
      </c>
      <c r="E227" s="5">
        <v>1394.68</v>
      </c>
      <c r="F227" s="5">
        <v>184.72861218731504</v>
      </c>
      <c r="G227" s="5">
        <v>3457.5723441950099</v>
      </c>
      <c r="H227" s="5">
        <v>403.36954539272028</v>
      </c>
      <c r="I227" s="5">
        <v>53.427258723150153</v>
      </c>
      <c r="J227" s="6">
        <v>8.7094662661990604E-2</v>
      </c>
    </row>
    <row r="228" spans="1:10" x14ac:dyDescent="0.35">
      <c r="A228" t="s">
        <v>2</v>
      </c>
      <c r="B228">
        <v>2016</v>
      </c>
      <c r="C228">
        <v>5</v>
      </c>
      <c r="D228" t="s">
        <v>18</v>
      </c>
      <c r="E228" s="5">
        <v>1513.24</v>
      </c>
      <c r="F228" s="5">
        <v>198.63352899352992</v>
      </c>
      <c r="G228" s="5">
        <v>3583.24545969682</v>
      </c>
      <c r="H228" s="5">
        <v>422.30873564152643</v>
      </c>
      <c r="I228" s="5">
        <v>55.43397214276704</v>
      </c>
      <c r="J228" s="6">
        <v>8.7132354529295297E-2</v>
      </c>
    </row>
    <row r="229" spans="1:10" x14ac:dyDescent="0.35">
      <c r="A229" t="s">
        <v>2</v>
      </c>
      <c r="B229">
        <v>2017</v>
      </c>
      <c r="C229">
        <v>5</v>
      </c>
      <c r="D229" t="s">
        <v>18</v>
      </c>
      <c r="E229" s="5">
        <v>1635.01</v>
      </c>
      <c r="F229" s="5">
        <v>211.22061664221783</v>
      </c>
      <c r="G229" s="5">
        <v>3694.7438792135799</v>
      </c>
      <c r="H229" s="5">
        <v>442.52226635064494</v>
      </c>
      <c r="I229" s="5">
        <v>57.167864281617327</v>
      </c>
      <c r="J229" s="6">
        <v>8.72998981425194E-2</v>
      </c>
    </row>
    <row r="230" spans="1:10" x14ac:dyDescent="0.35">
      <c r="A230" t="s">
        <v>2</v>
      </c>
      <c r="B230">
        <v>2018</v>
      </c>
      <c r="C230">
        <v>5</v>
      </c>
      <c r="D230" t="s">
        <v>18</v>
      </c>
      <c r="E230" s="5">
        <v>1850.11</v>
      </c>
      <c r="F230" s="5">
        <v>222.73392987127221</v>
      </c>
      <c r="G230" s="5">
        <v>3921.7906374435101</v>
      </c>
      <c r="H230" s="5">
        <v>471.7506411419289</v>
      </c>
      <c r="I230" s="5">
        <v>56.793936867692153</v>
      </c>
      <c r="J230" s="6">
        <v>8.7156389886565697E-2</v>
      </c>
    </row>
    <row r="231" spans="1:10" x14ac:dyDescent="0.35">
      <c r="A231" t="s">
        <v>2</v>
      </c>
      <c r="B231">
        <v>2019</v>
      </c>
      <c r="C231">
        <v>5</v>
      </c>
      <c r="D231" t="s">
        <v>18</v>
      </c>
      <c r="E231" s="5">
        <v>1917.78</v>
      </c>
      <c r="F231" s="5">
        <v>218.00551136854682</v>
      </c>
      <c r="G231" s="5">
        <v>3910.7662195211501</v>
      </c>
      <c r="H231" s="5">
        <v>490.38348524310328</v>
      </c>
      <c r="I231" s="5">
        <v>55.744961250903174</v>
      </c>
      <c r="J231" s="6">
        <v>8.6908073907087505E-2</v>
      </c>
    </row>
    <row r="232" spans="1:10" x14ac:dyDescent="0.35">
      <c r="A232" t="s">
        <v>2</v>
      </c>
      <c r="B232">
        <v>2015</v>
      </c>
      <c r="C232">
        <v>6</v>
      </c>
      <c r="D232" t="s">
        <v>17</v>
      </c>
      <c r="E232" s="5">
        <v>2510.56</v>
      </c>
      <c r="F232" s="5">
        <v>270.8353161898126</v>
      </c>
      <c r="G232" s="5">
        <v>6554.1296851343004</v>
      </c>
      <c r="H232" s="5">
        <v>383.04937791411555</v>
      </c>
      <c r="I232" s="5">
        <v>41.322849745269217</v>
      </c>
      <c r="J232" s="6">
        <v>8.9453651365838993E-2</v>
      </c>
    </row>
    <row r="233" spans="1:10" x14ac:dyDescent="0.35">
      <c r="A233" t="s">
        <v>2</v>
      </c>
      <c r="B233">
        <v>2016</v>
      </c>
      <c r="C233">
        <v>6</v>
      </c>
      <c r="D233" t="s">
        <v>17</v>
      </c>
      <c r="E233" s="5">
        <v>2657.62</v>
      </c>
      <c r="F233" s="5">
        <v>290.15773040013477</v>
      </c>
      <c r="G233" s="5">
        <v>6658.3117660757898</v>
      </c>
      <c r="H233" s="5">
        <v>399.14392034739626</v>
      </c>
      <c r="I233" s="5">
        <v>43.578273381323541</v>
      </c>
      <c r="J233" s="6">
        <v>8.9230119477054906E-2</v>
      </c>
    </row>
    <row r="234" spans="1:10" x14ac:dyDescent="0.35">
      <c r="A234" t="s">
        <v>2</v>
      </c>
      <c r="B234">
        <v>2017</v>
      </c>
      <c r="C234">
        <v>6</v>
      </c>
      <c r="D234" t="s">
        <v>17</v>
      </c>
      <c r="E234" s="5">
        <v>2869.56</v>
      </c>
      <c r="F234" s="5">
        <v>307.08939731114197</v>
      </c>
      <c r="G234" s="5">
        <v>6601.5414959474001</v>
      </c>
      <c r="H234" s="5">
        <v>434.67969040619545</v>
      </c>
      <c r="I234" s="5">
        <v>46.51783185785623</v>
      </c>
      <c r="J234" s="6">
        <v>8.9170085453040296E-2</v>
      </c>
    </row>
    <row r="235" spans="1:10" x14ac:dyDescent="0.35">
      <c r="A235" t="s">
        <v>2</v>
      </c>
      <c r="B235">
        <v>2018</v>
      </c>
      <c r="C235">
        <v>6</v>
      </c>
      <c r="D235" t="s">
        <v>17</v>
      </c>
      <c r="E235" s="5">
        <v>3198.08</v>
      </c>
      <c r="F235" s="5">
        <v>321.51319184089169</v>
      </c>
      <c r="G235" s="5">
        <v>6971.0640961272902</v>
      </c>
      <c r="H235" s="5">
        <v>458.76479799141464</v>
      </c>
      <c r="I235" s="5">
        <v>46.121106822056966</v>
      </c>
      <c r="J235" s="6">
        <v>8.8919967066527494E-2</v>
      </c>
    </row>
    <row r="236" spans="1:10" x14ac:dyDescent="0.35">
      <c r="A236" t="s">
        <v>2</v>
      </c>
      <c r="B236">
        <v>2019</v>
      </c>
      <c r="C236">
        <v>6</v>
      </c>
      <c r="D236" t="s">
        <v>17</v>
      </c>
      <c r="E236" s="5">
        <v>3308.84</v>
      </c>
      <c r="F236" s="5">
        <v>313.70673654947564</v>
      </c>
      <c r="G236" s="5">
        <v>6948.7676976559196</v>
      </c>
      <c r="H236" s="5">
        <v>476.17679238637163</v>
      </c>
      <c r="I236" s="5">
        <v>45.14566469897963</v>
      </c>
      <c r="J236" s="6">
        <v>8.8913060683369502E-2</v>
      </c>
    </row>
    <row r="237" spans="1:10" x14ac:dyDescent="0.35">
      <c r="A237" t="s">
        <v>2</v>
      </c>
      <c r="B237">
        <v>2015</v>
      </c>
      <c r="C237">
        <v>6</v>
      </c>
      <c r="D237" t="s">
        <v>18</v>
      </c>
      <c r="E237" s="5">
        <v>2262.6999999999998</v>
      </c>
      <c r="F237" s="5">
        <v>237.08644125695014</v>
      </c>
      <c r="G237" s="5">
        <v>5213.2895472477603</v>
      </c>
      <c r="H237" s="5">
        <v>434.02530208824913</v>
      </c>
      <c r="I237" s="5">
        <v>45.477320817930469</v>
      </c>
      <c r="J237" s="6">
        <v>8.3729524715905904E-2</v>
      </c>
    </row>
    <row r="238" spans="1:10" x14ac:dyDescent="0.35">
      <c r="A238" t="s">
        <v>2</v>
      </c>
      <c r="B238">
        <v>2016</v>
      </c>
      <c r="C238">
        <v>6</v>
      </c>
      <c r="D238" t="s">
        <v>18</v>
      </c>
      <c r="E238" s="5">
        <v>2446.92</v>
      </c>
      <c r="F238" s="5">
        <v>256.07193638823549</v>
      </c>
      <c r="G238" s="5">
        <v>5337.9958642759902</v>
      </c>
      <c r="H238" s="5">
        <v>458.39768327625893</v>
      </c>
      <c r="I238" s="5">
        <v>47.971550165853728</v>
      </c>
      <c r="J238" s="6">
        <v>8.3673997453242305E-2</v>
      </c>
    </row>
    <row r="239" spans="1:10" x14ac:dyDescent="0.35">
      <c r="A239" t="s">
        <v>2</v>
      </c>
      <c r="B239">
        <v>2017</v>
      </c>
      <c r="C239">
        <v>6</v>
      </c>
      <c r="D239" t="s">
        <v>18</v>
      </c>
      <c r="E239" s="5">
        <v>2631.69</v>
      </c>
      <c r="F239" s="5">
        <v>272.76849864501952</v>
      </c>
      <c r="G239" s="5">
        <v>5479.5025549214597</v>
      </c>
      <c r="H239" s="5">
        <v>480.27809218935096</v>
      </c>
      <c r="I239" s="5">
        <v>49.779792218552807</v>
      </c>
      <c r="J239" s="6">
        <v>8.3722602547943795E-2</v>
      </c>
    </row>
    <row r="240" spans="1:10" x14ac:dyDescent="0.35">
      <c r="A240" t="s">
        <v>2</v>
      </c>
      <c r="B240">
        <v>2018</v>
      </c>
      <c r="C240">
        <v>6</v>
      </c>
      <c r="D240" t="s">
        <v>18</v>
      </c>
      <c r="E240" s="5">
        <v>3048.26</v>
      </c>
      <c r="F240" s="5">
        <v>291.96131656451115</v>
      </c>
      <c r="G240" s="5">
        <v>5889.79661121355</v>
      </c>
      <c r="H240" s="5">
        <v>517.54940156667681</v>
      </c>
      <c r="I240" s="5">
        <v>49.570695872357945</v>
      </c>
      <c r="J240" s="6">
        <v>8.3526765457572996E-2</v>
      </c>
    </row>
    <row r="241" spans="1:10" x14ac:dyDescent="0.35">
      <c r="A241" t="s">
        <v>2</v>
      </c>
      <c r="B241">
        <v>2019</v>
      </c>
      <c r="C241">
        <v>6</v>
      </c>
      <c r="D241" t="s">
        <v>18</v>
      </c>
      <c r="E241" s="5">
        <v>3181.12</v>
      </c>
      <c r="F241" s="5">
        <v>286.70989222276148</v>
      </c>
      <c r="G241" s="5">
        <v>5865.2043282659797</v>
      </c>
      <c r="H241" s="5">
        <v>542.37150951289402</v>
      </c>
      <c r="I241" s="5">
        <v>48.883189088746697</v>
      </c>
      <c r="J241" s="6">
        <v>8.3505507129495199E-2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80B3-3DAE-4395-B131-BE0936D4AECD}">
  <dimension ref="A1:E76"/>
  <sheetViews>
    <sheetView workbookViewId="0">
      <selection activeCell="A51" sqref="A51:A52"/>
    </sheetView>
  </sheetViews>
  <sheetFormatPr defaultRowHeight="14.5" x14ac:dyDescent="0.35"/>
  <cols>
    <col min="1" max="1" width="15.81640625" bestFit="1" customWidth="1"/>
    <col min="3" max="3" width="12.54296875" customWidth="1"/>
  </cols>
  <sheetData>
    <row r="1" spans="1:5" x14ac:dyDescent="0.35">
      <c r="A1" t="s">
        <v>43</v>
      </c>
      <c r="B1" t="s">
        <v>20</v>
      </c>
      <c r="C1" t="s">
        <v>44</v>
      </c>
      <c r="D1" t="s">
        <v>21</v>
      </c>
      <c r="E1" t="s">
        <v>45</v>
      </c>
    </row>
    <row r="2" spans="1:5" x14ac:dyDescent="0.35">
      <c r="A2" t="s">
        <v>30</v>
      </c>
      <c r="B2" t="s">
        <v>5</v>
      </c>
      <c r="C2" t="s">
        <v>31</v>
      </c>
      <c r="D2">
        <v>2015</v>
      </c>
      <c r="E2">
        <v>0</v>
      </c>
    </row>
    <row r="3" spans="1:5" x14ac:dyDescent="0.35">
      <c r="A3" t="s">
        <v>30</v>
      </c>
      <c r="B3" t="s">
        <v>5</v>
      </c>
      <c r="C3" t="s">
        <v>31</v>
      </c>
      <c r="D3">
        <v>2016</v>
      </c>
      <c r="E3">
        <v>97.4</v>
      </c>
    </row>
    <row r="4" spans="1:5" x14ac:dyDescent="0.35">
      <c r="A4" t="s">
        <v>30</v>
      </c>
      <c r="B4" t="s">
        <v>5</v>
      </c>
      <c r="C4" t="s">
        <v>31</v>
      </c>
      <c r="D4">
        <v>2017</v>
      </c>
      <c r="E4">
        <v>287.7</v>
      </c>
    </row>
    <row r="5" spans="1:5" x14ac:dyDescent="0.35">
      <c r="A5" t="s">
        <v>30</v>
      </c>
      <c r="B5" t="s">
        <v>5</v>
      </c>
      <c r="C5" t="s">
        <v>31</v>
      </c>
      <c r="D5">
        <v>2018</v>
      </c>
      <c r="E5">
        <v>569.1</v>
      </c>
    </row>
    <row r="6" spans="1:5" x14ac:dyDescent="0.35">
      <c r="A6" t="s">
        <v>30</v>
      </c>
      <c r="B6" t="s">
        <v>5</v>
      </c>
      <c r="C6" t="s">
        <v>31</v>
      </c>
      <c r="D6">
        <v>2019</v>
      </c>
      <c r="E6">
        <v>850.5</v>
      </c>
    </row>
    <row r="7" spans="1:5" x14ac:dyDescent="0.35">
      <c r="A7" t="s">
        <v>30</v>
      </c>
      <c r="B7" t="s">
        <v>5</v>
      </c>
      <c r="C7" t="s">
        <v>32</v>
      </c>
      <c r="D7">
        <v>2015</v>
      </c>
      <c r="E7">
        <v>0</v>
      </c>
    </row>
    <row r="8" spans="1:5" x14ac:dyDescent="0.35">
      <c r="A8" t="s">
        <v>30</v>
      </c>
      <c r="B8" t="s">
        <v>5</v>
      </c>
      <c r="C8" t="s">
        <v>32</v>
      </c>
      <c r="D8">
        <v>2016</v>
      </c>
      <c r="E8">
        <v>-1.7</v>
      </c>
    </row>
    <row r="9" spans="1:5" x14ac:dyDescent="0.35">
      <c r="A9" t="s">
        <v>30</v>
      </c>
      <c r="B9" t="s">
        <v>5</v>
      </c>
      <c r="C9" t="s">
        <v>32</v>
      </c>
      <c r="D9">
        <v>2017</v>
      </c>
      <c r="E9">
        <v>-0.6</v>
      </c>
    </row>
    <row r="10" spans="1:5" x14ac:dyDescent="0.35">
      <c r="A10" t="s">
        <v>30</v>
      </c>
      <c r="B10" t="s">
        <v>5</v>
      </c>
      <c r="C10" t="s">
        <v>32</v>
      </c>
      <c r="D10">
        <v>2018</v>
      </c>
      <c r="E10">
        <v>-4.5</v>
      </c>
    </row>
    <row r="11" spans="1:5" x14ac:dyDescent="0.35">
      <c r="A11" t="s">
        <v>30</v>
      </c>
      <c r="B11" t="s">
        <v>5</v>
      </c>
      <c r="C11" t="s">
        <v>32</v>
      </c>
      <c r="D11">
        <v>2019</v>
      </c>
      <c r="E11">
        <v>-8.1</v>
      </c>
    </row>
    <row r="12" spans="1:5" x14ac:dyDescent="0.35">
      <c r="A12" t="s">
        <v>30</v>
      </c>
      <c r="B12" t="s">
        <v>5</v>
      </c>
      <c r="C12" t="s">
        <v>8</v>
      </c>
      <c r="D12">
        <v>2015</v>
      </c>
      <c r="E12">
        <v>0</v>
      </c>
    </row>
    <row r="13" spans="1:5" x14ac:dyDescent="0.35">
      <c r="A13" t="s">
        <v>30</v>
      </c>
      <c r="B13" t="s">
        <v>5</v>
      </c>
      <c r="C13" t="s">
        <v>8</v>
      </c>
      <c r="D13">
        <v>2016</v>
      </c>
      <c r="E13">
        <v>32.799999999999997</v>
      </c>
    </row>
    <row r="14" spans="1:5" x14ac:dyDescent="0.35">
      <c r="A14" t="s">
        <v>30</v>
      </c>
      <c r="B14" t="s">
        <v>5</v>
      </c>
      <c r="C14" t="s">
        <v>8</v>
      </c>
      <c r="D14">
        <v>2017</v>
      </c>
      <c r="E14">
        <v>195.3</v>
      </c>
    </row>
    <row r="15" spans="1:5" x14ac:dyDescent="0.35">
      <c r="A15" t="s">
        <v>30</v>
      </c>
      <c r="B15" t="s">
        <v>5</v>
      </c>
      <c r="C15" t="s">
        <v>8</v>
      </c>
      <c r="D15">
        <v>2018</v>
      </c>
      <c r="E15">
        <v>329</v>
      </c>
    </row>
    <row r="16" spans="1:5" x14ac:dyDescent="0.35">
      <c r="A16" t="s">
        <v>30</v>
      </c>
      <c r="B16" t="s">
        <v>5</v>
      </c>
      <c r="C16" t="s">
        <v>8</v>
      </c>
      <c r="D16">
        <v>2019</v>
      </c>
      <c r="E16">
        <v>645.6</v>
      </c>
    </row>
    <row r="17" spans="1:5" x14ac:dyDescent="0.35">
      <c r="A17" t="s">
        <v>30</v>
      </c>
      <c r="B17" t="s">
        <v>5</v>
      </c>
      <c r="C17" t="s">
        <v>9</v>
      </c>
      <c r="D17">
        <v>2015</v>
      </c>
      <c r="E17">
        <v>0</v>
      </c>
    </row>
    <row r="18" spans="1:5" x14ac:dyDescent="0.35">
      <c r="A18" t="s">
        <v>30</v>
      </c>
      <c r="B18" t="s">
        <v>5</v>
      </c>
      <c r="C18" t="s">
        <v>9</v>
      </c>
      <c r="D18">
        <v>2016</v>
      </c>
      <c r="E18">
        <v>64.599999999999994</v>
      </c>
    </row>
    <row r="19" spans="1:5" x14ac:dyDescent="0.35">
      <c r="A19" t="s">
        <v>30</v>
      </c>
      <c r="B19" t="s">
        <v>5</v>
      </c>
      <c r="C19" t="s">
        <v>9</v>
      </c>
      <c r="D19">
        <v>2017</v>
      </c>
      <c r="E19">
        <v>92.4</v>
      </c>
    </row>
    <row r="20" spans="1:5" x14ac:dyDescent="0.35">
      <c r="A20" t="s">
        <v>30</v>
      </c>
      <c r="B20" t="s">
        <v>5</v>
      </c>
      <c r="C20" t="s">
        <v>9</v>
      </c>
      <c r="D20">
        <v>2018</v>
      </c>
      <c r="E20">
        <v>240.1</v>
      </c>
    </row>
    <row r="21" spans="1:5" x14ac:dyDescent="0.35">
      <c r="A21" t="s">
        <v>30</v>
      </c>
      <c r="B21" t="s">
        <v>5</v>
      </c>
      <c r="C21" t="s">
        <v>9</v>
      </c>
      <c r="D21">
        <v>2019</v>
      </c>
      <c r="E21">
        <v>204.9</v>
      </c>
    </row>
    <row r="22" spans="1:5" x14ac:dyDescent="0.35">
      <c r="A22" t="s">
        <v>30</v>
      </c>
      <c r="B22" t="s">
        <v>5</v>
      </c>
      <c r="C22" t="s">
        <v>11</v>
      </c>
      <c r="D22">
        <v>2015</v>
      </c>
      <c r="E22">
        <v>0</v>
      </c>
    </row>
    <row r="23" spans="1:5" x14ac:dyDescent="0.35">
      <c r="A23" t="s">
        <v>30</v>
      </c>
      <c r="B23" t="s">
        <v>5</v>
      </c>
      <c r="C23" t="s">
        <v>11</v>
      </c>
      <c r="D23">
        <v>2016</v>
      </c>
      <c r="E23">
        <v>48.7</v>
      </c>
    </row>
    <row r="24" spans="1:5" x14ac:dyDescent="0.35">
      <c r="A24" t="s">
        <v>30</v>
      </c>
      <c r="B24" t="s">
        <v>5</v>
      </c>
      <c r="C24" t="s">
        <v>11</v>
      </c>
      <c r="D24">
        <v>2017</v>
      </c>
      <c r="E24">
        <v>155</v>
      </c>
    </row>
    <row r="25" spans="1:5" x14ac:dyDescent="0.35">
      <c r="A25" t="s">
        <v>30</v>
      </c>
      <c r="B25" t="s">
        <v>5</v>
      </c>
      <c r="C25" t="s">
        <v>11</v>
      </c>
      <c r="D25">
        <v>2018</v>
      </c>
      <c r="E25">
        <v>282.89999999999998</v>
      </c>
    </row>
    <row r="26" spans="1:5" x14ac:dyDescent="0.35">
      <c r="A26" t="s">
        <v>30</v>
      </c>
      <c r="B26" t="s">
        <v>5</v>
      </c>
      <c r="C26" t="s">
        <v>11</v>
      </c>
      <c r="D26">
        <v>2019</v>
      </c>
      <c r="E26">
        <v>389</v>
      </c>
    </row>
    <row r="27" spans="1:5" x14ac:dyDescent="0.35">
      <c r="A27" t="s">
        <v>30</v>
      </c>
      <c r="B27" t="s">
        <v>5</v>
      </c>
      <c r="C27" t="s">
        <v>10</v>
      </c>
      <c r="D27">
        <v>2015</v>
      </c>
      <c r="E27">
        <v>0</v>
      </c>
    </row>
    <row r="28" spans="1:5" x14ac:dyDescent="0.35">
      <c r="A28" t="s">
        <v>30</v>
      </c>
      <c r="B28" t="s">
        <v>5</v>
      </c>
      <c r="C28" t="s">
        <v>10</v>
      </c>
      <c r="D28">
        <v>2016</v>
      </c>
      <c r="E28">
        <v>127.3</v>
      </c>
    </row>
    <row r="29" spans="1:5" x14ac:dyDescent="0.35">
      <c r="A29" t="s">
        <v>30</v>
      </c>
      <c r="B29" t="s">
        <v>5</v>
      </c>
      <c r="C29" t="s">
        <v>10</v>
      </c>
      <c r="D29">
        <v>2017</v>
      </c>
      <c r="E29">
        <v>56.3</v>
      </c>
    </row>
    <row r="30" spans="1:5" x14ac:dyDescent="0.35">
      <c r="A30" t="s">
        <v>30</v>
      </c>
      <c r="B30" t="s">
        <v>5</v>
      </c>
      <c r="C30" t="s">
        <v>10</v>
      </c>
      <c r="D30">
        <v>2018</v>
      </c>
      <c r="E30">
        <v>61.1</v>
      </c>
    </row>
    <row r="31" spans="1:5" x14ac:dyDescent="0.35">
      <c r="A31" t="s">
        <v>30</v>
      </c>
      <c r="B31" t="s">
        <v>5</v>
      </c>
      <c r="C31" t="s">
        <v>10</v>
      </c>
      <c r="D31">
        <v>2019</v>
      </c>
      <c r="E31">
        <v>-152</v>
      </c>
    </row>
    <row r="32" spans="1:5" x14ac:dyDescent="0.35">
      <c r="A32" t="s">
        <v>33</v>
      </c>
      <c r="B32" t="s">
        <v>5</v>
      </c>
      <c r="C32" t="s">
        <v>31</v>
      </c>
      <c r="D32">
        <v>2015</v>
      </c>
      <c r="E32">
        <v>0</v>
      </c>
    </row>
    <row r="33" spans="1:5" x14ac:dyDescent="0.35">
      <c r="A33" t="s">
        <v>33</v>
      </c>
      <c r="B33" t="s">
        <v>5</v>
      </c>
      <c r="C33" t="s">
        <v>31</v>
      </c>
      <c r="D33">
        <v>2016</v>
      </c>
      <c r="E33">
        <v>273.39999999999998</v>
      </c>
    </row>
    <row r="34" spans="1:5" x14ac:dyDescent="0.35">
      <c r="A34" t="s">
        <v>33</v>
      </c>
      <c r="B34" t="s">
        <v>5</v>
      </c>
      <c r="C34" t="s">
        <v>31</v>
      </c>
      <c r="D34">
        <v>2017</v>
      </c>
      <c r="E34">
        <v>499</v>
      </c>
    </row>
    <row r="35" spans="1:5" x14ac:dyDescent="0.35">
      <c r="A35" t="s">
        <v>33</v>
      </c>
      <c r="B35" t="s">
        <v>5</v>
      </c>
      <c r="C35" t="s">
        <v>31</v>
      </c>
      <c r="D35">
        <v>2018</v>
      </c>
      <c r="E35">
        <v>913.1</v>
      </c>
    </row>
    <row r="36" spans="1:5" x14ac:dyDescent="0.35">
      <c r="A36" t="s">
        <v>33</v>
      </c>
      <c r="B36" t="s">
        <v>5</v>
      </c>
      <c r="C36" t="s">
        <v>31</v>
      </c>
      <c r="D36">
        <v>2019</v>
      </c>
      <c r="E36">
        <v>1087.5</v>
      </c>
    </row>
    <row r="37" spans="1:5" x14ac:dyDescent="0.35">
      <c r="A37" t="s">
        <v>33</v>
      </c>
      <c r="B37" t="s">
        <v>5</v>
      </c>
      <c r="C37" t="s">
        <v>32</v>
      </c>
      <c r="D37">
        <v>2015</v>
      </c>
      <c r="E37">
        <v>0</v>
      </c>
    </row>
    <row r="38" spans="1:5" x14ac:dyDescent="0.35">
      <c r="A38" t="s">
        <v>33</v>
      </c>
      <c r="B38" t="s">
        <v>5</v>
      </c>
      <c r="C38" t="s">
        <v>32</v>
      </c>
      <c r="D38">
        <v>2016</v>
      </c>
      <c r="E38">
        <v>-1.6</v>
      </c>
    </row>
    <row r="39" spans="1:5" x14ac:dyDescent="0.35">
      <c r="A39" t="s">
        <v>33</v>
      </c>
      <c r="B39" t="s">
        <v>5</v>
      </c>
      <c r="C39" t="s">
        <v>32</v>
      </c>
      <c r="D39">
        <v>2017</v>
      </c>
      <c r="E39">
        <v>-0.5</v>
      </c>
    </row>
    <row r="40" spans="1:5" x14ac:dyDescent="0.35">
      <c r="A40" t="s">
        <v>33</v>
      </c>
      <c r="B40" t="s">
        <v>5</v>
      </c>
      <c r="C40" t="s">
        <v>32</v>
      </c>
      <c r="D40">
        <v>2018</v>
      </c>
      <c r="E40">
        <v>-4.0999999999999996</v>
      </c>
    </row>
    <row r="41" spans="1:5" x14ac:dyDescent="0.35">
      <c r="A41" t="s">
        <v>33</v>
      </c>
      <c r="B41" t="s">
        <v>5</v>
      </c>
      <c r="C41" t="s">
        <v>32</v>
      </c>
      <c r="D41">
        <v>2019</v>
      </c>
      <c r="E41">
        <v>-7.6</v>
      </c>
    </row>
    <row r="42" spans="1:5" x14ac:dyDescent="0.35">
      <c r="A42" t="s">
        <v>33</v>
      </c>
      <c r="B42" t="s">
        <v>5</v>
      </c>
      <c r="C42" t="s">
        <v>8</v>
      </c>
      <c r="D42">
        <v>2015</v>
      </c>
      <c r="E42">
        <v>0</v>
      </c>
    </row>
    <row r="43" spans="1:5" x14ac:dyDescent="0.35">
      <c r="A43" t="s">
        <v>33</v>
      </c>
      <c r="B43" t="s">
        <v>5</v>
      </c>
      <c r="C43" t="s">
        <v>8</v>
      </c>
      <c r="D43">
        <v>2016</v>
      </c>
      <c r="E43">
        <v>212.2</v>
      </c>
    </row>
    <row r="44" spans="1:5" x14ac:dyDescent="0.35">
      <c r="A44" t="s">
        <v>33</v>
      </c>
      <c r="B44" t="s">
        <v>5</v>
      </c>
      <c r="C44" t="s">
        <v>8</v>
      </c>
      <c r="D44">
        <v>2017</v>
      </c>
      <c r="E44">
        <v>412.8</v>
      </c>
    </row>
    <row r="45" spans="1:5" x14ac:dyDescent="0.35">
      <c r="A45" t="s">
        <v>33</v>
      </c>
      <c r="B45" t="s">
        <v>5</v>
      </c>
      <c r="C45" t="s">
        <v>8</v>
      </c>
      <c r="D45">
        <v>2018</v>
      </c>
      <c r="E45">
        <v>681.6</v>
      </c>
    </row>
    <row r="46" spans="1:5" x14ac:dyDescent="0.35">
      <c r="A46" t="s">
        <v>33</v>
      </c>
      <c r="B46" t="s">
        <v>5</v>
      </c>
      <c r="C46" t="s">
        <v>8</v>
      </c>
      <c r="D46">
        <v>2019</v>
      </c>
      <c r="E46">
        <v>898.3</v>
      </c>
    </row>
    <row r="47" spans="1:5" x14ac:dyDescent="0.35">
      <c r="A47" t="s">
        <v>33</v>
      </c>
      <c r="B47" t="s">
        <v>5</v>
      </c>
      <c r="C47" t="s">
        <v>9</v>
      </c>
      <c r="D47">
        <v>2015</v>
      </c>
      <c r="E47">
        <v>0</v>
      </c>
    </row>
    <row r="48" spans="1:5" x14ac:dyDescent="0.35">
      <c r="A48" t="s">
        <v>33</v>
      </c>
      <c r="B48" t="s">
        <v>5</v>
      </c>
      <c r="C48" t="s">
        <v>9</v>
      </c>
      <c r="D48">
        <v>2016</v>
      </c>
      <c r="E48">
        <v>61.2</v>
      </c>
    </row>
    <row r="49" spans="1:5" x14ac:dyDescent="0.35">
      <c r="A49" t="s">
        <v>33</v>
      </c>
      <c r="B49" t="s">
        <v>5</v>
      </c>
      <c r="C49" t="s">
        <v>9</v>
      </c>
      <c r="D49">
        <v>2017</v>
      </c>
      <c r="E49">
        <v>86.1</v>
      </c>
    </row>
    <row r="50" spans="1:5" x14ac:dyDescent="0.35">
      <c r="A50" t="s">
        <v>33</v>
      </c>
      <c r="B50" t="s">
        <v>5</v>
      </c>
      <c r="C50" t="s">
        <v>9</v>
      </c>
      <c r="D50">
        <v>2018</v>
      </c>
      <c r="E50">
        <v>231.5</v>
      </c>
    </row>
    <row r="51" spans="1:5" x14ac:dyDescent="0.35">
      <c r="A51" t="s">
        <v>33</v>
      </c>
      <c r="B51" t="s">
        <v>5</v>
      </c>
      <c r="C51" t="s">
        <v>9</v>
      </c>
      <c r="D51">
        <v>2019</v>
      </c>
      <c r="E51">
        <v>189.2</v>
      </c>
    </row>
    <row r="52" spans="1:5" x14ac:dyDescent="0.35">
      <c r="A52" t="s">
        <v>34</v>
      </c>
      <c r="B52" t="s">
        <v>5</v>
      </c>
      <c r="C52" t="s">
        <v>31</v>
      </c>
      <c r="D52">
        <v>2015</v>
      </c>
      <c r="E52">
        <v>0</v>
      </c>
    </row>
    <row r="53" spans="1:5" x14ac:dyDescent="0.35">
      <c r="A53" t="s">
        <v>34</v>
      </c>
      <c r="B53" t="s">
        <v>5</v>
      </c>
      <c r="C53" t="s">
        <v>31</v>
      </c>
      <c r="D53">
        <v>2016</v>
      </c>
      <c r="E53">
        <v>224.7</v>
      </c>
    </row>
    <row r="54" spans="1:5" x14ac:dyDescent="0.35">
      <c r="A54" t="s">
        <v>34</v>
      </c>
      <c r="B54" t="s">
        <v>5</v>
      </c>
      <c r="C54" t="s">
        <v>31</v>
      </c>
      <c r="D54">
        <v>2017</v>
      </c>
      <c r="E54">
        <v>344</v>
      </c>
    </row>
    <row r="55" spans="1:5" x14ac:dyDescent="0.35">
      <c r="A55" t="s">
        <v>34</v>
      </c>
      <c r="B55" t="s">
        <v>5</v>
      </c>
      <c r="C55" t="s">
        <v>31</v>
      </c>
      <c r="D55">
        <v>2018</v>
      </c>
      <c r="E55">
        <v>630.20000000000005</v>
      </c>
    </row>
    <row r="56" spans="1:5" x14ac:dyDescent="0.35">
      <c r="A56" t="s">
        <v>34</v>
      </c>
      <c r="B56" t="s">
        <v>5</v>
      </c>
      <c r="C56" t="s">
        <v>31</v>
      </c>
      <c r="D56">
        <v>2019</v>
      </c>
      <c r="E56">
        <v>698.5</v>
      </c>
    </row>
    <row r="57" spans="1:5" x14ac:dyDescent="0.35">
      <c r="A57" t="s">
        <v>34</v>
      </c>
      <c r="B57" t="s">
        <v>5</v>
      </c>
      <c r="C57" t="s">
        <v>32</v>
      </c>
      <c r="D57">
        <v>2015</v>
      </c>
      <c r="E57">
        <v>0</v>
      </c>
    </row>
    <row r="58" spans="1:5" x14ac:dyDescent="0.35">
      <c r="A58" t="s">
        <v>34</v>
      </c>
      <c r="B58" t="s">
        <v>5</v>
      </c>
      <c r="C58" t="s">
        <v>32</v>
      </c>
      <c r="D58">
        <v>2016</v>
      </c>
      <c r="E58">
        <v>-1.7</v>
      </c>
    </row>
    <row r="59" spans="1:5" x14ac:dyDescent="0.35">
      <c r="A59" t="s">
        <v>34</v>
      </c>
      <c r="B59" t="s">
        <v>5</v>
      </c>
      <c r="C59" t="s">
        <v>32</v>
      </c>
      <c r="D59">
        <v>2017</v>
      </c>
      <c r="E59">
        <v>-0.6</v>
      </c>
    </row>
    <row r="60" spans="1:5" x14ac:dyDescent="0.35">
      <c r="A60" t="s">
        <v>34</v>
      </c>
      <c r="B60" t="s">
        <v>5</v>
      </c>
      <c r="C60" t="s">
        <v>32</v>
      </c>
      <c r="D60">
        <v>2018</v>
      </c>
      <c r="E60">
        <v>-4.3</v>
      </c>
    </row>
    <row r="61" spans="1:5" x14ac:dyDescent="0.35">
      <c r="A61" t="s">
        <v>34</v>
      </c>
      <c r="B61" t="s">
        <v>5</v>
      </c>
      <c r="C61" t="s">
        <v>32</v>
      </c>
      <c r="D61">
        <v>2019</v>
      </c>
      <c r="E61">
        <v>-7.8</v>
      </c>
    </row>
    <row r="62" spans="1:5" x14ac:dyDescent="0.35">
      <c r="A62" t="s">
        <v>34</v>
      </c>
      <c r="B62" t="s">
        <v>5</v>
      </c>
      <c r="C62" t="s">
        <v>8</v>
      </c>
      <c r="D62">
        <v>2015</v>
      </c>
      <c r="E62">
        <v>0</v>
      </c>
    </row>
    <row r="63" spans="1:5" x14ac:dyDescent="0.35">
      <c r="A63" t="s">
        <v>34</v>
      </c>
      <c r="B63" t="s">
        <v>5</v>
      </c>
      <c r="C63" t="s">
        <v>8</v>
      </c>
      <c r="D63">
        <v>2016</v>
      </c>
      <c r="E63">
        <v>159.6</v>
      </c>
    </row>
    <row r="64" spans="1:5" x14ac:dyDescent="0.35">
      <c r="A64" t="s">
        <v>34</v>
      </c>
      <c r="B64" t="s">
        <v>5</v>
      </c>
      <c r="C64" t="s">
        <v>8</v>
      </c>
      <c r="D64">
        <v>2017</v>
      </c>
      <c r="E64">
        <v>252.8</v>
      </c>
    </row>
    <row r="65" spans="1:5" x14ac:dyDescent="0.35">
      <c r="A65" t="s">
        <v>34</v>
      </c>
      <c r="B65" t="s">
        <v>5</v>
      </c>
      <c r="C65" t="s">
        <v>8</v>
      </c>
      <c r="D65">
        <v>2018</v>
      </c>
      <c r="E65">
        <v>391</v>
      </c>
    </row>
    <row r="66" spans="1:5" x14ac:dyDescent="0.35">
      <c r="A66" t="s">
        <v>34</v>
      </c>
      <c r="B66" t="s">
        <v>5</v>
      </c>
      <c r="C66" t="s">
        <v>8</v>
      </c>
      <c r="D66">
        <v>2019</v>
      </c>
      <c r="E66">
        <v>501.6</v>
      </c>
    </row>
    <row r="67" spans="1:5" x14ac:dyDescent="0.35">
      <c r="A67" t="s">
        <v>34</v>
      </c>
      <c r="B67" t="s">
        <v>5</v>
      </c>
      <c r="C67" t="s">
        <v>9</v>
      </c>
      <c r="D67">
        <v>2015</v>
      </c>
      <c r="E67">
        <v>0</v>
      </c>
    </row>
    <row r="68" spans="1:5" x14ac:dyDescent="0.35">
      <c r="A68" t="s">
        <v>34</v>
      </c>
      <c r="B68" t="s">
        <v>5</v>
      </c>
      <c r="C68" t="s">
        <v>9</v>
      </c>
      <c r="D68">
        <v>2016</v>
      </c>
      <c r="E68">
        <v>65.2</v>
      </c>
    </row>
    <row r="69" spans="1:5" x14ac:dyDescent="0.35">
      <c r="A69" t="s">
        <v>34</v>
      </c>
      <c r="B69" t="s">
        <v>5</v>
      </c>
      <c r="C69" t="s">
        <v>9</v>
      </c>
      <c r="D69">
        <v>2017</v>
      </c>
      <c r="E69">
        <v>91.2</v>
      </c>
    </row>
    <row r="70" spans="1:5" x14ac:dyDescent="0.35">
      <c r="A70" t="s">
        <v>34</v>
      </c>
      <c r="B70" t="s">
        <v>5</v>
      </c>
      <c r="C70" t="s">
        <v>9</v>
      </c>
      <c r="D70">
        <v>2018</v>
      </c>
      <c r="E70">
        <v>239.2</v>
      </c>
    </row>
    <row r="71" spans="1:5" x14ac:dyDescent="0.35">
      <c r="A71" t="s">
        <v>34</v>
      </c>
      <c r="B71" t="s">
        <v>5</v>
      </c>
      <c r="C71" t="s">
        <v>9</v>
      </c>
      <c r="D71">
        <v>2019</v>
      </c>
      <c r="E71">
        <v>196.9</v>
      </c>
    </row>
    <row r="72" spans="1:5" x14ac:dyDescent="0.35">
      <c r="A72" t="s">
        <v>34</v>
      </c>
      <c r="B72" t="s">
        <v>5</v>
      </c>
      <c r="C72" t="s">
        <v>11</v>
      </c>
      <c r="D72">
        <v>2015</v>
      </c>
      <c r="E72">
        <v>0</v>
      </c>
    </row>
    <row r="73" spans="1:5" x14ac:dyDescent="0.35">
      <c r="A73" t="s">
        <v>34</v>
      </c>
      <c r="B73" t="s">
        <v>5</v>
      </c>
      <c r="C73" t="s">
        <v>11</v>
      </c>
      <c r="D73">
        <v>2016</v>
      </c>
      <c r="E73">
        <v>48.7</v>
      </c>
    </row>
    <row r="74" spans="1:5" x14ac:dyDescent="0.35">
      <c r="A74" t="s">
        <v>34</v>
      </c>
      <c r="B74" t="s">
        <v>5</v>
      </c>
      <c r="C74" t="s">
        <v>11</v>
      </c>
      <c r="D74">
        <v>2017</v>
      </c>
      <c r="E74">
        <v>155</v>
      </c>
    </row>
    <row r="75" spans="1:5" x14ac:dyDescent="0.35">
      <c r="A75" t="s">
        <v>34</v>
      </c>
      <c r="B75" t="s">
        <v>5</v>
      </c>
      <c r="C75" t="s">
        <v>11</v>
      </c>
      <c r="D75">
        <v>2018</v>
      </c>
      <c r="E75">
        <v>282.89999999999998</v>
      </c>
    </row>
    <row r="76" spans="1:5" x14ac:dyDescent="0.35">
      <c r="A76" t="s">
        <v>34</v>
      </c>
      <c r="B76" t="s">
        <v>5</v>
      </c>
      <c r="C76" t="s">
        <v>11</v>
      </c>
      <c r="D76">
        <v>2019</v>
      </c>
      <c r="E76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HCCUR2019 Estimates</vt:lpstr>
      <vt:lpstr>Age-Sex Estimates</vt:lpstr>
      <vt:lpstr>Spending Growth Factors</vt:lpstr>
    </vt:vector>
  </TitlesOfParts>
  <Company>NORC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Hargraves</dc:creator>
  <cp:lastModifiedBy>John Hargraves</cp:lastModifiedBy>
  <dcterms:created xsi:type="dcterms:W3CDTF">2021-07-22T19:52:00Z</dcterms:created>
  <dcterms:modified xsi:type="dcterms:W3CDTF">2021-09-15T19:14:48Z</dcterms:modified>
</cp:coreProperties>
</file>