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168" documentId="11_F25DC773A252ABDACC1048FA891C6BB65BDE58E8" xr6:coauthVersionLast="47" xr6:coauthVersionMax="47" xr10:uidLastSave="{6A94A71D-189B-804F-B4E3-9E1CFB468CE9}"/>
  <bookViews>
    <workbookView xWindow="1000" yWindow="500" windowWidth="27920" windowHeight="17500" xr2:uid="{00000000-000D-0000-FFFF-FFFF00000000}"/>
  </bookViews>
  <sheets>
    <sheet name="SI" sheetId="3" r:id="rId1"/>
    <sheet name="Solution" sheetId="1" r:id="rId2"/>
    <sheet name="Exerci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C18" i="3"/>
  <c r="C19" i="3"/>
  <c r="C16" i="3"/>
  <c r="G24" i="3"/>
  <c r="H9" i="3"/>
  <c r="I9" i="3"/>
  <c r="G9" i="3"/>
  <c r="J20" i="3"/>
  <c r="J17" i="3"/>
  <c r="J18" i="3"/>
  <c r="J19" i="3"/>
  <c r="J16" i="3"/>
  <c r="I17" i="3"/>
  <c r="I18" i="3"/>
  <c r="I19" i="3"/>
  <c r="I16" i="3"/>
  <c r="H17" i="3"/>
  <c r="H18" i="3"/>
  <c r="H19" i="3"/>
  <c r="H16" i="3"/>
  <c r="G17" i="3"/>
  <c r="G18" i="3"/>
  <c r="G19" i="3"/>
  <c r="G16" i="3"/>
  <c r="H10" i="3"/>
  <c r="I10" i="3"/>
  <c r="G10" i="3"/>
  <c r="C16" i="1"/>
  <c r="G16" i="1"/>
  <c r="G24" i="1"/>
  <c r="J20" i="1"/>
  <c r="J17" i="1"/>
  <c r="J18" i="1"/>
  <c r="J19" i="1"/>
  <c r="J16" i="1"/>
  <c r="I17" i="1"/>
  <c r="I18" i="1"/>
  <c r="I19" i="1"/>
  <c r="I16" i="1"/>
  <c r="H17" i="1"/>
  <c r="H18" i="1"/>
  <c r="H19" i="1"/>
  <c r="H16" i="1"/>
  <c r="G17" i="1"/>
  <c r="G18" i="1"/>
  <c r="G19" i="1"/>
  <c r="H10" i="1"/>
  <c r="I10" i="1"/>
  <c r="G10" i="1"/>
  <c r="H9" i="1"/>
  <c r="I9" i="1"/>
  <c r="G9" i="1"/>
  <c r="C19" i="1" l="1"/>
  <c r="C18" i="1"/>
  <c r="C17" i="1"/>
</calcChain>
</file>

<file path=xl/sharedStrings.xml><?xml version="1.0" encoding="utf-8"?>
<sst xmlns="http://schemas.openxmlformats.org/spreadsheetml/2006/main" count="109" uniqueCount="20">
  <si>
    <t>Year</t>
  </si>
  <si>
    <t>Quarter</t>
  </si>
  <si>
    <t>Sales(1000)</t>
  </si>
  <si>
    <t>Sum</t>
  </si>
  <si>
    <t>Average</t>
  </si>
  <si>
    <t>Year 1</t>
  </si>
  <si>
    <t>Year 2</t>
  </si>
  <si>
    <t>Year 3</t>
  </si>
  <si>
    <t>Q1</t>
  </si>
  <si>
    <t>Q2</t>
  </si>
  <si>
    <t>Q3</t>
  </si>
  <si>
    <t>Q4</t>
  </si>
  <si>
    <t>Year/Quarter</t>
  </si>
  <si>
    <t>Year 4</t>
  </si>
  <si>
    <t>Total</t>
  </si>
  <si>
    <t>Seasonal indices (page-130)</t>
  </si>
  <si>
    <t>SI (Exercise, page-131)</t>
  </si>
  <si>
    <t xml:space="preserve"> Year 1</t>
  </si>
  <si>
    <t>Predicted Sales(1000)</t>
  </si>
  <si>
    <t>Predicted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</si>
</sst>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SI!$C$27</c:f>
              <c:strCache>
                <c:ptCount val="1"/>
                <c:pt idx="0">
                  <c:v>Predicted 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SI!$A$28:$B$43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SI!$C$28:$C$43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  <c:pt idx="12">
                  <c:v>144.53234674683966</c:v>
                </c:pt>
                <c:pt idx="13">
                  <c:v>189.24282526899142</c:v>
                </c:pt>
                <c:pt idx="14">
                  <c:v>133.4484781834515</c:v>
                </c:pt>
                <c:pt idx="15">
                  <c:v>93.776349800717384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B-364C-B9A1-2EAFA2524C56}"/>
            </c:ext>
          </c:extLst>
        </c:ser>
        <c:ser>
          <c:idx val="1"/>
          <c:order val="1"/>
          <c:tx>
            <c:strRef>
              <c:f>SI!$D$27</c:f>
              <c:strCache>
                <c:ptCount val="1"/>
                <c:pt idx="0">
                  <c:v>Sales(1000)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SI!$A$28:$B$43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SI!$D$28:$D$43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B-364C-B9A1-2EAFA252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340319"/>
        <c:axId val="1340425199"/>
      </c:lineChart>
      <c:catAx>
        <c:axId val="13383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5199"/>
        <c:crosses val="autoZero"/>
        <c:auto val="1"/>
        <c:lblAlgn val="ctr"/>
        <c:lblOffset val="100"/>
        <c:noMultiLvlLbl val="0"/>
      </c:catAx>
      <c:valAx>
        <c:axId val="13404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Solution!$C$3</c:f>
              <c:strCache>
                <c:ptCount val="1"/>
                <c:pt idx="0">
                  <c:v>Sales(1000)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Solution!$A$4:$B$15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</c:lvl>
              </c:multiLvlStrCache>
            </c:multiLvlStrRef>
          </c:cat>
          <c:val>
            <c:numRef>
              <c:f>Solution!$C$4:$C$15</c:f>
              <c:numCache>
                <c:formatCode>General</c:formatCode>
                <c:ptCount val="12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1-439B-9D3F-EA69D732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221375"/>
        <c:axId val="1091220959"/>
      </c:lineChart>
      <c:catAx>
        <c:axId val="10912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0959"/>
        <c:crosses val="autoZero"/>
        <c:auto val="1"/>
        <c:lblAlgn val="ctr"/>
        <c:lblOffset val="100"/>
        <c:noMultiLvlLbl val="0"/>
      </c:catAx>
      <c:valAx>
        <c:axId val="1091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series forecasting through</a:t>
            </a:r>
            <a:r>
              <a:rPr lang="en-CA" baseline="0"/>
              <a:t> </a:t>
            </a:r>
            <a:r>
              <a:rPr lang="en-CA"/>
              <a:t>Seasonal</a:t>
            </a:r>
            <a:r>
              <a:rPr lang="en-CA" baseline="0"/>
              <a:t> indices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Solution!$C$27</c:f>
              <c:strCache>
                <c:ptCount val="1"/>
                <c:pt idx="0">
                  <c:v>Predicted Sales(1000)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Solution!$A$28:$B$43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Solution!$C$28:$C$43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  <c:pt idx="12">
                  <c:v>144.53234674683966</c:v>
                </c:pt>
                <c:pt idx="13">
                  <c:v>189.24282526899142</c:v>
                </c:pt>
                <c:pt idx="14">
                  <c:v>133.4484781834515</c:v>
                </c:pt>
                <c:pt idx="15">
                  <c:v>93.776349800717384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443F-881C-CA515A36E7EA}"/>
            </c:ext>
          </c:extLst>
        </c:ser>
        <c:ser>
          <c:idx val="1"/>
          <c:order val="1"/>
          <c:tx>
            <c:strRef>
              <c:f>Solution!$D$27</c:f>
              <c:strCache>
                <c:ptCount val="1"/>
                <c:pt idx="0">
                  <c:v>Sales(1000)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Solution!$A$28:$B$43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Solution!$D$28:$D$43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5-443F-881C-CA515A36E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88591"/>
        <c:axId val="1092991503"/>
      </c:lineChart>
      <c:catAx>
        <c:axId val="10929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91503"/>
        <c:crosses val="autoZero"/>
        <c:auto val="1"/>
        <c:lblAlgn val="ctr"/>
        <c:lblOffset val="100"/>
        <c:noMultiLvlLbl val="0"/>
      </c:catAx>
      <c:valAx>
        <c:axId val="10929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677333</xdr:colOff>
      <xdr:row>26</xdr:row>
      <xdr:rowOff>25400</xdr:rowOff>
    </xdr:from>
    <xdr:to>
      <xdr:col>11</xdr:col>
      <xdr:colOff>507999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F081-8180-4463-38B2-68D914F3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14287</xdr:rowOff>
    </xdr:from>
    <xdr:to>
      <xdr:col>19</xdr:col>
      <xdr:colOff>390525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FA2E-77A4-7282-2691-2A284F77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28</xdr:row>
      <xdr:rowOff>71437</xdr:rowOff>
    </xdr:from>
    <xdr:to>
      <xdr:col>14</xdr:col>
      <xdr:colOff>171450</xdr:colOff>
      <xdr:row>42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6272D-0243-C7E7-08BF-5652B0BB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C91B-E19A-4D50-AD6A-3193F0D730B8}">
  <dimension ref="A1:J43"/>
  <sheetViews>
    <sheetView tabSelected="1" zoomScale="120" zoomScaleNormal="120" workbookViewId="0"/>
  </sheetViews>
  <sheetFormatPr baseColWidth="10" defaultColWidth="8.83203125" defaultRowHeight="15" x14ac:dyDescent="0.2"/>
  <cols>
    <col min="3" max="3" width="11" bestFit="1" customWidth="1"/>
  </cols>
  <sheetData>
    <row r="1" spans="1:10" x14ac:dyDescent="0.2">
      <c r="A1" s="1" t="s">
        <v>15</v>
      </c>
      <c r="B1" s="1"/>
      <c r="C1" s="1"/>
    </row>
    <row r="3" spans="1:10" x14ac:dyDescent="0.2">
      <c r="A3" s="3" t="s">
        <v>0</v>
      </c>
      <c r="B3" s="3" t="s">
        <v>1</v>
      </c>
      <c r="C3" s="3" t="s">
        <v>2</v>
      </c>
    </row>
    <row r="4" spans="1:10" x14ac:dyDescent="0.2">
      <c r="A4" t="s">
        <v>17</v>
      </c>
      <c r="B4">
        <v>1</v>
      </c>
      <c r="C4">
        <v>145</v>
      </c>
      <c r="F4" s="3" t="s">
        <v>12</v>
      </c>
      <c r="G4" s="3" t="s">
        <v>5</v>
      </c>
      <c r="H4" s="3" t="s">
        <v>6</v>
      </c>
      <c r="I4" s="3" t="s">
        <v>7</v>
      </c>
    </row>
    <row r="5" spans="1:10" x14ac:dyDescent="0.2">
      <c r="B5">
        <v>2</v>
      </c>
      <c r="C5">
        <v>185</v>
      </c>
      <c r="F5" s="3" t="s">
        <v>8</v>
      </c>
      <c r="G5">
        <v>145</v>
      </c>
      <c r="H5">
        <v>140</v>
      </c>
      <c r="I5">
        <v>145</v>
      </c>
    </row>
    <row r="6" spans="1:10" x14ac:dyDescent="0.2">
      <c r="B6">
        <v>3</v>
      </c>
      <c r="C6">
        <v>132</v>
      </c>
      <c r="F6" s="3" t="s">
        <v>9</v>
      </c>
      <c r="G6">
        <v>185</v>
      </c>
      <c r="H6">
        <v>190</v>
      </c>
      <c r="I6">
        <v>188</v>
      </c>
    </row>
    <row r="7" spans="1:10" x14ac:dyDescent="0.2">
      <c r="B7">
        <v>4</v>
      </c>
      <c r="C7">
        <v>94</v>
      </c>
      <c r="F7" s="3" t="s">
        <v>10</v>
      </c>
      <c r="G7">
        <v>132</v>
      </c>
      <c r="H7">
        <v>135</v>
      </c>
      <c r="I7">
        <v>130</v>
      </c>
    </row>
    <row r="8" spans="1:10" x14ac:dyDescent="0.2">
      <c r="A8" t="s">
        <v>6</v>
      </c>
      <c r="B8">
        <v>1</v>
      </c>
      <c r="C8">
        <v>140</v>
      </c>
      <c r="F8" s="3" t="s">
        <v>11</v>
      </c>
      <c r="G8">
        <v>94</v>
      </c>
      <c r="H8">
        <v>90</v>
      </c>
      <c r="I8">
        <v>95</v>
      </c>
    </row>
    <row r="9" spans="1:10" x14ac:dyDescent="0.2">
      <c r="B9">
        <v>2</v>
      </c>
      <c r="C9">
        <v>190</v>
      </c>
      <c r="F9" s="3" t="s">
        <v>3</v>
      </c>
      <c r="G9" s="3">
        <f>SUM(G5:G8)</f>
        <v>556</v>
      </c>
      <c r="H9" s="3">
        <f t="shared" ref="H9:I9" si="0">SUM(H5:H8)</f>
        <v>555</v>
      </c>
      <c r="I9" s="3">
        <f t="shared" si="0"/>
        <v>558</v>
      </c>
    </row>
    <row r="10" spans="1:10" x14ac:dyDescent="0.2">
      <c r="B10">
        <v>3</v>
      </c>
      <c r="C10">
        <v>135</v>
      </c>
      <c r="F10" s="3" t="s">
        <v>4</v>
      </c>
      <c r="G10" s="3">
        <f>AVERAGE(G5:G8)</f>
        <v>139</v>
      </c>
      <c r="H10" s="3">
        <f t="shared" ref="H10:I10" si="1">AVERAGE(H5:H8)</f>
        <v>138.75</v>
      </c>
      <c r="I10" s="3">
        <f t="shared" si="1"/>
        <v>139.5</v>
      </c>
    </row>
    <row r="11" spans="1:10" x14ac:dyDescent="0.2">
      <c r="B11">
        <v>4</v>
      </c>
      <c r="C11">
        <v>90</v>
      </c>
    </row>
    <row r="12" spans="1:10" x14ac:dyDescent="0.2">
      <c r="A12" t="s">
        <v>7</v>
      </c>
      <c r="B12">
        <v>1</v>
      </c>
      <c r="C12">
        <v>145</v>
      </c>
    </row>
    <row r="13" spans="1:10" x14ac:dyDescent="0.2">
      <c r="B13">
        <v>2</v>
      </c>
      <c r="C13">
        <v>188</v>
      </c>
    </row>
    <row r="14" spans="1:10" x14ac:dyDescent="0.2">
      <c r="B14">
        <v>3</v>
      </c>
      <c r="C14">
        <v>130</v>
      </c>
    </row>
    <row r="15" spans="1:10" x14ac:dyDescent="0.2">
      <c r="B15">
        <v>4</v>
      </c>
      <c r="C15">
        <v>95</v>
      </c>
      <c r="F15" s="3" t="s">
        <v>12</v>
      </c>
      <c r="G15" s="3" t="s">
        <v>5</v>
      </c>
      <c r="H15" s="3" t="s">
        <v>6</v>
      </c>
      <c r="I15" s="3" t="s">
        <v>7</v>
      </c>
      <c r="J15" s="3" t="s">
        <v>4</v>
      </c>
    </row>
    <row r="16" spans="1:10" x14ac:dyDescent="0.2">
      <c r="A16" s="2" t="s">
        <v>13</v>
      </c>
      <c r="B16" s="2">
        <v>1</v>
      </c>
      <c r="C16" s="2">
        <f>$G$24*J16</f>
        <v>144.53234674683966</v>
      </c>
      <c r="F16" s="3" t="s">
        <v>8</v>
      </c>
      <c r="G16">
        <f>G5/G$10</f>
        <v>1.0431654676258992</v>
      </c>
      <c r="H16">
        <f>H5/H$10</f>
        <v>1.0090090090090089</v>
      </c>
      <c r="I16">
        <f>I5/I$10</f>
        <v>1.0394265232974911</v>
      </c>
      <c r="J16" s="3">
        <f>AVERAGE(G16:I16)</f>
        <v>1.0305336666441332</v>
      </c>
    </row>
    <row r="17" spans="1:10" x14ac:dyDescent="0.2">
      <c r="A17" s="2"/>
      <c r="B17" s="2">
        <v>2</v>
      </c>
      <c r="C17" s="2">
        <f t="shared" ref="C17:C19" si="2">$G$24*J17</f>
        <v>189.24282526899142</v>
      </c>
      <c r="F17" s="3" t="s">
        <v>9</v>
      </c>
      <c r="G17">
        <f t="shared" ref="G17:I19" si="3">G6/G$10</f>
        <v>1.3309352517985611</v>
      </c>
      <c r="H17">
        <f t="shared" si="3"/>
        <v>1.3693693693693694</v>
      </c>
      <c r="I17">
        <f t="shared" si="3"/>
        <v>1.3476702508960574</v>
      </c>
      <c r="J17" s="3">
        <f t="shared" ref="J17:J19" si="4">AVERAGE(G17:I17)</f>
        <v>1.3493249573546626</v>
      </c>
    </row>
    <row r="18" spans="1:10" x14ac:dyDescent="0.2">
      <c r="A18" s="2"/>
      <c r="B18" s="2">
        <v>3</v>
      </c>
      <c r="C18" s="2">
        <f t="shared" si="2"/>
        <v>133.4484781834515</v>
      </c>
      <c r="F18" s="3" t="s">
        <v>10</v>
      </c>
      <c r="G18">
        <f t="shared" si="3"/>
        <v>0.94964028776978415</v>
      </c>
      <c r="H18">
        <f t="shared" si="3"/>
        <v>0.97297297297297303</v>
      </c>
      <c r="I18">
        <f t="shared" si="3"/>
        <v>0.93189964157706096</v>
      </c>
      <c r="J18" s="3">
        <f t="shared" si="4"/>
        <v>0.95150430077327275</v>
      </c>
    </row>
    <row r="19" spans="1:10" x14ac:dyDescent="0.2">
      <c r="A19" s="2"/>
      <c r="B19" s="2">
        <v>4</v>
      </c>
      <c r="C19" s="2">
        <f t="shared" si="2"/>
        <v>93.776349800717384</v>
      </c>
      <c r="F19" s="3" t="s">
        <v>11</v>
      </c>
      <c r="G19">
        <f t="shared" si="3"/>
        <v>0.67625899280575541</v>
      </c>
      <c r="H19">
        <f t="shared" si="3"/>
        <v>0.64864864864864868</v>
      </c>
      <c r="I19">
        <f t="shared" si="3"/>
        <v>0.68100358422939067</v>
      </c>
      <c r="J19" s="3">
        <f t="shared" si="4"/>
        <v>0.66863707522793148</v>
      </c>
    </row>
    <row r="20" spans="1:10" x14ac:dyDescent="0.2">
      <c r="I20" s="3" t="s">
        <v>3</v>
      </c>
      <c r="J20" s="3">
        <f>SUM(J16:J19)</f>
        <v>4</v>
      </c>
    </row>
    <row r="22" spans="1:10" x14ac:dyDescent="0.2">
      <c r="F22" s="3" t="s">
        <v>13</v>
      </c>
    </row>
    <row r="23" spans="1:10" x14ac:dyDescent="0.2">
      <c r="F23" s="3" t="s">
        <v>14</v>
      </c>
      <c r="G23" s="3">
        <v>561</v>
      </c>
    </row>
    <row r="24" spans="1:10" x14ac:dyDescent="0.2">
      <c r="F24" s="3" t="s">
        <v>4</v>
      </c>
      <c r="G24" s="3">
        <f>G23/4</f>
        <v>140.25</v>
      </c>
    </row>
    <row r="27" spans="1:10" x14ac:dyDescent="0.2">
      <c r="A27" s="3" t="s">
        <v>0</v>
      </c>
      <c r="B27" s="3" t="s">
        <v>1</v>
      </c>
      <c r="C27" t="s">
        <v>19</v>
      </c>
      <c r="D27" s="3" t="s">
        <v>2</v>
      </c>
    </row>
    <row r="28" spans="1:10" x14ac:dyDescent="0.2">
      <c r="A28" t="s">
        <v>17</v>
      </c>
      <c r="B28">
        <v>1</v>
      </c>
      <c r="C28">
        <v>145</v>
      </c>
      <c r="D28">
        <v>145</v>
      </c>
    </row>
    <row r="29" spans="1:10" x14ac:dyDescent="0.2">
      <c r="B29">
        <v>2</v>
      </c>
      <c r="C29">
        <v>185</v>
      </c>
      <c r="D29">
        <v>185</v>
      </c>
    </row>
    <row r="30" spans="1:10" x14ac:dyDescent="0.2">
      <c r="B30">
        <v>3</v>
      </c>
      <c r="C30">
        <v>132</v>
      </c>
      <c r="D30">
        <v>132</v>
      </c>
    </row>
    <row r="31" spans="1:10" x14ac:dyDescent="0.2">
      <c r="B31">
        <v>4</v>
      </c>
      <c r="C31">
        <v>94</v>
      </c>
      <c r="D31">
        <v>94</v>
      </c>
    </row>
    <row r="32" spans="1:10" x14ac:dyDescent="0.2">
      <c r="A32" t="s">
        <v>6</v>
      </c>
      <c r="B32">
        <v>1</v>
      </c>
      <c r="C32">
        <v>140</v>
      </c>
      <c r="D32">
        <v>140</v>
      </c>
    </row>
    <row r="33" spans="1:4" x14ac:dyDescent="0.2">
      <c r="B33">
        <v>2</v>
      </c>
      <c r="C33">
        <v>190</v>
      </c>
      <c r="D33">
        <v>190</v>
      </c>
    </row>
    <row r="34" spans="1:4" x14ac:dyDescent="0.2">
      <c r="B34">
        <v>3</v>
      </c>
      <c r="C34">
        <v>135</v>
      </c>
      <c r="D34">
        <v>135</v>
      </c>
    </row>
    <row r="35" spans="1:4" x14ac:dyDescent="0.2">
      <c r="B35">
        <v>4</v>
      </c>
      <c r="C35">
        <v>90</v>
      </c>
      <c r="D35">
        <v>90</v>
      </c>
    </row>
    <row r="36" spans="1:4" x14ac:dyDescent="0.2">
      <c r="A36" t="s">
        <v>7</v>
      </c>
      <c r="B36">
        <v>1</v>
      </c>
      <c r="C36">
        <v>145</v>
      </c>
      <c r="D36">
        <v>145</v>
      </c>
    </row>
    <row r="37" spans="1:4" x14ac:dyDescent="0.2">
      <c r="B37">
        <v>2</v>
      </c>
      <c r="C37">
        <v>188</v>
      </c>
      <c r="D37">
        <v>188</v>
      </c>
    </row>
    <row r="38" spans="1:4" x14ac:dyDescent="0.2">
      <c r="B38">
        <v>3</v>
      </c>
      <c r="C38">
        <v>130</v>
      </c>
      <c r="D38">
        <v>130</v>
      </c>
    </row>
    <row r="39" spans="1:4" x14ac:dyDescent="0.2">
      <c r="B39">
        <v>4</v>
      </c>
      <c r="C39">
        <v>95</v>
      </c>
      <c r="D39">
        <v>95</v>
      </c>
    </row>
    <row r="40" spans="1:4" x14ac:dyDescent="0.2">
      <c r="A40" s="2" t="s">
        <v>13</v>
      </c>
      <c r="B40" s="2">
        <v>1</v>
      </c>
      <c r="C40">
        <v>144.53234674683966</v>
      </c>
      <c r="D40" s="2"/>
    </row>
    <row r="41" spans="1:4" x14ac:dyDescent="0.2">
      <c r="A41" s="2"/>
      <c r="B41" s="2">
        <v>2</v>
      </c>
      <c r="C41">
        <v>189.24282526899142</v>
      </c>
      <c r="D41" s="2"/>
    </row>
    <row r="42" spans="1:4" x14ac:dyDescent="0.2">
      <c r="A42" s="2"/>
      <c r="B42" s="2">
        <v>3</v>
      </c>
      <c r="C42">
        <v>133.4484781834515</v>
      </c>
      <c r="D42" s="2"/>
    </row>
    <row r="43" spans="1:4" x14ac:dyDescent="0.2">
      <c r="A43" s="2"/>
      <c r="B43" s="2">
        <v>4</v>
      </c>
      <c r="C43">
        <v>93.776349800717384</v>
      </c>
      <c r="D4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4" workbookViewId="0">
      <selection activeCell="C16" sqref="C16"/>
    </sheetView>
  </sheetViews>
  <sheetFormatPr baseColWidth="10" defaultColWidth="8.83203125" defaultRowHeight="15" x14ac:dyDescent="0.2"/>
  <cols>
    <col min="3" max="3" width="20.33203125" bestFit="1" customWidth="1"/>
    <col min="6" max="6" width="12.5" bestFit="1" customWidth="1"/>
  </cols>
  <sheetData>
    <row r="1" spans="1:10" x14ac:dyDescent="0.2">
      <c r="A1" s="1" t="s">
        <v>15</v>
      </c>
      <c r="B1" s="1"/>
      <c r="C1" s="1"/>
    </row>
    <row r="3" spans="1:10" x14ac:dyDescent="0.2">
      <c r="A3" s="3" t="s">
        <v>0</v>
      </c>
      <c r="B3" s="3" t="s">
        <v>1</v>
      </c>
      <c r="C3" s="3" t="s">
        <v>2</v>
      </c>
    </row>
    <row r="4" spans="1:10" x14ac:dyDescent="0.2">
      <c r="A4" t="s">
        <v>17</v>
      </c>
      <c r="B4">
        <v>1</v>
      </c>
      <c r="C4">
        <v>145</v>
      </c>
      <c r="F4" s="3" t="s">
        <v>12</v>
      </c>
      <c r="G4" s="3" t="s">
        <v>5</v>
      </c>
      <c r="H4" s="3" t="s">
        <v>6</v>
      </c>
      <c r="I4" s="3" t="s">
        <v>7</v>
      </c>
    </row>
    <row r="5" spans="1:10" x14ac:dyDescent="0.2">
      <c r="B5">
        <v>2</v>
      </c>
      <c r="C5">
        <v>185</v>
      </c>
      <c r="F5" s="3" t="s">
        <v>8</v>
      </c>
      <c r="G5">
        <v>145</v>
      </c>
      <c r="H5">
        <v>140</v>
      </c>
      <c r="I5">
        <v>145</v>
      </c>
    </row>
    <row r="6" spans="1:10" x14ac:dyDescent="0.2">
      <c r="B6">
        <v>3</v>
      </c>
      <c r="C6">
        <v>132</v>
      </c>
      <c r="F6" s="3" t="s">
        <v>9</v>
      </c>
      <c r="G6">
        <v>185</v>
      </c>
      <c r="H6">
        <v>190</v>
      </c>
      <c r="I6">
        <v>188</v>
      </c>
    </row>
    <row r="7" spans="1:10" x14ac:dyDescent="0.2">
      <c r="B7">
        <v>4</v>
      </c>
      <c r="C7">
        <v>94</v>
      </c>
      <c r="F7" s="3" t="s">
        <v>10</v>
      </c>
      <c r="G7">
        <v>132</v>
      </c>
      <c r="H7">
        <v>135</v>
      </c>
      <c r="I7">
        <v>130</v>
      </c>
    </row>
    <row r="8" spans="1:10" x14ac:dyDescent="0.2">
      <c r="A8" t="s">
        <v>6</v>
      </c>
      <c r="B8">
        <v>1</v>
      </c>
      <c r="C8">
        <v>140</v>
      </c>
      <c r="F8" s="3" t="s">
        <v>11</v>
      </c>
      <c r="G8">
        <v>94</v>
      </c>
      <c r="H8">
        <v>90</v>
      </c>
      <c r="I8">
        <v>95</v>
      </c>
    </row>
    <row r="9" spans="1:10" x14ac:dyDescent="0.2">
      <c r="B9">
        <v>2</v>
      </c>
      <c r="C9">
        <v>190</v>
      </c>
      <c r="F9" s="3" t="s">
        <v>3</v>
      </c>
      <c r="G9" s="3">
        <f>SUM(G5:G8)</f>
        <v>556</v>
      </c>
      <c r="H9" s="3">
        <f t="shared" ref="H9:I9" si="0">SUM(H5:H8)</f>
        <v>555</v>
      </c>
      <c r="I9" s="3">
        <f t="shared" si="0"/>
        <v>558</v>
      </c>
    </row>
    <row r="10" spans="1:10" x14ac:dyDescent="0.2">
      <c r="B10">
        <v>3</v>
      </c>
      <c r="C10">
        <v>135</v>
      </c>
      <c r="F10" s="3" t="s">
        <v>4</v>
      </c>
      <c r="G10" s="3">
        <f>G9/4</f>
        <v>139</v>
      </c>
      <c r="H10" s="3">
        <f t="shared" ref="H10:I10" si="1">H9/4</f>
        <v>138.75</v>
      </c>
      <c r="I10" s="3">
        <f t="shared" si="1"/>
        <v>139.5</v>
      </c>
    </row>
    <row r="11" spans="1:10" x14ac:dyDescent="0.2">
      <c r="B11">
        <v>4</v>
      </c>
      <c r="C11">
        <v>90</v>
      </c>
    </row>
    <row r="12" spans="1:10" x14ac:dyDescent="0.2">
      <c r="A12" t="s">
        <v>7</v>
      </c>
      <c r="B12">
        <v>1</v>
      </c>
      <c r="C12">
        <v>145</v>
      </c>
    </row>
    <row r="13" spans="1:10" x14ac:dyDescent="0.2">
      <c r="B13">
        <v>2</v>
      </c>
      <c r="C13">
        <v>188</v>
      </c>
    </row>
    <row r="14" spans="1:10" x14ac:dyDescent="0.2">
      <c r="B14">
        <v>3</v>
      </c>
      <c r="C14">
        <v>130</v>
      </c>
    </row>
    <row r="15" spans="1:10" x14ac:dyDescent="0.2">
      <c r="B15">
        <v>4</v>
      </c>
      <c r="C15">
        <v>95</v>
      </c>
      <c r="F15" s="3" t="s">
        <v>12</v>
      </c>
      <c r="G15" s="3" t="s">
        <v>5</v>
      </c>
      <c r="H15" s="3" t="s">
        <v>6</v>
      </c>
      <c r="I15" s="3" t="s">
        <v>7</v>
      </c>
      <c r="J15" s="3" t="s">
        <v>4</v>
      </c>
    </row>
    <row r="16" spans="1:10" x14ac:dyDescent="0.2">
      <c r="A16" s="2" t="s">
        <v>13</v>
      </c>
      <c r="B16" s="2">
        <v>1</v>
      </c>
      <c r="C16" s="2">
        <f>$G$24*J16</f>
        <v>144.53234674683966</v>
      </c>
      <c r="F16" s="3" t="s">
        <v>8</v>
      </c>
      <c r="G16">
        <f>G5/$G$10</f>
        <v>1.0431654676258992</v>
      </c>
      <c r="H16">
        <f>H5/$H$10</f>
        <v>1.0090090090090089</v>
      </c>
      <c r="I16">
        <f>I5/$I$10</f>
        <v>1.0394265232974911</v>
      </c>
      <c r="J16" s="3">
        <f>AVERAGE(G16:I16)</f>
        <v>1.0305336666441332</v>
      </c>
    </row>
    <row r="17" spans="1:10" x14ac:dyDescent="0.2">
      <c r="A17" s="2"/>
      <c r="B17" s="2">
        <v>2</v>
      </c>
      <c r="C17" s="2">
        <f t="shared" ref="C17:C19" si="2">$G$24*J17</f>
        <v>189.24282526899142</v>
      </c>
      <c r="F17" s="3" t="s">
        <v>9</v>
      </c>
      <c r="G17">
        <f t="shared" ref="G17:G19" si="3">G6/$G$10</f>
        <v>1.3309352517985611</v>
      </c>
      <c r="H17">
        <f t="shared" ref="H17:H19" si="4">H6/$H$10</f>
        <v>1.3693693693693694</v>
      </c>
      <c r="I17">
        <f t="shared" ref="I17:I19" si="5">I6/$I$10</f>
        <v>1.3476702508960574</v>
      </c>
      <c r="J17" s="3">
        <f t="shared" ref="J17:J19" si="6">AVERAGE(G17:I17)</f>
        <v>1.3493249573546626</v>
      </c>
    </row>
    <row r="18" spans="1:10" x14ac:dyDescent="0.2">
      <c r="A18" s="2"/>
      <c r="B18" s="2">
        <v>3</v>
      </c>
      <c r="C18" s="2">
        <f t="shared" si="2"/>
        <v>133.4484781834515</v>
      </c>
      <c r="F18" s="3" t="s">
        <v>10</v>
      </c>
      <c r="G18">
        <f t="shared" si="3"/>
        <v>0.94964028776978415</v>
      </c>
      <c r="H18">
        <f t="shared" si="4"/>
        <v>0.97297297297297303</v>
      </c>
      <c r="I18">
        <f t="shared" si="5"/>
        <v>0.93189964157706096</v>
      </c>
      <c r="J18" s="3">
        <f t="shared" si="6"/>
        <v>0.95150430077327275</v>
      </c>
    </row>
    <row r="19" spans="1:10" x14ac:dyDescent="0.2">
      <c r="A19" s="2"/>
      <c r="B19" s="2">
        <v>4</v>
      </c>
      <c r="C19" s="2">
        <f t="shared" si="2"/>
        <v>93.776349800717384</v>
      </c>
      <c r="F19" s="3" t="s">
        <v>11</v>
      </c>
      <c r="G19">
        <f t="shared" si="3"/>
        <v>0.67625899280575541</v>
      </c>
      <c r="H19">
        <f t="shared" si="4"/>
        <v>0.64864864864864868</v>
      </c>
      <c r="I19">
        <f t="shared" si="5"/>
        <v>0.68100358422939067</v>
      </c>
      <c r="J19" s="3">
        <f t="shared" si="6"/>
        <v>0.66863707522793148</v>
      </c>
    </row>
    <row r="20" spans="1:10" x14ac:dyDescent="0.2">
      <c r="I20" s="3" t="s">
        <v>3</v>
      </c>
      <c r="J20" s="3">
        <f>SUM(J16:J19)</f>
        <v>4</v>
      </c>
    </row>
    <row r="22" spans="1:10" x14ac:dyDescent="0.2">
      <c r="F22" s="3" t="s">
        <v>13</v>
      </c>
    </row>
    <row r="23" spans="1:10" x14ac:dyDescent="0.2">
      <c r="F23" s="3" t="s">
        <v>14</v>
      </c>
      <c r="G23" s="3">
        <v>561</v>
      </c>
    </row>
    <row r="24" spans="1:10" x14ac:dyDescent="0.2">
      <c r="F24" s="3" t="s">
        <v>4</v>
      </c>
      <c r="G24" s="3">
        <f>G23/4</f>
        <v>140.25</v>
      </c>
    </row>
    <row r="27" spans="1:10" x14ac:dyDescent="0.2">
      <c r="A27" t="s">
        <v>0</v>
      </c>
      <c r="B27" t="s">
        <v>1</v>
      </c>
      <c r="C27" t="s">
        <v>18</v>
      </c>
      <c r="D27" t="s">
        <v>2</v>
      </c>
    </row>
    <row r="28" spans="1:10" x14ac:dyDescent="0.2">
      <c r="A28" t="s">
        <v>17</v>
      </c>
      <c r="B28">
        <v>1</v>
      </c>
      <c r="C28">
        <v>145</v>
      </c>
      <c r="D28">
        <v>145</v>
      </c>
    </row>
    <row r="29" spans="1:10" x14ac:dyDescent="0.2">
      <c r="B29">
        <v>2</v>
      </c>
      <c r="C29">
        <v>185</v>
      </c>
      <c r="D29">
        <v>185</v>
      </c>
    </row>
    <row r="30" spans="1:10" x14ac:dyDescent="0.2">
      <c r="B30">
        <v>3</v>
      </c>
      <c r="C30">
        <v>132</v>
      </c>
      <c r="D30">
        <v>132</v>
      </c>
    </row>
    <row r="31" spans="1:10" x14ac:dyDescent="0.2">
      <c r="B31">
        <v>4</v>
      </c>
      <c r="C31">
        <v>94</v>
      </c>
      <c r="D31">
        <v>94</v>
      </c>
    </row>
    <row r="32" spans="1:10" x14ac:dyDescent="0.2">
      <c r="A32" t="s">
        <v>6</v>
      </c>
      <c r="B32">
        <v>1</v>
      </c>
      <c r="C32">
        <v>140</v>
      </c>
      <c r="D32">
        <v>140</v>
      </c>
    </row>
    <row r="33" spans="1:4" x14ac:dyDescent="0.2">
      <c r="B33">
        <v>2</v>
      </c>
      <c r="C33">
        <v>190</v>
      </c>
      <c r="D33">
        <v>190</v>
      </c>
    </row>
    <row r="34" spans="1:4" x14ac:dyDescent="0.2">
      <c r="B34">
        <v>3</v>
      </c>
      <c r="C34">
        <v>135</v>
      </c>
      <c r="D34">
        <v>135</v>
      </c>
    </row>
    <row r="35" spans="1:4" x14ac:dyDescent="0.2">
      <c r="B35">
        <v>4</v>
      </c>
      <c r="C35">
        <v>90</v>
      </c>
      <c r="D35">
        <v>90</v>
      </c>
    </row>
    <row r="36" spans="1:4" x14ac:dyDescent="0.2">
      <c r="A36" t="s">
        <v>7</v>
      </c>
      <c r="B36">
        <v>1</v>
      </c>
      <c r="C36">
        <v>145</v>
      </c>
      <c r="D36">
        <v>145</v>
      </c>
    </row>
    <row r="37" spans="1:4" x14ac:dyDescent="0.2">
      <c r="B37">
        <v>2</v>
      </c>
      <c r="C37">
        <v>188</v>
      </c>
      <c r="D37">
        <v>188</v>
      </c>
    </row>
    <row r="38" spans="1:4" x14ac:dyDescent="0.2">
      <c r="B38">
        <v>3</v>
      </c>
      <c r="C38">
        <v>130</v>
      </c>
      <c r="D38">
        <v>130</v>
      </c>
    </row>
    <row r="39" spans="1:4" x14ac:dyDescent="0.2">
      <c r="B39">
        <v>4</v>
      </c>
      <c r="C39">
        <v>95</v>
      </c>
      <c r="D39">
        <v>95</v>
      </c>
    </row>
    <row r="40" spans="1:4" x14ac:dyDescent="0.2">
      <c r="A40" t="s">
        <v>13</v>
      </c>
      <c r="B40">
        <v>1</v>
      </c>
      <c r="C40">
        <v>144.53234674683966</v>
      </c>
    </row>
    <row r="41" spans="1:4" x14ac:dyDescent="0.2">
      <c r="B41">
        <v>2</v>
      </c>
      <c r="C41">
        <v>189.24282526899142</v>
      </c>
    </row>
    <row r="42" spans="1:4" x14ac:dyDescent="0.2">
      <c r="B42">
        <v>3</v>
      </c>
      <c r="C42">
        <v>133.4484781834515</v>
      </c>
    </row>
    <row r="43" spans="1:4" x14ac:dyDescent="0.2">
      <c r="B43">
        <v>4</v>
      </c>
      <c r="C43">
        <v>93.776349800717384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4634-6F7C-4409-A076-9026B52557FA}">
  <dimension ref="A1:J24"/>
  <sheetViews>
    <sheetView workbookViewId="0">
      <selection activeCell="I14" sqref="I14"/>
    </sheetView>
  </sheetViews>
  <sheetFormatPr baseColWidth="10" defaultColWidth="8.83203125" defaultRowHeight="15" x14ac:dyDescent="0.2"/>
  <cols>
    <col min="3" max="3" width="11" bestFit="1" customWidth="1"/>
  </cols>
  <sheetData>
    <row r="1" spans="1:10" x14ac:dyDescent="0.2">
      <c r="A1" s="1" t="s">
        <v>16</v>
      </c>
      <c r="B1" s="1"/>
      <c r="C1" s="1"/>
    </row>
    <row r="4" spans="1:10" x14ac:dyDescent="0.2">
      <c r="A4" s="3" t="s">
        <v>0</v>
      </c>
      <c r="B4" s="3" t="s">
        <v>1</v>
      </c>
      <c r="C4" s="3" t="s">
        <v>2</v>
      </c>
      <c r="F4" s="3" t="s">
        <v>12</v>
      </c>
      <c r="G4" s="3" t="s">
        <v>5</v>
      </c>
      <c r="H4" s="3" t="s">
        <v>6</v>
      </c>
      <c r="I4" s="3" t="s">
        <v>7</v>
      </c>
    </row>
    <row r="5" spans="1:10" x14ac:dyDescent="0.2">
      <c r="A5" t="s">
        <v>17</v>
      </c>
      <c r="B5">
        <v>1</v>
      </c>
      <c r="C5">
        <v>95</v>
      </c>
      <c r="F5" s="3" t="s">
        <v>8</v>
      </c>
    </row>
    <row r="6" spans="1:10" x14ac:dyDescent="0.2">
      <c r="B6">
        <v>2</v>
      </c>
      <c r="C6">
        <v>164</v>
      </c>
      <c r="F6" s="3" t="s">
        <v>9</v>
      </c>
    </row>
    <row r="7" spans="1:10" x14ac:dyDescent="0.2">
      <c r="B7">
        <v>3</v>
      </c>
      <c r="C7">
        <v>148</v>
      </c>
      <c r="F7" s="3" t="s">
        <v>10</v>
      </c>
    </row>
    <row r="8" spans="1:10" x14ac:dyDescent="0.2">
      <c r="B8">
        <v>4</v>
      </c>
      <c r="C8">
        <v>175</v>
      </c>
      <c r="F8" s="3" t="s">
        <v>11</v>
      </c>
    </row>
    <row r="9" spans="1:10" x14ac:dyDescent="0.2">
      <c r="A9" t="s">
        <v>6</v>
      </c>
      <c r="B9">
        <v>1</v>
      </c>
      <c r="C9">
        <v>102</v>
      </c>
      <c r="F9" s="3" t="s">
        <v>3</v>
      </c>
      <c r="G9" s="3"/>
      <c r="H9" s="3"/>
      <c r="I9" s="3"/>
    </row>
    <row r="10" spans="1:10" x14ac:dyDescent="0.2">
      <c r="B10">
        <v>2</v>
      </c>
      <c r="C10">
        <v>159</v>
      </c>
      <c r="F10" s="3" t="s">
        <v>4</v>
      </c>
      <c r="G10" s="3"/>
      <c r="H10" s="3"/>
      <c r="I10" s="3"/>
    </row>
    <row r="11" spans="1:10" x14ac:dyDescent="0.2">
      <c r="B11">
        <v>3</v>
      </c>
      <c r="C11">
        <v>152</v>
      </c>
    </row>
    <row r="12" spans="1:10" x14ac:dyDescent="0.2">
      <c r="B12">
        <v>4</v>
      </c>
      <c r="C12">
        <v>181</v>
      </c>
    </row>
    <row r="13" spans="1:10" x14ac:dyDescent="0.2">
      <c r="A13" t="s">
        <v>7</v>
      </c>
      <c r="B13">
        <v>1</v>
      </c>
      <c r="C13">
        <v>101</v>
      </c>
    </row>
    <row r="14" spans="1:10" x14ac:dyDescent="0.2">
      <c r="B14">
        <v>2</v>
      </c>
      <c r="C14">
        <v>172</v>
      </c>
    </row>
    <row r="15" spans="1:10" x14ac:dyDescent="0.2">
      <c r="B15">
        <v>3</v>
      </c>
      <c r="C15">
        <v>148</v>
      </c>
      <c r="F15" s="3" t="s">
        <v>12</v>
      </c>
      <c r="G15" s="3" t="s">
        <v>5</v>
      </c>
      <c r="H15" s="3" t="s">
        <v>6</v>
      </c>
      <c r="I15" s="3" t="s">
        <v>7</v>
      </c>
      <c r="J15" s="3" t="s">
        <v>4</v>
      </c>
    </row>
    <row r="16" spans="1:10" x14ac:dyDescent="0.2">
      <c r="B16">
        <v>4</v>
      </c>
      <c r="C16">
        <v>190</v>
      </c>
      <c r="F16" s="3" t="s">
        <v>8</v>
      </c>
      <c r="J16" s="3"/>
    </row>
    <row r="17" spans="1:10" x14ac:dyDescent="0.2">
      <c r="A17" s="2" t="s">
        <v>13</v>
      </c>
      <c r="B17" s="2">
        <v>1</v>
      </c>
      <c r="C17" s="2"/>
      <c r="F17" s="3" t="s">
        <v>9</v>
      </c>
      <c r="J17" s="3"/>
    </row>
    <row r="18" spans="1:10" x14ac:dyDescent="0.2">
      <c r="A18" s="2"/>
      <c r="B18" s="2">
        <v>2</v>
      </c>
      <c r="C18" s="2"/>
      <c r="F18" s="3" t="s">
        <v>10</v>
      </c>
      <c r="J18" s="3"/>
    </row>
    <row r="19" spans="1:10" x14ac:dyDescent="0.2">
      <c r="A19" s="2"/>
      <c r="B19" s="2">
        <v>3</v>
      </c>
      <c r="C19" s="2"/>
      <c r="F19" s="3" t="s">
        <v>11</v>
      </c>
      <c r="J19" s="3"/>
    </row>
    <row r="20" spans="1:10" x14ac:dyDescent="0.2">
      <c r="A20" s="2"/>
      <c r="B20" s="2">
        <v>4</v>
      </c>
      <c r="C20" s="2"/>
      <c r="I20" s="3" t="s">
        <v>3</v>
      </c>
      <c r="J20" s="3"/>
    </row>
    <row r="22" spans="1:10" x14ac:dyDescent="0.2">
      <c r="F22" s="3" t="s">
        <v>13</v>
      </c>
    </row>
    <row r="23" spans="1:10" x14ac:dyDescent="0.2">
      <c r="F23" s="3" t="s">
        <v>14</v>
      </c>
      <c r="G23" s="3">
        <v>612</v>
      </c>
    </row>
    <row r="24" spans="1:10" x14ac:dyDescent="0.2">
      <c r="F24" s="3" t="s">
        <v>4</v>
      </c>
      <c r="G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</vt:lpstr>
      <vt:lpstr>Solution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Tai Nguyen</cp:lastModifiedBy>
  <dcterms:created xsi:type="dcterms:W3CDTF">2015-06-05T18:17:20Z</dcterms:created>
  <dcterms:modified xsi:type="dcterms:W3CDTF">2024-10-13T21:31:04Z</dcterms:modified>
</cp:coreProperties>
</file>