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64B2AE20-BB34-46D6-BBA5-BDB97EF2966C}" xr6:coauthVersionLast="47" xr6:coauthVersionMax="47" xr10:uidLastSave="{00000000-0000-0000-0000-000000000000}"/>
  <bookViews>
    <workbookView xWindow="-120" yWindow="-120" windowWidth="20730" windowHeight="11760" activeTab="3" xr2:uid="{7E2A6464-EFE2-4DE7-98C7-D0A44115A18D}"/>
  </bookViews>
  <sheets>
    <sheet name="Bakery" sheetId="2" r:id="rId1"/>
    <sheet name="Bakery_price" sheetId="3" r:id="rId2"/>
    <sheet name="analysis" sheetId="1" r:id="rId3"/>
    <sheet name="dashboard" sheetId="4" r:id="rId4"/>
  </sheets>
  <definedNames>
    <definedName name="_xlcn.WorksheetConnection_Book1Bakery1" hidden="1">Bakery[]</definedName>
    <definedName name="ExternalData_1" localSheetId="0" hidden="1">Bakery!$A$1:$E$8286</definedName>
    <definedName name="ExternalData_1" localSheetId="1" hidden="1">Bakery_price!$A$1:$B$23</definedName>
    <definedName name="Slicer_day_of_week">#N/A</definedName>
  </definedNames>
  <calcPr calcId="191029"/>
  <pivotCaches>
    <pivotCache cacheId="115"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kery" name="Bakery" connection="WorksheetConnection_Book1!Bakery"/>
        </x15:modelTables>
        <x15:extLst>
          <ext xmlns:x16="http://schemas.microsoft.com/office/spreadsheetml/2014/11/main" uri="{9835A34E-60A6-4A7C-AAB8-D5F71C897F49}">
            <x16:modelTimeGroupings>
              <x16:modelTimeGrouping tableName="Bakery"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Lst>
</workbook>
</file>

<file path=xl/calcChain.xml><?xml version="1.0" encoding="utf-8"?>
<calcChain xmlns="http://schemas.openxmlformats.org/spreadsheetml/2006/main">
  <c r="K30" i="1" l="1"/>
  <c r="K31" i="1"/>
  <c r="K32" i="1"/>
  <c r="K33" i="1"/>
  <c r="K34" i="1"/>
  <c r="K35" i="1"/>
  <c r="K36" i="1"/>
  <c r="K37" i="1"/>
  <c r="K38" i="1"/>
  <c r="K39" i="1"/>
  <c r="K40" i="1"/>
  <c r="K41" i="1"/>
  <c r="K42" i="1"/>
  <c r="K43" i="1"/>
  <c r="K44" i="1"/>
  <c r="K45" i="1"/>
  <c r="K46" i="1"/>
  <c r="K47" i="1"/>
  <c r="K48" i="1"/>
  <c r="K49" i="1"/>
  <c r="K50" i="1"/>
  <c r="J30" i="1"/>
  <c r="J31" i="1"/>
  <c r="J32" i="1"/>
  <c r="J33" i="1"/>
  <c r="J34" i="1"/>
  <c r="J35" i="1"/>
  <c r="J36" i="1"/>
  <c r="J37" i="1"/>
  <c r="J38" i="1"/>
  <c r="J39" i="1"/>
  <c r="J40" i="1"/>
  <c r="J41" i="1"/>
  <c r="J42" i="1"/>
  <c r="J43" i="1"/>
  <c r="J44" i="1"/>
  <c r="J45" i="1"/>
  <c r="J46" i="1"/>
  <c r="J47" i="1"/>
  <c r="J48" i="1"/>
  <c r="J49" i="1"/>
  <c r="J50" i="1"/>
  <c r="C30" i="1"/>
  <c r="H30" i="1"/>
  <c r="H31" i="1"/>
  <c r="H32" i="1"/>
  <c r="H33" i="1"/>
  <c r="H34" i="1"/>
  <c r="H35" i="1"/>
  <c r="H36" i="1"/>
  <c r="H37" i="1"/>
  <c r="H38" i="1"/>
  <c r="H39" i="1"/>
  <c r="H40" i="1"/>
  <c r="H41" i="1"/>
  <c r="H42" i="1"/>
  <c r="H43" i="1"/>
  <c r="H44" i="1"/>
  <c r="H45" i="1"/>
  <c r="H46" i="1"/>
  <c r="H47" i="1"/>
  <c r="H48" i="1"/>
  <c r="H49" i="1"/>
  <c r="H50" i="1"/>
  <c r="G30" i="1"/>
  <c r="G31" i="1"/>
  <c r="G32" i="1"/>
  <c r="G33" i="1"/>
  <c r="G34" i="1"/>
  <c r="G35" i="1"/>
  <c r="G36" i="1"/>
  <c r="G37" i="1"/>
  <c r="G38" i="1"/>
  <c r="G39" i="1"/>
  <c r="G40" i="1"/>
  <c r="G41" i="1"/>
  <c r="G42" i="1"/>
  <c r="G43" i="1"/>
  <c r="G44" i="1"/>
  <c r="G45" i="1"/>
  <c r="G46" i="1"/>
  <c r="G47" i="1"/>
  <c r="G48" i="1"/>
  <c r="G49" i="1"/>
  <c r="G50" i="1"/>
  <c r="B30" i="1"/>
  <c r="B45" i="1"/>
  <c r="B31" i="1"/>
  <c r="B32" i="1"/>
  <c r="B33" i="1"/>
  <c r="B34" i="1"/>
  <c r="B35" i="1"/>
  <c r="B36" i="1"/>
  <c r="B37" i="1"/>
  <c r="B38" i="1"/>
  <c r="B39" i="1"/>
  <c r="B40" i="1"/>
  <c r="B41" i="1"/>
  <c r="B42" i="1"/>
  <c r="B43" i="1"/>
  <c r="B44" i="1"/>
  <c r="B46" i="1"/>
  <c r="B47" i="1"/>
  <c r="B48" i="1"/>
  <c r="B49" i="1"/>
  <c r="B50" i="1"/>
  <c r="C44" i="1"/>
  <c r="C31" i="1"/>
  <c r="C32" i="1"/>
  <c r="C33" i="1"/>
  <c r="C34" i="1"/>
  <c r="C35" i="1"/>
  <c r="C36" i="1"/>
  <c r="C37" i="1"/>
  <c r="C38" i="1"/>
  <c r="C39" i="1"/>
  <c r="C40" i="1"/>
  <c r="C41" i="1"/>
  <c r="C42" i="1"/>
  <c r="C43" i="1"/>
  <c r="C45" i="1"/>
  <c r="C46" i="1"/>
  <c r="C47" i="1"/>
  <c r="C48" i="1"/>
  <c r="C49" i="1"/>
  <c r="C50" i="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861" i="2"/>
  <c r="F6862" i="2"/>
  <c r="F6863" i="2"/>
  <c r="F6864" i="2"/>
  <c r="F6865" i="2"/>
  <c r="F6866" i="2"/>
  <c r="F6867" i="2"/>
  <c r="F6868" i="2"/>
  <c r="F6869" i="2"/>
  <c r="F6870" i="2"/>
  <c r="F6871" i="2"/>
  <c r="F6872" i="2"/>
  <c r="F6873" i="2"/>
  <c r="F6874" i="2"/>
  <c r="F6875" i="2"/>
  <c r="F6876" i="2"/>
  <c r="F6877" i="2"/>
  <c r="F6878" i="2"/>
  <c r="F6879" i="2"/>
  <c r="F6880" i="2"/>
  <c r="F6881" i="2"/>
  <c r="F6882" i="2"/>
  <c r="F6883" i="2"/>
  <c r="F6884" i="2"/>
  <c r="F6885" i="2"/>
  <c r="F6886" i="2"/>
  <c r="F6887" i="2"/>
  <c r="F6888" i="2"/>
  <c r="F6889" i="2"/>
  <c r="F6890" i="2"/>
  <c r="F6891" i="2"/>
  <c r="F6892" i="2"/>
  <c r="F6893" i="2"/>
  <c r="F6894" i="2"/>
  <c r="F6895" i="2"/>
  <c r="F6896" i="2"/>
  <c r="F6897" i="2"/>
  <c r="F6898" i="2"/>
  <c r="F6899" i="2"/>
  <c r="F6900" i="2"/>
  <c r="F6901" i="2"/>
  <c r="F6902" i="2"/>
  <c r="F6903" i="2"/>
  <c r="F6904" i="2"/>
  <c r="F6905" i="2"/>
  <c r="F6906" i="2"/>
  <c r="F6907" i="2"/>
  <c r="F6908" i="2"/>
  <c r="F6909" i="2"/>
  <c r="F6910" i="2"/>
  <c r="F6911" i="2"/>
  <c r="F6912" i="2"/>
  <c r="F6913" i="2"/>
  <c r="F6914" i="2"/>
  <c r="F6915" i="2"/>
  <c r="F6916" i="2"/>
  <c r="F6917" i="2"/>
  <c r="F6918" i="2"/>
  <c r="F6919" i="2"/>
  <c r="F6920" i="2"/>
  <c r="F6921" i="2"/>
  <c r="F6922" i="2"/>
  <c r="F6923" i="2"/>
  <c r="F6924" i="2"/>
  <c r="F6925" i="2"/>
  <c r="F6926" i="2"/>
  <c r="F6927" i="2"/>
  <c r="F6928" i="2"/>
  <c r="F6929" i="2"/>
  <c r="F6930" i="2"/>
  <c r="F6931" i="2"/>
  <c r="F6932" i="2"/>
  <c r="F6933" i="2"/>
  <c r="F6934" i="2"/>
  <c r="F6935" i="2"/>
  <c r="F6936" i="2"/>
  <c r="F6937" i="2"/>
  <c r="F6938" i="2"/>
  <c r="F6939" i="2"/>
  <c r="F6940" i="2"/>
  <c r="F6941" i="2"/>
  <c r="F6942" i="2"/>
  <c r="F6943" i="2"/>
  <c r="F6944" i="2"/>
  <c r="F6945" i="2"/>
  <c r="F6946" i="2"/>
  <c r="F6947" i="2"/>
  <c r="F6948" i="2"/>
  <c r="F6949" i="2"/>
  <c r="F6950" i="2"/>
  <c r="F6951" i="2"/>
  <c r="F6952" i="2"/>
  <c r="F6953" i="2"/>
  <c r="F6954" i="2"/>
  <c r="F6955" i="2"/>
  <c r="F6956" i="2"/>
  <c r="F6957" i="2"/>
  <c r="F6958" i="2"/>
  <c r="F6959" i="2"/>
  <c r="F6960" i="2"/>
  <c r="F6961" i="2"/>
  <c r="F6962" i="2"/>
  <c r="F6963" i="2"/>
  <c r="F6964" i="2"/>
  <c r="F6965" i="2"/>
  <c r="F6966" i="2"/>
  <c r="F6967" i="2"/>
  <c r="F6968" i="2"/>
  <c r="F6969" i="2"/>
  <c r="F6970" i="2"/>
  <c r="F6971" i="2"/>
  <c r="F6972" i="2"/>
  <c r="F6973" i="2"/>
  <c r="F6974" i="2"/>
  <c r="F6975" i="2"/>
  <c r="F6976" i="2"/>
  <c r="F6977" i="2"/>
  <c r="F6978" i="2"/>
  <c r="F6979" i="2"/>
  <c r="F6980" i="2"/>
  <c r="F6981" i="2"/>
  <c r="F6982" i="2"/>
  <c r="F6983" i="2"/>
  <c r="F6984" i="2"/>
  <c r="F6985" i="2"/>
  <c r="F6986" i="2"/>
  <c r="F6987" i="2"/>
  <c r="F6988" i="2"/>
  <c r="F6989" i="2"/>
  <c r="F6990" i="2"/>
  <c r="F6991" i="2"/>
  <c r="F6992" i="2"/>
  <c r="F6993" i="2"/>
  <c r="F6994" i="2"/>
  <c r="F6995" i="2"/>
  <c r="F6996" i="2"/>
  <c r="F6997" i="2"/>
  <c r="F6998" i="2"/>
  <c r="F6999" i="2"/>
  <c r="F7000" i="2"/>
  <c r="F7001" i="2"/>
  <c r="F7002" i="2"/>
  <c r="F7003" i="2"/>
  <c r="F7004" i="2"/>
  <c r="F7005" i="2"/>
  <c r="F7006" i="2"/>
  <c r="F7007" i="2"/>
  <c r="F7008" i="2"/>
  <c r="F7009" i="2"/>
  <c r="F7010" i="2"/>
  <c r="F7011" i="2"/>
  <c r="F7012" i="2"/>
  <c r="F7013" i="2"/>
  <c r="F7014" i="2"/>
  <c r="F7015" i="2"/>
  <c r="F7016" i="2"/>
  <c r="F7017" i="2"/>
  <c r="F7018" i="2"/>
  <c r="F7019" i="2"/>
  <c r="F7020" i="2"/>
  <c r="F7021" i="2"/>
  <c r="F7022" i="2"/>
  <c r="F7023" i="2"/>
  <c r="F7024" i="2"/>
  <c r="F7025" i="2"/>
  <c r="F7026" i="2"/>
  <c r="F7027" i="2"/>
  <c r="F7028" i="2"/>
  <c r="F7029" i="2"/>
  <c r="F7030" i="2"/>
  <c r="F7031" i="2"/>
  <c r="F7032" i="2"/>
  <c r="F7033" i="2"/>
  <c r="F7034" i="2"/>
  <c r="F7035" i="2"/>
  <c r="F7036" i="2"/>
  <c r="F7037" i="2"/>
  <c r="F7038" i="2"/>
  <c r="F7039" i="2"/>
  <c r="F7040" i="2"/>
  <c r="F7041" i="2"/>
  <c r="F7042" i="2"/>
  <c r="F7043" i="2"/>
  <c r="F7044" i="2"/>
  <c r="F7045" i="2"/>
  <c r="F7046" i="2"/>
  <c r="F7047" i="2"/>
  <c r="F7048" i="2"/>
  <c r="F7049" i="2"/>
  <c r="F7050" i="2"/>
  <c r="F7051" i="2"/>
  <c r="F7052" i="2"/>
  <c r="F7053" i="2"/>
  <c r="F7054" i="2"/>
  <c r="F7055" i="2"/>
  <c r="F7056" i="2"/>
  <c r="F7057" i="2"/>
  <c r="F7058" i="2"/>
  <c r="F7059" i="2"/>
  <c r="F7060" i="2"/>
  <c r="F7061" i="2"/>
  <c r="F7062" i="2"/>
  <c r="F7063" i="2"/>
  <c r="F7064" i="2"/>
  <c r="F7065" i="2"/>
  <c r="F7066" i="2"/>
  <c r="F7067" i="2"/>
  <c r="F7068" i="2"/>
  <c r="F7069" i="2"/>
  <c r="F7070" i="2"/>
  <c r="F7071" i="2"/>
  <c r="F7072" i="2"/>
  <c r="F7073" i="2"/>
  <c r="F7074" i="2"/>
  <c r="F7075" i="2"/>
  <c r="F7076" i="2"/>
  <c r="F7077" i="2"/>
  <c r="F7078" i="2"/>
  <c r="F7079" i="2"/>
  <c r="F7080" i="2"/>
  <c r="F7081" i="2"/>
  <c r="F7082" i="2"/>
  <c r="F7083" i="2"/>
  <c r="F7084" i="2"/>
  <c r="F7085" i="2"/>
  <c r="F7086" i="2"/>
  <c r="F7087" i="2"/>
  <c r="F7088" i="2"/>
  <c r="F7089" i="2"/>
  <c r="F7090" i="2"/>
  <c r="F7091" i="2"/>
  <c r="F7092" i="2"/>
  <c r="F7093" i="2"/>
  <c r="F7094" i="2"/>
  <c r="F7095" i="2"/>
  <c r="F7096" i="2"/>
  <c r="F7097" i="2"/>
  <c r="F7098" i="2"/>
  <c r="F7099" i="2"/>
  <c r="F7100" i="2"/>
  <c r="F7101" i="2"/>
  <c r="F7102" i="2"/>
  <c r="F7103" i="2"/>
  <c r="F7104" i="2"/>
  <c r="F7105" i="2"/>
  <c r="F7106" i="2"/>
  <c r="F7107" i="2"/>
  <c r="F7108" i="2"/>
  <c r="F7109" i="2"/>
  <c r="F7110" i="2"/>
  <c r="F7111" i="2"/>
  <c r="F7112" i="2"/>
  <c r="F7113" i="2"/>
  <c r="F7114" i="2"/>
  <c r="F7115" i="2"/>
  <c r="F7116" i="2"/>
  <c r="F7117" i="2"/>
  <c r="F7118" i="2"/>
  <c r="F7119" i="2"/>
  <c r="F7120" i="2"/>
  <c r="F7121" i="2"/>
  <c r="F7122" i="2"/>
  <c r="F7123" i="2"/>
  <c r="F7124" i="2"/>
  <c r="F7125" i="2"/>
  <c r="F7126" i="2"/>
  <c r="F7127" i="2"/>
  <c r="F7128" i="2"/>
  <c r="F7129" i="2"/>
  <c r="F7130" i="2"/>
  <c r="F7131" i="2"/>
  <c r="F7132" i="2"/>
  <c r="F7133" i="2"/>
  <c r="F7134" i="2"/>
  <c r="F7135" i="2"/>
  <c r="F7136" i="2"/>
  <c r="F7137" i="2"/>
  <c r="F7138" i="2"/>
  <c r="F7139" i="2"/>
  <c r="F7140" i="2"/>
  <c r="F7141" i="2"/>
  <c r="F7142" i="2"/>
  <c r="F7143" i="2"/>
  <c r="F7144" i="2"/>
  <c r="F7145" i="2"/>
  <c r="F7146" i="2"/>
  <c r="F7147" i="2"/>
  <c r="F7148" i="2"/>
  <c r="F7149" i="2"/>
  <c r="F7150" i="2"/>
  <c r="F7151" i="2"/>
  <c r="F7152" i="2"/>
  <c r="F7153" i="2"/>
  <c r="F7154" i="2"/>
  <c r="F7155" i="2"/>
  <c r="F7156" i="2"/>
  <c r="F7157" i="2"/>
  <c r="F7158" i="2"/>
  <c r="F7159" i="2"/>
  <c r="F7160" i="2"/>
  <c r="F7161" i="2"/>
  <c r="F7162" i="2"/>
  <c r="F7163" i="2"/>
  <c r="F7164" i="2"/>
  <c r="F7165" i="2"/>
  <c r="F7166" i="2"/>
  <c r="F7167" i="2"/>
  <c r="F7168" i="2"/>
  <c r="F7169" i="2"/>
  <c r="F7170" i="2"/>
  <c r="F7171" i="2"/>
  <c r="F7172" i="2"/>
  <c r="F7173" i="2"/>
  <c r="F7174" i="2"/>
  <c r="F7175" i="2"/>
  <c r="F7176" i="2"/>
  <c r="F7177" i="2"/>
  <c r="F7178" i="2"/>
  <c r="F7179" i="2"/>
  <c r="F7180" i="2"/>
  <c r="F7181" i="2"/>
  <c r="F7182" i="2"/>
  <c r="F7183" i="2"/>
  <c r="F7184" i="2"/>
  <c r="F7185" i="2"/>
  <c r="F7186" i="2"/>
  <c r="F7187" i="2"/>
  <c r="F7188" i="2"/>
  <c r="F7189" i="2"/>
  <c r="F7190" i="2"/>
  <c r="F7191" i="2"/>
  <c r="F7192" i="2"/>
  <c r="F7193" i="2"/>
  <c r="F7194" i="2"/>
  <c r="F7195" i="2"/>
  <c r="F7196" i="2"/>
  <c r="F7197" i="2"/>
  <c r="F7198" i="2"/>
  <c r="F7199" i="2"/>
  <c r="F7200" i="2"/>
  <c r="F7201" i="2"/>
  <c r="F7202" i="2"/>
  <c r="F7203" i="2"/>
  <c r="F7204" i="2"/>
  <c r="F7205" i="2"/>
  <c r="F7206" i="2"/>
  <c r="F7207" i="2"/>
  <c r="F7208" i="2"/>
  <c r="F7209" i="2"/>
  <c r="F7210" i="2"/>
  <c r="F7211" i="2"/>
  <c r="F7212" i="2"/>
  <c r="F7213" i="2"/>
  <c r="F7214" i="2"/>
  <c r="F7215" i="2"/>
  <c r="F7216" i="2"/>
  <c r="F7217" i="2"/>
  <c r="F7218" i="2"/>
  <c r="F7219" i="2"/>
  <c r="F7220" i="2"/>
  <c r="F7221" i="2"/>
  <c r="F7222" i="2"/>
  <c r="F7223" i="2"/>
  <c r="F7224" i="2"/>
  <c r="F7225" i="2"/>
  <c r="F7226" i="2"/>
  <c r="F7227" i="2"/>
  <c r="F7228" i="2"/>
  <c r="F7229" i="2"/>
  <c r="F7230" i="2"/>
  <c r="F7231" i="2"/>
  <c r="F7232" i="2"/>
  <c r="F7233" i="2"/>
  <c r="F7234" i="2"/>
  <c r="F7235" i="2"/>
  <c r="F7236" i="2"/>
  <c r="F7237" i="2"/>
  <c r="F7238" i="2"/>
  <c r="F7239" i="2"/>
  <c r="F7240" i="2"/>
  <c r="F7241" i="2"/>
  <c r="F7242" i="2"/>
  <c r="F7243" i="2"/>
  <c r="F7244" i="2"/>
  <c r="F7245" i="2"/>
  <c r="F7246" i="2"/>
  <c r="F7247" i="2"/>
  <c r="F7248" i="2"/>
  <c r="F7249" i="2"/>
  <c r="F7250" i="2"/>
  <c r="F7251" i="2"/>
  <c r="F7252" i="2"/>
  <c r="F7253" i="2"/>
  <c r="F7254" i="2"/>
  <c r="F7255" i="2"/>
  <c r="F7256" i="2"/>
  <c r="F7257" i="2"/>
  <c r="F7258" i="2"/>
  <c r="F7259" i="2"/>
  <c r="F7260" i="2"/>
  <c r="F7261" i="2"/>
  <c r="F7262" i="2"/>
  <c r="F7263" i="2"/>
  <c r="F7264" i="2"/>
  <c r="F7265" i="2"/>
  <c r="F7266" i="2"/>
  <c r="F7267" i="2"/>
  <c r="F7268" i="2"/>
  <c r="F7269" i="2"/>
  <c r="F7270" i="2"/>
  <c r="F7271" i="2"/>
  <c r="F7272" i="2"/>
  <c r="F7273" i="2"/>
  <c r="F7274" i="2"/>
  <c r="F7275" i="2"/>
  <c r="F7276" i="2"/>
  <c r="F7277" i="2"/>
  <c r="F7278" i="2"/>
  <c r="F7279" i="2"/>
  <c r="F7280" i="2"/>
  <c r="F7281" i="2"/>
  <c r="F7282" i="2"/>
  <c r="F7283" i="2"/>
  <c r="F7284" i="2"/>
  <c r="F7285" i="2"/>
  <c r="F7286" i="2"/>
  <c r="F7287" i="2"/>
  <c r="F7288" i="2"/>
  <c r="F7289" i="2"/>
  <c r="F7290" i="2"/>
  <c r="F7291" i="2"/>
  <c r="F7292" i="2"/>
  <c r="F7293" i="2"/>
  <c r="F7294" i="2"/>
  <c r="F7295" i="2"/>
  <c r="F7296" i="2"/>
  <c r="F7297" i="2"/>
  <c r="F7298" i="2"/>
  <c r="F7299" i="2"/>
  <c r="F7300" i="2"/>
  <c r="F7301" i="2"/>
  <c r="F7302" i="2"/>
  <c r="F7303" i="2"/>
  <c r="F7304" i="2"/>
  <c r="F7305" i="2"/>
  <c r="F7306" i="2"/>
  <c r="F7307" i="2"/>
  <c r="F7308" i="2"/>
  <c r="F7309" i="2"/>
  <c r="F7310" i="2"/>
  <c r="F7311" i="2"/>
  <c r="F7312" i="2"/>
  <c r="F7313" i="2"/>
  <c r="F7314" i="2"/>
  <c r="F7315" i="2"/>
  <c r="F7316" i="2"/>
  <c r="F7317" i="2"/>
  <c r="F7318" i="2"/>
  <c r="F7319" i="2"/>
  <c r="F7320" i="2"/>
  <c r="F7321" i="2"/>
  <c r="F7322" i="2"/>
  <c r="F7323" i="2"/>
  <c r="F7324" i="2"/>
  <c r="F7325" i="2"/>
  <c r="F7326" i="2"/>
  <c r="F7327" i="2"/>
  <c r="F7328" i="2"/>
  <c r="F7329" i="2"/>
  <c r="F7330" i="2"/>
  <c r="F7331" i="2"/>
  <c r="F7332" i="2"/>
  <c r="F7333" i="2"/>
  <c r="F7334" i="2"/>
  <c r="F7335" i="2"/>
  <c r="F7336" i="2"/>
  <c r="F7337" i="2"/>
  <c r="F7338" i="2"/>
  <c r="F7339" i="2"/>
  <c r="F7340" i="2"/>
  <c r="F7341" i="2"/>
  <c r="F7342" i="2"/>
  <c r="F7343" i="2"/>
  <c r="F7344" i="2"/>
  <c r="F7345" i="2"/>
  <c r="F7346" i="2"/>
  <c r="F7347" i="2"/>
  <c r="F7348" i="2"/>
  <c r="F7349" i="2"/>
  <c r="F7350" i="2"/>
  <c r="F7351" i="2"/>
  <c r="F7352" i="2"/>
  <c r="F7353" i="2"/>
  <c r="F7354" i="2"/>
  <c r="F7355" i="2"/>
  <c r="F7356" i="2"/>
  <c r="F7357" i="2"/>
  <c r="F7358" i="2"/>
  <c r="F7359" i="2"/>
  <c r="F7360" i="2"/>
  <c r="F7361" i="2"/>
  <c r="F7362" i="2"/>
  <c r="F7363" i="2"/>
  <c r="F7364" i="2"/>
  <c r="F7365" i="2"/>
  <c r="F7366" i="2"/>
  <c r="F7367" i="2"/>
  <c r="F7368" i="2"/>
  <c r="F7369" i="2"/>
  <c r="F7370" i="2"/>
  <c r="F7371" i="2"/>
  <c r="F7372" i="2"/>
  <c r="F7373" i="2"/>
  <c r="F7374" i="2"/>
  <c r="F7375" i="2"/>
  <c r="F7376" i="2"/>
  <c r="F7377" i="2"/>
  <c r="F7378" i="2"/>
  <c r="F7379" i="2"/>
  <c r="F7380" i="2"/>
  <c r="F7381" i="2"/>
  <c r="F7382" i="2"/>
  <c r="F7383" i="2"/>
  <c r="F7384" i="2"/>
  <c r="F7385" i="2"/>
  <c r="F7386" i="2"/>
  <c r="F7387" i="2"/>
  <c r="F7388" i="2"/>
  <c r="F7389" i="2"/>
  <c r="F7390" i="2"/>
  <c r="F7391" i="2"/>
  <c r="F7392" i="2"/>
  <c r="F7393" i="2"/>
  <c r="F7394" i="2"/>
  <c r="F7395" i="2"/>
  <c r="F7396" i="2"/>
  <c r="F7397" i="2"/>
  <c r="F7398" i="2"/>
  <c r="F7399" i="2"/>
  <c r="F7400" i="2"/>
  <c r="F7401" i="2"/>
  <c r="F7402" i="2"/>
  <c r="F7403" i="2"/>
  <c r="F7404" i="2"/>
  <c r="F7405" i="2"/>
  <c r="F7406" i="2"/>
  <c r="F7407" i="2"/>
  <c r="F7408" i="2"/>
  <c r="F7409" i="2"/>
  <c r="F7410" i="2"/>
  <c r="F7411" i="2"/>
  <c r="F7412" i="2"/>
  <c r="F7413" i="2"/>
  <c r="F7414" i="2"/>
  <c r="F7415" i="2"/>
  <c r="F7416" i="2"/>
  <c r="F7417" i="2"/>
  <c r="F7418" i="2"/>
  <c r="F7419" i="2"/>
  <c r="F7420" i="2"/>
  <c r="F7421" i="2"/>
  <c r="F7422" i="2"/>
  <c r="F7423" i="2"/>
  <c r="F7424" i="2"/>
  <c r="F7425" i="2"/>
  <c r="F7426" i="2"/>
  <c r="F7427" i="2"/>
  <c r="F7428" i="2"/>
  <c r="F7429" i="2"/>
  <c r="F7430" i="2"/>
  <c r="F7431" i="2"/>
  <c r="F7432" i="2"/>
  <c r="F7433" i="2"/>
  <c r="F7434" i="2"/>
  <c r="F7435" i="2"/>
  <c r="F7436" i="2"/>
  <c r="F7437" i="2"/>
  <c r="F7438" i="2"/>
  <c r="F7439" i="2"/>
  <c r="F7440" i="2"/>
  <c r="F7441" i="2"/>
  <c r="F7442" i="2"/>
  <c r="F7443" i="2"/>
  <c r="F7444" i="2"/>
  <c r="F7445" i="2"/>
  <c r="F7446" i="2"/>
  <c r="F7447" i="2"/>
  <c r="F7448" i="2"/>
  <c r="F7449" i="2"/>
  <c r="F7450" i="2"/>
  <c r="F7451" i="2"/>
  <c r="F7452" i="2"/>
  <c r="F7453" i="2"/>
  <c r="F7454" i="2"/>
  <c r="F7455" i="2"/>
  <c r="F7456" i="2"/>
  <c r="F7457" i="2"/>
  <c r="F7458" i="2"/>
  <c r="F7459" i="2"/>
  <c r="F7460" i="2"/>
  <c r="F7461" i="2"/>
  <c r="F7462" i="2"/>
  <c r="F7463" i="2"/>
  <c r="F7464" i="2"/>
  <c r="F7465" i="2"/>
  <c r="F7466" i="2"/>
  <c r="F7467" i="2"/>
  <c r="F7468" i="2"/>
  <c r="F7469" i="2"/>
  <c r="F7470" i="2"/>
  <c r="F7471" i="2"/>
  <c r="F7472" i="2"/>
  <c r="F7473" i="2"/>
  <c r="F7474" i="2"/>
  <c r="F7475" i="2"/>
  <c r="F7476" i="2"/>
  <c r="F7477" i="2"/>
  <c r="F7478" i="2"/>
  <c r="F7479" i="2"/>
  <c r="F7480" i="2"/>
  <c r="F7481" i="2"/>
  <c r="F7482" i="2"/>
  <c r="F7483" i="2"/>
  <c r="F7484" i="2"/>
  <c r="F7485" i="2"/>
  <c r="F7486" i="2"/>
  <c r="F7487" i="2"/>
  <c r="F7488" i="2"/>
  <c r="F7489" i="2"/>
  <c r="F7490" i="2"/>
  <c r="F7491" i="2"/>
  <c r="F7492" i="2"/>
  <c r="F7493" i="2"/>
  <c r="F7494" i="2"/>
  <c r="F7495" i="2"/>
  <c r="F7496" i="2"/>
  <c r="F7497" i="2"/>
  <c r="F7498" i="2"/>
  <c r="F7499" i="2"/>
  <c r="F7500" i="2"/>
  <c r="F7501" i="2"/>
  <c r="F7502" i="2"/>
  <c r="F7503" i="2"/>
  <c r="F7504" i="2"/>
  <c r="F7505" i="2"/>
  <c r="F7506" i="2"/>
  <c r="F7507" i="2"/>
  <c r="F7508" i="2"/>
  <c r="F7509" i="2"/>
  <c r="F7510" i="2"/>
  <c r="F7511" i="2"/>
  <c r="F7512" i="2"/>
  <c r="F7513" i="2"/>
  <c r="F7514" i="2"/>
  <c r="F7515" i="2"/>
  <c r="F7516" i="2"/>
  <c r="F7517" i="2"/>
  <c r="F7518" i="2"/>
  <c r="F7519" i="2"/>
  <c r="F7520" i="2"/>
  <c r="F7521" i="2"/>
  <c r="F7522" i="2"/>
  <c r="F7523" i="2"/>
  <c r="F7524" i="2"/>
  <c r="F7525" i="2"/>
  <c r="F7526" i="2"/>
  <c r="F7527" i="2"/>
  <c r="F7528" i="2"/>
  <c r="F7529" i="2"/>
  <c r="F7530" i="2"/>
  <c r="F7531" i="2"/>
  <c r="F7532" i="2"/>
  <c r="F7533" i="2"/>
  <c r="F7534" i="2"/>
  <c r="F7535" i="2"/>
  <c r="F7536" i="2"/>
  <c r="F7537" i="2"/>
  <c r="F7538" i="2"/>
  <c r="F7539" i="2"/>
  <c r="F7540" i="2"/>
  <c r="F7541" i="2"/>
  <c r="F7542" i="2"/>
  <c r="F7543" i="2"/>
  <c r="F7544" i="2"/>
  <c r="F7545" i="2"/>
  <c r="F7546" i="2"/>
  <c r="F7547" i="2"/>
  <c r="F7548" i="2"/>
  <c r="F7549" i="2"/>
  <c r="F7550" i="2"/>
  <c r="F7551" i="2"/>
  <c r="F7552" i="2"/>
  <c r="F7553" i="2"/>
  <c r="F7554" i="2"/>
  <c r="F7555" i="2"/>
  <c r="F7556" i="2"/>
  <c r="F7557" i="2"/>
  <c r="F7558" i="2"/>
  <c r="F7559" i="2"/>
  <c r="F7560" i="2"/>
  <c r="F7561" i="2"/>
  <c r="F7562" i="2"/>
  <c r="F7563" i="2"/>
  <c r="F7564" i="2"/>
  <c r="F7565" i="2"/>
  <c r="F7566" i="2"/>
  <c r="F7567" i="2"/>
  <c r="F7568" i="2"/>
  <c r="F7569" i="2"/>
  <c r="F7570" i="2"/>
  <c r="F7571" i="2"/>
  <c r="F7572" i="2"/>
  <c r="F7573" i="2"/>
  <c r="F7574" i="2"/>
  <c r="F7575" i="2"/>
  <c r="F7576" i="2"/>
  <c r="F7577" i="2"/>
  <c r="F7578" i="2"/>
  <c r="F7579" i="2"/>
  <c r="F7580" i="2"/>
  <c r="F7581" i="2"/>
  <c r="F7582" i="2"/>
  <c r="F7583" i="2"/>
  <c r="F7584" i="2"/>
  <c r="F7585" i="2"/>
  <c r="F7586" i="2"/>
  <c r="F7587" i="2"/>
  <c r="F7588" i="2"/>
  <c r="F7589" i="2"/>
  <c r="F7590" i="2"/>
  <c r="F7591" i="2"/>
  <c r="F7592" i="2"/>
  <c r="F7593" i="2"/>
  <c r="F7594" i="2"/>
  <c r="F7595" i="2"/>
  <c r="F7596" i="2"/>
  <c r="F7597" i="2"/>
  <c r="F7598" i="2"/>
  <c r="F7599" i="2"/>
  <c r="F7600" i="2"/>
  <c r="F7601" i="2"/>
  <c r="F7602" i="2"/>
  <c r="F7603" i="2"/>
  <c r="F7604" i="2"/>
  <c r="F7605" i="2"/>
  <c r="F7606" i="2"/>
  <c r="F7607" i="2"/>
  <c r="F7608" i="2"/>
  <c r="F7609" i="2"/>
  <c r="F7610" i="2"/>
  <c r="F7611" i="2"/>
  <c r="F7612" i="2"/>
  <c r="F7613" i="2"/>
  <c r="F7614" i="2"/>
  <c r="F7615" i="2"/>
  <c r="F7616" i="2"/>
  <c r="F7617" i="2"/>
  <c r="F7618" i="2"/>
  <c r="F7619" i="2"/>
  <c r="F7620" i="2"/>
  <c r="F7621" i="2"/>
  <c r="F7622" i="2"/>
  <c r="F7623" i="2"/>
  <c r="F7624" i="2"/>
  <c r="F7625" i="2"/>
  <c r="F7626" i="2"/>
  <c r="F7627" i="2"/>
  <c r="F7628" i="2"/>
  <c r="F7629" i="2"/>
  <c r="F7630" i="2"/>
  <c r="F7631" i="2"/>
  <c r="F7632" i="2"/>
  <c r="F7633" i="2"/>
  <c r="F7634" i="2"/>
  <c r="F7635" i="2"/>
  <c r="F7636" i="2"/>
  <c r="F7637" i="2"/>
  <c r="F7638" i="2"/>
  <c r="F7639" i="2"/>
  <c r="F7640" i="2"/>
  <c r="F7641" i="2"/>
  <c r="F7642" i="2"/>
  <c r="F7643" i="2"/>
  <c r="F7644" i="2"/>
  <c r="F7645" i="2"/>
  <c r="F7646" i="2"/>
  <c r="F7647" i="2"/>
  <c r="F7648" i="2"/>
  <c r="F7649" i="2"/>
  <c r="F7650" i="2"/>
  <c r="F7651" i="2"/>
  <c r="F7652" i="2"/>
  <c r="F7653" i="2"/>
  <c r="F7654" i="2"/>
  <c r="F7655" i="2"/>
  <c r="F7656" i="2"/>
  <c r="F7657" i="2"/>
  <c r="F7658" i="2"/>
  <c r="F7659" i="2"/>
  <c r="F7660" i="2"/>
  <c r="F7661" i="2"/>
  <c r="F7662" i="2"/>
  <c r="F7663" i="2"/>
  <c r="F7664" i="2"/>
  <c r="F7665" i="2"/>
  <c r="F7666" i="2"/>
  <c r="F7667" i="2"/>
  <c r="F7668" i="2"/>
  <c r="F7669" i="2"/>
  <c r="F7670" i="2"/>
  <c r="F7671" i="2"/>
  <c r="F7672" i="2"/>
  <c r="F7673" i="2"/>
  <c r="F7674" i="2"/>
  <c r="F7675" i="2"/>
  <c r="F7676" i="2"/>
  <c r="F7677" i="2"/>
  <c r="F7678" i="2"/>
  <c r="F7679" i="2"/>
  <c r="F7680" i="2"/>
  <c r="F7681" i="2"/>
  <c r="F7682" i="2"/>
  <c r="F7683" i="2"/>
  <c r="F7684" i="2"/>
  <c r="F7685" i="2"/>
  <c r="F7686" i="2"/>
  <c r="F7687" i="2"/>
  <c r="F7688" i="2"/>
  <c r="F7689" i="2"/>
  <c r="F7690" i="2"/>
  <c r="F7691" i="2"/>
  <c r="F7692" i="2"/>
  <c r="F7693" i="2"/>
  <c r="F7694" i="2"/>
  <c r="F7695" i="2"/>
  <c r="F7696" i="2"/>
  <c r="F7697" i="2"/>
  <c r="F7698" i="2"/>
  <c r="F7699" i="2"/>
  <c r="F7700" i="2"/>
  <c r="F7701" i="2"/>
  <c r="F7702" i="2"/>
  <c r="F7703" i="2"/>
  <c r="F7704" i="2"/>
  <c r="F7705" i="2"/>
  <c r="F7706" i="2"/>
  <c r="F7707" i="2"/>
  <c r="F7708" i="2"/>
  <c r="F7709" i="2"/>
  <c r="F7710" i="2"/>
  <c r="F7711" i="2"/>
  <c r="F7712" i="2"/>
  <c r="F7713" i="2"/>
  <c r="F7714" i="2"/>
  <c r="F7715" i="2"/>
  <c r="F7716" i="2"/>
  <c r="F7717" i="2"/>
  <c r="F7718" i="2"/>
  <c r="F7719" i="2"/>
  <c r="F7720" i="2"/>
  <c r="F7721" i="2"/>
  <c r="F7722" i="2"/>
  <c r="F7723" i="2"/>
  <c r="F7724" i="2"/>
  <c r="F7725" i="2"/>
  <c r="F7726" i="2"/>
  <c r="F7727" i="2"/>
  <c r="F7728" i="2"/>
  <c r="F7729" i="2"/>
  <c r="F7730" i="2"/>
  <c r="F7731" i="2"/>
  <c r="F7732" i="2"/>
  <c r="F7733" i="2"/>
  <c r="F7734" i="2"/>
  <c r="F7735" i="2"/>
  <c r="F7736" i="2"/>
  <c r="F7737" i="2"/>
  <c r="F7738" i="2"/>
  <c r="F7739" i="2"/>
  <c r="F7740" i="2"/>
  <c r="F7741" i="2"/>
  <c r="F7742" i="2"/>
  <c r="F7743" i="2"/>
  <c r="F7744" i="2"/>
  <c r="F7745" i="2"/>
  <c r="F7746" i="2"/>
  <c r="F7747" i="2"/>
  <c r="F7748" i="2"/>
  <c r="F7749" i="2"/>
  <c r="F7750" i="2"/>
  <c r="F7751" i="2"/>
  <c r="F7752" i="2"/>
  <c r="F7753" i="2"/>
  <c r="F7754" i="2"/>
  <c r="F7755" i="2"/>
  <c r="F7756" i="2"/>
  <c r="F7757" i="2"/>
  <c r="F7758" i="2"/>
  <c r="F7759" i="2"/>
  <c r="F7760" i="2"/>
  <c r="F7761" i="2"/>
  <c r="F7762" i="2"/>
  <c r="F7763" i="2"/>
  <c r="F7764" i="2"/>
  <c r="F7765" i="2"/>
  <c r="F7766" i="2"/>
  <c r="F7767" i="2"/>
  <c r="F7768" i="2"/>
  <c r="F7769" i="2"/>
  <c r="F7770" i="2"/>
  <c r="F7771" i="2"/>
  <c r="F7772" i="2"/>
  <c r="F7773" i="2"/>
  <c r="F7774" i="2"/>
  <c r="F7775" i="2"/>
  <c r="F7776" i="2"/>
  <c r="F7777" i="2"/>
  <c r="F7778" i="2"/>
  <c r="F7779" i="2"/>
  <c r="F7780" i="2"/>
  <c r="F7781" i="2"/>
  <c r="F7782" i="2"/>
  <c r="F7783" i="2"/>
  <c r="F7784" i="2"/>
  <c r="F7785" i="2"/>
  <c r="F7786" i="2"/>
  <c r="F7787" i="2"/>
  <c r="F7788" i="2"/>
  <c r="F7789" i="2"/>
  <c r="F7790" i="2"/>
  <c r="F7791" i="2"/>
  <c r="F7792" i="2"/>
  <c r="F7793" i="2"/>
  <c r="F7794" i="2"/>
  <c r="F7795" i="2"/>
  <c r="F7796" i="2"/>
  <c r="F7797" i="2"/>
  <c r="F7798" i="2"/>
  <c r="F7799" i="2"/>
  <c r="F7800" i="2"/>
  <c r="F7801" i="2"/>
  <c r="F7802" i="2"/>
  <c r="F7803" i="2"/>
  <c r="F7804" i="2"/>
  <c r="F7805" i="2"/>
  <c r="F7806" i="2"/>
  <c r="F7807" i="2"/>
  <c r="F7808" i="2"/>
  <c r="F7809" i="2"/>
  <c r="F7810" i="2"/>
  <c r="F7811" i="2"/>
  <c r="F7812" i="2"/>
  <c r="F7813" i="2"/>
  <c r="F7814" i="2"/>
  <c r="F7815" i="2"/>
  <c r="F7816" i="2"/>
  <c r="F7817" i="2"/>
  <c r="F7818" i="2"/>
  <c r="F7819" i="2"/>
  <c r="F7820" i="2"/>
  <c r="F7821" i="2"/>
  <c r="F7822" i="2"/>
  <c r="F7823" i="2"/>
  <c r="F7824" i="2"/>
  <c r="F7825" i="2"/>
  <c r="F7826" i="2"/>
  <c r="F7827" i="2"/>
  <c r="F7828" i="2"/>
  <c r="F7829" i="2"/>
  <c r="F7830" i="2"/>
  <c r="F7831" i="2"/>
  <c r="F7832" i="2"/>
  <c r="F7833" i="2"/>
  <c r="F7834" i="2"/>
  <c r="F7835" i="2"/>
  <c r="F7836" i="2"/>
  <c r="F7837" i="2"/>
  <c r="F7838" i="2"/>
  <c r="F7839" i="2"/>
  <c r="F7840" i="2"/>
  <c r="F7841" i="2"/>
  <c r="F7842" i="2"/>
  <c r="F7843" i="2"/>
  <c r="F7844" i="2"/>
  <c r="F7845" i="2"/>
  <c r="F7846" i="2"/>
  <c r="F7847" i="2"/>
  <c r="F7848" i="2"/>
  <c r="F7849" i="2"/>
  <c r="F7850" i="2"/>
  <c r="F7851" i="2"/>
  <c r="F7852" i="2"/>
  <c r="F7853" i="2"/>
  <c r="F7854" i="2"/>
  <c r="F7855" i="2"/>
  <c r="F7856" i="2"/>
  <c r="F7857" i="2"/>
  <c r="F7858" i="2"/>
  <c r="F7859" i="2"/>
  <c r="F7860" i="2"/>
  <c r="F7861" i="2"/>
  <c r="F7862" i="2"/>
  <c r="F7863" i="2"/>
  <c r="F7864" i="2"/>
  <c r="F7865" i="2"/>
  <c r="F7866" i="2"/>
  <c r="F7867" i="2"/>
  <c r="F7868" i="2"/>
  <c r="F7869" i="2"/>
  <c r="F7870" i="2"/>
  <c r="F7871" i="2"/>
  <c r="F7872" i="2"/>
  <c r="F7873" i="2"/>
  <c r="F7874" i="2"/>
  <c r="F7875" i="2"/>
  <c r="F7876" i="2"/>
  <c r="F7877" i="2"/>
  <c r="F7878" i="2"/>
  <c r="F7879" i="2"/>
  <c r="F7880" i="2"/>
  <c r="F7881" i="2"/>
  <c r="F7882" i="2"/>
  <c r="F7883" i="2"/>
  <c r="F7884" i="2"/>
  <c r="F7885" i="2"/>
  <c r="F7886" i="2"/>
  <c r="F7887" i="2"/>
  <c r="F7888" i="2"/>
  <c r="F7889" i="2"/>
  <c r="F7890" i="2"/>
  <c r="F7891" i="2"/>
  <c r="F7892" i="2"/>
  <c r="F7893" i="2"/>
  <c r="F7894" i="2"/>
  <c r="F7895" i="2"/>
  <c r="F7896" i="2"/>
  <c r="F7897" i="2"/>
  <c r="F7898" i="2"/>
  <c r="F7899" i="2"/>
  <c r="F7900" i="2"/>
  <c r="F7901" i="2"/>
  <c r="F7902" i="2"/>
  <c r="F7903" i="2"/>
  <c r="F7904" i="2"/>
  <c r="F7905" i="2"/>
  <c r="F7906" i="2"/>
  <c r="F7907" i="2"/>
  <c r="F7908" i="2"/>
  <c r="F7909" i="2"/>
  <c r="F7910" i="2"/>
  <c r="F7911" i="2"/>
  <c r="F7912" i="2"/>
  <c r="F7913" i="2"/>
  <c r="F7914" i="2"/>
  <c r="F7915" i="2"/>
  <c r="F7916" i="2"/>
  <c r="F7917" i="2"/>
  <c r="F7918" i="2"/>
  <c r="F7919" i="2"/>
  <c r="F7920" i="2"/>
  <c r="F7921" i="2"/>
  <c r="F7922" i="2"/>
  <c r="F7923" i="2"/>
  <c r="F7924" i="2"/>
  <c r="F7925" i="2"/>
  <c r="F7926" i="2"/>
  <c r="F7927" i="2"/>
  <c r="F7928" i="2"/>
  <c r="F7929" i="2"/>
  <c r="F7930" i="2"/>
  <c r="F7931" i="2"/>
  <c r="F7932" i="2"/>
  <c r="F7933" i="2"/>
  <c r="F7934" i="2"/>
  <c r="F7935" i="2"/>
  <c r="F7936" i="2"/>
  <c r="F7937" i="2"/>
  <c r="F7938" i="2"/>
  <c r="F7939" i="2"/>
  <c r="F7940" i="2"/>
  <c r="F7941" i="2"/>
  <c r="F7942" i="2"/>
  <c r="F7943" i="2"/>
  <c r="F7944" i="2"/>
  <c r="F7945" i="2"/>
  <c r="F7946" i="2"/>
  <c r="F7947" i="2"/>
  <c r="F7948" i="2"/>
  <c r="F7949" i="2"/>
  <c r="F7950" i="2"/>
  <c r="F7951" i="2"/>
  <c r="F7952" i="2"/>
  <c r="F7953" i="2"/>
  <c r="F7954" i="2"/>
  <c r="F7955" i="2"/>
  <c r="F7956" i="2"/>
  <c r="F7957" i="2"/>
  <c r="F7958" i="2"/>
  <c r="F7959" i="2"/>
  <c r="F7960" i="2"/>
  <c r="F7961" i="2"/>
  <c r="F7962" i="2"/>
  <c r="F7963" i="2"/>
  <c r="F7964" i="2"/>
  <c r="F7965" i="2"/>
  <c r="F7966" i="2"/>
  <c r="F7967" i="2"/>
  <c r="F7968" i="2"/>
  <c r="F7969" i="2"/>
  <c r="F7970" i="2"/>
  <c r="F7971" i="2"/>
  <c r="F7972" i="2"/>
  <c r="F7973" i="2"/>
  <c r="F7974" i="2"/>
  <c r="F7975" i="2"/>
  <c r="F7976" i="2"/>
  <c r="F7977" i="2"/>
  <c r="F7978" i="2"/>
  <c r="F7979" i="2"/>
  <c r="F7980" i="2"/>
  <c r="F7981" i="2"/>
  <c r="F7982" i="2"/>
  <c r="F7983" i="2"/>
  <c r="F7984" i="2"/>
  <c r="F7985" i="2"/>
  <c r="F7986" i="2"/>
  <c r="F7987" i="2"/>
  <c r="F7988" i="2"/>
  <c r="F7989" i="2"/>
  <c r="F7990" i="2"/>
  <c r="F7991" i="2"/>
  <c r="F7992" i="2"/>
  <c r="F7993" i="2"/>
  <c r="F7994" i="2"/>
  <c r="F7995" i="2"/>
  <c r="F7996" i="2"/>
  <c r="F7997" i="2"/>
  <c r="F7998" i="2"/>
  <c r="F7999" i="2"/>
  <c r="F8000" i="2"/>
  <c r="F8001" i="2"/>
  <c r="F8002" i="2"/>
  <c r="F8003" i="2"/>
  <c r="F8004" i="2"/>
  <c r="F8005" i="2"/>
  <c r="F8006" i="2"/>
  <c r="F8007" i="2"/>
  <c r="F8008" i="2"/>
  <c r="F8009" i="2"/>
  <c r="F8010" i="2"/>
  <c r="F8011" i="2"/>
  <c r="F8012" i="2"/>
  <c r="F8013" i="2"/>
  <c r="F8014" i="2"/>
  <c r="F8015" i="2"/>
  <c r="F8016" i="2"/>
  <c r="F8017" i="2"/>
  <c r="F8018" i="2"/>
  <c r="F8019" i="2"/>
  <c r="F8020" i="2"/>
  <c r="F8021" i="2"/>
  <c r="F8022" i="2"/>
  <c r="F8023" i="2"/>
  <c r="F8024" i="2"/>
  <c r="F8025" i="2"/>
  <c r="F8026" i="2"/>
  <c r="F8027" i="2"/>
  <c r="F8028" i="2"/>
  <c r="F8029" i="2"/>
  <c r="F8030" i="2"/>
  <c r="F8031" i="2"/>
  <c r="F8032" i="2"/>
  <c r="F8033" i="2"/>
  <c r="F8034" i="2"/>
  <c r="F8035" i="2"/>
  <c r="F8036" i="2"/>
  <c r="F8037" i="2"/>
  <c r="F8038" i="2"/>
  <c r="F8039" i="2"/>
  <c r="F8040" i="2"/>
  <c r="F8041" i="2"/>
  <c r="F8042" i="2"/>
  <c r="F8043" i="2"/>
  <c r="F8044" i="2"/>
  <c r="F8045" i="2"/>
  <c r="F8046" i="2"/>
  <c r="F8047" i="2"/>
  <c r="F8048" i="2"/>
  <c r="F8049" i="2"/>
  <c r="F8050" i="2"/>
  <c r="F8051" i="2"/>
  <c r="F8052" i="2"/>
  <c r="F8053" i="2"/>
  <c r="F8054" i="2"/>
  <c r="F8055" i="2"/>
  <c r="F8056" i="2"/>
  <c r="F8057" i="2"/>
  <c r="F8058" i="2"/>
  <c r="F8059" i="2"/>
  <c r="F8060" i="2"/>
  <c r="F8061" i="2"/>
  <c r="F8062" i="2"/>
  <c r="F8063" i="2"/>
  <c r="F8064" i="2"/>
  <c r="F8065" i="2"/>
  <c r="F8066" i="2"/>
  <c r="F8067" i="2"/>
  <c r="F8068" i="2"/>
  <c r="F8069" i="2"/>
  <c r="F8070" i="2"/>
  <c r="F8071" i="2"/>
  <c r="F8072" i="2"/>
  <c r="F8073" i="2"/>
  <c r="F8074" i="2"/>
  <c r="F8075" i="2"/>
  <c r="F8076" i="2"/>
  <c r="F8077" i="2"/>
  <c r="F8078" i="2"/>
  <c r="F8079" i="2"/>
  <c r="F8080" i="2"/>
  <c r="F8081" i="2"/>
  <c r="F8082" i="2"/>
  <c r="F8083" i="2"/>
  <c r="F8084" i="2"/>
  <c r="F8085" i="2"/>
  <c r="F8086" i="2"/>
  <c r="F8087" i="2"/>
  <c r="F8088" i="2"/>
  <c r="F8089" i="2"/>
  <c r="F8090" i="2"/>
  <c r="F8091" i="2"/>
  <c r="F8092" i="2"/>
  <c r="F8093" i="2"/>
  <c r="F8094" i="2"/>
  <c r="F8095" i="2"/>
  <c r="F8096" i="2"/>
  <c r="F8097" i="2"/>
  <c r="F8098" i="2"/>
  <c r="F8099" i="2"/>
  <c r="F8100" i="2"/>
  <c r="F8101" i="2"/>
  <c r="F8102" i="2"/>
  <c r="F8103" i="2"/>
  <c r="F8104" i="2"/>
  <c r="F8105" i="2"/>
  <c r="F8106" i="2"/>
  <c r="F8107" i="2"/>
  <c r="F8108" i="2"/>
  <c r="F8109" i="2"/>
  <c r="F8110" i="2"/>
  <c r="F8111" i="2"/>
  <c r="F8112" i="2"/>
  <c r="F8113" i="2"/>
  <c r="F8114" i="2"/>
  <c r="F8115" i="2"/>
  <c r="F8116" i="2"/>
  <c r="F8117" i="2"/>
  <c r="F8118" i="2"/>
  <c r="F8119" i="2"/>
  <c r="F8120" i="2"/>
  <c r="F8121" i="2"/>
  <c r="F8122" i="2"/>
  <c r="F8123" i="2"/>
  <c r="F8124" i="2"/>
  <c r="F8125" i="2"/>
  <c r="F8126" i="2"/>
  <c r="F8127" i="2"/>
  <c r="F8128" i="2"/>
  <c r="F8129" i="2"/>
  <c r="F8130" i="2"/>
  <c r="F8131" i="2"/>
  <c r="F8132" i="2"/>
  <c r="F8133" i="2"/>
  <c r="F8134" i="2"/>
  <c r="F8135" i="2"/>
  <c r="F8136" i="2"/>
  <c r="F8137" i="2"/>
  <c r="F8138" i="2"/>
  <c r="F8139" i="2"/>
  <c r="F8140" i="2"/>
  <c r="F8141" i="2"/>
  <c r="F8142" i="2"/>
  <c r="F8143" i="2"/>
  <c r="F8144" i="2"/>
  <c r="F8145" i="2"/>
  <c r="F8146" i="2"/>
  <c r="F8147" i="2"/>
  <c r="F8148" i="2"/>
  <c r="F8149" i="2"/>
  <c r="F8150" i="2"/>
  <c r="F8151" i="2"/>
  <c r="F8152" i="2"/>
  <c r="F8153" i="2"/>
  <c r="F8154" i="2"/>
  <c r="F8155" i="2"/>
  <c r="F8156" i="2"/>
  <c r="F8157" i="2"/>
  <c r="F8158" i="2"/>
  <c r="F8159" i="2"/>
  <c r="F8160" i="2"/>
  <c r="F8161" i="2"/>
  <c r="F8162" i="2"/>
  <c r="F8163" i="2"/>
  <c r="F8164" i="2"/>
  <c r="F8165" i="2"/>
  <c r="F8166" i="2"/>
  <c r="F8167" i="2"/>
  <c r="F8168" i="2"/>
  <c r="F8169" i="2"/>
  <c r="F8170" i="2"/>
  <c r="F8171" i="2"/>
  <c r="F8172" i="2"/>
  <c r="F8173" i="2"/>
  <c r="F8174" i="2"/>
  <c r="F8175" i="2"/>
  <c r="F8176" i="2"/>
  <c r="F8177" i="2"/>
  <c r="F8178" i="2"/>
  <c r="F8179" i="2"/>
  <c r="F8180" i="2"/>
  <c r="F8181" i="2"/>
  <c r="F8182" i="2"/>
  <c r="F8183" i="2"/>
  <c r="F8184" i="2"/>
  <c r="F8185" i="2"/>
  <c r="F8186" i="2"/>
  <c r="F8187" i="2"/>
  <c r="F8188" i="2"/>
  <c r="F8189" i="2"/>
  <c r="F8190" i="2"/>
  <c r="F8191" i="2"/>
  <c r="F8192" i="2"/>
  <c r="F8193" i="2"/>
  <c r="F8194" i="2"/>
  <c r="F8195" i="2"/>
  <c r="F8196" i="2"/>
  <c r="F8197" i="2"/>
  <c r="F8198" i="2"/>
  <c r="F8199" i="2"/>
  <c r="F8200" i="2"/>
  <c r="F8201" i="2"/>
  <c r="F8202" i="2"/>
  <c r="F8203" i="2"/>
  <c r="F8204" i="2"/>
  <c r="F8205" i="2"/>
  <c r="F8206" i="2"/>
  <c r="F8207" i="2"/>
  <c r="F8208" i="2"/>
  <c r="F8209" i="2"/>
  <c r="F8210" i="2"/>
  <c r="F8211" i="2"/>
  <c r="F8212" i="2"/>
  <c r="F8213" i="2"/>
  <c r="F8214" i="2"/>
  <c r="F8215" i="2"/>
  <c r="F8216" i="2"/>
  <c r="F8217" i="2"/>
  <c r="F8218" i="2"/>
  <c r="F8219" i="2"/>
  <c r="F8220" i="2"/>
  <c r="F8221" i="2"/>
  <c r="F8222" i="2"/>
  <c r="F8223" i="2"/>
  <c r="F8224" i="2"/>
  <c r="F8225" i="2"/>
  <c r="F8226" i="2"/>
  <c r="F8227" i="2"/>
  <c r="F8228" i="2"/>
  <c r="F8229" i="2"/>
  <c r="F8230" i="2"/>
  <c r="F8231" i="2"/>
  <c r="F8232" i="2"/>
  <c r="F8233" i="2"/>
  <c r="F8234" i="2"/>
  <c r="F8235" i="2"/>
  <c r="F8236" i="2"/>
  <c r="F8237" i="2"/>
  <c r="F8238" i="2"/>
  <c r="F8239" i="2"/>
  <c r="F8240" i="2"/>
  <c r="F8241" i="2"/>
  <c r="F8242" i="2"/>
  <c r="F8243" i="2"/>
  <c r="F8244" i="2"/>
  <c r="F8245" i="2"/>
  <c r="F8246" i="2"/>
  <c r="F8247" i="2"/>
  <c r="F8248" i="2"/>
  <c r="F8249" i="2"/>
  <c r="F8250" i="2"/>
  <c r="F8251" i="2"/>
  <c r="F8252" i="2"/>
  <c r="F8253" i="2"/>
  <c r="F8254" i="2"/>
  <c r="F8255" i="2"/>
  <c r="F8256" i="2"/>
  <c r="F8257" i="2"/>
  <c r="F8258" i="2"/>
  <c r="F8259" i="2"/>
  <c r="F8260" i="2"/>
  <c r="F8261" i="2"/>
  <c r="F8262" i="2"/>
  <c r="F8263" i="2"/>
  <c r="F8264" i="2"/>
  <c r="F8265" i="2"/>
  <c r="F8266" i="2"/>
  <c r="F8267" i="2"/>
  <c r="F8268" i="2"/>
  <c r="F8269" i="2"/>
  <c r="F8270" i="2"/>
  <c r="F8271" i="2"/>
  <c r="F8272" i="2"/>
  <c r="F8273" i="2"/>
  <c r="F8274" i="2"/>
  <c r="F8275" i="2"/>
  <c r="F8276" i="2"/>
  <c r="F8277" i="2"/>
  <c r="F8278" i="2"/>
  <c r="F8279" i="2"/>
  <c r="F8280" i="2"/>
  <c r="F8281" i="2"/>
  <c r="F8282" i="2"/>
  <c r="F8283" i="2"/>
  <c r="F8284" i="2"/>
  <c r="F8285" i="2"/>
  <c r="F8286"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6337" i="2"/>
  <c r="G6338" i="2"/>
  <c r="G6339" i="2"/>
  <c r="G6340" i="2"/>
  <c r="G6341" i="2"/>
  <c r="G6342"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G6554" i="2"/>
  <c r="G6555" i="2"/>
  <c r="G6556" i="2"/>
  <c r="G6557" i="2"/>
  <c r="G6558" i="2"/>
  <c r="G6559" i="2"/>
  <c r="G6560" i="2"/>
  <c r="G6561" i="2"/>
  <c r="G6562" i="2"/>
  <c r="G6563" i="2"/>
  <c r="G6564" i="2"/>
  <c r="G6565" i="2"/>
  <c r="G6566" i="2"/>
  <c r="G6567" i="2"/>
  <c r="G6568" i="2"/>
  <c r="G6569" i="2"/>
  <c r="G6570" i="2"/>
  <c r="G6571" i="2"/>
  <c r="G6572" i="2"/>
  <c r="G6573" i="2"/>
  <c r="G6574" i="2"/>
  <c r="G6575" i="2"/>
  <c r="G6576" i="2"/>
  <c r="G6577" i="2"/>
  <c r="G6578" i="2"/>
  <c r="G6579" i="2"/>
  <c r="G6580" i="2"/>
  <c r="G6581" i="2"/>
  <c r="G6582" i="2"/>
  <c r="G6583" i="2"/>
  <c r="G6584" i="2"/>
  <c r="G6585" i="2"/>
  <c r="G6586" i="2"/>
  <c r="G6587" i="2"/>
  <c r="G6588" i="2"/>
  <c r="G6589" i="2"/>
  <c r="G6590" i="2"/>
  <c r="G6591" i="2"/>
  <c r="G6592" i="2"/>
  <c r="G6593" i="2"/>
  <c r="G6594" i="2"/>
  <c r="G6595" i="2"/>
  <c r="G6596" i="2"/>
  <c r="G6597" i="2"/>
  <c r="G6598" i="2"/>
  <c r="G6599" i="2"/>
  <c r="G6600" i="2"/>
  <c r="G6601" i="2"/>
  <c r="G6602" i="2"/>
  <c r="G6603" i="2"/>
  <c r="G6604" i="2"/>
  <c r="G6605" i="2"/>
  <c r="G6606" i="2"/>
  <c r="G6607" i="2"/>
  <c r="G6608" i="2"/>
  <c r="G6609" i="2"/>
  <c r="G6610" i="2"/>
  <c r="G6611" i="2"/>
  <c r="G6612" i="2"/>
  <c r="G6613" i="2"/>
  <c r="G6614" i="2"/>
  <c r="G6615" i="2"/>
  <c r="G6616" i="2"/>
  <c r="G6617" i="2"/>
  <c r="G6618" i="2"/>
  <c r="G6619" i="2"/>
  <c r="G6620" i="2"/>
  <c r="G6621" i="2"/>
  <c r="G6622" i="2"/>
  <c r="G6623" i="2"/>
  <c r="G6624" i="2"/>
  <c r="G6625" i="2"/>
  <c r="G6626" i="2"/>
  <c r="G6627" i="2"/>
  <c r="G6628" i="2"/>
  <c r="G6629" i="2"/>
  <c r="G6630" i="2"/>
  <c r="G6631" i="2"/>
  <c r="G6632" i="2"/>
  <c r="G6633" i="2"/>
  <c r="G6634" i="2"/>
  <c r="G6635" i="2"/>
  <c r="G6636" i="2"/>
  <c r="G6637" i="2"/>
  <c r="G6638" i="2"/>
  <c r="G6639" i="2"/>
  <c r="G6640" i="2"/>
  <c r="G6641" i="2"/>
  <c r="G6642" i="2"/>
  <c r="G6643" i="2"/>
  <c r="G6644" i="2"/>
  <c r="G6645" i="2"/>
  <c r="G6646" i="2"/>
  <c r="G6647" i="2"/>
  <c r="G6648" i="2"/>
  <c r="G6649" i="2"/>
  <c r="G6650" i="2"/>
  <c r="G6651" i="2"/>
  <c r="G6652" i="2"/>
  <c r="G6653" i="2"/>
  <c r="G6654" i="2"/>
  <c r="G6655" i="2"/>
  <c r="G6656" i="2"/>
  <c r="G6657" i="2"/>
  <c r="G6658" i="2"/>
  <c r="G6659" i="2"/>
  <c r="G6660" i="2"/>
  <c r="G6661" i="2"/>
  <c r="G6662" i="2"/>
  <c r="G6663" i="2"/>
  <c r="G6664" i="2"/>
  <c r="G6665" i="2"/>
  <c r="G6666" i="2"/>
  <c r="G6667" i="2"/>
  <c r="G6668" i="2"/>
  <c r="G6669" i="2"/>
  <c r="G6670" i="2"/>
  <c r="G6671" i="2"/>
  <c r="G6672" i="2"/>
  <c r="G6673" i="2"/>
  <c r="G6674" i="2"/>
  <c r="G6675" i="2"/>
  <c r="G6676" i="2"/>
  <c r="G6677" i="2"/>
  <c r="G6678" i="2"/>
  <c r="G6679" i="2"/>
  <c r="G6680" i="2"/>
  <c r="G6681" i="2"/>
  <c r="G6682" i="2"/>
  <c r="G6683" i="2"/>
  <c r="G6684" i="2"/>
  <c r="G6685" i="2"/>
  <c r="G6686" i="2"/>
  <c r="G6687" i="2"/>
  <c r="G6688" i="2"/>
  <c r="G6689" i="2"/>
  <c r="G6690" i="2"/>
  <c r="G6691" i="2"/>
  <c r="G6692" i="2"/>
  <c r="G6693" i="2"/>
  <c r="G6694" i="2"/>
  <c r="G6695" i="2"/>
  <c r="G6696" i="2"/>
  <c r="G6697" i="2"/>
  <c r="G6698" i="2"/>
  <c r="G6699" i="2"/>
  <c r="G6700" i="2"/>
  <c r="G6701" i="2"/>
  <c r="G6702" i="2"/>
  <c r="G6703" i="2"/>
  <c r="G6704" i="2"/>
  <c r="G6705" i="2"/>
  <c r="G6706" i="2"/>
  <c r="G6707" i="2"/>
  <c r="G6708" i="2"/>
  <c r="G6709" i="2"/>
  <c r="G6710" i="2"/>
  <c r="G6711" i="2"/>
  <c r="G6712" i="2"/>
  <c r="G6713" i="2"/>
  <c r="G6714" i="2"/>
  <c r="G6715" i="2"/>
  <c r="G6716" i="2"/>
  <c r="G6717" i="2"/>
  <c r="G6718" i="2"/>
  <c r="G6719" i="2"/>
  <c r="G6720" i="2"/>
  <c r="G6721" i="2"/>
  <c r="G6722" i="2"/>
  <c r="G6723" i="2"/>
  <c r="G6724" i="2"/>
  <c r="G6725" i="2"/>
  <c r="G6726" i="2"/>
  <c r="G6727" i="2"/>
  <c r="G6728" i="2"/>
  <c r="G6729" i="2"/>
  <c r="G6730" i="2"/>
  <c r="G6731" i="2"/>
  <c r="G6732" i="2"/>
  <c r="G6733" i="2"/>
  <c r="G6734" i="2"/>
  <c r="G6735" i="2"/>
  <c r="G6736" i="2"/>
  <c r="G6737" i="2"/>
  <c r="G6738" i="2"/>
  <c r="G6739" i="2"/>
  <c r="G6740" i="2"/>
  <c r="G6741" i="2"/>
  <c r="G6742" i="2"/>
  <c r="G6743" i="2"/>
  <c r="G6744" i="2"/>
  <c r="G6745" i="2"/>
  <c r="G6746" i="2"/>
  <c r="G6747" i="2"/>
  <c r="G6748" i="2"/>
  <c r="G6749" i="2"/>
  <c r="G6750" i="2"/>
  <c r="G6751" i="2"/>
  <c r="G6752" i="2"/>
  <c r="G6753" i="2"/>
  <c r="G6754" i="2"/>
  <c r="G6755" i="2"/>
  <c r="G6756" i="2"/>
  <c r="G6757" i="2"/>
  <c r="G6758" i="2"/>
  <c r="G6759" i="2"/>
  <c r="G6760" i="2"/>
  <c r="G6761" i="2"/>
  <c r="G6762" i="2"/>
  <c r="G6763" i="2"/>
  <c r="G6764" i="2"/>
  <c r="G6765" i="2"/>
  <c r="G6766" i="2"/>
  <c r="G6767" i="2"/>
  <c r="G6768" i="2"/>
  <c r="G6769" i="2"/>
  <c r="G6770" i="2"/>
  <c r="G6771" i="2"/>
  <c r="G6772" i="2"/>
  <c r="G6773" i="2"/>
  <c r="G6774" i="2"/>
  <c r="G6775" i="2"/>
  <c r="G6776" i="2"/>
  <c r="G6777" i="2"/>
  <c r="G6778" i="2"/>
  <c r="G6779" i="2"/>
  <c r="G6780" i="2"/>
  <c r="G6781" i="2"/>
  <c r="G6782" i="2"/>
  <c r="G6783" i="2"/>
  <c r="G6784" i="2"/>
  <c r="G6785" i="2"/>
  <c r="G6786" i="2"/>
  <c r="G6787" i="2"/>
  <c r="G6788" i="2"/>
  <c r="G6789" i="2"/>
  <c r="G6790" i="2"/>
  <c r="G6791" i="2"/>
  <c r="G6792" i="2"/>
  <c r="G6793" i="2"/>
  <c r="G6794" i="2"/>
  <c r="G6795" i="2"/>
  <c r="G6796" i="2"/>
  <c r="G6797" i="2"/>
  <c r="G6798" i="2"/>
  <c r="G6799" i="2"/>
  <c r="G6800" i="2"/>
  <c r="G6801" i="2"/>
  <c r="G6802" i="2"/>
  <c r="G6803" i="2"/>
  <c r="G6804" i="2"/>
  <c r="G6805" i="2"/>
  <c r="G6806" i="2"/>
  <c r="G6807" i="2"/>
  <c r="G6808" i="2"/>
  <c r="G6809" i="2"/>
  <c r="G6810" i="2"/>
  <c r="G6811" i="2"/>
  <c r="G6812" i="2"/>
  <c r="G6813" i="2"/>
  <c r="G6814" i="2"/>
  <c r="G6815" i="2"/>
  <c r="G6816" i="2"/>
  <c r="G6817" i="2"/>
  <c r="G6818" i="2"/>
  <c r="G6819" i="2"/>
  <c r="G6820" i="2"/>
  <c r="G6821" i="2"/>
  <c r="G6822" i="2"/>
  <c r="G6823" i="2"/>
  <c r="G6824" i="2"/>
  <c r="G6825" i="2"/>
  <c r="G6826" i="2"/>
  <c r="G6827" i="2"/>
  <c r="G6828" i="2"/>
  <c r="G6829" i="2"/>
  <c r="G6830" i="2"/>
  <c r="G6831" i="2"/>
  <c r="G6832" i="2"/>
  <c r="G6833" i="2"/>
  <c r="G6834" i="2"/>
  <c r="G6835" i="2"/>
  <c r="G6836" i="2"/>
  <c r="G6837" i="2"/>
  <c r="G6838" i="2"/>
  <c r="G6839" i="2"/>
  <c r="G6840" i="2"/>
  <c r="G6841" i="2"/>
  <c r="G6842" i="2"/>
  <c r="G6843" i="2"/>
  <c r="G6844" i="2"/>
  <c r="G6845" i="2"/>
  <c r="G6846" i="2"/>
  <c r="G6847" i="2"/>
  <c r="G6848" i="2"/>
  <c r="G6849" i="2"/>
  <c r="G6850" i="2"/>
  <c r="G6851" i="2"/>
  <c r="G6852" i="2"/>
  <c r="G6853" i="2"/>
  <c r="G6854" i="2"/>
  <c r="G6855" i="2"/>
  <c r="G6856" i="2"/>
  <c r="G6857" i="2"/>
  <c r="G6858" i="2"/>
  <c r="G6859" i="2"/>
  <c r="G6860" i="2"/>
  <c r="G6861" i="2"/>
  <c r="G6862" i="2"/>
  <c r="G6863" i="2"/>
  <c r="G6864" i="2"/>
  <c r="G6865" i="2"/>
  <c r="G6866" i="2"/>
  <c r="G6867" i="2"/>
  <c r="G6868" i="2"/>
  <c r="G6869" i="2"/>
  <c r="G6870" i="2"/>
  <c r="G6871" i="2"/>
  <c r="G6872" i="2"/>
  <c r="G6873" i="2"/>
  <c r="G6874" i="2"/>
  <c r="G6875" i="2"/>
  <c r="G6876" i="2"/>
  <c r="G6877" i="2"/>
  <c r="G6878" i="2"/>
  <c r="G6879" i="2"/>
  <c r="G6880" i="2"/>
  <c r="G6881" i="2"/>
  <c r="G6882" i="2"/>
  <c r="G6883" i="2"/>
  <c r="G6884" i="2"/>
  <c r="G6885" i="2"/>
  <c r="G6886" i="2"/>
  <c r="G6887" i="2"/>
  <c r="G6888" i="2"/>
  <c r="G6889" i="2"/>
  <c r="G6890" i="2"/>
  <c r="G6891" i="2"/>
  <c r="G6892" i="2"/>
  <c r="G6893" i="2"/>
  <c r="G6894" i="2"/>
  <c r="G6895" i="2"/>
  <c r="G6896" i="2"/>
  <c r="G6897" i="2"/>
  <c r="G6898" i="2"/>
  <c r="G6899" i="2"/>
  <c r="G6900" i="2"/>
  <c r="G6901" i="2"/>
  <c r="G6902" i="2"/>
  <c r="G6903" i="2"/>
  <c r="G6904" i="2"/>
  <c r="G6905" i="2"/>
  <c r="G6906" i="2"/>
  <c r="G6907" i="2"/>
  <c r="G6908" i="2"/>
  <c r="G6909" i="2"/>
  <c r="G6910" i="2"/>
  <c r="G6911" i="2"/>
  <c r="G6912" i="2"/>
  <c r="G6913" i="2"/>
  <c r="G6914" i="2"/>
  <c r="G6915" i="2"/>
  <c r="G6916" i="2"/>
  <c r="G6917" i="2"/>
  <c r="G6918" i="2"/>
  <c r="G6919" i="2"/>
  <c r="G6920" i="2"/>
  <c r="G6921" i="2"/>
  <c r="G6922" i="2"/>
  <c r="G6923" i="2"/>
  <c r="G6924" i="2"/>
  <c r="G6925" i="2"/>
  <c r="G6926" i="2"/>
  <c r="G6927" i="2"/>
  <c r="G6928" i="2"/>
  <c r="G6929" i="2"/>
  <c r="G6930" i="2"/>
  <c r="G6931" i="2"/>
  <c r="G6932" i="2"/>
  <c r="G6933" i="2"/>
  <c r="G6934" i="2"/>
  <c r="G6935" i="2"/>
  <c r="G6936" i="2"/>
  <c r="G6937" i="2"/>
  <c r="G6938" i="2"/>
  <c r="G6939" i="2"/>
  <c r="G6940" i="2"/>
  <c r="G6941" i="2"/>
  <c r="G6942" i="2"/>
  <c r="G6943" i="2"/>
  <c r="G6944" i="2"/>
  <c r="G6945" i="2"/>
  <c r="G6946" i="2"/>
  <c r="G6947" i="2"/>
  <c r="G6948" i="2"/>
  <c r="G6949" i="2"/>
  <c r="G6950" i="2"/>
  <c r="G6951" i="2"/>
  <c r="G6952" i="2"/>
  <c r="G6953" i="2"/>
  <c r="G6954" i="2"/>
  <c r="G6955" i="2"/>
  <c r="G6956" i="2"/>
  <c r="G6957" i="2"/>
  <c r="G6958" i="2"/>
  <c r="G6959" i="2"/>
  <c r="G6960" i="2"/>
  <c r="G6961" i="2"/>
  <c r="G6962" i="2"/>
  <c r="G6963" i="2"/>
  <c r="G6964" i="2"/>
  <c r="G6965" i="2"/>
  <c r="G6966" i="2"/>
  <c r="G6967" i="2"/>
  <c r="G6968" i="2"/>
  <c r="G6969" i="2"/>
  <c r="G6970" i="2"/>
  <c r="G6971" i="2"/>
  <c r="G6972" i="2"/>
  <c r="G6973" i="2"/>
  <c r="G6974" i="2"/>
  <c r="G6975" i="2"/>
  <c r="G6976" i="2"/>
  <c r="G6977" i="2"/>
  <c r="G6978" i="2"/>
  <c r="G6979" i="2"/>
  <c r="G6980" i="2"/>
  <c r="G6981" i="2"/>
  <c r="G6982" i="2"/>
  <c r="G6983" i="2"/>
  <c r="G6984" i="2"/>
  <c r="G6985" i="2"/>
  <c r="G6986" i="2"/>
  <c r="G6987" i="2"/>
  <c r="G6988" i="2"/>
  <c r="G6989" i="2"/>
  <c r="G6990" i="2"/>
  <c r="G6991" i="2"/>
  <c r="G6992" i="2"/>
  <c r="G6993" i="2"/>
  <c r="G6994" i="2"/>
  <c r="G6995" i="2"/>
  <c r="G6996" i="2"/>
  <c r="G6997" i="2"/>
  <c r="G6998" i="2"/>
  <c r="G6999" i="2"/>
  <c r="G7000" i="2"/>
  <c r="G7001" i="2"/>
  <c r="G7002" i="2"/>
  <c r="G7003" i="2"/>
  <c r="G7004" i="2"/>
  <c r="G7005" i="2"/>
  <c r="G7006" i="2"/>
  <c r="G7007" i="2"/>
  <c r="G7008" i="2"/>
  <c r="G7009" i="2"/>
  <c r="G7010" i="2"/>
  <c r="G7011" i="2"/>
  <c r="G7012" i="2"/>
  <c r="G7013" i="2"/>
  <c r="G7014" i="2"/>
  <c r="G7015" i="2"/>
  <c r="G7016" i="2"/>
  <c r="G7017" i="2"/>
  <c r="G7018" i="2"/>
  <c r="G7019" i="2"/>
  <c r="G7020" i="2"/>
  <c r="G7021" i="2"/>
  <c r="G7022" i="2"/>
  <c r="G7023" i="2"/>
  <c r="G7024" i="2"/>
  <c r="G7025" i="2"/>
  <c r="G7026" i="2"/>
  <c r="G7027" i="2"/>
  <c r="G7028" i="2"/>
  <c r="G7029" i="2"/>
  <c r="G7030" i="2"/>
  <c r="G7031" i="2"/>
  <c r="G7032" i="2"/>
  <c r="G7033" i="2"/>
  <c r="G7034" i="2"/>
  <c r="G7035" i="2"/>
  <c r="G7036" i="2"/>
  <c r="G7037" i="2"/>
  <c r="G7038" i="2"/>
  <c r="G7039" i="2"/>
  <c r="G7040" i="2"/>
  <c r="G7041" i="2"/>
  <c r="G7042" i="2"/>
  <c r="G7043" i="2"/>
  <c r="G7044" i="2"/>
  <c r="G7045" i="2"/>
  <c r="G7046" i="2"/>
  <c r="G7047" i="2"/>
  <c r="G7048" i="2"/>
  <c r="G7049" i="2"/>
  <c r="G7050" i="2"/>
  <c r="G7051" i="2"/>
  <c r="G7052" i="2"/>
  <c r="G7053" i="2"/>
  <c r="G7054" i="2"/>
  <c r="G7055" i="2"/>
  <c r="G7056" i="2"/>
  <c r="G7057" i="2"/>
  <c r="G7058" i="2"/>
  <c r="G7059" i="2"/>
  <c r="G7060" i="2"/>
  <c r="G7061" i="2"/>
  <c r="G7062" i="2"/>
  <c r="G7063" i="2"/>
  <c r="G7064" i="2"/>
  <c r="G7065" i="2"/>
  <c r="G7066" i="2"/>
  <c r="G7067" i="2"/>
  <c r="G7068" i="2"/>
  <c r="G7069" i="2"/>
  <c r="G7070" i="2"/>
  <c r="G7071" i="2"/>
  <c r="G7072" i="2"/>
  <c r="G7073" i="2"/>
  <c r="G7074" i="2"/>
  <c r="G7075" i="2"/>
  <c r="G7076" i="2"/>
  <c r="G7077" i="2"/>
  <c r="G7078" i="2"/>
  <c r="G7079" i="2"/>
  <c r="G7080" i="2"/>
  <c r="G7081" i="2"/>
  <c r="G7082" i="2"/>
  <c r="G7083" i="2"/>
  <c r="G7084" i="2"/>
  <c r="G7085" i="2"/>
  <c r="G7086" i="2"/>
  <c r="G7087" i="2"/>
  <c r="G7088" i="2"/>
  <c r="G7089" i="2"/>
  <c r="G7090" i="2"/>
  <c r="G7091" i="2"/>
  <c r="G7092" i="2"/>
  <c r="G7093" i="2"/>
  <c r="G7094" i="2"/>
  <c r="G7095" i="2"/>
  <c r="G7096" i="2"/>
  <c r="G7097" i="2"/>
  <c r="G7098" i="2"/>
  <c r="G7099" i="2"/>
  <c r="G7100" i="2"/>
  <c r="G7101" i="2"/>
  <c r="G7102" i="2"/>
  <c r="G7103" i="2"/>
  <c r="G7104" i="2"/>
  <c r="G7105" i="2"/>
  <c r="G7106" i="2"/>
  <c r="G7107" i="2"/>
  <c r="G7108" i="2"/>
  <c r="G7109" i="2"/>
  <c r="G7110" i="2"/>
  <c r="G7111" i="2"/>
  <c r="G7112" i="2"/>
  <c r="G7113" i="2"/>
  <c r="G7114" i="2"/>
  <c r="G7115" i="2"/>
  <c r="G7116" i="2"/>
  <c r="G7117" i="2"/>
  <c r="G7118" i="2"/>
  <c r="G7119" i="2"/>
  <c r="G7120" i="2"/>
  <c r="G7121" i="2"/>
  <c r="G7122" i="2"/>
  <c r="G7123" i="2"/>
  <c r="G7124" i="2"/>
  <c r="G7125" i="2"/>
  <c r="G7126" i="2"/>
  <c r="G7127" i="2"/>
  <c r="G7128" i="2"/>
  <c r="G7129" i="2"/>
  <c r="G7130" i="2"/>
  <c r="G7131" i="2"/>
  <c r="G7132" i="2"/>
  <c r="G7133" i="2"/>
  <c r="G7134" i="2"/>
  <c r="G7135" i="2"/>
  <c r="G7136" i="2"/>
  <c r="G7137" i="2"/>
  <c r="G7138" i="2"/>
  <c r="G7139" i="2"/>
  <c r="G7140" i="2"/>
  <c r="G7141" i="2"/>
  <c r="G7142" i="2"/>
  <c r="G7143" i="2"/>
  <c r="G7144" i="2"/>
  <c r="G7145" i="2"/>
  <c r="G7146" i="2"/>
  <c r="G7147" i="2"/>
  <c r="G7148" i="2"/>
  <c r="G7149" i="2"/>
  <c r="G7150" i="2"/>
  <c r="G7151" i="2"/>
  <c r="G7152" i="2"/>
  <c r="G7153" i="2"/>
  <c r="G7154" i="2"/>
  <c r="G7155" i="2"/>
  <c r="G7156" i="2"/>
  <c r="G7157" i="2"/>
  <c r="G7158" i="2"/>
  <c r="G7159" i="2"/>
  <c r="G7160" i="2"/>
  <c r="G7161" i="2"/>
  <c r="G7162" i="2"/>
  <c r="G7163" i="2"/>
  <c r="G7164" i="2"/>
  <c r="G7165" i="2"/>
  <c r="G7166" i="2"/>
  <c r="G7167" i="2"/>
  <c r="G7168" i="2"/>
  <c r="G7169" i="2"/>
  <c r="G7170" i="2"/>
  <c r="G7171" i="2"/>
  <c r="G7172" i="2"/>
  <c r="G7173" i="2"/>
  <c r="G7174" i="2"/>
  <c r="G7175" i="2"/>
  <c r="G7176" i="2"/>
  <c r="G7177" i="2"/>
  <c r="G7178" i="2"/>
  <c r="G7179" i="2"/>
  <c r="G7180" i="2"/>
  <c r="G7181" i="2"/>
  <c r="G7182" i="2"/>
  <c r="G7183" i="2"/>
  <c r="G7184" i="2"/>
  <c r="G7185" i="2"/>
  <c r="G7186" i="2"/>
  <c r="G7187" i="2"/>
  <c r="G7188" i="2"/>
  <c r="G7189" i="2"/>
  <c r="G7190" i="2"/>
  <c r="G7191" i="2"/>
  <c r="G7192" i="2"/>
  <c r="G7193" i="2"/>
  <c r="G7194" i="2"/>
  <c r="G7195" i="2"/>
  <c r="G7196" i="2"/>
  <c r="G7197" i="2"/>
  <c r="G7198" i="2"/>
  <c r="G7199" i="2"/>
  <c r="G7200" i="2"/>
  <c r="G7201" i="2"/>
  <c r="G7202" i="2"/>
  <c r="G7203" i="2"/>
  <c r="G7204" i="2"/>
  <c r="G7205" i="2"/>
  <c r="G7206" i="2"/>
  <c r="G7207" i="2"/>
  <c r="G7208" i="2"/>
  <c r="G7209" i="2"/>
  <c r="G7210" i="2"/>
  <c r="G7211" i="2"/>
  <c r="G7212" i="2"/>
  <c r="G7213" i="2"/>
  <c r="G7214" i="2"/>
  <c r="G7215" i="2"/>
  <c r="G7216" i="2"/>
  <c r="G7217" i="2"/>
  <c r="G7218" i="2"/>
  <c r="G7219" i="2"/>
  <c r="G7220" i="2"/>
  <c r="G7221" i="2"/>
  <c r="G7222" i="2"/>
  <c r="G7223" i="2"/>
  <c r="G7224" i="2"/>
  <c r="G7225" i="2"/>
  <c r="G7226" i="2"/>
  <c r="G7227" i="2"/>
  <c r="G7228" i="2"/>
  <c r="G7229" i="2"/>
  <c r="G7230" i="2"/>
  <c r="G7231" i="2"/>
  <c r="G7232" i="2"/>
  <c r="G7233" i="2"/>
  <c r="G7234" i="2"/>
  <c r="G7235" i="2"/>
  <c r="G7236" i="2"/>
  <c r="G7237" i="2"/>
  <c r="G7238" i="2"/>
  <c r="G7239" i="2"/>
  <c r="G7240" i="2"/>
  <c r="G7241" i="2"/>
  <c r="G7242" i="2"/>
  <c r="G7243" i="2"/>
  <c r="G7244" i="2"/>
  <c r="G7245" i="2"/>
  <c r="G7246" i="2"/>
  <c r="G7247" i="2"/>
  <c r="G7248" i="2"/>
  <c r="G7249" i="2"/>
  <c r="G7250" i="2"/>
  <c r="G7251" i="2"/>
  <c r="G7252" i="2"/>
  <c r="G7253" i="2"/>
  <c r="G7254" i="2"/>
  <c r="G7255" i="2"/>
  <c r="G7256" i="2"/>
  <c r="G7257" i="2"/>
  <c r="G7258" i="2"/>
  <c r="G7259" i="2"/>
  <c r="G7260" i="2"/>
  <c r="G7261" i="2"/>
  <c r="G7262" i="2"/>
  <c r="G7263" i="2"/>
  <c r="G7264" i="2"/>
  <c r="G7265" i="2"/>
  <c r="G7266" i="2"/>
  <c r="G7267" i="2"/>
  <c r="G7268" i="2"/>
  <c r="G7269" i="2"/>
  <c r="G7270" i="2"/>
  <c r="G7271" i="2"/>
  <c r="G7272" i="2"/>
  <c r="G7273" i="2"/>
  <c r="G7274" i="2"/>
  <c r="G7275" i="2"/>
  <c r="G7276" i="2"/>
  <c r="G7277" i="2"/>
  <c r="G7278" i="2"/>
  <c r="G7279" i="2"/>
  <c r="G7280" i="2"/>
  <c r="G7281" i="2"/>
  <c r="G7282" i="2"/>
  <c r="G7283" i="2"/>
  <c r="G7284" i="2"/>
  <c r="G7285" i="2"/>
  <c r="G7286" i="2"/>
  <c r="G7287" i="2"/>
  <c r="G7288" i="2"/>
  <c r="G7289" i="2"/>
  <c r="G7290" i="2"/>
  <c r="G7291" i="2"/>
  <c r="G7292" i="2"/>
  <c r="G7293" i="2"/>
  <c r="G7294" i="2"/>
  <c r="G7295" i="2"/>
  <c r="G7296" i="2"/>
  <c r="G7297" i="2"/>
  <c r="G7298" i="2"/>
  <c r="G7299" i="2"/>
  <c r="G7300" i="2"/>
  <c r="G7301" i="2"/>
  <c r="G7302" i="2"/>
  <c r="G7303" i="2"/>
  <c r="G7304" i="2"/>
  <c r="G7305" i="2"/>
  <c r="G7306" i="2"/>
  <c r="G7307" i="2"/>
  <c r="G7308" i="2"/>
  <c r="G7309" i="2"/>
  <c r="G7310" i="2"/>
  <c r="G7311" i="2"/>
  <c r="G7312" i="2"/>
  <c r="G7313" i="2"/>
  <c r="G7314" i="2"/>
  <c r="G7315" i="2"/>
  <c r="G7316" i="2"/>
  <c r="G7317" i="2"/>
  <c r="G7318" i="2"/>
  <c r="G7319" i="2"/>
  <c r="G7320" i="2"/>
  <c r="G7321" i="2"/>
  <c r="G7322" i="2"/>
  <c r="G7323" i="2"/>
  <c r="G7324" i="2"/>
  <c r="G7325" i="2"/>
  <c r="G7326" i="2"/>
  <c r="G7327" i="2"/>
  <c r="G7328" i="2"/>
  <c r="G7329" i="2"/>
  <c r="G7330" i="2"/>
  <c r="G7331" i="2"/>
  <c r="G7332" i="2"/>
  <c r="G7333" i="2"/>
  <c r="G7334" i="2"/>
  <c r="G7335" i="2"/>
  <c r="G7336" i="2"/>
  <c r="G7337" i="2"/>
  <c r="G7338" i="2"/>
  <c r="G7339" i="2"/>
  <c r="G7340" i="2"/>
  <c r="G7341" i="2"/>
  <c r="G7342" i="2"/>
  <c r="G7343" i="2"/>
  <c r="G7344" i="2"/>
  <c r="G7345" i="2"/>
  <c r="G7346" i="2"/>
  <c r="G7347" i="2"/>
  <c r="G7348" i="2"/>
  <c r="G7349" i="2"/>
  <c r="G7350" i="2"/>
  <c r="G7351" i="2"/>
  <c r="G7352" i="2"/>
  <c r="G7353" i="2"/>
  <c r="G7354" i="2"/>
  <c r="G7355" i="2"/>
  <c r="G7356" i="2"/>
  <c r="G7357" i="2"/>
  <c r="G7358" i="2"/>
  <c r="G7359" i="2"/>
  <c r="G7360" i="2"/>
  <c r="G7361" i="2"/>
  <c r="G7362" i="2"/>
  <c r="G7363" i="2"/>
  <c r="G7364" i="2"/>
  <c r="G7365" i="2"/>
  <c r="G7366" i="2"/>
  <c r="G7367" i="2"/>
  <c r="G7368" i="2"/>
  <c r="G7369" i="2"/>
  <c r="G7370" i="2"/>
  <c r="G7371" i="2"/>
  <c r="G7372" i="2"/>
  <c r="G7373" i="2"/>
  <c r="G7374" i="2"/>
  <c r="G7375" i="2"/>
  <c r="G7376" i="2"/>
  <c r="G7377" i="2"/>
  <c r="G7378" i="2"/>
  <c r="G7379" i="2"/>
  <c r="G7380" i="2"/>
  <c r="G7381" i="2"/>
  <c r="G7382" i="2"/>
  <c r="G7383" i="2"/>
  <c r="G7384" i="2"/>
  <c r="G7385" i="2"/>
  <c r="G7386" i="2"/>
  <c r="G7387" i="2"/>
  <c r="G7388" i="2"/>
  <c r="G7389" i="2"/>
  <c r="G7390" i="2"/>
  <c r="G7391" i="2"/>
  <c r="G7392" i="2"/>
  <c r="G7393" i="2"/>
  <c r="G7394" i="2"/>
  <c r="G7395" i="2"/>
  <c r="G7396" i="2"/>
  <c r="G7397" i="2"/>
  <c r="G7398" i="2"/>
  <c r="G7399" i="2"/>
  <c r="G7400" i="2"/>
  <c r="G7401" i="2"/>
  <c r="G7402" i="2"/>
  <c r="G7403" i="2"/>
  <c r="G7404" i="2"/>
  <c r="G7405" i="2"/>
  <c r="G7406" i="2"/>
  <c r="G7407" i="2"/>
  <c r="G7408" i="2"/>
  <c r="G7409" i="2"/>
  <c r="G7410" i="2"/>
  <c r="G7411" i="2"/>
  <c r="G7412" i="2"/>
  <c r="G7413" i="2"/>
  <c r="G7414" i="2"/>
  <c r="G7415" i="2"/>
  <c r="G7416" i="2"/>
  <c r="G7417" i="2"/>
  <c r="G7418" i="2"/>
  <c r="G7419" i="2"/>
  <c r="G7420" i="2"/>
  <c r="G7421" i="2"/>
  <c r="G7422" i="2"/>
  <c r="G7423" i="2"/>
  <c r="G7424" i="2"/>
  <c r="G7425" i="2"/>
  <c r="G7426" i="2"/>
  <c r="G7427" i="2"/>
  <c r="G7428" i="2"/>
  <c r="G7429" i="2"/>
  <c r="G7430" i="2"/>
  <c r="G7431" i="2"/>
  <c r="G7432" i="2"/>
  <c r="G7433" i="2"/>
  <c r="G7434" i="2"/>
  <c r="G7435" i="2"/>
  <c r="G7436" i="2"/>
  <c r="G7437" i="2"/>
  <c r="G7438" i="2"/>
  <c r="G7439" i="2"/>
  <c r="G7440" i="2"/>
  <c r="G7441" i="2"/>
  <c r="G7442" i="2"/>
  <c r="G7443" i="2"/>
  <c r="G7444" i="2"/>
  <c r="G7445" i="2"/>
  <c r="G7446" i="2"/>
  <c r="G7447" i="2"/>
  <c r="G7448" i="2"/>
  <c r="G7449" i="2"/>
  <c r="G7450" i="2"/>
  <c r="G7451" i="2"/>
  <c r="G7452" i="2"/>
  <c r="G7453" i="2"/>
  <c r="G7454" i="2"/>
  <c r="G7455" i="2"/>
  <c r="G7456" i="2"/>
  <c r="G7457" i="2"/>
  <c r="G7458" i="2"/>
  <c r="G7459" i="2"/>
  <c r="G7460" i="2"/>
  <c r="G7461" i="2"/>
  <c r="G7462" i="2"/>
  <c r="G7463" i="2"/>
  <c r="G7464" i="2"/>
  <c r="G7465" i="2"/>
  <c r="G7466" i="2"/>
  <c r="G7467" i="2"/>
  <c r="G7468" i="2"/>
  <c r="G7469" i="2"/>
  <c r="G7470" i="2"/>
  <c r="G7471" i="2"/>
  <c r="G7472" i="2"/>
  <c r="G7473" i="2"/>
  <c r="G7474" i="2"/>
  <c r="G7475" i="2"/>
  <c r="G7476" i="2"/>
  <c r="G7477" i="2"/>
  <c r="G7478" i="2"/>
  <c r="G7479" i="2"/>
  <c r="G7480" i="2"/>
  <c r="G7481" i="2"/>
  <c r="G7482" i="2"/>
  <c r="G7483" i="2"/>
  <c r="G7484" i="2"/>
  <c r="G7485" i="2"/>
  <c r="G7486" i="2"/>
  <c r="G7487" i="2"/>
  <c r="G7488" i="2"/>
  <c r="G7489" i="2"/>
  <c r="G7490" i="2"/>
  <c r="G7491" i="2"/>
  <c r="G7492" i="2"/>
  <c r="G7493" i="2"/>
  <c r="G7494" i="2"/>
  <c r="G7495" i="2"/>
  <c r="G7496" i="2"/>
  <c r="G7497" i="2"/>
  <c r="G7498" i="2"/>
  <c r="G7499" i="2"/>
  <c r="G7500" i="2"/>
  <c r="G7501" i="2"/>
  <c r="G7502" i="2"/>
  <c r="G7503" i="2"/>
  <c r="G7504" i="2"/>
  <c r="G7505" i="2"/>
  <c r="G7506" i="2"/>
  <c r="G7507" i="2"/>
  <c r="G7508" i="2"/>
  <c r="G7509" i="2"/>
  <c r="G7510" i="2"/>
  <c r="G7511" i="2"/>
  <c r="G7512" i="2"/>
  <c r="G7513" i="2"/>
  <c r="G7514" i="2"/>
  <c r="G7515" i="2"/>
  <c r="G7516" i="2"/>
  <c r="G7517" i="2"/>
  <c r="G7518" i="2"/>
  <c r="G7519" i="2"/>
  <c r="G7520" i="2"/>
  <c r="G7521" i="2"/>
  <c r="G7522" i="2"/>
  <c r="G7523" i="2"/>
  <c r="G7524" i="2"/>
  <c r="G7525" i="2"/>
  <c r="G7526" i="2"/>
  <c r="G7527" i="2"/>
  <c r="G7528" i="2"/>
  <c r="G7529" i="2"/>
  <c r="G7530" i="2"/>
  <c r="G7531" i="2"/>
  <c r="G7532" i="2"/>
  <c r="G7533" i="2"/>
  <c r="G7534" i="2"/>
  <c r="G7535" i="2"/>
  <c r="G7536" i="2"/>
  <c r="G7537" i="2"/>
  <c r="G7538" i="2"/>
  <c r="G7539" i="2"/>
  <c r="G7540" i="2"/>
  <c r="G7541" i="2"/>
  <c r="G7542" i="2"/>
  <c r="G7543" i="2"/>
  <c r="G7544" i="2"/>
  <c r="G7545" i="2"/>
  <c r="G7546" i="2"/>
  <c r="G7547" i="2"/>
  <c r="G7548" i="2"/>
  <c r="G7549" i="2"/>
  <c r="G7550" i="2"/>
  <c r="G7551" i="2"/>
  <c r="G7552" i="2"/>
  <c r="G7553" i="2"/>
  <c r="G7554" i="2"/>
  <c r="G7555" i="2"/>
  <c r="G7556" i="2"/>
  <c r="G7557" i="2"/>
  <c r="G7558" i="2"/>
  <c r="G7559" i="2"/>
  <c r="G7560" i="2"/>
  <c r="G7561" i="2"/>
  <c r="G7562" i="2"/>
  <c r="G7563" i="2"/>
  <c r="G7564" i="2"/>
  <c r="G7565" i="2"/>
  <c r="G7566" i="2"/>
  <c r="G7567" i="2"/>
  <c r="G7568" i="2"/>
  <c r="G7569" i="2"/>
  <c r="G7570" i="2"/>
  <c r="G7571" i="2"/>
  <c r="G7572" i="2"/>
  <c r="G7573" i="2"/>
  <c r="G7574" i="2"/>
  <c r="G7575" i="2"/>
  <c r="G7576" i="2"/>
  <c r="G7577" i="2"/>
  <c r="G7578" i="2"/>
  <c r="G7579" i="2"/>
  <c r="G7580" i="2"/>
  <c r="G7581" i="2"/>
  <c r="G7582" i="2"/>
  <c r="G7583" i="2"/>
  <c r="G7584" i="2"/>
  <c r="G7585" i="2"/>
  <c r="G7586" i="2"/>
  <c r="G7587" i="2"/>
  <c r="G7588" i="2"/>
  <c r="G7589" i="2"/>
  <c r="G7590" i="2"/>
  <c r="G7591" i="2"/>
  <c r="G7592" i="2"/>
  <c r="G7593" i="2"/>
  <c r="G7594" i="2"/>
  <c r="G7595" i="2"/>
  <c r="G7596" i="2"/>
  <c r="G7597" i="2"/>
  <c r="G7598" i="2"/>
  <c r="G7599" i="2"/>
  <c r="G7600" i="2"/>
  <c r="G7601" i="2"/>
  <c r="G7602" i="2"/>
  <c r="G7603" i="2"/>
  <c r="G7604" i="2"/>
  <c r="G7605" i="2"/>
  <c r="G7606" i="2"/>
  <c r="G7607" i="2"/>
  <c r="G7608" i="2"/>
  <c r="G7609" i="2"/>
  <c r="G7610" i="2"/>
  <c r="G7611" i="2"/>
  <c r="G7612" i="2"/>
  <c r="G7613" i="2"/>
  <c r="G7614" i="2"/>
  <c r="G7615" i="2"/>
  <c r="G7616" i="2"/>
  <c r="G7617" i="2"/>
  <c r="G7618" i="2"/>
  <c r="G7619" i="2"/>
  <c r="G7620" i="2"/>
  <c r="G7621" i="2"/>
  <c r="G7622" i="2"/>
  <c r="G7623" i="2"/>
  <c r="G7624" i="2"/>
  <c r="G7625" i="2"/>
  <c r="G7626" i="2"/>
  <c r="G7627" i="2"/>
  <c r="G7628" i="2"/>
  <c r="G7629" i="2"/>
  <c r="G7630" i="2"/>
  <c r="G7631" i="2"/>
  <c r="G7632" i="2"/>
  <c r="G7633" i="2"/>
  <c r="G7634" i="2"/>
  <c r="G7635" i="2"/>
  <c r="G7636" i="2"/>
  <c r="G7637" i="2"/>
  <c r="G7638" i="2"/>
  <c r="G7639" i="2"/>
  <c r="G7640" i="2"/>
  <c r="G7641" i="2"/>
  <c r="G7642" i="2"/>
  <c r="G7643" i="2"/>
  <c r="G7644" i="2"/>
  <c r="G7645" i="2"/>
  <c r="G7646" i="2"/>
  <c r="G7647" i="2"/>
  <c r="G7648" i="2"/>
  <c r="G7649" i="2"/>
  <c r="G7650" i="2"/>
  <c r="G7651" i="2"/>
  <c r="G7652" i="2"/>
  <c r="G7653" i="2"/>
  <c r="G7654" i="2"/>
  <c r="G7655" i="2"/>
  <c r="G7656" i="2"/>
  <c r="G7657" i="2"/>
  <c r="G7658" i="2"/>
  <c r="G7659" i="2"/>
  <c r="G7660" i="2"/>
  <c r="G7661" i="2"/>
  <c r="G7662" i="2"/>
  <c r="G7663" i="2"/>
  <c r="G7664" i="2"/>
  <c r="G7665" i="2"/>
  <c r="G7666" i="2"/>
  <c r="G7667" i="2"/>
  <c r="G7668" i="2"/>
  <c r="G7669" i="2"/>
  <c r="G7670" i="2"/>
  <c r="G7671" i="2"/>
  <c r="G7672" i="2"/>
  <c r="G7673" i="2"/>
  <c r="G7674" i="2"/>
  <c r="G7675" i="2"/>
  <c r="G7676" i="2"/>
  <c r="G7677" i="2"/>
  <c r="G7678" i="2"/>
  <c r="G7679" i="2"/>
  <c r="G7680" i="2"/>
  <c r="G7681" i="2"/>
  <c r="G7682" i="2"/>
  <c r="G7683" i="2"/>
  <c r="G7684" i="2"/>
  <c r="G7685" i="2"/>
  <c r="G7686" i="2"/>
  <c r="G7687" i="2"/>
  <c r="G7688" i="2"/>
  <c r="G7689" i="2"/>
  <c r="G7690" i="2"/>
  <c r="G7691" i="2"/>
  <c r="G7692" i="2"/>
  <c r="G7693" i="2"/>
  <c r="G7694" i="2"/>
  <c r="G7695" i="2"/>
  <c r="G7696" i="2"/>
  <c r="G7697" i="2"/>
  <c r="G7698" i="2"/>
  <c r="G7699" i="2"/>
  <c r="G7700" i="2"/>
  <c r="G7701" i="2"/>
  <c r="G7702" i="2"/>
  <c r="G7703" i="2"/>
  <c r="G7704" i="2"/>
  <c r="G7705" i="2"/>
  <c r="G7706" i="2"/>
  <c r="G7707" i="2"/>
  <c r="G7708" i="2"/>
  <c r="G7709" i="2"/>
  <c r="G7710" i="2"/>
  <c r="G7711" i="2"/>
  <c r="G7712" i="2"/>
  <c r="G7713" i="2"/>
  <c r="G7714" i="2"/>
  <c r="G7715" i="2"/>
  <c r="G7716" i="2"/>
  <c r="G7717" i="2"/>
  <c r="G7718" i="2"/>
  <c r="G7719" i="2"/>
  <c r="G7720" i="2"/>
  <c r="G7721" i="2"/>
  <c r="G7722" i="2"/>
  <c r="G7723" i="2"/>
  <c r="G7724" i="2"/>
  <c r="G7725" i="2"/>
  <c r="G7726" i="2"/>
  <c r="G7727" i="2"/>
  <c r="G7728" i="2"/>
  <c r="G7729" i="2"/>
  <c r="G7730" i="2"/>
  <c r="G7731" i="2"/>
  <c r="G7732" i="2"/>
  <c r="G7733" i="2"/>
  <c r="G7734" i="2"/>
  <c r="G7735" i="2"/>
  <c r="G7736" i="2"/>
  <c r="G7737" i="2"/>
  <c r="G7738" i="2"/>
  <c r="G7739" i="2"/>
  <c r="G7740" i="2"/>
  <c r="G7741" i="2"/>
  <c r="G7742" i="2"/>
  <c r="G7743" i="2"/>
  <c r="G7744" i="2"/>
  <c r="G7745" i="2"/>
  <c r="G7746" i="2"/>
  <c r="G7747" i="2"/>
  <c r="G7748" i="2"/>
  <c r="G7749" i="2"/>
  <c r="G7750" i="2"/>
  <c r="G7751" i="2"/>
  <c r="G7752" i="2"/>
  <c r="G7753" i="2"/>
  <c r="G7754" i="2"/>
  <c r="G7755" i="2"/>
  <c r="G7756" i="2"/>
  <c r="G7757" i="2"/>
  <c r="G7758" i="2"/>
  <c r="G7759" i="2"/>
  <c r="G7760" i="2"/>
  <c r="G7761" i="2"/>
  <c r="G7762" i="2"/>
  <c r="G7763" i="2"/>
  <c r="G7764" i="2"/>
  <c r="G7765" i="2"/>
  <c r="G7766" i="2"/>
  <c r="G7767" i="2"/>
  <c r="G7768" i="2"/>
  <c r="G7769" i="2"/>
  <c r="G7770" i="2"/>
  <c r="G7771" i="2"/>
  <c r="G7772" i="2"/>
  <c r="G7773" i="2"/>
  <c r="G7774" i="2"/>
  <c r="G7775" i="2"/>
  <c r="G7776" i="2"/>
  <c r="G7777" i="2"/>
  <c r="G7778" i="2"/>
  <c r="G7779" i="2"/>
  <c r="G7780" i="2"/>
  <c r="G7781" i="2"/>
  <c r="G7782" i="2"/>
  <c r="G7783" i="2"/>
  <c r="G7784" i="2"/>
  <c r="G7785" i="2"/>
  <c r="G7786" i="2"/>
  <c r="G7787" i="2"/>
  <c r="G7788" i="2"/>
  <c r="G7789" i="2"/>
  <c r="G7790" i="2"/>
  <c r="G7791" i="2"/>
  <c r="G7792" i="2"/>
  <c r="G7793" i="2"/>
  <c r="G7794" i="2"/>
  <c r="G7795" i="2"/>
  <c r="G7796" i="2"/>
  <c r="G7797" i="2"/>
  <c r="G7798" i="2"/>
  <c r="G7799" i="2"/>
  <c r="G7800" i="2"/>
  <c r="G7801" i="2"/>
  <c r="G7802" i="2"/>
  <c r="G7803" i="2"/>
  <c r="G7804" i="2"/>
  <c r="G7805" i="2"/>
  <c r="G7806" i="2"/>
  <c r="G7807" i="2"/>
  <c r="G7808" i="2"/>
  <c r="G7809" i="2"/>
  <c r="G7810" i="2"/>
  <c r="G7811" i="2"/>
  <c r="G7812" i="2"/>
  <c r="G7813" i="2"/>
  <c r="G7814" i="2"/>
  <c r="G7815" i="2"/>
  <c r="G7816" i="2"/>
  <c r="G7817" i="2"/>
  <c r="G7818" i="2"/>
  <c r="G7819" i="2"/>
  <c r="G7820" i="2"/>
  <c r="G7821" i="2"/>
  <c r="G7822" i="2"/>
  <c r="G7823" i="2"/>
  <c r="G7824" i="2"/>
  <c r="G7825" i="2"/>
  <c r="G7826" i="2"/>
  <c r="G7827" i="2"/>
  <c r="G7828" i="2"/>
  <c r="G7829" i="2"/>
  <c r="G7830" i="2"/>
  <c r="G7831" i="2"/>
  <c r="G7832" i="2"/>
  <c r="G7833" i="2"/>
  <c r="G7834" i="2"/>
  <c r="G7835" i="2"/>
  <c r="G7836" i="2"/>
  <c r="G7837" i="2"/>
  <c r="G7838" i="2"/>
  <c r="G7839" i="2"/>
  <c r="G7840" i="2"/>
  <c r="G7841" i="2"/>
  <c r="G7842" i="2"/>
  <c r="G7843" i="2"/>
  <c r="G7844" i="2"/>
  <c r="G7845" i="2"/>
  <c r="G7846" i="2"/>
  <c r="G7847" i="2"/>
  <c r="G7848" i="2"/>
  <c r="G7849" i="2"/>
  <c r="G7850" i="2"/>
  <c r="G7851" i="2"/>
  <c r="G7852" i="2"/>
  <c r="G7853" i="2"/>
  <c r="G7854" i="2"/>
  <c r="G7855" i="2"/>
  <c r="G7856" i="2"/>
  <c r="G7857" i="2"/>
  <c r="G7858" i="2"/>
  <c r="G7859" i="2"/>
  <c r="G7860" i="2"/>
  <c r="G7861" i="2"/>
  <c r="G7862" i="2"/>
  <c r="G7863" i="2"/>
  <c r="G7864" i="2"/>
  <c r="G7865" i="2"/>
  <c r="G7866" i="2"/>
  <c r="G7867" i="2"/>
  <c r="G7868" i="2"/>
  <c r="G7869" i="2"/>
  <c r="G7870" i="2"/>
  <c r="G7871" i="2"/>
  <c r="G7872" i="2"/>
  <c r="G7873" i="2"/>
  <c r="G7874" i="2"/>
  <c r="G7875" i="2"/>
  <c r="G7876" i="2"/>
  <c r="G7877" i="2"/>
  <c r="G7878" i="2"/>
  <c r="G7879" i="2"/>
  <c r="G7880" i="2"/>
  <c r="G7881" i="2"/>
  <c r="G7882" i="2"/>
  <c r="G7883" i="2"/>
  <c r="G7884" i="2"/>
  <c r="G7885" i="2"/>
  <c r="G7886" i="2"/>
  <c r="G7887" i="2"/>
  <c r="G7888" i="2"/>
  <c r="G7889" i="2"/>
  <c r="G7890" i="2"/>
  <c r="G7891" i="2"/>
  <c r="G7892" i="2"/>
  <c r="G7893" i="2"/>
  <c r="G7894" i="2"/>
  <c r="G7895" i="2"/>
  <c r="G7896" i="2"/>
  <c r="G7897" i="2"/>
  <c r="G7898" i="2"/>
  <c r="G7899" i="2"/>
  <c r="G7900" i="2"/>
  <c r="G7901" i="2"/>
  <c r="G7902" i="2"/>
  <c r="G7903" i="2"/>
  <c r="G7904" i="2"/>
  <c r="G7905" i="2"/>
  <c r="G7906" i="2"/>
  <c r="G7907" i="2"/>
  <c r="G7908" i="2"/>
  <c r="G7909" i="2"/>
  <c r="G7910" i="2"/>
  <c r="G7911" i="2"/>
  <c r="G7912" i="2"/>
  <c r="G7913" i="2"/>
  <c r="G7914" i="2"/>
  <c r="G7915" i="2"/>
  <c r="G7916" i="2"/>
  <c r="G7917" i="2"/>
  <c r="G7918" i="2"/>
  <c r="G7919" i="2"/>
  <c r="G7920" i="2"/>
  <c r="G7921" i="2"/>
  <c r="G7922" i="2"/>
  <c r="G7923" i="2"/>
  <c r="G7924" i="2"/>
  <c r="G7925" i="2"/>
  <c r="G7926" i="2"/>
  <c r="G7927" i="2"/>
  <c r="G7928" i="2"/>
  <c r="G7929" i="2"/>
  <c r="G7930" i="2"/>
  <c r="G7931" i="2"/>
  <c r="G7932" i="2"/>
  <c r="G7933" i="2"/>
  <c r="G7934" i="2"/>
  <c r="G7935" i="2"/>
  <c r="G7936" i="2"/>
  <c r="G7937" i="2"/>
  <c r="G7938" i="2"/>
  <c r="G7939" i="2"/>
  <c r="G7940" i="2"/>
  <c r="G7941" i="2"/>
  <c r="G7942" i="2"/>
  <c r="G7943" i="2"/>
  <c r="G7944" i="2"/>
  <c r="G7945" i="2"/>
  <c r="G7946" i="2"/>
  <c r="G7947" i="2"/>
  <c r="G7948" i="2"/>
  <c r="G7949" i="2"/>
  <c r="G7950" i="2"/>
  <c r="G7951" i="2"/>
  <c r="G7952" i="2"/>
  <c r="G7953" i="2"/>
  <c r="G7954" i="2"/>
  <c r="G7955" i="2"/>
  <c r="G7956" i="2"/>
  <c r="G7957" i="2"/>
  <c r="G7958" i="2"/>
  <c r="G7959" i="2"/>
  <c r="G7960" i="2"/>
  <c r="G7961" i="2"/>
  <c r="G7962" i="2"/>
  <c r="G7963" i="2"/>
  <c r="G7964" i="2"/>
  <c r="G7965" i="2"/>
  <c r="G7966" i="2"/>
  <c r="G7967" i="2"/>
  <c r="G7968" i="2"/>
  <c r="G7969" i="2"/>
  <c r="G7970" i="2"/>
  <c r="G7971" i="2"/>
  <c r="G7972" i="2"/>
  <c r="G7973" i="2"/>
  <c r="G7974" i="2"/>
  <c r="G7975" i="2"/>
  <c r="G7976" i="2"/>
  <c r="G7977" i="2"/>
  <c r="G7978" i="2"/>
  <c r="G7979" i="2"/>
  <c r="G7980" i="2"/>
  <c r="G7981" i="2"/>
  <c r="G7982" i="2"/>
  <c r="G7983" i="2"/>
  <c r="G7984" i="2"/>
  <c r="G7985" i="2"/>
  <c r="G7986" i="2"/>
  <c r="G7987" i="2"/>
  <c r="G7988" i="2"/>
  <c r="G7989" i="2"/>
  <c r="G7990" i="2"/>
  <c r="G7991" i="2"/>
  <c r="G7992" i="2"/>
  <c r="G7993" i="2"/>
  <c r="G7994" i="2"/>
  <c r="G7995" i="2"/>
  <c r="G7996" i="2"/>
  <c r="G7997" i="2"/>
  <c r="G7998" i="2"/>
  <c r="G7999" i="2"/>
  <c r="G8000" i="2"/>
  <c r="G8001" i="2"/>
  <c r="G8002" i="2"/>
  <c r="G8003" i="2"/>
  <c r="G8004" i="2"/>
  <c r="G8005" i="2"/>
  <c r="G8006" i="2"/>
  <c r="G8007" i="2"/>
  <c r="G8008" i="2"/>
  <c r="G8009" i="2"/>
  <c r="G8010" i="2"/>
  <c r="G8011" i="2"/>
  <c r="G8012" i="2"/>
  <c r="G8013" i="2"/>
  <c r="G8014" i="2"/>
  <c r="G8015" i="2"/>
  <c r="G8016" i="2"/>
  <c r="G8017" i="2"/>
  <c r="G8018" i="2"/>
  <c r="G8019" i="2"/>
  <c r="G8020" i="2"/>
  <c r="G8021" i="2"/>
  <c r="G8022" i="2"/>
  <c r="G8023" i="2"/>
  <c r="G8024" i="2"/>
  <c r="G8025" i="2"/>
  <c r="G8026" i="2"/>
  <c r="G8027" i="2"/>
  <c r="G8028" i="2"/>
  <c r="G8029" i="2"/>
  <c r="G8030" i="2"/>
  <c r="G8031" i="2"/>
  <c r="G8032" i="2"/>
  <c r="G8033" i="2"/>
  <c r="G8034" i="2"/>
  <c r="G8035" i="2"/>
  <c r="G8036" i="2"/>
  <c r="G8037" i="2"/>
  <c r="G8038" i="2"/>
  <c r="G8039" i="2"/>
  <c r="G8040" i="2"/>
  <c r="G8041" i="2"/>
  <c r="G8042" i="2"/>
  <c r="G8043" i="2"/>
  <c r="G8044" i="2"/>
  <c r="G8045" i="2"/>
  <c r="G8046" i="2"/>
  <c r="G8047" i="2"/>
  <c r="G8048" i="2"/>
  <c r="G8049" i="2"/>
  <c r="G8050" i="2"/>
  <c r="G8051" i="2"/>
  <c r="G8052" i="2"/>
  <c r="G8053" i="2"/>
  <c r="G8054" i="2"/>
  <c r="G8055" i="2"/>
  <c r="G8056" i="2"/>
  <c r="G8057" i="2"/>
  <c r="G8058" i="2"/>
  <c r="G8059" i="2"/>
  <c r="G8060" i="2"/>
  <c r="G8061" i="2"/>
  <c r="G8062" i="2"/>
  <c r="G8063" i="2"/>
  <c r="G8064" i="2"/>
  <c r="G8065" i="2"/>
  <c r="G8066" i="2"/>
  <c r="G8067" i="2"/>
  <c r="G8068" i="2"/>
  <c r="G8069" i="2"/>
  <c r="G8070" i="2"/>
  <c r="G8071" i="2"/>
  <c r="G8072" i="2"/>
  <c r="G8073" i="2"/>
  <c r="G8074" i="2"/>
  <c r="G8075" i="2"/>
  <c r="G8076" i="2"/>
  <c r="G8077" i="2"/>
  <c r="G8078" i="2"/>
  <c r="G8079" i="2"/>
  <c r="G8080" i="2"/>
  <c r="G8081" i="2"/>
  <c r="G8082" i="2"/>
  <c r="G8083" i="2"/>
  <c r="G8084" i="2"/>
  <c r="G8085" i="2"/>
  <c r="G8086" i="2"/>
  <c r="G8087" i="2"/>
  <c r="G8088" i="2"/>
  <c r="G8089" i="2"/>
  <c r="G8090" i="2"/>
  <c r="G8091" i="2"/>
  <c r="G8092" i="2"/>
  <c r="G8093" i="2"/>
  <c r="G8094" i="2"/>
  <c r="G8095" i="2"/>
  <c r="G8096" i="2"/>
  <c r="G8097" i="2"/>
  <c r="G8098" i="2"/>
  <c r="G8099" i="2"/>
  <c r="G8100" i="2"/>
  <c r="G8101" i="2"/>
  <c r="G8102" i="2"/>
  <c r="G8103" i="2"/>
  <c r="G8104" i="2"/>
  <c r="G8105" i="2"/>
  <c r="G8106" i="2"/>
  <c r="G8107" i="2"/>
  <c r="G8108" i="2"/>
  <c r="G8109" i="2"/>
  <c r="G8110" i="2"/>
  <c r="G8111" i="2"/>
  <c r="G8112" i="2"/>
  <c r="G8113" i="2"/>
  <c r="G8114" i="2"/>
  <c r="G8115" i="2"/>
  <c r="G8116" i="2"/>
  <c r="G8117" i="2"/>
  <c r="G8118" i="2"/>
  <c r="G8119" i="2"/>
  <c r="G8120" i="2"/>
  <c r="G8121" i="2"/>
  <c r="G8122" i="2"/>
  <c r="G8123" i="2"/>
  <c r="G8124" i="2"/>
  <c r="G8125" i="2"/>
  <c r="G8126" i="2"/>
  <c r="G8127" i="2"/>
  <c r="G8128" i="2"/>
  <c r="G8129" i="2"/>
  <c r="G8130" i="2"/>
  <c r="G8131" i="2"/>
  <c r="G8132" i="2"/>
  <c r="G8133" i="2"/>
  <c r="G8134" i="2"/>
  <c r="G8135" i="2"/>
  <c r="G8136" i="2"/>
  <c r="G8137" i="2"/>
  <c r="G8138" i="2"/>
  <c r="G8139" i="2"/>
  <c r="G8140" i="2"/>
  <c r="G8141" i="2"/>
  <c r="G8142" i="2"/>
  <c r="G8143" i="2"/>
  <c r="G8144" i="2"/>
  <c r="G8145" i="2"/>
  <c r="G8146" i="2"/>
  <c r="G8147" i="2"/>
  <c r="G8148" i="2"/>
  <c r="G8149" i="2"/>
  <c r="G8150" i="2"/>
  <c r="G8151" i="2"/>
  <c r="G8152" i="2"/>
  <c r="G8153" i="2"/>
  <c r="G8154" i="2"/>
  <c r="G8155" i="2"/>
  <c r="G8156" i="2"/>
  <c r="G8157" i="2"/>
  <c r="G8158" i="2"/>
  <c r="G8159" i="2"/>
  <c r="G8160" i="2"/>
  <c r="G8161" i="2"/>
  <c r="G8162" i="2"/>
  <c r="G8163" i="2"/>
  <c r="G8164" i="2"/>
  <c r="G8165" i="2"/>
  <c r="G8166" i="2"/>
  <c r="G8167" i="2"/>
  <c r="G8168" i="2"/>
  <c r="G8169" i="2"/>
  <c r="G8170" i="2"/>
  <c r="G8171" i="2"/>
  <c r="G8172" i="2"/>
  <c r="G8173" i="2"/>
  <c r="G8174" i="2"/>
  <c r="G8175" i="2"/>
  <c r="G8176" i="2"/>
  <c r="G8177" i="2"/>
  <c r="G8178" i="2"/>
  <c r="G8179" i="2"/>
  <c r="G8180" i="2"/>
  <c r="G8181" i="2"/>
  <c r="G8182" i="2"/>
  <c r="G8183" i="2"/>
  <c r="G8184" i="2"/>
  <c r="G8185" i="2"/>
  <c r="G8186" i="2"/>
  <c r="G8187" i="2"/>
  <c r="G8188" i="2"/>
  <c r="G8189" i="2"/>
  <c r="G8190" i="2"/>
  <c r="G8191" i="2"/>
  <c r="G8192" i="2"/>
  <c r="G8193" i="2"/>
  <c r="G8194" i="2"/>
  <c r="G8195" i="2"/>
  <c r="G8196" i="2"/>
  <c r="G8197" i="2"/>
  <c r="G8198" i="2"/>
  <c r="G8199" i="2"/>
  <c r="G8200" i="2"/>
  <c r="G8201" i="2"/>
  <c r="G8202" i="2"/>
  <c r="G8203" i="2"/>
  <c r="G8204" i="2"/>
  <c r="G8205" i="2"/>
  <c r="G8206" i="2"/>
  <c r="G8207" i="2"/>
  <c r="G8208" i="2"/>
  <c r="G8209" i="2"/>
  <c r="G8210" i="2"/>
  <c r="G8211" i="2"/>
  <c r="G8212" i="2"/>
  <c r="G8213" i="2"/>
  <c r="G8214" i="2"/>
  <c r="G8215" i="2"/>
  <c r="G8216" i="2"/>
  <c r="G8217" i="2"/>
  <c r="G8218" i="2"/>
  <c r="G8219" i="2"/>
  <c r="G8220" i="2"/>
  <c r="G8221" i="2"/>
  <c r="G8222" i="2"/>
  <c r="G8223" i="2"/>
  <c r="G8224" i="2"/>
  <c r="G8225" i="2"/>
  <c r="G8226" i="2"/>
  <c r="G8227" i="2"/>
  <c r="G8228" i="2"/>
  <c r="G8229" i="2"/>
  <c r="G8230" i="2"/>
  <c r="G8231" i="2"/>
  <c r="G8232" i="2"/>
  <c r="G8233" i="2"/>
  <c r="G8234" i="2"/>
  <c r="G8235" i="2"/>
  <c r="G8236" i="2"/>
  <c r="G8237" i="2"/>
  <c r="G8238" i="2"/>
  <c r="G8239" i="2"/>
  <c r="G8240" i="2"/>
  <c r="G8241" i="2"/>
  <c r="G8242" i="2"/>
  <c r="G8243" i="2"/>
  <c r="G8244" i="2"/>
  <c r="G8245" i="2"/>
  <c r="G8246" i="2"/>
  <c r="G8247" i="2"/>
  <c r="G8248" i="2"/>
  <c r="G8249" i="2"/>
  <c r="G8250" i="2"/>
  <c r="G8251" i="2"/>
  <c r="G8252" i="2"/>
  <c r="G8253" i="2"/>
  <c r="G8254" i="2"/>
  <c r="G8255" i="2"/>
  <c r="G8256" i="2"/>
  <c r="G8257" i="2"/>
  <c r="G8258" i="2"/>
  <c r="G8259" i="2"/>
  <c r="G8260" i="2"/>
  <c r="G8261" i="2"/>
  <c r="G8262" i="2"/>
  <c r="G8263" i="2"/>
  <c r="G8264" i="2"/>
  <c r="G8265" i="2"/>
  <c r="G8266" i="2"/>
  <c r="G8267" i="2"/>
  <c r="G8268" i="2"/>
  <c r="G8269" i="2"/>
  <c r="G8270" i="2"/>
  <c r="G8271" i="2"/>
  <c r="G8272" i="2"/>
  <c r="G8273" i="2"/>
  <c r="G8274" i="2"/>
  <c r="G8275" i="2"/>
  <c r="G8276" i="2"/>
  <c r="G8277" i="2"/>
  <c r="G8278" i="2"/>
  <c r="G8279" i="2"/>
  <c r="G8280" i="2"/>
  <c r="G8281" i="2"/>
  <c r="G8282" i="2"/>
  <c r="G8283" i="2"/>
  <c r="G8284" i="2"/>
  <c r="G8285" i="2"/>
  <c r="G8286" i="2"/>
  <c r="B52" i="1" l="1"/>
  <c r="G52" i="1"/>
  <c r="H52" i="1"/>
  <c r="C52" i="1"/>
  <c r="J52" i="1"/>
  <c r="K52" i="1"/>
  <c r="L50" i="1"/>
  <c r="N50" i="1" s="1"/>
  <c r="L49" i="1"/>
  <c r="N49" i="1" s="1"/>
  <c r="L48" i="1"/>
  <c r="N48" i="1" s="1"/>
  <c r="L47" i="1"/>
  <c r="N47" i="1" s="1"/>
  <c r="L46" i="1"/>
  <c r="N46" i="1" s="1"/>
  <c r="L45" i="1"/>
  <c r="N45" i="1" s="1"/>
  <c r="L44" i="1"/>
  <c r="N44" i="1" s="1"/>
  <c r="L43" i="1"/>
  <c r="N43" i="1" s="1"/>
  <c r="L42" i="1"/>
  <c r="N42" i="1" s="1"/>
  <c r="L41" i="1"/>
  <c r="N41" i="1" s="1"/>
  <c r="L40" i="1"/>
  <c r="N40" i="1" s="1"/>
  <c r="L39" i="1"/>
  <c r="N39" i="1" s="1"/>
  <c r="L38" i="1"/>
  <c r="N38" i="1" s="1"/>
  <c r="L37" i="1"/>
  <c r="N37" i="1" s="1"/>
  <c r="L36" i="1"/>
  <c r="N36" i="1" s="1"/>
  <c r="L35" i="1"/>
  <c r="N35" i="1" s="1"/>
  <c r="L34" i="1"/>
  <c r="N34" i="1" s="1"/>
  <c r="L33" i="1"/>
  <c r="N33" i="1" s="1"/>
  <c r="L32" i="1"/>
  <c r="N32" i="1" s="1"/>
  <c r="L31" i="1"/>
  <c r="N31" i="1" s="1"/>
  <c r="L30" i="1"/>
  <c r="N30" i="1" s="1"/>
  <c r="I50" i="1"/>
  <c r="I49" i="1"/>
  <c r="I48" i="1"/>
  <c r="I47" i="1"/>
  <c r="I46" i="1"/>
  <c r="I45" i="1"/>
  <c r="I44" i="1"/>
  <c r="I43" i="1"/>
  <c r="I42" i="1"/>
  <c r="I41" i="1"/>
  <c r="I40" i="1"/>
  <c r="I39" i="1"/>
  <c r="I38" i="1"/>
  <c r="I37" i="1"/>
  <c r="I36" i="1"/>
  <c r="I35" i="1"/>
  <c r="I34" i="1"/>
  <c r="I33" i="1"/>
  <c r="I32" i="1"/>
  <c r="I31" i="1"/>
  <c r="I30" i="1"/>
  <c r="D30" i="1"/>
  <c r="F30" i="1" s="1"/>
  <c r="D47" i="1"/>
  <c r="D45" i="1"/>
  <c r="D37" i="1"/>
  <c r="D50" i="1"/>
  <c r="D31" i="1"/>
  <c r="D44" i="1"/>
  <c r="D33" i="1"/>
  <c r="D36" i="1"/>
  <c r="D34" i="1"/>
  <c r="D35" i="1"/>
  <c r="D49" i="1"/>
  <c r="D42" i="1"/>
  <c r="D43" i="1"/>
  <c r="D40" i="1"/>
  <c r="D39" i="1"/>
  <c r="D32" i="1"/>
  <c r="D41" i="1"/>
  <c r="D48" i="1"/>
  <c r="D38" i="1"/>
  <c r="D46" i="1"/>
  <c r="F47" i="1"/>
  <c r="F45" i="1"/>
  <c r="F37" i="1"/>
  <c r="F50" i="1"/>
  <c r="F31" i="1"/>
  <c r="F44" i="1"/>
  <c r="F33" i="1"/>
  <c r="F36" i="1"/>
  <c r="F34" i="1"/>
  <c r="F35" i="1"/>
  <c r="F49" i="1"/>
  <c r="F42" i="1"/>
  <c r="F43" i="1"/>
  <c r="F40" i="1"/>
  <c r="F39" i="1"/>
  <c r="F32" i="1"/>
  <c r="F41" i="1"/>
  <c r="F48" i="1"/>
  <c r="F38" i="1"/>
  <c r="F46" i="1"/>
  <c r="K53" i="1" l="1"/>
  <c r="K54" i="1" s="1"/>
  <c r="C53" i="1"/>
  <c r="C54" i="1" s="1"/>
  <c r="H53" i="1"/>
  <c r="H5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FDA32-AB68-4B82-82E4-FE398A7C5A12}" keepAlive="1" name="Query - Bakery" description="Connection to the 'Bakery' query in the workbook." type="5" refreshedVersion="8" background="1" saveData="1">
    <dbPr connection="Provider=Microsoft.Mashup.OleDb.1;Data Source=$Workbook$;Location=Bakery;Extended Properties=&quot;&quot;" command="SELECT * FROM [Bakery]"/>
  </connection>
  <connection id="2" xr16:uid="{2010BF9D-3947-4467-A6FE-789CB5ACE31E}" keepAlive="1" name="Query - Bakery_price" description="Connection to the 'Bakery_price' query in the workbook." type="5" refreshedVersion="8" background="1" saveData="1">
    <dbPr connection="Provider=Microsoft.Mashup.OleDb.1;Data Source=$Workbook$;Location=Bakery_price;Extended Properties=&quot;&quot;" command="SELECT * FROM [Bakery_price]"/>
  </connection>
  <connection id="3" xr16:uid="{7833BB31-251E-4F3F-BF1D-304DD9C2FC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40708DB-36E7-431A-80D7-CE53AE4A1BD2}" name="WorksheetConnection_Book1!Bakery" type="102" refreshedVersion="8" minRefreshableVersion="5">
    <extLst>
      <ext xmlns:x15="http://schemas.microsoft.com/office/spreadsheetml/2010/11/main" uri="{DE250136-89BD-433C-8126-D09CA5730AF9}">
        <x15:connection id="Bakery" autoDelete="1">
          <x15:rangePr sourceName="_xlcn.WorksheetConnection_Book1Bakery1"/>
        </x15:connection>
      </ext>
    </extLst>
  </connection>
</connections>
</file>

<file path=xl/sharedStrings.xml><?xml version="1.0" encoding="utf-8"?>
<sst xmlns="http://schemas.openxmlformats.org/spreadsheetml/2006/main" count="16808" uniqueCount="69">
  <si>
    <t>Month</t>
  </si>
  <si>
    <t>day of week</t>
  </si>
  <si>
    <t>Total amount</t>
  </si>
  <si>
    <t>Products</t>
  </si>
  <si>
    <t>Quantity</t>
  </si>
  <si>
    <t>Thur</t>
  </si>
  <si>
    <t>angbutter</t>
  </si>
  <si>
    <t>americano</t>
  </si>
  <si>
    <t>tiramisu croissant</t>
  </si>
  <si>
    <t>cheese cake</t>
  </si>
  <si>
    <t>vanila latte</t>
  </si>
  <si>
    <t>merinque cookies</t>
  </si>
  <si>
    <t>orange pound</t>
  </si>
  <si>
    <t>Fri</t>
  </si>
  <si>
    <t>Sat</t>
  </si>
  <si>
    <t>plain bread</t>
  </si>
  <si>
    <t>milk tea</t>
  </si>
  <si>
    <t>cacao deep</t>
  </si>
  <si>
    <t>Sun</t>
  </si>
  <si>
    <t>jam</t>
  </si>
  <si>
    <t>caffe latte</t>
  </si>
  <si>
    <t>Mon</t>
  </si>
  <si>
    <t>lemon ade</t>
  </si>
  <si>
    <t>Wed</t>
  </si>
  <si>
    <t>croissant</t>
  </si>
  <si>
    <t>pain au chocolat</t>
  </si>
  <si>
    <t>gateau chocolat</t>
  </si>
  <si>
    <t>berry ade</t>
  </si>
  <si>
    <t>tiramisu</t>
  </si>
  <si>
    <t>pandoro</t>
  </si>
  <si>
    <t>wiener</t>
  </si>
  <si>
    <t>almond croissant</t>
  </si>
  <si>
    <t>1</t>
  </si>
  <si>
    <t>2</t>
  </si>
  <si>
    <t>Tues</t>
  </si>
  <si>
    <t>Name</t>
  </si>
  <si>
    <t>price</t>
  </si>
  <si>
    <t>ice coffe</t>
  </si>
  <si>
    <t>ice coffe latter</t>
  </si>
  <si>
    <t>ice milk tea</t>
  </si>
  <si>
    <t>valina latte</t>
  </si>
  <si>
    <t>delivery fee</t>
  </si>
  <si>
    <t>Price</t>
  </si>
  <si>
    <t>Total price</t>
  </si>
  <si>
    <t>Row Labels</t>
  </si>
  <si>
    <t>Sum of Total price</t>
  </si>
  <si>
    <t>Column Labels</t>
  </si>
  <si>
    <t>2019</t>
  </si>
  <si>
    <t>2020</t>
  </si>
  <si>
    <t>Sum of Total amount</t>
  </si>
  <si>
    <t>Count of Products</t>
  </si>
  <si>
    <t>products</t>
  </si>
  <si>
    <t>sales-2019</t>
  </si>
  <si>
    <t>sales-2020</t>
  </si>
  <si>
    <t>%</t>
  </si>
  <si>
    <t>dummy</t>
  </si>
  <si>
    <t>labels</t>
  </si>
  <si>
    <t>units-2019</t>
  </si>
  <si>
    <t>units-2020</t>
  </si>
  <si>
    <t>variance</t>
  </si>
  <si>
    <t>amount-2019</t>
  </si>
  <si>
    <t>amount-2020</t>
  </si>
  <si>
    <t>%2</t>
  </si>
  <si>
    <t>dummy2</t>
  </si>
  <si>
    <t>labels2</t>
  </si>
  <si>
    <t>GRAND TOTAL</t>
  </si>
  <si>
    <t>SALES</t>
  </si>
  <si>
    <t>UNITS</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</si>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</sst>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64" fontId="0" fillId="0" borderId="0" xfId="2" applyNumberFormat="1" applyFon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164" fontId="0" fillId="0" borderId="0" xfId="2" applyNumberFormat="1" applyFont="1" applyAlignment="1">
      <alignment horizontal="left"/>
    </xf>
    <xf numFmtId="9" fontId="0" fillId="0" borderId="0" xfId="3" applyFont="1"/>
    <xf numFmtId="9" fontId="0" fillId="0" borderId="0" xfId="3" applyFont="1" applyAlignment="1">
      <alignment horizontal="left"/>
    </xf>
    <xf numFmtId="3" fontId="0" fillId="0" borderId="0" xfId="0" applyNumberFormat="1" applyAlignment="1">
      <alignment horizontal="left"/>
    </xf>
    <xf numFmtId="0" fontId="0" fillId="0" borderId="0" xfId="0" applyNumberFormat="1"/>
    <xf numFmtId="0" fontId="0" fillId="0" borderId="1" xfId="0" applyBorder="1"/>
    <xf numFmtId="164" fontId="0" fillId="0" borderId="1" xfId="0" applyNumberFormat="1" applyBorder="1"/>
    <xf numFmtId="9" fontId="0" fillId="0" borderId="1" xfId="3" applyFont="1" applyBorder="1"/>
    <xf numFmtId="9" fontId="0" fillId="0" borderId="0" xfId="0" applyNumberFormat="1"/>
  </cellXfs>
  <cellStyles count="4">
    <cellStyle name="Comma" xfId="1" builtinId="3"/>
    <cellStyle name="Currency" xfId="2" builtinId="4"/>
    <cellStyle name="Normal" xfId="0" builtinId="0"/>
    <cellStyle name="Percent" xfId="3" builtinId="5"/>
  </cellStyles>
  <dxfs count="26">
    <dxf>
      <font>
        <b/>
        <color theme="1"/>
      </font>
      <border>
        <bottom style="thin">
          <color theme="4"/>
        </bottom>
        <vertical/>
        <horizontal/>
      </border>
    </dxf>
    <dxf>
      <font>
        <color theme="1"/>
      </font>
      <fill>
        <patternFill>
          <bgColor theme="4" tint="-0.499984740745262"/>
        </patternFill>
      </fill>
      <border diagonalUp="0" diagonalDown="0">
        <left/>
        <right/>
        <top/>
        <bottom/>
        <vertical/>
        <horizontal/>
      </border>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13" formatCode="0%"/>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13" formatCode="0%"/>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65" formatCode="_(* #,##0_);_(* \(#,##0\);_(* &quot;-&quot;??_);_(@_)"/>
    </dxf>
    <dxf>
      <numFmt numFmtId="0" formatCode="General"/>
    </dxf>
    <dxf>
      <numFmt numFmtId="165" formatCode="_(* #,##0_);_(* \(#,##0\);_(* &quot;-&quot;??_);_(@_)"/>
    </dxf>
    <dxf>
      <numFmt numFmtId="0" formatCode="General"/>
    </dxf>
    <dxf>
      <numFmt numFmtId="164" formatCode="_(&quot;$&quot;* #,##0_);_(&quot;$&quot;* \(#,##0\);_(&quot;$&quot;* &quot;-&quot;??_);_(@_)"/>
    </dxf>
    <dxf>
      <numFmt numFmtId="0" formatCode="General"/>
    </dxf>
    <dxf>
      <numFmt numFmtId="0" formatCode="General"/>
    </dxf>
  </dxfs>
  <tableStyles count="2" defaultTableStyle="TableStyleMedium2" defaultPivotStyle="PivotStyleLight16">
    <tableStyle name="Invisible" pivot="0" table="0" count="0" xr9:uid="{F24917D6-8285-4673-91A6-B54C59A64039}"/>
    <tableStyle name="SlicerStyleLight1 2" pivot="0" table="0" count="10" xr9:uid="{9694DDA0-70B9-49A2-986D-97C8AE1AF698}">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Bakery-sales 2020</a:t>
            </a:r>
          </a:p>
        </c:rich>
      </c:tx>
      <c:layout>
        <c:manualLayout>
          <c:xMode val="edge"/>
          <c:yMode val="edge"/>
          <c:x val="2.615966754155734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tx>
            <c:strRef>
              <c:f>analysis!$C$29</c:f>
              <c:strCache>
                <c:ptCount val="1"/>
                <c:pt idx="0">
                  <c:v>sales-2020</c:v>
                </c:pt>
              </c:strCache>
            </c:strRef>
          </c:tx>
          <c:spPr>
            <a:solidFill>
              <a:schemeClr val="accent1"/>
            </a:solidFill>
            <a:ln>
              <a:noFill/>
            </a:ln>
            <a:effectLst/>
          </c:spPr>
          <c:invertIfNegative val="0"/>
          <c:cat>
            <c:strRef>
              <c:f>analysis!$A$30:$A$50</c:f>
              <c:strCache>
                <c:ptCount val="21"/>
                <c:pt idx="0">
                  <c:v>angbutter</c:v>
                </c:pt>
                <c:pt idx="1">
                  <c:v>tiramisu croissant</c:v>
                </c:pt>
                <c:pt idx="2">
                  <c:v>croissant</c:v>
                </c:pt>
                <c:pt idx="3">
                  <c:v>plain bread</c:v>
                </c:pt>
                <c:pt idx="4">
                  <c:v>pain au chocolat</c:v>
                </c:pt>
                <c:pt idx="5">
                  <c:v>orange pound</c:v>
                </c:pt>
                <c:pt idx="6">
                  <c:v>pandoro</c:v>
                </c:pt>
                <c:pt idx="7">
                  <c:v>wiener</c:v>
                </c:pt>
                <c:pt idx="8">
                  <c:v>cacao deep</c:v>
                </c:pt>
                <c:pt idx="9">
                  <c:v>gateau chocolat</c:v>
                </c:pt>
                <c:pt idx="10">
                  <c:v>jam</c:v>
                </c:pt>
                <c:pt idx="11">
                  <c:v>cheese cake</c:v>
                </c:pt>
                <c:pt idx="12">
                  <c:v>merinque cookies</c:v>
                </c:pt>
                <c:pt idx="13">
                  <c:v>lemon ade</c:v>
                </c:pt>
                <c:pt idx="14">
                  <c:v>tiramisu</c:v>
                </c:pt>
                <c:pt idx="15">
                  <c:v>almond croissant</c:v>
                </c:pt>
                <c:pt idx="16">
                  <c:v>berry ade</c:v>
                </c:pt>
                <c:pt idx="17">
                  <c:v>americano</c:v>
                </c:pt>
                <c:pt idx="18">
                  <c:v>caffe latte</c:v>
                </c:pt>
                <c:pt idx="19">
                  <c:v>milk tea</c:v>
                </c:pt>
                <c:pt idx="20">
                  <c:v>vanila latte</c:v>
                </c:pt>
              </c:strCache>
            </c:strRef>
          </c:cat>
          <c:val>
            <c:numRef>
              <c:f>analysis!$C$30:$C$50</c:f>
              <c:numCache>
                <c:formatCode>_("$"* #,##0_);_("$"* \(#,##0\);_("$"* "-"??_);_(@_)</c:formatCode>
                <c:ptCount val="21"/>
                <c:pt idx="0">
                  <c:v>6835200</c:v>
                </c:pt>
                <c:pt idx="1">
                  <c:v>2227200</c:v>
                </c:pt>
                <c:pt idx="2">
                  <c:v>1512000</c:v>
                </c:pt>
                <c:pt idx="3">
                  <c:v>1806000</c:v>
                </c:pt>
                <c:pt idx="4">
                  <c:v>1015000</c:v>
                </c:pt>
                <c:pt idx="5">
                  <c:v>1215000</c:v>
                </c:pt>
                <c:pt idx="6">
                  <c:v>801000</c:v>
                </c:pt>
                <c:pt idx="7">
                  <c:v>430000</c:v>
                </c:pt>
                <c:pt idx="8">
                  <c:v>744000</c:v>
                </c:pt>
                <c:pt idx="9">
                  <c:v>348000</c:v>
                </c:pt>
                <c:pt idx="10">
                  <c:v>147000</c:v>
                </c:pt>
                <c:pt idx="11">
                  <c:v>290000</c:v>
                </c:pt>
                <c:pt idx="12">
                  <c:v>96000</c:v>
                </c:pt>
                <c:pt idx="13">
                  <c:v>72000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D988-4CC2-92C7-1EC6A939ED30}"/>
            </c:ext>
          </c:extLst>
        </c:ser>
        <c:ser>
          <c:idx val="1"/>
          <c:order val="1"/>
          <c:tx>
            <c:strRef>
              <c:f>analysis!$E$29</c:f>
              <c:strCache>
                <c:ptCount val="1"/>
                <c:pt idx="0">
                  <c:v>dummy</c:v>
                </c:pt>
              </c:strCache>
            </c:strRef>
          </c:tx>
          <c:spPr>
            <a:noFill/>
            <a:ln>
              <a:noFill/>
            </a:ln>
            <a:effectLst/>
          </c:spPr>
          <c:invertIfNegative val="0"/>
          <c:dLbls>
            <c:dLbl>
              <c:idx val="0"/>
              <c:tx>
                <c:rich>
                  <a:bodyPr/>
                  <a:lstStyle/>
                  <a:p>
                    <a:fld id="{12193B87-0055-41D1-85B9-B5F64628B7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988-4CC2-92C7-1EC6A939ED30}"/>
                </c:ext>
              </c:extLst>
            </c:dLbl>
            <c:dLbl>
              <c:idx val="1"/>
              <c:tx>
                <c:rich>
                  <a:bodyPr/>
                  <a:lstStyle/>
                  <a:p>
                    <a:fld id="{285FC3C0-09A7-4D1B-9323-175092E071F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88-4CC2-92C7-1EC6A939ED30}"/>
                </c:ext>
              </c:extLst>
            </c:dLbl>
            <c:dLbl>
              <c:idx val="2"/>
              <c:tx>
                <c:rich>
                  <a:bodyPr/>
                  <a:lstStyle/>
                  <a:p>
                    <a:fld id="{EB4A72AC-9D82-47D0-8A73-650FF9964E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88-4CC2-92C7-1EC6A939ED30}"/>
                </c:ext>
              </c:extLst>
            </c:dLbl>
            <c:dLbl>
              <c:idx val="3"/>
              <c:tx>
                <c:rich>
                  <a:bodyPr/>
                  <a:lstStyle/>
                  <a:p>
                    <a:fld id="{97A74A02-F88F-440A-88CC-D41893A935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88-4CC2-92C7-1EC6A939ED30}"/>
                </c:ext>
              </c:extLst>
            </c:dLbl>
            <c:dLbl>
              <c:idx val="4"/>
              <c:tx>
                <c:rich>
                  <a:bodyPr/>
                  <a:lstStyle/>
                  <a:p>
                    <a:fld id="{9EE89598-7A3C-4F7C-B90B-7805F33A8B3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88-4CC2-92C7-1EC6A939ED30}"/>
                </c:ext>
              </c:extLst>
            </c:dLbl>
            <c:dLbl>
              <c:idx val="5"/>
              <c:tx>
                <c:rich>
                  <a:bodyPr/>
                  <a:lstStyle/>
                  <a:p>
                    <a:fld id="{B65CA0E9-CFA8-4808-B0BF-DA624292A1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88-4CC2-92C7-1EC6A939ED30}"/>
                </c:ext>
              </c:extLst>
            </c:dLbl>
            <c:dLbl>
              <c:idx val="6"/>
              <c:tx>
                <c:rich>
                  <a:bodyPr/>
                  <a:lstStyle/>
                  <a:p>
                    <a:fld id="{EB9B4504-CB47-4695-9A35-C75D88329C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88-4CC2-92C7-1EC6A939ED30}"/>
                </c:ext>
              </c:extLst>
            </c:dLbl>
            <c:dLbl>
              <c:idx val="7"/>
              <c:tx>
                <c:rich>
                  <a:bodyPr/>
                  <a:lstStyle/>
                  <a:p>
                    <a:fld id="{4EB2F053-EC5A-4A24-8521-645ED541D32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88-4CC2-92C7-1EC6A939ED30}"/>
                </c:ext>
              </c:extLst>
            </c:dLbl>
            <c:dLbl>
              <c:idx val="8"/>
              <c:tx>
                <c:rich>
                  <a:bodyPr/>
                  <a:lstStyle/>
                  <a:p>
                    <a:fld id="{D6363DE9-76D3-4E80-81A9-E58B8611245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88-4CC2-92C7-1EC6A939ED30}"/>
                </c:ext>
              </c:extLst>
            </c:dLbl>
            <c:dLbl>
              <c:idx val="9"/>
              <c:tx>
                <c:rich>
                  <a:bodyPr/>
                  <a:lstStyle/>
                  <a:p>
                    <a:fld id="{A650ED2A-109C-4863-87B7-B37EAA06311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88-4CC2-92C7-1EC6A939ED30}"/>
                </c:ext>
              </c:extLst>
            </c:dLbl>
            <c:dLbl>
              <c:idx val="10"/>
              <c:tx>
                <c:rich>
                  <a:bodyPr/>
                  <a:lstStyle/>
                  <a:p>
                    <a:fld id="{09B6A8CE-AEAF-4616-AD7E-8D16054B960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88-4CC2-92C7-1EC6A939ED30}"/>
                </c:ext>
              </c:extLst>
            </c:dLbl>
            <c:dLbl>
              <c:idx val="11"/>
              <c:tx>
                <c:rich>
                  <a:bodyPr/>
                  <a:lstStyle/>
                  <a:p>
                    <a:fld id="{8F6675D2-82CE-42B8-9591-7BBE708A46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88-4CC2-92C7-1EC6A939ED30}"/>
                </c:ext>
              </c:extLst>
            </c:dLbl>
            <c:dLbl>
              <c:idx val="12"/>
              <c:tx>
                <c:rich>
                  <a:bodyPr/>
                  <a:lstStyle/>
                  <a:p>
                    <a:fld id="{B0BD03AB-3C40-446B-A424-6C64B39D4D7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988-4CC2-92C7-1EC6A939ED30}"/>
                </c:ext>
              </c:extLst>
            </c:dLbl>
            <c:dLbl>
              <c:idx val="13"/>
              <c:tx>
                <c:rich>
                  <a:bodyPr/>
                  <a:lstStyle/>
                  <a:p>
                    <a:fld id="{2A66D135-91E0-4028-B039-C5E1FF7EEC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988-4CC2-92C7-1EC6A939ED30}"/>
                </c:ext>
              </c:extLst>
            </c:dLbl>
            <c:dLbl>
              <c:idx val="14"/>
              <c:tx>
                <c:rich>
                  <a:bodyPr/>
                  <a:lstStyle/>
                  <a:p>
                    <a:fld id="{DBF880C6-173C-4213-97B2-B7E99033E86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988-4CC2-92C7-1EC6A939ED30}"/>
                </c:ext>
              </c:extLst>
            </c:dLbl>
            <c:dLbl>
              <c:idx val="15"/>
              <c:tx>
                <c:rich>
                  <a:bodyPr/>
                  <a:lstStyle/>
                  <a:p>
                    <a:fld id="{FF9C449D-D583-4403-A934-0B0868751CD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988-4CC2-92C7-1EC6A939ED30}"/>
                </c:ext>
              </c:extLst>
            </c:dLbl>
            <c:dLbl>
              <c:idx val="16"/>
              <c:tx>
                <c:rich>
                  <a:bodyPr/>
                  <a:lstStyle/>
                  <a:p>
                    <a:fld id="{9F5AD7EE-6ADC-4A94-A438-8DCE30B769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988-4CC2-92C7-1EC6A939ED30}"/>
                </c:ext>
              </c:extLst>
            </c:dLbl>
            <c:dLbl>
              <c:idx val="17"/>
              <c:tx>
                <c:rich>
                  <a:bodyPr/>
                  <a:lstStyle/>
                  <a:p>
                    <a:fld id="{BBDFEFB8-81A1-4695-8A68-476524F6DD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988-4CC2-92C7-1EC6A939ED30}"/>
                </c:ext>
              </c:extLst>
            </c:dLbl>
            <c:dLbl>
              <c:idx val="18"/>
              <c:tx>
                <c:rich>
                  <a:bodyPr/>
                  <a:lstStyle/>
                  <a:p>
                    <a:fld id="{AE2DB6ED-6929-4B64-B332-13F1FC3A6AE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988-4CC2-92C7-1EC6A939ED30}"/>
                </c:ext>
              </c:extLst>
            </c:dLbl>
            <c:dLbl>
              <c:idx val="19"/>
              <c:tx>
                <c:rich>
                  <a:bodyPr/>
                  <a:lstStyle/>
                  <a:p>
                    <a:fld id="{F3C8637C-03C4-4523-89DE-CEE68D2AAC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988-4CC2-92C7-1EC6A939ED30}"/>
                </c:ext>
              </c:extLst>
            </c:dLbl>
            <c:dLbl>
              <c:idx val="20"/>
              <c:tx>
                <c:rich>
                  <a:bodyPr/>
                  <a:lstStyle/>
                  <a:p>
                    <a:fld id="{8425EEC7-0AF8-483F-81E7-6D6AD8FDC2D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988-4CC2-92C7-1EC6A939ED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analysis!$A$30:$A$50</c:f>
              <c:strCache>
                <c:ptCount val="21"/>
                <c:pt idx="0">
                  <c:v>angbutter</c:v>
                </c:pt>
                <c:pt idx="1">
                  <c:v>tiramisu croissant</c:v>
                </c:pt>
                <c:pt idx="2">
                  <c:v>croissant</c:v>
                </c:pt>
                <c:pt idx="3">
                  <c:v>plain bread</c:v>
                </c:pt>
                <c:pt idx="4">
                  <c:v>pain au chocolat</c:v>
                </c:pt>
                <c:pt idx="5">
                  <c:v>orange pound</c:v>
                </c:pt>
                <c:pt idx="6">
                  <c:v>pandoro</c:v>
                </c:pt>
                <c:pt idx="7">
                  <c:v>wiener</c:v>
                </c:pt>
                <c:pt idx="8">
                  <c:v>cacao deep</c:v>
                </c:pt>
                <c:pt idx="9">
                  <c:v>gateau chocolat</c:v>
                </c:pt>
                <c:pt idx="10">
                  <c:v>jam</c:v>
                </c:pt>
                <c:pt idx="11">
                  <c:v>cheese cake</c:v>
                </c:pt>
                <c:pt idx="12">
                  <c:v>merinque cookies</c:v>
                </c:pt>
                <c:pt idx="13">
                  <c:v>lemon ade</c:v>
                </c:pt>
                <c:pt idx="14">
                  <c:v>tiramisu</c:v>
                </c:pt>
                <c:pt idx="15">
                  <c:v>almond croissant</c:v>
                </c:pt>
                <c:pt idx="16">
                  <c:v>berry ade</c:v>
                </c:pt>
                <c:pt idx="17">
                  <c:v>americano</c:v>
                </c:pt>
                <c:pt idx="18">
                  <c:v>caffe latte</c:v>
                </c:pt>
                <c:pt idx="19">
                  <c:v>milk tea</c:v>
                </c:pt>
                <c:pt idx="20">
                  <c:v>vanila latte</c:v>
                </c:pt>
              </c:strCache>
            </c:strRef>
          </c:cat>
          <c:val>
            <c:numRef>
              <c:f>analysis!$E$30:$E$50</c:f>
              <c:numCache>
                <c:formatCode>#,##0</c:formatCode>
                <c:ptCount val="21"/>
                <c:pt idx="0">
                  <c:v>1000000</c:v>
                </c:pt>
                <c:pt idx="1">
                  <c:v>1000000</c:v>
                </c:pt>
                <c:pt idx="2">
                  <c:v>1000000</c:v>
                </c:pt>
                <c:pt idx="3">
                  <c:v>1000000</c:v>
                </c:pt>
                <c:pt idx="4">
                  <c:v>1000000</c:v>
                </c:pt>
                <c:pt idx="5">
                  <c:v>1000000</c:v>
                </c:pt>
                <c:pt idx="6">
                  <c:v>1000000</c:v>
                </c:pt>
                <c:pt idx="7">
                  <c:v>1000000</c:v>
                </c:pt>
                <c:pt idx="8">
                  <c:v>1000000</c:v>
                </c:pt>
                <c:pt idx="9">
                  <c:v>1000000</c:v>
                </c:pt>
                <c:pt idx="10">
                  <c:v>1000000</c:v>
                </c:pt>
                <c:pt idx="11">
                  <c:v>1000000</c:v>
                </c:pt>
                <c:pt idx="12">
                  <c:v>1000000</c:v>
                </c:pt>
                <c:pt idx="13">
                  <c:v>1000000</c:v>
                </c:pt>
                <c:pt idx="14">
                  <c:v>1000000</c:v>
                </c:pt>
                <c:pt idx="15">
                  <c:v>1000000</c:v>
                </c:pt>
                <c:pt idx="16">
                  <c:v>1000000</c:v>
                </c:pt>
                <c:pt idx="17">
                  <c:v>1000000</c:v>
                </c:pt>
                <c:pt idx="18">
                  <c:v>1000000</c:v>
                </c:pt>
                <c:pt idx="19">
                  <c:v>1000000</c:v>
                </c:pt>
                <c:pt idx="20">
                  <c:v>1000000</c:v>
                </c:pt>
              </c:numCache>
            </c:numRef>
          </c:val>
          <c:extLst>
            <c:ext xmlns:c15="http://schemas.microsoft.com/office/drawing/2012/chart" uri="{02D57815-91ED-43cb-92C2-25804820EDAC}">
              <c15:datalabelsRange>
                <c15:f>analysis!$F$30:$F$50</c15:f>
                <c15:dlblRangeCache>
                  <c:ptCount val="21"/>
                  <c:pt idx="0">
                    <c:v>↓21%</c:v>
                  </c:pt>
                  <c:pt idx="1">
                    <c:v>↓4%</c:v>
                  </c:pt>
                  <c:pt idx="2">
                    <c:v>↓30%</c:v>
                  </c:pt>
                  <c:pt idx="3">
                    <c:v>↑1%</c:v>
                  </c:pt>
                  <c:pt idx="4">
                    <c:v>↓33%</c:v>
                  </c:pt>
                  <c:pt idx="5">
                    <c:v>↓9%</c:v>
                  </c:pt>
                  <c:pt idx="6">
                    <c:v>↓18%</c:v>
                  </c:pt>
                  <c:pt idx="7">
                    <c:v>↓43%</c:v>
                  </c:pt>
                  <c:pt idx="8">
                    <c:v>↑4%</c:v>
                  </c:pt>
                  <c:pt idx="9">
                    <c:v>↓29%</c:v>
                  </c:pt>
                  <c:pt idx="10">
                    <c:v>↓35%</c:v>
                  </c:pt>
                  <c:pt idx="11">
                    <c:v>↑71%</c:v>
                  </c:pt>
                  <c:pt idx="12">
                    <c:v>↓4%</c:v>
                  </c:pt>
                  <c:pt idx="13">
                    <c:v>↓27%</c:v>
                  </c:pt>
                  <c:pt idx="14">
                    <c:v>↓100%</c:v>
                  </c:pt>
                  <c:pt idx="15">
                    <c:v>↓0%</c:v>
                  </c:pt>
                  <c:pt idx="16">
                    <c:v>↓0%</c:v>
                  </c:pt>
                  <c:pt idx="17">
                    <c:v>↓0%</c:v>
                  </c:pt>
                  <c:pt idx="18">
                    <c:v>↓0%</c:v>
                  </c:pt>
                  <c:pt idx="19">
                    <c:v>↓0%</c:v>
                  </c:pt>
                  <c:pt idx="20">
                    <c:v>↓0%</c:v>
                  </c:pt>
                </c15:dlblRangeCache>
              </c15:datalabelsRange>
            </c:ext>
            <c:ext xmlns:c16="http://schemas.microsoft.com/office/drawing/2014/chart" uri="{C3380CC4-5D6E-409C-BE32-E72D297353CC}">
              <c16:uniqueId val="{00000016-D988-4CC2-92C7-1EC6A939ED30}"/>
            </c:ext>
          </c:extLst>
        </c:ser>
        <c:dLbls>
          <c:showLegendKey val="0"/>
          <c:showVal val="0"/>
          <c:showCatName val="0"/>
          <c:showSerName val="0"/>
          <c:showPercent val="0"/>
          <c:showBubbleSize val="0"/>
        </c:dLbls>
        <c:gapWidth val="20"/>
        <c:overlap val="100"/>
        <c:axId val="2096262992"/>
        <c:axId val="2096259248"/>
      </c:barChart>
      <c:catAx>
        <c:axId val="20962629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6259248"/>
        <c:crosses val="autoZero"/>
        <c:auto val="1"/>
        <c:lblAlgn val="ctr"/>
        <c:lblOffset val="100"/>
        <c:noMultiLvlLbl val="0"/>
      </c:catAx>
      <c:valAx>
        <c:axId val="2096259248"/>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6262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Bakery-units</a:t>
            </a:r>
          </a:p>
        </c:rich>
      </c:tx>
      <c:layout>
        <c:manualLayout>
          <c:xMode val="edge"/>
          <c:yMode val="edge"/>
          <c:x val="1.50485564304462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analysis!$G$29</c:f>
              <c:strCache>
                <c:ptCount val="1"/>
                <c:pt idx="0">
                  <c:v>units-2019</c:v>
                </c:pt>
              </c:strCache>
            </c:strRef>
          </c:tx>
          <c:spPr>
            <a:solidFill>
              <a:schemeClr val="accent1"/>
            </a:solidFill>
            <a:ln>
              <a:noFill/>
            </a:ln>
            <a:effectLst/>
          </c:spPr>
          <c:invertIfNegative val="0"/>
          <c:cat>
            <c:strRef>
              <c:f>analysis!$A$30:$A$50</c:f>
              <c:strCache>
                <c:ptCount val="21"/>
                <c:pt idx="0">
                  <c:v>angbutter</c:v>
                </c:pt>
                <c:pt idx="1">
                  <c:v>tiramisu croissant</c:v>
                </c:pt>
                <c:pt idx="2">
                  <c:v>croissant</c:v>
                </c:pt>
                <c:pt idx="3">
                  <c:v>plain bread</c:v>
                </c:pt>
                <c:pt idx="4">
                  <c:v>pain au chocolat</c:v>
                </c:pt>
                <c:pt idx="5">
                  <c:v>orange pound</c:v>
                </c:pt>
                <c:pt idx="6">
                  <c:v>pandoro</c:v>
                </c:pt>
                <c:pt idx="7">
                  <c:v>wiener</c:v>
                </c:pt>
                <c:pt idx="8">
                  <c:v>cacao deep</c:v>
                </c:pt>
                <c:pt idx="9">
                  <c:v>gateau chocolat</c:v>
                </c:pt>
                <c:pt idx="10">
                  <c:v>jam</c:v>
                </c:pt>
                <c:pt idx="11">
                  <c:v>cheese cake</c:v>
                </c:pt>
                <c:pt idx="12">
                  <c:v>merinque cookies</c:v>
                </c:pt>
                <c:pt idx="13">
                  <c:v>lemon ade</c:v>
                </c:pt>
                <c:pt idx="14">
                  <c:v>tiramisu</c:v>
                </c:pt>
                <c:pt idx="15">
                  <c:v>almond croissant</c:v>
                </c:pt>
                <c:pt idx="16">
                  <c:v>berry ade</c:v>
                </c:pt>
                <c:pt idx="17">
                  <c:v>americano</c:v>
                </c:pt>
                <c:pt idx="18">
                  <c:v>caffe latte</c:v>
                </c:pt>
                <c:pt idx="19">
                  <c:v>milk tea</c:v>
                </c:pt>
                <c:pt idx="20">
                  <c:v>vanila latte</c:v>
                </c:pt>
              </c:strCache>
            </c:strRef>
          </c:cat>
          <c:val>
            <c:numRef>
              <c:f>analysis!$G$30:$G$50</c:f>
              <c:numCache>
                <c:formatCode>General</c:formatCode>
                <c:ptCount val="21"/>
                <c:pt idx="0">
                  <c:v>1106</c:v>
                </c:pt>
                <c:pt idx="1">
                  <c:v>400</c:v>
                </c:pt>
                <c:pt idx="2">
                  <c:v>424</c:v>
                </c:pt>
                <c:pt idx="3">
                  <c:v>432</c:v>
                </c:pt>
                <c:pt idx="4">
                  <c:v>340</c:v>
                </c:pt>
                <c:pt idx="5">
                  <c:v>274</c:v>
                </c:pt>
                <c:pt idx="6">
                  <c:v>194</c:v>
                </c:pt>
                <c:pt idx="7">
                  <c:v>222</c:v>
                </c:pt>
                <c:pt idx="8">
                  <c:v>159</c:v>
                </c:pt>
                <c:pt idx="9">
                  <c:v>114</c:v>
                </c:pt>
                <c:pt idx="10">
                  <c:v>134</c:v>
                </c:pt>
                <c:pt idx="11">
                  <c:v>33</c:v>
                </c:pt>
                <c:pt idx="12">
                  <c:v>24</c:v>
                </c:pt>
                <c:pt idx="13">
                  <c:v>21</c:v>
                </c:pt>
                <c:pt idx="14">
                  <c:v>7</c:v>
                </c:pt>
                <c:pt idx="15">
                  <c:v>0</c:v>
                </c:pt>
                <c:pt idx="16">
                  <c:v>0</c:v>
                </c:pt>
                <c:pt idx="17">
                  <c:v>0</c:v>
                </c:pt>
                <c:pt idx="18">
                  <c:v>0</c:v>
                </c:pt>
                <c:pt idx="19">
                  <c:v>0</c:v>
                </c:pt>
                <c:pt idx="20">
                  <c:v>117</c:v>
                </c:pt>
              </c:numCache>
            </c:numRef>
          </c:val>
          <c:extLst>
            <c:ext xmlns:c16="http://schemas.microsoft.com/office/drawing/2014/chart" uri="{C3380CC4-5D6E-409C-BE32-E72D297353CC}">
              <c16:uniqueId val="{00000000-50BB-402E-8A2D-459A2F0B829B}"/>
            </c:ext>
          </c:extLst>
        </c:ser>
        <c:ser>
          <c:idx val="1"/>
          <c:order val="1"/>
          <c:tx>
            <c:strRef>
              <c:f>analysis!$H$29</c:f>
              <c:strCache>
                <c:ptCount val="1"/>
                <c:pt idx="0">
                  <c:v>units-2020</c:v>
                </c:pt>
              </c:strCache>
            </c:strRef>
          </c:tx>
          <c:spPr>
            <a:solidFill>
              <a:schemeClr val="accent2"/>
            </a:solidFill>
            <a:ln>
              <a:noFill/>
            </a:ln>
            <a:effectLst/>
          </c:spPr>
          <c:invertIfNegative val="0"/>
          <c:cat>
            <c:strRef>
              <c:f>analysis!$A$30:$A$50</c:f>
              <c:strCache>
                <c:ptCount val="21"/>
                <c:pt idx="0">
                  <c:v>angbutter</c:v>
                </c:pt>
                <c:pt idx="1">
                  <c:v>tiramisu croissant</c:v>
                </c:pt>
                <c:pt idx="2">
                  <c:v>croissant</c:v>
                </c:pt>
                <c:pt idx="3">
                  <c:v>plain bread</c:v>
                </c:pt>
                <c:pt idx="4">
                  <c:v>pain au chocolat</c:v>
                </c:pt>
                <c:pt idx="5">
                  <c:v>orange pound</c:v>
                </c:pt>
                <c:pt idx="6">
                  <c:v>pandoro</c:v>
                </c:pt>
                <c:pt idx="7">
                  <c:v>wiener</c:v>
                </c:pt>
                <c:pt idx="8">
                  <c:v>cacao deep</c:v>
                </c:pt>
                <c:pt idx="9">
                  <c:v>gateau chocolat</c:v>
                </c:pt>
                <c:pt idx="10">
                  <c:v>jam</c:v>
                </c:pt>
                <c:pt idx="11">
                  <c:v>cheese cake</c:v>
                </c:pt>
                <c:pt idx="12">
                  <c:v>merinque cookies</c:v>
                </c:pt>
                <c:pt idx="13">
                  <c:v>lemon ade</c:v>
                </c:pt>
                <c:pt idx="14">
                  <c:v>tiramisu</c:v>
                </c:pt>
                <c:pt idx="15">
                  <c:v>almond croissant</c:v>
                </c:pt>
                <c:pt idx="16">
                  <c:v>berry ade</c:v>
                </c:pt>
                <c:pt idx="17">
                  <c:v>americano</c:v>
                </c:pt>
                <c:pt idx="18">
                  <c:v>caffe latte</c:v>
                </c:pt>
                <c:pt idx="19">
                  <c:v>milk tea</c:v>
                </c:pt>
                <c:pt idx="20">
                  <c:v>vanila latte</c:v>
                </c:pt>
              </c:strCache>
            </c:strRef>
          </c:cat>
          <c:val>
            <c:numRef>
              <c:f>analysis!$H$30:$H$50</c:f>
              <c:numCache>
                <c:formatCode>General</c:formatCode>
                <c:ptCount val="21"/>
                <c:pt idx="0">
                  <c:v>867</c:v>
                </c:pt>
                <c:pt idx="1">
                  <c:v>379</c:v>
                </c:pt>
                <c:pt idx="2">
                  <c:v>323</c:v>
                </c:pt>
                <c:pt idx="3">
                  <c:v>425</c:v>
                </c:pt>
                <c:pt idx="4">
                  <c:v>247</c:v>
                </c:pt>
                <c:pt idx="5">
                  <c:v>245</c:v>
                </c:pt>
                <c:pt idx="6">
                  <c:v>149</c:v>
                </c:pt>
                <c:pt idx="7">
                  <c:v>133</c:v>
                </c:pt>
                <c:pt idx="8">
                  <c:v>164</c:v>
                </c:pt>
                <c:pt idx="9">
                  <c:v>82</c:v>
                </c:pt>
                <c:pt idx="10">
                  <c:v>86</c:v>
                </c:pt>
                <c:pt idx="11">
                  <c:v>57</c:v>
                </c:pt>
                <c:pt idx="12">
                  <c:v>23</c:v>
                </c:pt>
                <c:pt idx="13">
                  <c:v>14</c:v>
                </c:pt>
                <c:pt idx="14">
                  <c:v>0</c:v>
                </c:pt>
                <c:pt idx="15">
                  <c:v>0</c:v>
                </c:pt>
                <c:pt idx="16">
                  <c:v>0</c:v>
                </c:pt>
                <c:pt idx="17">
                  <c:v>0</c:v>
                </c:pt>
                <c:pt idx="18">
                  <c:v>0</c:v>
                </c:pt>
                <c:pt idx="19">
                  <c:v>0</c:v>
                </c:pt>
                <c:pt idx="20">
                  <c:v>92</c:v>
                </c:pt>
              </c:numCache>
            </c:numRef>
          </c:val>
          <c:extLst>
            <c:ext xmlns:c16="http://schemas.microsoft.com/office/drawing/2014/chart" uri="{C3380CC4-5D6E-409C-BE32-E72D297353CC}">
              <c16:uniqueId val="{00000001-50BB-402E-8A2D-459A2F0B829B}"/>
            </c:ext>
          </c:extLst>
        </c:ser>
        <c:dLbls>
          <c:showLegendKey val="0"/>
          <c:showVal val="0"/>
          <c:showCatName val="0"/>
          <c:showSerName val="0"/>
          <c:showPercent val="0"/>
          <c:showBubbleSize val="0"/>
        </c:dLbls>
        <c:gapWidth val="10"/>
        <c:axId val="462218352"/>
        <c:axId val="462234160"/>
      </c:barChart>
      <c:catAx>
        <c:axId val="46221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234160"/>
        <c:crosses val="autoZero"/>
        <c:auto val="1"/>
        <c:lblAlgn val="ctr"/>
        <c:lblOffset val="100"/>
        <c:noMultiLvlLbl val="0"/>
      </c:catAx>
      <c:valAx>
        <c:axId val="46223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218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analysis!$I$29</c:f>
              <c:strCache>
                <c:ptCount val="1"/>
                <c:pt idx="0">
                  <c:v>variance</c:v>
                </c:pt>
              </c:strCache>
            </c:strRef>
          </c:tx>
          <c:spPr>
            <a:solidFill>
              <a:srgbClr val="00B050"/>
            </a:solidFill>
            <a:ln>
              <a:noFill/>
            </a:ln>
            <a:effectLst/>
          </c:spPr>
          <c:invertIfNegative val="1"/>
          <c:cat>
            <c:numRef>
              <c:f>analysis!$O$29:$O$50</c:f>
              <c:numCache>
                <c:formatCode>General</c:formatCode>
                <c:ptCount val="22"/>
              </c:numCache>
            </c:numRef>
          </c:cat>
          <c:val>
            <c:numRef>
              <c:f>analysis!$I$30:$I$50</c:f>
              <c:numCache>
                <c:formatCode>General</c:formatCode>
                <c:ptCount val="21"/>
                <c:pt idx="0">
                  <c:v>-239</c:v>
                </c:pt>
                <c:pt idx="1">
                  <c:v>-21</c:v>
                </c:pt>
                <c:pt idx="2">
                  <c:v>-101</c:v>
                </c:pt>
                <c:pt idx="3">
                  <c:v>-7</c:v>
                </c:pt>
                <c:pt idx="4">
                  <c:v>-93</c:v>
                </c:pt>
                <c:pt idx="5">
                  <c:v>-29</c:v>
                </c:pt>
                <c:pt idx="6">
                  <c:v>-45</c:v>
                </c:pt>
                <c:pt idx="7">
                  <c:v>-89</c:v>
                </c:pt>
                <c:pt idx="8">
                  <c:v>5</c:v>
                </c:pt>
                <c:pt idx="9">
                  <c:v>-32</c:v>
                </c:pt>
                <c:pt idx="10">
                  <c:v>-48</c:v>
                </c:pt>
                <c:pt idx="11">
                  <c:v>24</c:v>
                </c:pt>
                <c:pt idx="12">
                  <c:v>-1</c:v>
                </c:pt>
                <c:pt idx="13">
                  <c:v>-7</c:v>
                </c:pt>
                <c:pt idx="14">
                  <c:v>-7</c:v>
                </c:pt>
                <c:pt idx="15">
                  <c:v>0</c:v>
                </c:pt>
                <c:pt idx="16">
                  <c:v>0</c:v>
                </c:pt>
                <c:pt idx="17">
                  <c:v>0</c:v>
                </c:pt>
                <c:pt idx="18">
                  <c:v>0</c:v>
                </c:pt>
                <c:pt idx="19">
                  <c:v>0</c:v>
                </c:pt>
                <c:pt idx="20">
                  <c:v>-25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F23-481A-8C27-96735795E4B2}"/>
            </c:ext>
          </c:extLst>
        </c:ser>
        <c:dLbls>
          <c:showLegendKey val="0"/>
          <c:showVal val="0"/>
          <c:showCatName val="0"/>
          <c:showSerName val="0"/>
          <c:showPercent val="0"/>
          <c:showBubbleSize val="0"/>
        </c:dLbls>
        <c:gapWidth val="219"/>
        <c:overlap val="-27"/>
        <c:axId val="601900688"/>
        <c:axId val="601881968"/>
      </c:barChart>
      <c:catAx>
        <c:axId val="60190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81968"/>
        <c:crosses val="autoZero"/>
        <c:auto val="1"/>
        <c:lblAlgn val="ctr"/>
        <c:lblOffset val="100"/>
        <c:noMultiLvlLbl val="0"/>
      </c:catAx>
      <c:valAx>
        <c:axId val="60188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190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Bakery-amount 2020</a:t>
            </a:r>
          </a:p>
        </c:rich>
      </c:tx>
      <c:layout>
        <c:manualLayout>
          <c:xMode val="edge"/>
          <c:yMode val="edge"/>
          <c:x val="2.886111111111111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tx>
            <c:strRef>
              <c:f>analysis!$K$29</c:f>
              <c:strCache>
                <c:ptCount val="1"/>
                <c:pt idx="0">
                  <c:v>amount-2020</c:v>
                </c:pt>
              </c:strCache>
            </c:strRef>
          </c:tx>
          <c:spPr>
            <a:solidFill>
              <a:schemeClr val="accent1"/>
            </a:solidFill>
            <a:ln>
              <a:noFill/>
            </a:ln>
            <a:effectLst/>
          </c:spPr>
          <c:invertIfNegative val="0"/>
          <c:cat>
            <c:strRef>
              <c:f>analysis!$A$30:$A$50</c:f>
              <c:strCache>
                <c:ptCount val="21"/>
                <c:pt idx="0">
                  <c:v>angbutter</c:v>
                </c:pt>
                <c:pt idx="1">
                  <c:v>tiramisu croissant</c:v>
                </c:pt>
                <c:pt idx="2">
                  <c:v>croissant</c:v>
                </c:pt>
                <c:pt idx="3">
                  <c:v>plain bread</c:v>
                </c:pt>
                <c:pt idx="4">
                  <c:v>pain au chocolat</c:v>
                </c:pt>
                <c:pt idx="5">
                  <c:v>orange pound</c:v>
                </c:pt>
                <c:pt idx="6">
                  <c:v>pandoro</c:v>
                </c:pt>
                <c:pt idx="7">
                  <c:v>wiener</c:v>
                </c:pt>
                <c:pt idx="8">
                  <c:v>cacao deep</c:v>
                </c:pt>
                <c:pt idx="9">
                  <c:v>gateau chocolat</c:v>
                </c:pt>
                <c:pt idx="10">
                  <c:v>jam</c:v>
                </c:pt>
                <c:pt idx="11">
                  <c:v>cheese cake</c:v>
                </c:pt>
                <c:pt idx="12">
                  <c:v>merinque cookies</c:v>
                </c:pt>
                <c:pt idx="13">
                  <c:v>lemon ade</c:v>
                </c:pt>
                <c:pt idx="14">
                  <c:v>tiramisu</c:v>
                </c:pt>
                <c:pt idx="15">
                  <c:v>almond croissant</c:v>
                </c:pt>
                <c:pt idx="16">
                  <c:v>berry ade</c:v>
                </c:pt>
                <c:pt idx="17">
                  <c:v>americano</c:v>
                </c:pt>
                <c:pt idx="18">
                  <c:v>caffe latte</c:v>
                </c:pt>
                <c:pt idx="19">
                  <c:v>milk tea</c:v>
                </c:pt>
                <c:pt idx="20">
                  <c:v>vanila latte</c:v>
                </c:pt>
              </c:strCache>
            </c:strRef>
          </c:cat>
          <c:val>
            <c:numRef>
              <c:f>analysis!$K$30:$K$50</c:f>
              <c:numCache>
                <c:formatCode>_("$"* #,##0_);_("$"* \(#,##0\);_("$"* "-"??_);_(@_)</c:formatCode>
                <c:ptCount val="21"/>
                <c:pt idx="0">
                  <c:v>18599300</c:v>
                </c:pt>
                <c:pt idx="1">
                  <c:v>8158300</c:v>
                </c:pt>
                <c:pt idx="2">
                  <c:v>7182200</c:v>
                </c:pt>
                <c:pt idx="3">
                  <c:v>8931600</c:v>
                </c:pt>
                <c:pt idx="4">
                  <c:v>5480400</c:v>
                </c:pt>
                <c:pt idx="5">
                  <c:v>5501500</c:v>
                </c:pt>
                <c:pt idx="6">
                  <c:v>3650200</c:v>
                </c:pt>
                <c:pt idx="7">
                  <c:v>2886700</c:v>
                </c:pt>
                <c:pt idx="8">
                  <c:v>3451900</c:v>
                </c:pt>
                <c:pt idx="9">
                  <c:v>1801500</c:v>
                </c:pt>
                <c:pt idx="10">
                  <c:v>1794200</c:v>
                </c:pt>
                <c:pt idx="11">
                  <c:v>1159300</c:v>
                </c:pt>
                <c:pt idx="12">
                  <c:v>572000</c:v>
                </c:pt>
                <c:pt idx="13">
                  <c:v>331100</c:v>
                </c:pt>
                <c:pt idx="14">
                  <c:v>0</c:v>
                </c:pt>
                <c:pt idx="15">
                  <c:v>0</c:v>
                </c:pt>
                <c:pt idx="16">
                  <c:v>0</c:v>
                </c:pt>
                <c:pt idx="17">
                  <c:v>0</c:v>
                </c:pt>
                <c:pt idx="18">
                  <c:v>0</c:v>
                </c:pt>
                <c:pt idx="19">
                  <c:v>0</c:v>
                </c:pt>
                <c:pt idx="20">
                  <c:v>2060900</c:v>
                </c:pt>
              </c:numCache>
            </c:numRef>
          </c:val>
          <c:extLst>
            <c:ext xmlns:c16="http://schemas.microsoft.com/office/drawing/2014/chart" uri="{C3380CC4-5D6E-409C-BE32-E72D297353CC}">
              <c16:uniqueId val="{00000000-1172-452A-97F1-C0FD6F5E9EAF}"/>
            </c:ext>
          </c:extLst>
        </c:ser>
        <c:ser>
          <c:idx val="1"/>
          <c:order val="1"/>
          <c:tx>
            <c:strRef>
              <c:f>analysis!$M$29</c:f>
              <c:strCache>
                <c:ptCount val="1"/>
                <c:pt idx="0">
                  <c:v>dummy2</c:v>
                </c:pt>
              </c:strCache>
            </c:strRef>
          </c:tx>
          <c:spPr>
            <a:noFill/>
            <a:ln>
              <a:noFill/>
            </a:ln>
            <a:effectLst/>
          </c:spPr>
          <c:invertIfNegative val="0"/>
          <c:dLbls>
            <c:dLbl>
              <c:idx val="0"/>
              <c:tx>
                <c:rich>
                  <a:bodyPr/>
                  <a:lstStyle/>
                  <a:p>
                    <a:fld id="{6BD83A2E-237A-4A5D-965A-46D31AE4AA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172-452A-97F1-C0FD6F5E9EAF}"/>
                </c:ext>
              </c:extLst>
            </c:dLbl>
            <c:dLbl>
              <c:idx val="1"/>
              <c:tx>
                <c:rich>
                  <a:bodyPr/>
                  <a:lstStyle/>
                  <a:p>
                    <a:fld id="{79F9FE71-1718-443D-9225-85A4A615025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172-452A-97F1-C0FD6F5E9EAF}"/>
                </c:ext>
              </c:extLst>
            </c:dLbl>
            <c:dLbl>
              <c:idx val="2"/>
              <c:tx>
                <c:rich>
                  <a:bodyPr/>
                  <a:lstStyle/>
                  <a:p>
                    <a:fld id="{CACCDB79-8742-4932-AE0A-7AE8F1148A9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172-452A-97F1-C0FD6F5E9EAF}"/>
                </c:ext>
              </c:extLst>
            </c:dLbl>
            <c:dLbl>
              <c:idx val="3"/>
              <c:tx>
                <c:rich>
                  <a:bodyPr/>
                  <a:lstStyle/>
                  <a:p>
                    <a:fld id="{55C443F3-C47F-4F44-801F-19929FD1FFB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172-452A-97F1-C0FD6F5E9EAF}"/>
                </c:ext>
              </c:extLst>
            </c:dLbl>
            <c:dLbl>
              <c:idx val="4"/>
              <c:tx>
                <c:rich>
                  <a:bodyPr/>
                  <a:lstStyle/>
                  <a:p>
                    <a:fld id="{067B5877-C548-4975-B0B0-0B6D448FCA4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172-452A-97F1-C0FD6F5E9EAF}"/>
                </c:ext>
              </c:extLst>
            </c:dLbl>
            <c:dLbl>
              <c:idx val="5"/>
              <c:tx>
                <c:rich>
                  <a:bodyPr/>
                  <a:lstStyle/>
                  <a:p>
                    <a:fld id="{1AF266DB-CCF6-4EE3-A776-5617AB77A8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172-452A-97F1-C0FD6F5E9EAF}"/>
                </c:ext>
              </c:extLst>
            </c:dLbl>
            <c:dLbl>
              <c:idx val="6"/>
              <c:tx>
                <c:rich>
                  <a:bodyPr/>
                  <a:lstStyle/>
                  <a:p>
                    <a:fld id="{FEF623C0-3EBC-4DE3-837B-4771855DD71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172-452A-97F1-C0FD6F5E9EAF}"/>
                </c:ext>
              </c:extLst>
            </c:dLbl>
            <c:dLbl>
              <c:idx val="7"/>
              <c:tx>
                <c:rich>
                  <a:bodyPr/>
                  <a:lstStyle/>
                  <a:p>
                    <a:fld id="{F8BF8F1F-73BB-4437-8F60-58ED04201D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172-452A-97F1-C0FD6F5E9EAF}"/>
                </c:ext>
              </c:extLst>
            </c:dLbl>
            <c:dLbl>
              <c:idx val="8"/>
              <c:tx>
                <c:rich>
                  <a:bodyPr/>
                  <a:lstStyle/>
                  <a:p>
                    <a:fld id="{C0E622F5-FBA5-4D05-BFC2-6812041540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172-452A-97F1-C0FD6F5E9EAF}"/>
                </c:ext>
              </c:extLst>
            </c:dLbl>
            <c:dLbl>
              <c:idx val="9"/>
              <c:tx>
                <c:rich>
                  <a:bodyPr/>
                  <a:lstStyle/>
                  <a:p>
                    <a:fld id="{42FEF260-1BDA-4D48-9FC2-AECDADE46D2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172-452A-97F1-C0FD6F5E9EAF}"/>
                </c:ext>
              </c:extLst>
            </c:dLbl>
            <c:dLbl>
              <c:idx val="10"/>
              <c:tx>
                <c:rich>
                  <a:bodyPr/>
                  <a:lstStyle/>
                  <a:p>
                    <a:fld id="{02B161B3-4806-4500-85FB-F04FE531640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172-452A-97F1-C0FD6F5E9EAF}"/>
                </c:ext>
              </c:extLst>
            </c:dLbl>
            <c:dLbl>
              <c:idx val="11"/>
              <c:tx>
                <c:rich>
                  <a:bodyPr/>
                  <a:lstStyle/>
                  <a:p>
                    <a:fld id="{3AD173D8-D295-4C09-A2A4-095C44BCD05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172-452A-97F1-C0FD6F5E9EAF}"/>
                </c:ext>
              </c:extLst>
            </c:dLbl>
            <c:dLbl>
              <c:idx val="12"/>
              <c:tx>
                <c:rich>
                  <a:bodyPr/>
                  <a:lstStyle/>
                  <a:p>
                    <a:fld id="{5EAE4F0E-5048-48CD-ABCA-DA7878F93B8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172-452A-97F1-C0FD6F5E9EAF}"/>
                </c:ext>
              </c:extLst>
            </c:dLbl>
            <c:dLbl>
              <c:idx val="13"/>
              <c:tx>
                <c:rich>
                  <a:bodyPr/>
                  <a:lstStyle/>
                  <a:p>
                    <a:fld id="{0998E5B0-1802-453F-8069-686FF639AB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172-452A-97F1-C0FD6F5E9EAF}"/>
                </c:ext>
              </c:extLst>
            </c:dLbl>
            <c:dLbl>
              <c:idx val="14"/>
              <c:tx>
                <c:rich>
                  <a:bodyPr/>
                  <a:lstStyle/>
                  <a:p>
                    <a:fld id="{3D59C757-B01D-42DB-8976-650CE6ED16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172-452A-97F1-C0FD6F5E9EAF}"/>
                </c:ext>
              </c:extLst>
            </c:dLbl>
            <c:dLbl>
              <c:idx val="15"/>
              <c:tx>
                <c:rich>
                  <a:bodyPr/>
                  <a:lstStyle/>
                  <a:p>
                    <a:fld id="{C27396CC-551F-41B1-ABB8-FC44304B91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172-452A-97F1-C0FD6F5E9EAF}"/>
                </c:ext>
              </c:extLst>
            </c:dLbl>
            <c:dLbl>
              <c:idx val="16"/>
              <c:tx>
                <c:rich>
                  <a:bodyPr/>
                  <a:lstStyle/>
                  <a:p>
                    <a:fld id="{4B109ABF-9714-49E9-987B-07694CF7B3C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172-452A-97F1-C0FD6F5E9EAF}"/>
                </c:ext>
              </c:extLst>
            </c:dLbl>
            <c:dLbl>
              <c:idx val="17"/>
              <c:tx>
                <c:rich>
                  <a:bodyPr/>
                  <a:lstStyle/>
                  <a:p>
                    <a:fld id="{82D786E5-798C-4E2E-88AC-E4A78A27773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172-452A-97F1-C0FD6F5E9EAF}"/>
                </c:ext>
              </c:extLst>
            </c:dLbl>
            <c:dLbl>
              <c:idx val="18"/>
              <c:tx>
                <c:rich>
                  <a:bodyPr/>
                  <a:lstStyle/>
                  <a:p>
                    <a:fld id="{711FA968-85ED-4780-A87D-F4A0832783B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172-452A-97F1-C0FD6F5E9EAF}"/>
                </c:ext>
              </c:extLst>
            </c:dLbl>
            <c:dLbl>
              <c:idx val="19"/>
              <c:tx>
                <c:rich>
                  <a:bodyPr/>
                  <a:lstStyle/>
                  <a:p>
                    <a:fld id="{F6D1FEB9-7057-4C3E-B903-57BB43D15A5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172-452A-97F1-C0FD6F5E9EAF}"/>
                </c:ext>
              </c:extLst>
            </c:dLbl>
            <c:dLbl>
              <c:idx val="20"/>
              <c:tx>
                <c:rich>
                  <a:bodyPr/>
                  <a:lstStyle/>
                  <a:p>
                    <a:fld id="{F6F340DB-BD70-4226-AE0D-AF6138CD317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172-452A-97F1-C0FD6F5E9E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analysis!$A$30:$A$50</c:f>
              <c:strCache>
                <c:ptCount val="21"/>
                <c:pt idx="0">
                  <c:v>angbutter</c:v>
                </c:pt>
                <c:pt idx="1">
                  <c:v>tiramisu croissant</c:v>
                </c:pt>
                <c:pt idx="2">
                  <c:v>croissant</c:v>
                </c:pt>
                <c:pt idx="3">
                  <c:v>plain bread</c:v>
                </c:pt>
                <c:pt idx="4">
                  <c:v>pain au chocolat</c:v>
                </c:pt>
                <c:pt idx="5">
                  <c:v>orange pound</c:v>
                </c:pt>
                <c:pt idx="6">
                  <c:v>pandoro</c:v>
                </c:pt>
                <c:pt idx="7">
                  <c:v>wiener</c:v>
                </c:pt>
                <c:pt idx="8">
                  <c:v>cacao deep</c:v>
                </c:pt>
                <c:pt idx="9">
                  <c:v>gateau chocolat</c:v>
                </c:pt>
                <c:pt idx="10">
                  <c:v>jam</c:v>
                </c:pt>
                <c:pt idx="11">
                  <c:v>cheese cake</c:v>
                </c:pt>
                <c:pt idx="12">
                  <c:v>merinque cookies</c:v>
                </c:pt>
                <c:pt idx="13">
                  <c:v>lemon ade</c:v>
                </c:pt>
                <c:pt idx="14">
                  <c:v>tiramisu</c:v>
                </c:pt>
                <c:pt idx="15">
                  <c:v>almond croissant</c:v>
                </c:pt>
                <c:pt idx="16">
                  <c:v>berry ade</c:v>
                </c:pt>
                <c:pt idx="17">
                  <c:v>americano</c:v>
                </c:pt>
                <c:pt idx="18">
                  <c:v>caffe latte</c:v>
                </c:pt>
                <c:pt idx="19">
                  <c:v>milk tea</c:v>
                </c:pt>
                <c:pt idx="20">
                  <c:v>vanila latte</c:v>
                </c:pt>
              </c:strCache>
            </c:strRef>
          </c:cat>
          <c:val>
            <c:numRef>
              <c:f>analysis!$M$30:$M$50</c:f>
              <c:numCache>
                <c:formatCode>General</c:formatCode>
                <c:ptCount val="21"/>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numCache>
            </c:numRef>
          </c:val>
          <c:extLst>
            <c:ext xmlns:c15="http://schemas.microsoft.com/office/drawing/2012/chart" uri="{02D57815-91ED-43cb-92C2-25804820EDAC}">
              <c15:datalabelsRange>
                <c15:f>analysis!$N$30:$N$50</c15:f>
                <c15:dlblRangeCache>
                  <c:ptCount val="21"/>
                  <c:pt idx="0">
                    <c:v>↓23%</c:v>
                  </c:pt>
                  <c:pt idx="1">
                    <c:v>↓7%</c:v>
                  </c:pt>
                  <c:pt idx="2">
                    <c:v>↓32%</c:v>
                  </c:pt>
                  <c:pt idx="3">
                    <c:v>↓15%</c:v>
                  </c:pt>
                  <c:pt idx="4">
                    <c:v>↓39%</c:v>
                  </c:pt>
                  <c:pt idx="5">
                    <c:v>↓11%</c:v>
                  </c:pt>
                  <c:pt idx="6">
                    <c:v>↓36%</c:v>
                  </c:pt>
                  <c:pt idx="7">
                    <c:v>↓39%</c:v>
                  </c:pt>
                  <c:pt idx="8">
                    <c:v>↑2%</c:v>
                  </c:pt>
                  <c:pt idx="9">
                    <c:v>↓29%</c:v>
                  </c:pt>
                  <c:pt idx="10">
                    <c:v>↓37%</c:v>
                  </c:pt>
                  <c:pt idx="11">
                    <c:v>↑49%</c:v>
                  </c:pt>
                  <c:pt idx="12">
                    <c:v>↑10%</c:v>
                  </c:pt>
                  <c:pt idx="13">
                    <c:v>↓33%</c:v>
                  </c:pt>
                  <c:pt idx="14">
                    <c:v>↓100%</c:v>
                  </c:pt>
                  <c:pt idx="15">
                    <c:v>↓0%</c:v>
                  </c:pt>
                  <c:pt idx="16">
                    <c:v>↓0%</c:v>
                  </c:pt>
                  <c:pt idx="17">
                    <c:v>↓0%</c:v>
                  </c:pt>
                  <c:pt idx="18">
                    <c:v>↓0%</c:v>
                  </c:pt>
                  <c:pt idx="19">
                    <c:v>↓0%</c:v>
                  </c:pt>
                  <c:pt idx="20">
                    <c:v>↓19%</c:v>
                  </c:pt>
                </c15:dlblRangeCache>
              </c15:datalabelsRange>
            </c:ext>
            <c:ext xmlns:c16="http://schemas.microsoft.com/office/drawing/2014/chart" uri="{C3380CC4-5D6E-409C-BE32-E72D297353CC}">
              <c16:uniqueId val="{00000016-1172-452A-97F1-C0FD6F5E9EAF}"/>
            </c:ext>
          </c:extLst>
        </c:ser>
        <c:dLbls>
          <c:showLegendKey val="0"/>
          <c:showVal val="0"/>
          <c:showCatName val="0"/>
          <c:showSerName val="0"/>
          <c:showPercent val="0"/>
          <c:showBubbleSize val="0"/>
        </c:dLbls>
        <c:gapWidth val="20"/>
        <c:overlap val="100"/>
        <c:axId val="468482752"/>
        <c:axId val="468488576"/>
      </c:barChart>
      <c:catAx>
        <c:axId val="4684827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8488576"/>
        <c:crosses val="autoZero"/>
        <c:auto val="1"/>
        <c:lblAlgn val="ctr"/>
        <c:lblOffset val="100"/>
        <c:noMultiLvlLbl val="0"/>
      </c:catAx>
      <c:valAx>
        <c:axId val="468488576"/>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848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38101</xdr:colOff>
      <xdr:row>0</xdr:row>
      <xdr:rowOff>19050</xdr:rowOff>
    </xdr:from>
    <xdr:to>
      <xdr:col>14</xdr:col>
      <xdr:colOff>457201</xdr:colOff>
      <xdr:row>7</xdr:row>
      <xdr:rowOff>66675</xdr:rowOff>
    </xdr:to>
    <xdr:sp macro="" textlink="">
      <xdr:nvSpPr>
        <xdr:cNvPr id="2" name="TextBox 1">
          <a:extLst>
            <a:ext uri="{FF2B5EF4-FFF2-40B4-BE49-F238E27FC236}">
              <a16:creationId xmlns:a16="http://schemas.microsoft.com/office/drawing/2014/main" id="{33759ADB-B548-8400-3D1F-4E5F2955F969}"/>
            </a:ext>
          </a:extLst>
        </xdr:cNvPr>
        <xdr:cNvSpPr txBox="1"/>
      </xdr:nvSpPr>
      <xdr:spPr>
        <a:xfrm>
          <a:off x="5095876" y="19050"/>
          <a:ext cx="4686300" cy="1381125"/>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haroni" panose="02010803020104030203" pitchFamily="2" charset="-79"/>
              <a:cs typeface="Aharoni" panose="02010803020104030203" pitchFamily="2" charset="-79"/>
            </a:rPr>
            <a:t>DATA ANALYSIS</a:t>
          </a:r>
        </a:p>
        <a:p>
          <a:pPr algn="l"/>
          <a:r>
            <a:rPr lang="en-US" sz="1600" b="1">
              <a:solidFill>
                <a:schemeClr val="bg1"/>
              </a:solidFill>
              <a:latin typeface="Aharoni" panose="02010803020104030203" pitchFamily="2" charset="-79"/>
              <a:cs typeface="Aharoni" panose="02010803020104030203" pitchFamily="2" charset="-79"/>
            </a:rPr>
            <a:t>1. percentage increase in sales between years</a:t>
          </a:r>
        </a:p>
        <a:p>
          <a:pPr algn="l"/>
          <a:r>
            <a:rPr lang="en-US" sz="1600" b="1">
              <a:solidFill>
                <a:schemeClr val="bg1"/>
              </a:solidFill>
              <a:latin typeface="Aharoni" panose="02010803020104030203" pitchFamily="2" charset="-79"/>
              <a:cs typeface="Aharoni" panose="02010803020104030203" pitchFamily="2" charset="-79"/>
            </a:rPr>
            <a:t>2. total amount, products</a:t>
          </a:r>
        </a:p>
        <a:p>
          <a:pPr algn="l"/>
          <a:r>
            <a:rPr lang="en-US" sz="1600" b="1">
              <a:solidFill>
                <a:schemeClr val="bg1"/>
              </a:solidFill>
              <a:latin typeface="Aharoni" panose="02010803020104030203" pitchFamily="2" charset="-79"/>
              <a:cs typeface="Aharoni" panose="02010803020104030203" pitchFamily="2" charset="-79"/>
            </a:rPr>
            <a:t>slicer:</a:t>
          </a:r>
          <a:r>
            <a:rPr lang="en-US" sz="1600" b="1" baseline="0">
              <a:solidFill>
                <a:schemeClr val="bg1"/>
              </a:solidFill>
              <a:latin typeface="Aharoni" panose="02010803020104030203" pitchFamily="2" charset="-79"/>
              <a:cs typeface="Aharoni" panose="02010803020104030203" pitchFamily="2" charset="-79"/>
            </a:rPr>
            <a:t> day of the week</a:t>
          </a:r>
        </a:p>
        <a:p>
          <a:pPr algn="l"/>
          <a:r>
            <a:rPr lang="en-US" sz="1600" b="1" baseline="0">
              <a:solidFill>
                <a:schemeClr val="bg1"/>
              </a:solidFill>
              <a:latin typeface="Aharoni" panose="02010803020104030203" pitchFamily="2" charset="-79"/>
              <a:cs typeface="Aharoni" panose="02010803020104030203" pitchFamily="2" charset="-79"/>
            </a:rPr>
            <a:t>panel: total amount with increase(conditional formatting for 2019 &amp;2020)</a:t>
          </a:r>
          <a:endParaRPr lang="en-US" sz="1600" b="1">
            <a:solidFill>
              <a:schemeClr val="bg1"/>
            </a:solidFill>
            <a:latin typeface="Aharoni" panose="02010803020104030203" pitchFamily="2" charset="-79"/>
            <a:cs typeface="Aharoni" panose="02010803020104030203" pitchFamily="2" charset="-79"/>
          </a:endParaRPr>
        </a:p>
        <a:p>
          <a:pPr algn="l"/>
          <a:endParaRPr lang="en-US" sz="1600" b="1">
            <a:solidFill>
              <a:schemeClr val="bg1"/>
            </a:solidFill>
            <a:latin typeface="Aharoni" panose="02010803020104030203" pitchFamily="2" charset="-79"/>
            <a:cs typeface="Aharoni" panose="02010803020104030203" pitchFamily="2" charset="-79"/>
          </a:endParaRPr>
        </a:p>
        <a:p>
          <a:pPr algn="l"/>
          <a:endParaRPr lang="en-US" sz="1600" b="1">
            <a:solidFill>
              <a:schemeClr val="bg1"/>
            </a:solidFill>
            <a:latin typeface="Aharoni" panose="02010803020104030203" pitchFamily="2" charset="-79"/>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20</xdr:col>
      <xdr:colOff>152400</xdr:colOff>
      <xdr:row>36</xdr:row>
      <xdr:rowOff>152400</xdr:rowOff>
    </xdr:to>
    <xdr:grpSp>
      <xdr:nvGrpSpPr>
        <xdr:cNvPr id="7" name="Group 6">
          <a:extLst>
            <a:ext uri="{FF2B5EF4-FFF2-40B4-BE49-F238E27FC236}">
              <a16:creationId xmlns:a16="http://schemas.microsoft.com/office/drawing/2014/main" id="{25A2136E-8B61-A36E-F342-4D78421FA444}"/>
            </a:ext>
          </a:extLst>
        </xdr:cNvPr>
        <xdr:cNvGrpSpPr/>
      </xdr:nvGrpSpPr>
      <xdr:grpSpPr>
        <a:xfrm>
          <a:off x="152400" y="152400"/>
          <a:ext cx="12192000" cy="6858000"/>
          <a:chOff x="0" y="0"/>
          <a:chExt cx="12192000" cy="6858000"/>
        </a:xfrm>
      </xdr:grpSpPr>
      <xdr:sp macro="" textlink="">
        <xdr:nvSpPr>
          <xdr:cNvPr id="8" name="Rectangle 7">
            <a:extLst>
              <a:ext uri="{FF2B5EF4-FFF2-40B4-BE49-F238E27FC236}">
                <a16:creationId xmlns:a16="http://schemas.microsoft.com/office/drawing/2014/main" id="{60E1AFB2-D036-198E-B4EA-2815FCA9DC37}"/>
              </a:ext>
            </a:extLst>
          </xdr:cNvPr>
          <xdr:cNvSpPr/>
        </xdr:nvSpPr>
        <xdr:spPr>
          <a:xfrm>
            <a:off x="0" y="0"/>
            <a:ext cx="12192000" cy="685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a:extLst>
              <a:ext uri="{FF2B5EF4-FFF2-40B4-BE49-F238E27FC236}">
                <a16:creationId xmlns:a16="http://schemas.microsoft.com/office/drawing/2014/main" id="{3D1AA014-9024-9712-5A63-80B3A2930F44}"/>
              </a:ext>
            </a:extLst>
          </xdr:cNvPr>
          <xdr:cNvSpPr/>
        </xdr:nvSpPr>
        <xdr:spPr>
          <a:xfrm>
            <a:off x="98854" y="98854"/>
            <a:ext cx="11998411" cy="48191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a:extLst>
              <a:ext uri="{FF2B5EF4-FFF2-40B4-BE49-F238E27FC236}">
                <a16:creationId xmlns:a16="http://schemas.microsoft.com/office/drawing/2014/main" id="{119DA47C-41BD-B326-A7DA-DBFF76E4FF12}"/>
              </a:ext>
            </a:extLst>
          </xdr:cNvPr>
          <xdr:cNvSpPr/>
        </xdr:nvSpPr>
        <xdr:spPr>
          <a:xfrm>
            <a:off x="94735" y="753762"/>
            <a:ext cx="2561968" cy="600538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10">
            <a:extLst>
              <a:ext uri="{FF2B5EF4-FFF2-40B4-BE49-F238E27FC236}">
                <a16:creationId xmlns:a16="http://schemas.microsoft.com/office/drawing/2014/main" id="{AFCFBA59-26A0-8038-FBA4-CB4C8589785B}"/>
              </a:ext>
            </a:extLst>
          </xdr:cNvPr>
          <xdr:cNvSpPr/>
        </xdr:nvSpPr>
        <xdr:spPr>
          <a:xfrm>
            <a:off x="10070758" y="753763"/>
            <a:ext cx="2026508" cy="2713338"/>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12" name="Group 11">
            <a:extLst>
              <a:ext uri="{FF2B5EF4-FFF2-40B4-BE49-F238E27FC236}">
                <a16:creationId xmlns:a16="http://schemas.microsoft.com/office/drawing/2014/main" id="{D853B1DA-9C3C-B1A1-9554-B754DA4C1807}"/>
              </a:ext>
            </a:extLst>
          </xdr:cNvPr>
          <xdr:cNvGrpSpPr/>
        </xdr:nvGrpSpPr>
        <xdr:grpSpPr>
          <a:xfrm>
            <a:off x="2792627" y="753762"/>
            <a:ext cx="9304638" cy="6005384"/>
            <a:chOff x="2792627" y="753762"/>
            <a:chExt cx="9304638" cy="6005384"/>
          </a:xfrm>
        </xdr:grpSpPr>
        <xdr:sp macro="" textlink="">
          <xdr:nvSpPr>
            <xdr:cNvPr id="13" name="Rectangle 12">
              <a:extLst>
                <a:ext uri="{FF2B5EF4-FFF2-40B4-BE49-F238E27FC236}">
                  <a16:creationId xmlns:a16="http://schemas.microsoft.com/office/drawing/2014/main" id="{000E1632-65C4-479F-73BB-F5EFC32C71D2}"/>
                </a:ext>
              </a:extLst>
            </xdr:cNvPr>
            <xdr:cNvSpPr/>
          </xdr:nvSpPr>
          <xdr:spPr>
            <a:xfrm>
              <a:off x="2792627" y="753762"/>
              <a:ext cx="7166919" cy="600538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a:extLst>
                <a:ext uri="{FF2B5EF4-FFF2-40B4-BE49-F238E27FC236}">
                  <a16:creationId xmlns:a16="http://schemas.microsoft.com/office/drawing/2014/main" id="{091FD966-D233-3304-FC53-7C39345AA19A}"/>
                </a:ext>
              </a:extLst>
            </xdr:cNvPr>
            <xdr:cNvSpPr/>
          </xdr:nvSpPr>
          <xdr:spPr>
            <a:xfrm>
              <a:off x="9848335" y="3586162"/>
              <a:ext cx="2248930" cy="317298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4</xdr:col>
      <xdr:colOff>581025</xdr:colOff>
      <xdr:row>20</xdr:row>
      <xdr:rowOff>142875</xdr:rowOff>
    </xdr:from>
    <xdr:to>
      <xdr:col>12</xdr:col>
      <xdr:colOff>266700</xdr:colOff>
      <xdr:row>36</xdr:row>
      <xdr:rowOff>0</xdr:rowOff>
    </xdr:to>
    <xdr:graphicFrame macro="">
      <xdr:nvGraphicFramePr>
        <xdr:cNvPr id="2" name="Chart 2">
          <a:extLst>
            <a:ext uri="{FF2B5EF4-FFF2-40B4-BE49-F238E27FC236}">
              <a16:creationId xmlns:a16="http://schemas.microsoft.com/office/drawing/2014/main" id="{4699BDEA-AE26-2AE5-8C3D-7F777F888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504265</xdr:colOff>
      <xdr:row>5</xdr:row>
      <xdr:rowOff>14288</xdr:rowOff>
    </xdr:from>
    <xdr:to>
      <xdr:col>20</xdr:col>
      <xdr:colOff>22411</xdr:colOff>
      <xdr:row>18</xdr:row>
      <xdr:rowOff>134471</xdr:rowOff>
    </xdr:to>
    <mc:AlternateContent xmlns:mc="http://schemas.openxmlformats.org/markup-compatibility/2006">
      <mc:Choice xmlns:a14="http://schemas.microsoft.com/office/drawing/2010/main" Requires="a14">
        <xdr:graphicFrame macro="">
          <xdr:nvGraphicFramePr>
            <xdr:cNvPr id="3" name="Week">
              <a:extLst>
                <a:ext uri="{FF2B5EF4-FFF2-40B4-BE49-F238E27FC236}">
                  <a16:creationId xmlns:a16="http://schemas.microsoft.com/office/drawing/2014/main" id="{BC2ED11E-FDAE-41D0-99A7-A479AB747AE4}"/>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0257865" y="966788"/>
              <a:ext cx="1956546" cy="259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90488</xdr:colOff>
      <xdr:row>5</xdr:row>
      <xdr:rowOff>47625</xdr:rowOff>
    </xdr:from>
    <xdr:to>
      <xdr:col>16</xdr:col>
      <xdr:colOff>285750</xdr:colOff>
      <xdr:row>16</xdr:row>
      <xdr:rowOff>23812</xdr:rowOff>
    </xdr:to>
    <xdr:graphicFrame macro="">
      <xdr:nvGraphicFramePr>
        <xdr:cNvPr id="4" name="Chart 3">
          <a:extLst>
            <a:ext uri="{FF2B5EF4-FFF2-40B4-BE49-F238E27FC236}">
              <a16:creationId xmlns:a16="http://schemas.microsoft.com/office/drawing/2014/main" id="{2C032EC2-7621-156B-E975-A496ACA50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95251</xdr:colOff>
      <xdr:row>14</xdr:row>
      <xdr:rowOff>68036</xdr:rowOff>
    </xdr:from>
    <xdr:to>
      <xdr:col>16</xdr:col>
      <xdr:colOff>258537</xdr:colOff>
      <xdr:row>21</xdr:row>
      <xdr:rowOff>44223</xdr:rowOff>
    </xdr:to>
    <xdr:graphicFrame macro="">
      <xdr:nvGraphicFramePr>
        <xdr:cNvPr id="5" name="Chart 4">
          <a:extLst>
            <a:ext uri="{FF2B5EF4-FFF2-40B4-BE49-F238E27FC236}">
              <a16:creationId xmlns:a16="http://schemas.microsoft.com/office/drawing/2014/main" id="{33CBFEEA-C21E-954F-4076-5596DFC87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542925</xdr:colOff>
      <xdr:row>20</xdr:row>
      <xdr:rowOff>47625</xdr:rowOff>
    </xdr:from>
    <xdr:to>
      <xdr:col>20</xdr:col>
      <xdr:colOff>95250</xdr:colOff>
      <xdr:row>36</xdr:row>
      <xdr:rowOff>23812</xdr:rowOff>
    </xdr:to>
    <xdr:graphicFrame macro="">
      <xdr:nvGraphicFramePr>
        <xdr:cNvPr id="6" name="Chart 5">
          <a:extLst>
            <a:ext uri="{FF2B5EF4-FFF2-40B4-BE49-F238E27FC236}">
              <a16:creationId xmlns:a16="http://schemas.microsoft.com/office/drawing/2014/main" id="{DFDC7073-F9E6-57F6-6698-7A0AA8136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476250</xdr:colOff>
      <xdr:row>1</xdr:row>
      <xdr:rowOff>95250</xdr:rowOff>
    </xdr:from>
    <xdr:to>
      <xdr:col>19</xdr:col>
      <xdr:colOff>421822</xdr:colOff>
      <xdr:row>3</xdr:row>
      <xdr:rowOff>81643</xdr:rowOff>
    </xdr:to>
    <xdr:sp macro="" textlink="">
      <xdr:nvSpPr>
        <xdr:cNvPr id="15" name="TextBox 14">
          <a:extLst>
            <a:ext uri="{FF2B5EF4-FFF2-40B4-BE49-F238E27FC236}">
              <a16:creationId xmlns:a16="http://schemas.microsoft.com/office/drawing/2014/main" id="{2DCABB9D-250B-92B2-A43C-154603EA06A4}"/>
            </a:ext>
          </a:extLst>
        </xdr:cNvPr>
        <xdr:cNvSpPr txBox="1"/>
      </xdr:nvSpPr>
      <xdr:spPr>
        <a:xfrm>
          <a:off x="476250" y="285750"/>
          <a:ext cx="11579679"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BAKERY ANALYSIS</a:t>
          </a:r>
          <a:r>
            <a:rPr lang="en-US" sz="2400" b="1" baseline="0">
              <a:solidFill>
                <a:schemeClr val="bg1"/>
              </a:solidFill>
            </a:rPr>
            <a:t> INTERACTIVE DASHBOARD</a:t>
          </a:r>
          <a:endParaRPr lang="en-US" sz="2400" b="1">
            <a:solidFill>
              <a:schemeClr val="bg1"/>
            </a:solidFill>
          </a:endParaRPr>
        </a:p>
      </xdr:txBody>
    </xdr:sp>
    <xdr:clientData/>
  </xdr:twoCellAnchor>
  <xdr:twoCellAnchor>
    <xdr:from>
      <xdr:col>0</xdr:col>
      <xdr:colOff>298120</xdr:colOff>
      <xdr:row>5</xdr:row>
      <xdr:rowOff>16082</xdr:rowOff>
    </xdr:from>
    <xdr:to>
      <xdr:col>4</xdr:col>
      <xdr:colOff>175655</xdr:colOff>
      <xdr:row>9</xdr:row>
      <xdr:rowOff>69273</xdr:rowOff>
    </xdr:to>
    <xdr:sp macro="" textlink="">
      <xdr:nvSpPr>
        <xdr:cNvPr id="16" name="TextBox 15">
          <a:extLst>
            <a:ext uri="{FF2B5EF4-FFF2-40B4-BE49-F238E27FC236}">
              <a16:creationId xmlns:a16="http://schemas.microsoft.com/office/drawing/2014/main" id="{860AF3F3-5693-C902-A37A-233C1D9AE860}"/>
            </a:ext>
          </a:extLst>
        </xdr:cNvPr>
        <xdr:cNvSpPr txBox="1"/>
      </xdr:nvSpPr>
      <xdr:spPr>
        <a:xfrm>
          <a:off x="298120" y="968582"/>
          <a:ext cx="2302080" cy="815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baseline="0">
              <a:solidFill>
                <a:schemeClr val="bg1"/>
              </a:solidFill>
            </a:rPr>
            <a:t>Yearly Bakery sales for 2020</a:t>
          </a:r>
          <a:endParaRPr lang="en-US" sz="2000" b="1">
            <a:solidFill>
              <a:schemeClr val="bg1"/>
            </a:solidFill>
          </a:endParaRPr>
        </a:p>
      </xdr:txBody>
    </xdr:sp>
    <xdr:clientData/>
  </xdr:twoCellAnchor>
  <xdr:twoCellAnchor>
    <xdr:from>
      <xdr:col>0</xdr:col>
      <xdr:colOff>166008</xdr:colOff>
      <xdr:row>10</xdr:row>
      <xdr:rowOff>148688</xdr:rowOff>
    </xdr:from>
    <xdr:to>
      <xdr:col>4</xdr:col>
      <xdr:colOff>43543</xdr:colOff>
      <xdr:row>13</xdr:row>
      <xdr:rowOff>23502</xdr:rowOff>
    </xdr:to>
    <xdr:sp macro="" textlink="">
      <xdr:nvSpPr>
        <xdr:cNvPr id="17" name="TextBox 16">
          <a:extLst>
            <a:ext uri="{FF2B5EF4-FFF2-40B4-BE49-F238E27FC236}">
              <a16:creationId xmlns:a16="http://schemas.microsoft.com/office/drawing/2014/main" id="{63512C44-8656-4122-A9B5-57A5227B73DD}"/>
            </a:ext>
          </a:extLst>
        </xdr:cNvPr>
        <xdr:cNvSpPr txBox="1"/>
      </xdr:nvSpPr>
      <xdr:spPr>
        <a:xfrm>
          <a:off x="166008" y="2053688"/>
          <a:ext cx="230208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baseline="0">
              <a:solidFill>
                <a:schemeClr val="bg1"/>
              </a:solidFill>
            </a:rPr>
            <a:t>Total 2020 sales</a:t>
          </a:r>
          <a:endParaRPr lang="en-US" sz="1800" b="1">
            <a:solidFill>
              <a:schemeClr val="bg1"/>
            </a:solidFill>
          </a:endParaRPr>
        </a:p>
      </xdr:txBody>
    </xdr:sp>
    <xdr:clientData/>
  </xdr:twoCellAnchor>
  <xdr:twoCellAnchor>
    <xdr:from>
      <xdr:col>0</xdr:col>
      <xdr:colOff>159822</xdr:colOff>
      <xdr:row>18</xdr:row>
      <xdr:rowOff>54675</xdr:rowOff>
    </xdr:from>
    <xdr:to>
      <xdr:col>4</xdr:col>
      <xdr:colOff>37357</xdr:colOff>
      <xdr:row>20</xdr:row>
      <xdr:rowOff>119989</xdr:rowOff>
    </xdr:to>
    <xdr:sp macro="" textlink="">
      <xdr:nvSpPr>
        <xdr:cNvPr id="18" name="TextBox 17">
          <a:extLst>
            <a:ext uri="{FF2B5EF4-FFF2-40B4-BE49-F238E27FC236}">
              <a16:creationId xmlns:a16="http://schemas.microsoft.com/office/drawing/2014/main" id="{5D3B290E-F7F7-4E36-BAFB-5719A365B69F}"/>
            </a:ext>
          </a:extLst>
        </xdr:cNvPr>
        <xdr:cNvSpPr txBox="1"/>
      </xdr:nvSpPr>
      <xdr:spPr>
        <a:xfrm>
          <a:off x="159822" y="3483675"/>
          <a:ext cx="230208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baseline="0">
              <a:solidFill>
                <a:schemeClr val="bg1"/>
              </a:solidFill>
            </a:rPr>
            <a:t>Total 2020 Amount</a:t>
          </a:r>
          <a:endParaRPr lang="en-US" sz="1800" b="1">
            <a:solidFill>
              <a:schemeClr val="bg1"/>
            </a:solidFill>
          </a:endParaRPr>
        </a:p>
      </xdr:txBody>
    </xdr:sp>
    <xdr:clientData/>
  </xdr:twoCellAnchor>
  <xdr:twoCellAnchor>
    <xdr:from>
      <xdr:col>0</xdr:col>
      <xdr:colOff>190748</xdr:colOff>
      <xdr:row>26</xdr:row>
      <xdr:rowOff>104156</xdr:rowOff>
    </xdr:from>
    <xdr:to>
      <xdr:col>4</xdr:col>
      <xdr:colOff>68283</xdr:colOff>
      <xdr:row>28</xdr:row>
      <xdr:rowOff>169470</xdr:rowOff>
    </xdr:to>
    <xdr:sp macro="" textlink="">
      <xdr:nvSpPr>
        <xdr:cNvPr id="19" name="TextBox 18">
          <a:extLst>
            <a:ext uri="{FF2B5EF4-FFF2-40B4-BE49-F238E27FC236}">
              <a16:creationId xmlns:a16="http://schemas.microsoft.com/office/drawing/2014/main" id="{0D8FEEDB-DBA3-4AE7-AFA9-5B270E8CAB83}"/>
            </a:ext>
          </a:extLst>
        </xdr:cNvPr>
        <xdr:cNvSpPr txBox="1"/>
      </xdr:nvSpPr>
      <xdr:spPr>
        <a:xfrm>
          <a:off x="190748" y="5057156"/>
          <a:ext cx="230208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baseline="0">
              <a:solidFill>
                <a:schemeClr val="bg1"/>
              </a:solidFill>
            </a:rPr>
            <a:t>Total 2020 Cakes sold</a:t>
          </a:r>
          <a:endParaRPr lang="en-US" sz="1800" b="1">
            <a:solidFill>
              <a:schemeClr val="bg1"/>
            </a:solidFill>
          </a:endParaRPr>
        </a:p>
      </xdr:txBody>
    </xdr:sp>
    <xdr:clientData/>
  </xdr:twoCellAnchor>
  <xdr:twoCellAnchor>
    <xdr:from>
      <xdr:col>0</xdr:col>
      <xdr:colOff>325582</xdr:colOff>
      <xdr:row>35</xdr:row>
      <xdr:rowOff>13854</xdr:rowOff>
    </xdr:from>
    <xdr:to>
      <xdr:col>4</xdr:col>
      <xdr:colOff>450273</xdr:colOff>
      <xdr:row>36</xdr:row>
      <xdr:rowOff>86591</xdr:rowOff>
    </xdr:to>
    <xdr:sp macro="" textlink="">
      <xdr:nvSpPr>
        <xdr:cNvPr id="20" name="TextBox 19">
          <a:extLst>
            <a:ext uri="{FF2B5EF4-FFF2-40B4-BE49-F238E27FC236}">
              <a16:creationId xmlns:a16="http://schemas.microsoft.com/office/drawing/2014/main" id="{353A065E-A594-4A8E-96FC-341FA9BA8E5C}"/>
            </a:ext>
          </a:extLst>
        </xdr:cNvPr>
        <xdr:cNvSpPr txBox="1"/>
      </xdr:nvSpPr>
      <xdr:spPr>
        <a:xfrm>
          <a:off x="325582" y="6681354"/>
          <a:ext cx="2549236" cy="263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chemeClr val="bg1"/>
              </a:solidFill>
            </a:rPr>
            <a:t>Designed by @JosephDataAnalyst</a:t>
          </a:r>
          <a:endParaRPr lang="en-US" sz="1200" b="1">
            <a:solidFill>
              <a:schemeClr val="bg1"/>
            </a:solidFill>
          </a:endParaRPr>
        </a:p>
      </xdr:txBody>
    </xdr:sp>
    <xdr:clientData/>
  </xdr:twoCellAnchor>
  <xdr:twoCellAnchor>
    <xdr:from>
      <xdr:col>0</xdr:col>
      <xdr:colOff>498762</xdr:colOff>
      <xdr:row>13</xdr:row>
      <xdr:rowOff>169718</xdr:rowOff>
    </xdr:from>
    <xdr:to>
      <xdr:col>4</xdr:col>
      <xdr:colOff>376297</xdr:colOff>
      <xdr:row>16</xdr:row>
      <xdr:rowOff>44532</xdr:rowOff>
    </xdr:to>
    <xdr:sp macro="" textlink="analysis!C52">
      <xdr:nvSpPr>
        <xdr:cNvPr id="21" name="TextBox 20">
          <a:extLst>
            <a:ext uri="{FF2B5EF4-FFF2-40B4-BE49-F238E27FC236}">
              <a16:creationId xmlns:a16="http://schemas.microsoft.com/office/drawing/2014/main" id="{A71B4786-1371-4385-A959-5CF1AFD63B3E}"/>
            </a:ext>
          </a:extLst>
        </xdr:cNvPr>
        <xdr:cNvSpPr txBox="1"/>
      </xdr:nvSpPr>
      <xdr:spPr>
        <a:xfrm>
          <a:off x="498762" y="2646218"/>
          <a:ext cx="230208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E7B816-1596-4DAF-89F6-3F282FCC3DDF}" type="TxLink">
            <a:rPr lang="en-US" sz="2000" b="0" i="0" u="none" strike="noStrike">
              <a:solidFill>
                <a:schemeClr val="bg1"/>
              </a:solidFill>
              <a:latin typeface="Calibri"/>
              <a:cs typeface="Calibri"/>
            </a:rPr>
            <a:t> $17,538,400 </a:t>
          </a:fld>
          <a:endParaRPr lang="en-US" sz="3600" b="1">
            <a:solidFill>
              <a:schemeClr val="bg1"/>
            </a:solidFill>
          </a:endParaRPr>
        </a:p>
      </xdr:txBody>
    </xdr:sp>
    <xdr:clientData/>
  </xdr:twoCellAnchor>
  <xdr:twoCellAnchor>
    <xdr:from>
      <xdr:col>0</xdr:col>
      <xdr:colOff>533399</xdr:colOff>
      <xdr:row>21</xdr:row>
      <xdr:rowOff>169718</xdr:rowOff>
    </xdr:from>
    <xdr:to>
      <xdr:col>4</xdr:col>
      <xdr:colOff>410934</xdr:colOff>
      <xdr:row>24</xdr:row>
      <xdr:rowOff>44532</xdr:rowOff>
    </xdr:to>
    <xdr:sp macro="" textlink="analysis!K52">
      <xdr:nvSpPr>
        <xdr:cNvPr id="22" name="TextBox 21">
          <a:extLst>
            <a:ext uri="{FF2B5EF4-FFF2-40B4-BE49-F238E27FC236}">
              <a16:creationId xmlns:a16="http://schemas.microsoft.com/office/drawing/2014/main" id="{2F4485CC-24A8-4D4F-9158-FCADC48B36B0}"/>
            </a:ext>
          </a:extLst>
        </xdr:cNvPr>
        <xdr:cNvSpPr txBox="1"/>
      </xdr:nvSpPr>
      <xdr:spPr>
        <a:xfrm>
          <a:off x="533399" y="4170218"/>
          <a:ext cx="230208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B17DA08-6551-476A-83CD-516F2298434E}" type="TxLink">
            <a:rPr lang="en-US" sz="2000" b="0" i="0" u="none" strike="noStrike">
              <a:solidFill>
                <a:schemeClr val="bg1"/>
              </a:solidFill>
              <a:latin typeface="Calibri"/>
              <a:cs typeface="Calibri"/>
            </a:rPr>
            <a:t> $71,561,100 </a:t>
          </a:fld>
          <a:endParaRPr lang="en-US" sz="3600" b="1">
            <a:solidFill>
              <a:schemeClr val="bg1"/>
            </a:solidFill>
          </a:endParaRPr>
        </a:p>
      </xdr:txBody>
    </xdr:sp>
    <xdr:clientData/>
  </xdr:twoCellAnchor>
  <xdr:twoCellAnchor>
    <xdr:from>
      <xdr:col>1</xdr:col>
      <xdr:colOff>48490</xdr:colOff>
      <xdr:row>29</xdr:row>
      <xdr:rowOff>152400</xdr:rowOff>
    </xdr:from>
    <xdr:to>
      <xdr:col>4</xdr:col>
      <xdr:colOff>532161</xdr:colOff>
      <xdr:row>32</xdr:row>
      <xdr:rowOff>27214</xdr:rowOff>
    </xdr:to>
    <xdr:sp macro="" textlink="analysis!H52">
      <xdr:nvSpPr>
        <xdr:cNvPr id="23" name="TextBox 22">
          <a:extLst>
            <a:ext uri="{FF2B5EF4-FFF2-40B4-BE49-F238E27FC236}">
              <a16:creationId xmlns:a16="http://schemas.microsoft.com/office/drawing/2014/main" id="{16832B92-59AA-4EB0-8D1C-1F854CB96978}"/>
            </a:ext>
          </a:extLst>
        </xdr:cNvPr>
        <xdr:cNvSpPr txBox="1"/>
      </xdr:nvSpPr>
      <xdr:spPr>
        <a:xfrm>
          <a:off x="654626" y="5676900"/>
          <a:ext cx="230208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46AA116-7EA0-4C8B-A80B-C2CFEEDDD931}" type="TxLink">
            <a:rPr lang="en-US" sz="2000" b="0" i="0" u="none" strike="noStrike">
              <a:solidFill>
                <a:schemeClr val="bg1"/>
              </a:solidFill>
              <a:latin typeface="Calibri"/>
              <a:cs typeface="Calibri"/>
            </a:rPr>
            <a:pPr algn="l"/>
            <a:t>3286</a:t>
          </a:fld>
          <a:endParaRPr lang="en-US" sz="3600" b="1">
            <a:solidFill>
              <a:schemeClr val="bg1"/>
            </a:solidFill>
          </a:endParaRPr>
        </a:p>
      </xdr:txBody>
    </xdr:sp>
    <xdr:clientData/>
  </xdr:twoCellAnchor>
  <xdr:twoCellAnchor>
    <xdr:from>
      <xdr:col>1</xdr:col>
      <xdr:colOff>429491</xdr:colOff>
      <xdr:row>16</xdr:row>
      <xdr:rowOff>31173</xdr:rowOff>
    </xdr:from>
    <xdr:to>
      <xdr:col>3</xdr:col>
      <xdr:colOff>190500</xdr:colOff>
      <xdr:row>18</xdr:row>
      <xdr:rowOff>96487</xdr:rowOff>
    </xdr:to>
    <xdr:sp macro="" textlink="analysis!C54">
      <xdr:nvSpPr>
        <xdr:cNvPr id="24" name="TextBox 23">
          <a:extLst>
            <a:ext uri="{FF2B5EF4-FFF2-40B4-BE49-F238E27FC236}">
              <a16:creationId xmlns:a16="http://schemas.microsoft.com/office/drawing/2014/main" id="{2F251374-4055-4782-983B-5610A7748046}"/>
            </a:ext>
          </a:extLst>
        </xdr:cNvPr>
        <xdr:cNvSpPr txBox="1"/>
      </xdr:nvSpPr>
      <xdr:spPr>
        <a:xfrm>
          <a:off x="1035627" y="3079173"/>
          <a:ext cx="973282"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07D1D95-1DD3-4DF1-94B6-FAB3EE37F45C}" type="TxLink">
            <a:rPr lang="en-US" sz="2000" b="0" i="0" u="none" strike="noStrike">
              <a:solidFill>
                <a:schemeClr val="bg1"/>
              </a:solidFill>
              <a:latin typeface="Calibri"/>
              <a:cs typeface="Calibri"/>
            </a:rPr>
            <a:t>🔴18%</a:t>
          </a:fld>
          <a:endParaRPr lang="en-US" sz="6000" b="1">
            <a:solidFill>
              <a:schemeClr val="bg1"/>
            </a:solidFill>
          </a:endParaRPr>
        </a:p>
      </xdr:txBody>
    </xdr:sp>
    <xdr:clientData/>
  </xdr:twoCellAnchor>
  <xdr:twoCellAnchor>
    <xdr:from>
      <xdr:col>1</xdr:col>
      <xdr:colOff>429491</xdr:colOff>
      <xdr:row>24</xdr:row>
      <xdr:rowOff>100445</xdr:rowOff>
    </xdr:from>
    <xdr:to>
      <xdr:col>3</xdr:col>
      <xdr:colOff>190500</xdr:colOff>
      <xdr:row>26</xdr:row>
      <xdr:rowOff>165759</xdr:rowOff>
    </xdr:to>
    <xdr:sp macro="" textlink="analysis!K53">
      <xdr:nvSpPr>
        <xdr:cNvPr id="25" name="TextBox 24">
          <a:extLst>
            <a:ext uri="{FF2B5EF4-FFF2-40B4-BE49-F238E27FC236}">
              <a16:creationId xmlns:a16="http://schemas.microsoft.com/office/drawing/2014/main" id="{309A80A9-7FDF-4FFA-A155-1082C6C13093}"/>
            </a:ext>
          </a:extLst>
        </xdr:cNvPr>
        <xdr:cNvSpPr txBox="1"/>
      </xdr:nvSpPr>
      <xdr:spPr>
        <a:xfrm>
          <a:off x="1035627" y="4672445"/>
          <a:ext cx="973282"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AC7A6C2-F5F4-4471-91BB-D65797E38763}" type="TxLink">
            <a:rPr lang="en-US" sz="2000" b="0" i="0" u="none" strike="noStrike">
              <a:solidFill>
                <a:schemeClr val="bg1"/>
              </a:solidFill>
              <a:latin typeface="Calibri"/>
              <a:cs typeface="Calibri"/>
            </a:rPr>
            <a:t>🔴23%</a:t>
          </a:fld>
          <a:endParaRPr lang="en-US" sz="23900" b="1">
            <a:solidFill>
              <a:schemeClr val="bg1"/>
            </a:solidFill>
          </a:endParaRPr>
        </a:p>
      </xdr:txBody>
    </xdr:sp>
    <xdr:clientData/>
  </xdr:twoCellAnchor>
  <xdr:twoCellAnchor>
    <xdr:from>
      <xdr:col>1</xdr:col>
      <xdr:colOff>412173</xdr:colOff>
      <xdr:row>32</xdr:row>
      <xdr:rowOff>13855</xdr:rowOff>
    </xdr:from>
    <xdr:to>
      <xdr:col>3</xdr:col>
      <xdr:colOff>173182</xdr:colOff>
      <xdr:row>34</xdr:row>
      <xdr:rowOff>79169</xdr:rowOff>
    </xdr:to>
    <xdr:sp macro="" textlink="analysis!H53">
      <xdr:nvSpPr>
        <xdr:cNvPr id="26" name="TextBox 25">
          <a:extLst>
            <a:ext uri="{FF2B5EF4-FFF2-40B4-BE49-F238E27FC236}">
              <a16:creationId xmlns:a16="http://schemas.microsoft.com/office/drawing/2014/main" id="{9D7EC565-585B-4F9E-8376-3D2D670B94B7}"/>
            </a:ext>
          </a:extLst>
        </xdr:cNvPr>
        <xdr:cNvSpPr txBox="1"/>
      </xdr:nvSpPr>
      <xdr:spPr>
        <a:xfrm>
          <a:off x="1018309" y="6109855"/>
          <a:ext cx="973282"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D738400-FDC4-4628-BFCA-583A053A4AB0}" type="TxLink">
            <a:rPr lang="en-US" sz="2000" b="0" i="0" u="none" strike="noStrike">
              <a:solidFill>
                <a:schemeClr val="bg1"/>
              </a:solidFill>
              <a:latin typeface="Calibri"/>
              <a:cs typeface="Calibri"/>
            </a:rPr>
            <a:t>🔴18%</a:t>
          </a:fld>
          <a:endParaRPr lang="en-US" sz="9600" b="1">
            <a:solidFill>
              <a:schemeClr val="bg1"/>
            </a:solidFill>
          </a:endParaRPr>
        </a:p>
      </xdr:txBody>
    </xdr:sp>
    <xdr:clientData/>
  </xdr:twoCellAnchor>
  <xdr:twoCellAnchor editAs="oneCell">
    <xdr:from>
      <xdr:col>3</xdr:col>
      <xdr:colOff>17319</xdr:colOff>
      <xdr:row>6</xdr:row>
      <xdr:rowOff>103909</xdr:rowOff>
    </xdr:from>
    <xdr:to>
      <xdr:col>4</xdr:col>
      <xdr:colOff>325583</xdr:colOff>
      <xdr:row>11</xdr:row>
      <xdr:rowOff>65809</xdr:rowOff>
    </xdr:to>
    <xdr:pic>
      <xdr:nvPicPr>
        <xdr:cNvPr id="28" name="Graphic 27" descr="Wedding cake">
          <a:extLst>
            <a:ext uri="{FF2B5EF4-FFF2-40B4-BE49-F238E27FC236}">
              <a16:creationId xmlns:a16="http://schemas.microsoft.com/office/drawing/2014/main" id="{783C1B65-2014-FD89-831A-8CA1E2879A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35728" y="1246909"/>
          <a:ext cx="914400" cy="914400"/>
        </a:xfrm>
        <a:prstGeom prst="rect">
          <a:avLst/>
        </a:prstGeom>
      </xdr:spPr>
    </xdr:pic>
    <xdr:clientData/>
  </xdr:twoCellAnchor>
  <xdr:twoCellAnchor editAs="oneCell">
    <xdr:from>
      <xdr:col>2</xdr:col>
      <xdr:colOff>288546</xdr:colOff>
      <xdr:row>28</xdr:row>
      <xdr:rowOff>54082</xdr:rowOff>
    </xdr:from>
    <xdr:to>
      <xdr:col>3</xdr:col>
      <xdr:colOff>467591</xdr:colOff>
      <xdr:row>32</xdr:row>
      <xdr:rowOff>77263</xdr:rowOff>
    </xdr:to>
    <xdr:pic>
      <xdr:nvPicPr>
        <xdr:cNvPr id="30" name="Graphic 29" descr="Cupcake">
          <a:extLst>
            <a:ext uri="{FF2B5EF4-FFF2-40B4-BE49-F238E27FC236}">
              <a16:creationId xmlns:a16="http://schemas.microsoft.com/office/drawing/2014/main" id="{198992F5-C7D9-9A13-A399-6F4678D1E69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00819" y="5388082"/>
          <a:ext cx="785181" cy="785181"/>
        </a:xfrm>
        <a:prstGeom prst="rect">
          <a:avLst/>
        </a:prstGeom>
      </xdr:spPr>
    </xdr:pic>
    <xdr:clientData/>
  </xdr:twoCellAnchor>
  <xdr:twoCellAnchor editAs="oneCell">
    <xdr:from>
      <xdr:col>0</xdr:col>
      <xdr:colOff>300000</xdr:colOff>
      <xdr:row>23</xdr:row>
      <xdr:rowOff>128945</xdr:rowOff>
    </xdr:from>
    <xdr:to>
      <xdr:col>1</xdr:col>
      <xdr:colOff>363682</xdr:colOff>
      <xdr:row>27</xdr:row>
      <xdr:rowOff>36763</xdr:rowOff>
    </xdr:to>
    <xdr:pic>
      <xdr:nvPicPr>
        <xdr:cNvPr id="32" name="Graphic 31" descr="Coins">
          <a:extLst>
            <a:ext uri="{FF2B5EF4-FFF2-40B4-BE49-F238E27FC236}">
              <a16:creationId xmlns:a16="http://schemas.microsoft.com/office/drawing/2014/main" id="{F57566AB-1362-8C0C-EC72-A251C136CCB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0000" y="4510445"/>
          <a:ext cx="669818" cy="669818"/>
        </a:xfrm>
        <a:prstGeom prst="rect">
          <a:avLst/>
        </a:prstGeom>
      </xdr:spPr>
    </xdr:pic>
    <xdr:clientData/>
  </xdr:twoCellAnchor>
  <xdr:twoCellAnchor editAs="oneCell">
    <xdr:from>
      <xdr:col>0</xdr:col>
      <xdr:colOff>311455</xdr:colOff>
      <xdr:row>15</xdr:row>
      <xdr:rowOff>82582</xdr:rowOff>
    </xdr:from>
    <xdr:to>
      <xdr:col>1</xdr:col>
      <xdr:colOff>363682</xdr:colOff>
      <xdr:row>18</xdr:row>
      <xdr:rowOff>169445</xdr:rowOff>
    </xdr:to>
    <xdr:pic>
      <xdr:nvPicPr>
        <xdr:cNvPr id="34" name="Graphic 33" descr="Money">
          <a:extLst>
            <a:ext uri="{FF2B5EF4-FFF2-40B4-BE49-F238E27FC236}">
              <a16:creationId xmlns:a16="http://schemas.microsoft.com/office/drawing/2014/main" id="{9B874F7B-0607-A5A1-6EBE-93E9E47369F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11455" y="2940082"/>
          <a:ext cx="658363" cy="658363"/>
        </a:xfrm>
        <a:prstGeom prst="rect">
          <a:avLst/>
        </a:prstGeom>
      </xdr:spPr>
    </xdr:pic>
    <xdr:clientData/>
  </xdr:twoCellAnchor>
  <xdr:twoCellAnchor editAs="oneCell">
    <xdr:from>
      <xdr:col>0</xdr:col>
      <xdr:colOff>135082</xdr:colOff>
      <xdr:row>6</xdr:row>
      <xdr:rowOff>100445</xdr:rowOff>
    </xdr:from>
    <xdr:to>
      <xdr:col>1</xdr:col>
      <xdr:colOff>443346</xdr:colOff>
      <xdr:row>11</xdr:row>
      <xdr:rowOff>62345</xdr:rowOff>
    </xdr:to>
    <xdr:pic>
      <xdr:nvPicPr>
        <xdr:cNvPr id="35" name="Graphic 34" descr="Wedding cake">
          <a:extLst>
            <a:ext uri="{FF2B5EF4-FFF2-40B4-BE49-F238E27FC236}">
              <a16:creationId xmlns:a16="http://schemas.microsoft.com/office/drawing/2014/main" id="{D513C4D8-8619-443F-A2DB-FEF81752259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5082" y="1243445"/>
          <a:ext cx="9144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46.414195717596" backgroundQuery="1" createdVersion="8" refreshedVersion="8" minRefreshableVersion="3" recordCount="0" supportSubquery="1" supportAdvancedDrill="1" xr:uid="{83E6C2A6-BE2C-416F-ACF5-FD50A4EA7198}">
  <cacheSource type="external" connectionId="3"/>
  <cacheFields count="9">
    <cacheField name="[Bakery].[Month].[Month]" caption="Month" numFmtId="0" level="1">
      <sharedItems containsSemiMixedTypes="0" containsNonDate="0" containsDate="1" containsString="0" minDate="2019-07-11T15:35:00" maxDate="2020-05-02T14:45:00" count="2359">
        <d v="2019-07-11T15:35:00"/>
        <d v="2019-07-11T16:10:00"/>
        <d v="2019-07-12T11:49:00"/>
        <d v="2019-07-13T13:19:00"/>
        <d v="2019-07-13T13:22:00"/>
        <d v="2019-07-13T14:54:00"/>
        <d v="2019-07-13T15:08:00"/>
        <d v="2019-07-13T15:09:00"/>
        <d v="2019-07-13T15:23:00"/>
        <d v="2019-07-13T16:32:00"/>
        <d v="2019-07-14T11:08:00"/>
        <d v="2019-07-14T11:15:00"/>
        <d v="2019-07-14T11:44:00"/>
        <d v="2019-07-14T11:59:00"/>
        <d v="2019-07-14T12:59:00"/>
        <d v="2019-07-14T13:05:00"/>
        <d v="2019-07-14T14:06:00"/>
        <d v="2019-07-14T14:41:00"/>
        <d v="2019-07-14T14:51:00"/>
        <d v="2019-07-14T15:02:00"/>
        <d v="2019-07-15T11:45:00"/>
        <d v="2019-07-15T16:21:00"/>
        <d v="2019-07-17T11:47:00"/>
        <d v="2019-07-17T13:23:00"/>
        <d v="2019-07-17T14:16:00"/>
        <d v="2019-07-17T16:32:00"/>
        <d v="2019-07-19T11:43:00"/>
        <d v="2019-07-19T12:11:00"/>
        <d v="2019-07-19T12:36:00"/>
        <d v="2019-07-19T12:44:00"/>
        <d v="2019-07-19T13:35:00"/>
        <d v="2019-07-19T13:50:00"/>
        <d v="2019-07-19T14:12:00"/>
        <d v="2019-07-19T15:33:00"/>
        <d v="2019-07-20T11:19:00"/>
        <d v="2019-07-20T11:35:00"/>
        <d v="2019-07-20T11:40:00"/>
        <d v="2019-07-20T11:44:00"/>
        <d v="2019-07-20T12:08:00"/>
        <d v="2019-07-20T12:13:00"/>
        <d v="2019-07-20T12:31:00"/>
        <d v="2019-07-20T12:55:00"/>
        <d v="2019-07-20T13:19:00"/>
        <d v="2019-07-20T13:44:00"/>
        <d v="2019-07-20T13:56:00"/>
        <d v="2019-07-21T11:07:00"/>
        <d v="2019-07-21T11:42:00"/>
        <d v="2019-07-21T12:12:00"/>
        <d v="2019-07-21T12:25:00"/>
        <d v="2019-07-21T12:29:00"/>
        <d v="2019-07-21T12:47:00"/>
        <d v="2019-07-21T13:37:00"/>
        <d v="2019-07-21T13:45:00"/>
        <d v="2019-07-21T14:05:00"/>
        <d v="2019-07-21T14:53:00"/>
        <d v="2019-07-21T15:21:00"/>
        <d v="2019-07-22T11:38:00"/>
        <d v="2019-07-22T12:16:00"/>
        <d v="2019-07-22T12:24:00"/>
        <d v="2019-07-22T12:41:00"/>
        <d v="2019-07-22T13:28:00"/>
        <d v="2019-07-22T13:44:00"/>
        <d v="2019-07-22T14:47:00"/>
        <d v="2019-07-22T15:37:00"/>
        <d v="2019-07-22T16:54:00"/>
        <d v="2019-07-24T11:29:00"/>
        <d v="2019-07-24T11:56:00"/>
        <d v="2019-07-24T13:24:00"/>
        <d v="2019-07-24T14:25:00"/>
        <d v="2019-07-24T14:28:00"/>
        <d v="2019-07-24T15:36:00"/>
        <d v="2019-07-24T15:40:00"/>
        <d v="2019-07-24T16:02:00"/>
        <d v="2019-07-24T17:20:00"/>
        <d v="2019-07-25T11:49:00"/>
        <d v="2019-07-25T11:57:00"/>
        <d v="2019-07-25T12:01:00"/>
        <d v="2019-07-25T12:35:00"/>
        <d v="2019-07-25T13:01:00"/>
        <d v="2019-07-25T13:05:00"/>
        <d v="2019-07-25T13:40:00"/>
        <d v="2019-07-25T13:42:00"/>
        <d v="2019-07-25T14:12:00"/>
        <d v="2019-07-25T15:09:00"/>
        <d v="2019-07-25T15:57:00"/>
        <d v="2019-07-25T16:03:00"/>
        <d v="2019-07-26T11:23:00"/>
        <d v="2019-07-26T11:26:00"/>
        <d v="2019-07-26T11:31:00"/>
        <d v="2019-07-26T11:36:00"/>
        <d v="2019-07-26T11:37:00"/>
        <d v="2019-07-26T11:55:00"/>
        <d v="2019-07-26T13:19:00"/>
        <d v="2019-07-26T13:24:00"/>
        <d v="2019-07-26T14:05:00"/>
        <d v="2019-07-26T14:24:00"/>
        <d v="2019-07-26T14:52:00"/>
        <d v="2019-07-26T14:56:00"/>
        <d v="2019-07-27T11:29:00"/>
        <d v="2019-07-27T11:57:00"/>
        <d v="2019-07-27T12:00:00"/>
        <d v="2019-07-27T12:07:00"/>
        <d v="2019-07-27T12:20:00"/>
        <d v="2019-07-27T12:26:00"/>
        <d v="2019-07-27T12:43:00"/>
        <d v="2019-07-27T13:50:00"/>
        <d v="2019-07-27T14:05:00"/>
        <d v="2019-07-28T11:14:00"/>
        <d v="2019-07-28T11:17:00"/>
        <d v="2019-07-28T12:10:00"/>
        <d v="2019-07-28T12:21:00"/>
        <d v="2019-07-28T12:47:00"/>
        <d v="2019-07-28T12:48:00"/>
        <d v="2019-07-28T13:13:00"/>
        <d v="2019-07-28T13:14:00"/>
        <d v="2019-07-29T11:08:00"/>
        <d v="2019-07-29T11:12:00"/>
        <d v="2019-07-29T11:39:00"/>
        <d v="2019-07-29T12:02:00"/>
        <d v="2019-07-29T12:15:00"/>
        <d v="2019-07-29T12:22:00"/>
        <d v="2019-07-29T12:54:00"/>
        <d v="2019-07-29T13:25:00"/>
        <d v="2019-07-29T13:36:00"/>
        <d v="2019-07-29T13:53:00"/>
        <d v="2019-07-31T11:09:00"/>
        <d v="2019-07-31T11:25:00"/>
        <d v="2019-07-31T11:38:00"/>
        <d v="2019-07-31T11:44:00"/>
        <d v="2019-07-31T12:48:00"/>
        <d v="2019-07-31T13:18:00"/>
        <d v="2019-07-31T13:19:00"/>
        <d v="2019-07-31T13:29:00"/>
        <d v="2019-07-31T13:54:00"/>
        <d v="2019-07-31T13:58:00"/>
        <d v="2019-08-01T11:03:00"/>
        <d v="2019-08-01T11:17:00"/>
        <d v="2019-08-01T11:25:00"/>
        <d v="2019-08-01T11:50:00"/>
        <d v="2019-08-01T12:02:00"/>
        <d v="2019-08-01T12:15:00"/>
        <d v="2019-08-01T12:24:00"/>
        <d v="2019-08-01T12:38:00"/>
        <d v="2019-08-01T13:37:00"/>
        <d v="2019-08-01T13:39:00"/>
        <d v="2019-08-01T14:17:00"/>
        <d v="2019-08-01T14:56:00"/>
        <d v="2019-08-02T11:03:00"/>
        <d v="2019-08-02T11:04:00"/>
        <d v="2019-08-02T11:06:00"/>
        <d v="2019-08-02T11:19:00"/>
        <d v="2019-08-02T11:31:00"/>
        <d v="2019-08-02T11:57:00"/>
        <d v="2019-08-02T12:21:00"/>
        <d v="2019-08-02T12:31:00"/>
        <d v="2019-08-02T12:51:00"/>
        <d v="2019-08-03T11:02:00"/>
        <d v="2019-08-03T11:03:00"/>
        <d v="2019-08-03T11:05:00"/>
        <d v="2019-08-03T11:06:00"/>
        <d v="2019-08-03T11:08:00"/>
        <d v="2019-08-03T11:20:00"/>
        <d v="2019-08-03T11:53:00"/>
        <d v="2019-08-03T12:06:00"/>
        <d v="2019-08-03T12:44:00"/>
        <d v="2019-08-03T13:06:00"/>
        <d v="2019-08-03T13:18:00"/>
        <d v="2019-08-03T13:20:00"/>
        <d v="2019-08-03T13:42:00"/>
        <d v="2019-08-03T15:07:00"/>
        <d v="2019-08-03T15:53:00"/>
        <d v="2019-08-04T11:02:00"/>
        <d v="2019-08-04T11:04:00"/>
        <d v="2019-08-04T11:07:00"/>
        <d v="2019-08-04T11:41:00"/>
        <d v="2019-08-04T11:52:00"/>
        <d v="2019-08-04T12:27:00"/>
        <d v="2019-08-04T12:30:00"/>
        <d v="2019-08-04T12:35:00"/>
        <d v="2019-08-04T12:39:00"/>
        <d v="2019-08-05T11:11:00"/>
        <d v="2019-08-05T11:16:00"/>
        <d v="2019-08-05T11:18:00"/>
        <d v="2019-08-05T11:32:00"/>
        <d v="2019-08-05T11:59:00"/>
        <d v="2019-08-05T12:14:00"/>
        <d v="2019-08-05T12:42:00"/>
        <d v="2019-08-05T12:49:00"/>
        <d v="2019-08-05T13:54:00"/>
        <d v="2019-08-05T14:25:00"/>
        <d v="2019-08-05T14:53:00"/>
        <d v="2019-08-07T11:03:00"/>
        <d v="2019-08-07T11:10:00"/>
        <d v="2019-08-07T12:17:00"/>
        <d v="2019-08-07T12:20:00"/>
        <d v="2019-08-07T12:28:00"/>
        <d v="2019-08-07T13:28:00"/>
        <d v="2019-08-07T13:33:00"/>
        <d v="2019-08-07T13:59:00"/>
        <d v="2019-08-07T14:05:00"/>
        <d v="2019-08-07T14:06:00"/>
        <d v="2019-08-07T14:50:00"/>
        <d v="2019-08-08T11:07:00"/>
        <d v="2019-08-08T11:09:00"/>
        <d v="2019-08-08T11:22:00"/>
        <d v="2019-08-08T12:03:00"/>
        <d v="2019-08-08T12:13:00"/>
        <d v="2019-08-08T12:39:00"/>
        <d v="2019-08-08T12:56:00"/>
        <d v="2019-08-08T13:22:00"/>
        <d v="2019-08-08T13:26:00"/>
        <d v="2019-08-08T13:36:00"/>
        <d v="2019-08-08T13:55:00"/>
        <d v="2019-08-08T13:57:00"/>
        <d v="2019-08-08T14:11:00"/>
        <d v="2019-08-08T14:52:00"/>
        <d v="2019-08-08T14:58:00"/>
        <d v="2019-08-09T11:34:00"/>
        <d v="2019-08-09T12:31:00"/>
        <d v="2019-08-09T15:22:00"/>
        <d v="2019-08-09T15:30:00"/>
        <d v="2019-08-10T11:01:00"/>
        <d v="2019-08-10T11:02:00"/>
        <d v="2019-08-10T11:03:00"/>
        <d v="2019-08-10T11:05:00"/>
        <d v="2019-08-10T11:09:00"/>
        <d v="2019-08-10T11:27:00"/>
        <d v="2019-08-10T11:38:00"/>
        <d v="2019-08-10T12:17:00"/>
        <d v="2019-08-10T13:09:00"/>
        <d v="2019-08-10T13:15:00"/>
        <d v="2019-08-10T13:22:00"/>
        <d v="2019-08-10T13:31:00"/>
        <d v="2019-08-11T11:01:00"/>
        <d v="2019-08-11T11:02:00"/>
        <d v="2019-08-11T11:03:00"/>
        <d v="2019-08-11T11:08:00"/>
        <d v="2019-08-11T11:37:00"/>
        <d v="2019-08-11T11:40:00"/>
        <d v="2019-08-11T11:46:00"/>
        <d v="2019-08-11T11:50:00"/>
        <d v="2019-08-11T11:58:00"/>
        <d v="2019-08-11T12:58:00"/>
        <d v="2019-08-11T13:14:00"/>
        <d v="2019-08-11T13:21:00"/>
        <d v="2019-08-11T13:27:00"/>
        <d v="2019-08-12T11:05:00"/>
        <d v="2019-08-12T11:08:00"/>
        <d v="2019-08-12T11:48:00"/>
        <d v="2019-08-12T12:39:00"/>
        <d v="2019-08-12T12:41:00"/>
        <d v="2019-08-12T12:48:00"/>
        <d v="2019-08-12T12:53:00"/>
        <d v="2019-08-12T13:27:00"/>
        <d v="2019-08-12T13:56:00"/>
        <d v="2019-08-12T14:08:00"/>
        <d v="2019-08-12T15:01:00"/>
        <d v="2019-08-14T11:03:00"/>
        <d v="2019-08-14T11:04:00"/>
        <d v="2019-08-14T11:07:00"/>
        <d v="2019-08-14T11:16:00"/>
        <d v="2019-08-14T11:22:00"/>
        <d v="2019-08-14T11:25:00"/>
        <d v="2019-08-14T11:31:00"/>
        <d v="2019-08-14T11:41:00"/>
        <d v="2019-08-14T12:15:00"/>
        <d v="2019-08-15T11:03:00"/>
        <d v="2019-08-15T11:06:00"/>
        <d v="2019-08-15T11:15:00"/>
        <d v="2019-08-15T11:23:00"/>
        <d v="2019-08-15T11:49:00"/>
        <d v="2019-08-15T11:50:00"/>
        <d v="2019-08-15T11:53:00"/>
        <d v="2019-08-15T12:00:00"/>
        <d v="2019-08-15T12:18:00"/>
        <d v="2019-08-16T11:05:00"/>
        <d v="2019-08-16T11:54:00"/>
        <d v="2019-08-16T12:07:00"/>
        <d v="2019-08-16T12:49:00"/>
        <d v="2019-08-16T13:27:00"/>
        <d v="2019-08-17T11:01:00"/>
        <d v="2019-08-17T11:03:00"/>
        <d v="2019-08-17T11:17:00"/>
        <d v="2019-08-17T11:30:00"/>
        <d v="2019-08-17T12:29:00"/>
        <d v="2019-08-17T12:40:00"/>
        <d v="2019-08-17T12:57:00"/>
        <d v="2019-08-17T13:02:00"/>
        <d v="2019-08-17T13:19:00"/>
        <d v="2019-08-17T13:38:00"/>
        <d v="2019-08-17T14:07:00"/>
        <d v="2019-08-18T11:01:00"/>
        <d v="2019-08-18T11:06:00"/>
        <d v="2019-08-18T11:09:00"/>
        <d v="2019-08-18T11:23:00"/>
        <d v="2019-08-18T11:27:00"/>
        <d v="2019-08-18T12:04:00"/>
        <d v="2019-08-18T12:22:00"/>
        <d v="2019-08-18T12:24:00"/>
        <d v="2019-08-18T12:40:00"/>
        <d v="2019-08-18T12:50:00"/>
        <d v="2019-08-18T13:06:00"/>
        <d v="2019-08-18T13:29:00"/>
        <d v="2019-08-18T13:30:00"/>
        <d v="2019-08-18T14:39:00"/>
        <d v="2019-08-19T11:29:00"/>
        <d v="2019-08-19T11:59:00"/>
        <d v="2019-08-19T12:08:00"/>
        <d v="2019-08-19T12:10:00"/>
        <d v="2019-08-19T12:21:00"/>
        <d v="2019-08-19T12:34:00"/>
        <d v="2019-08-19T13:06:00"/>
        <d v="2019-08-19T13:24:00"/>
        <d v="2019-08-19T13:53:00"/>
        <d v="2019-08-19T14:16:00"/>
        <d v="2019-08-19T14:20:00"/>
        <d v="2019-08-19T15:14:00"/>
        <d v="2019-08-19T15:27:00"/>
        <d v="2019-08-19T15:30:00"/>
        <d v="2019-08-21T11:02:00"/>
        <d v="2019-08-21T11:04:00"/>
        <d v="2019-08-21T11:07:00"/>
        <d v="2019-08-21T11:28:00"/>
        <d v="2019-08-21T12:13:00"/>
        <d v="2019-08-21T12:19:00"/>
        <d v="2019-08-21T12:29:00"/>
        <d v="2019-08-21T12:51:00"/>
        <d v="2019-08-21T13:01:00"/>
        <d v="2019-08-21T13:15:00"/>
        <d v="2019-08-21T13:26:00"/>
        <d v="2019-08-21T13:43:00"/>
        <d v="2019-08-21T14:11:00"/>
        <d v="2019-08-21T14:38:00"/>
        <d v="2019-08-22T11:48:00"/>
        <d v="2019-08-22T12:08:00"/>
        <d v="2019-08-22T12:12:00"/>
        <d v="2019-08-22T12:55:00"/>
        <d v="2019-08-22T13:07:00"/>
        <d v="2019-08-22T13:49:00"/>
        <d v="2019-08-22T14:17:00"/>
        <d v="2019-08-22T14:35:00"/>
        <d v="2019-08-22T15:24:00"/>
        <d v="2019-08-23T11:28:00"/>
        <d v="2019-08-23T11:53:00"/>
        <d v="2019-08-23T12:42:00"/>
        <d v="2019-08-23T12:47:00"/>
        <d v="2019-08-23T15:32:00"/>
        <d v="2019-08-24T11:06:00"/>
        <d v="2019-08-24T11:09:00"/>
        <d v="2019-08-24T11:13:00"/>
        <d v="2019-08-24T11:14:00"/>
        <d v="2019-08-24T11:18:00"/>
        <d v="2019-08-24T11:19:00"/>
        <d v="2019-08-24T11:42:00"/>
        <d v="2019-08-24T11:51:00"/>
        <d v="2019-08-24T11:55:00"/>
        <d v="2019-08-24T12:28:00"/>
        <d v="2019-08-24T12:56:00"/>
        <d v="2019-08-24T13:07:00"/>
        <d v="2019-08-24T14:13:00"/>
        <d v="2019-08-25T11:02:00"/>
        <d v="2019-08-25T11:04:00"/>
        <d v="2019-08-25T11:06:00"/>
        <d v="2019-08-25T11:18:00"/>
        <d v="2019-08-25T11:53:00"/>
        <d v="2019-08-25T12:02:00"/>
        <d v="2019-08-25T12:05:00"/>
        <d v="2019-08-25T12:23:00"/>
        <d v="2019-08-25T12:43:00"/>
        <d v="2019-08-25T12:48:00"/>
        <d v="2019-08-25T13:13:00"/>
        <d v="2019-08-26T11:16:00"/>
        <d v="2019-08-26T11:17:00"/>
        <d v="2019-08-26T11:30:00"/>
        <d v="2019-08-26T11:49:00"/>
        <d v="2019-08-26T12:05:00"/>
        <d v="2019-08-26T14:25:00"/>
        <d v="2019-08-26T15:48:00"/>
        <d v="2019-08-26T16:06:00"/>
        <d v="2019-08-26T16:11:00"/>
        <d v="2019-08-28T11:19:00"/>
        <d v="2019-08-28T11:30:00"/>
        <d v="2019-08-28T12:20:00"/>
        <d v="2019-08-28T12:24:00"/>
        <d v="2019-08-28T12:46:00"/>
        <d v="2019-08-28T13:42:00"/>
        <d v="2019-08-28T13:57:00"/>
        <d v="2019-08-28T14:05:00"/>
        <d v="2019-08-29T11:04:00"/>
        <d v="2019-08-29T12:25:00"/>
        <d v="2019-08-29T12:35:00"/>
        <d v="2019-08-29T13:12:00"/>
        <d v="2019-08-29T13:28:00"/>
        <d v="2019-08-29T14:01:00"/>
        <d v="2019-08-29T14:31:00"/>
        <d v="2019-08-29T15:08:00"/>
        <d v="2019-08-29T16:15:00"/>
        <d v="2019-08-29T16:45:00"/>
        <d v="2019-08-29T16:46:00"/>
        <d v="2019-08-30T11:10:00"/>
        <d v="2019-08-30T11:16:00"/>
        <d v="2019-08-30T11:18:00"/>
        <d v="2019-08-30T11:36:00"/>
        <d v="2019-08-30T13:10:00"/>
        <d v="2019-08-30T14:13:00"/>
        <d v="2019-08-30T14:30:00"/>
        <d v="2019-08-30T15:00:00"/>
        <d v="2019-08-30T15:05:00"/>
        <d v="2019-08-30T15:25:00"/>
        <d v="2019-08-30T15:39:00"/>
        <d v="2019-08-30T16:18:00"/>
        <d v="2019-08-31T11:15:00"/>
        <d v="2019-08-31T11:20:00"/>
        <d v="2019-08-31T11:37:00"/>
        <d v="2019-08-31T12:31:00"/>
        <d v="2019-08-31T12:34:00"/>
        <d v="2019-08-31T13:16:00"/>
        <d v="2019-08-31T14:50:00"/>
        <d v="2019-08-31T15:27:00"/>
        <d v="2019-09-01T11:05:00"/>
        <d v="2019-09-01T11:22:00"/>
        <d v="2019-09-01T11:40:00"/>
        <d v="2019-09-01T12:04:00"/>
        <d v="2019-09-01T12:07:00"/>
        <d v="2019-09-01T12:25:00"/>
        <d v="2019-09-01T12:39:00"/>
        <d v="2019-09-01T13:56:00"/>
        <d v="2019-09-01T14:05:00"/>
        <d v="2019-09-01T14:35:00"/>
        <d v="2019-09-01T14:43:00"/>
        <d v="2019-09-01T15:04:00"/>
        <d v="2019-09-02T12:12:00"/>
        <d v="2019-09-02T14:17:00"/>
        <d v="2019-09-02T14:30:00"/>
        <d v="2019-09-02T15:13:00"/>
        <d v="2019-09-02T15:16:00"/>
        <d v="2019-09-02T15:24:00"/>
        <d v="2019-09-04T11:49:00"/>
        <d v="2019-09-04T12:04:00"/>
        <d v="2019-09-04T12:06:00"/>
        <d v="2019-09-04T12:31:00"/>
        <d v="2019-09-04T12:58:00"/>
        <d v="2019-09-04T13:19:00"/>
        <d v="2019-09-04T13:31:00"/>
        <d v="2019-09-04T13:42:00"/>
        <d v="2019-09-04T13:53:00"/>
        <d v="2019-09-04T14:52:00"/>
        <d v="2019-09-04T14:54:00"/>
        <d v="2019-09-04T15:26:00"/>
        <d v="2019-09-04T16:28:00"/>
        <d v="2019-09-05T11:15:00"/>
        <d v="2019-09-05T11:27:00"/>
        <d v="2019-09-05T11:47:00"/>
        <d v="2019-09-05T12:12:00"/>
        <d v="2019-09-05T12:21:00"/>
        <d v="2019-09-05T12:24:00"/>
        <d v="2019-09-05T13:30:00"/>
        <d v="2019-09-05T13:49:00"/>
        <d v="2019-09-05T14:30:00"/>
        <d v="2019-09-05T14:46:00"/>
        <d v="2019-09-05T15:39:00"/>
        <d v="2019-09-05T15:46:00"/>
        <d v="2019-09-05T15:50:00"/>
        <d v="2019-09-06T11:14:00"/>
        <d v="2019-09-06T11:30:00"/>
        <d v="2019-09-06T12:09:00"/>
        <d v="2019-09-06T13:46:00"/>
        <d v="2019-09-06T15:06:00"/>
        <d v="2019-09-06T16:29:00"/>
        <d v="2019-09-07T11:06:00"/>
        <d v="2019-09-07T11:10:00"/>
        <d v="2019-09-07T11:15:00"/>
        <d v="2019-09-07T11:18:00"/>
        <d v="2019-09-07T11:40:00"/>
        <d v="2019-09-07T11:42:00"/>
        <d v="2019-09-07T11:47:00"/>
        <d v="2019-09-07T11:57:00"/>
        <d v="2019-09-07T12:00:00"/>
        <d v="2019-09-07T12:05:00"/>
        <d v="2019-09-07T12:39:00"/>
        <d v="2019-09-07T15:22:00"/>
        <d v="2019-09-07T16:12:00"/>
        <d v="2019-09-07T16:23:00"/>
        <d v="2019-09-08T11:08:00"/>
        <d v="2019-09-08T11:27:00"/>
        <d v="2019-09-08T11:37:00"/>
        <d v="2019-09-08T11:56:00"/>
        <d v="2019-09-09T11:12:00"/>
        <d v="2019-09-09T12:04:00"/>
        <d v="2019-09-09T13:01:00"/>
        <d v="2019-09-09T13:12:00"/>
        <d v="2019-09-09T13:23:00"/>
        <d v="2019-09-09T14:17:00"/>
        <d v="2019-09-09T14:44:00"/>
        <d v="2019-09-09T14:49:00"/>
        <d v="2019-09-09T15:42:00"/>
        <d v="2019-09-09T16:01:00"/>
        <d v="2019-09-11T11:13:00"/>
        <d v="2019-09-11T11:25:00"/>
        <d v="2019-09-11T13:06:00"/>
        <d v="2019-09-11T13:08:00"/>
        <d v="2019-09-11T13:21:00"/>
        <d v="2019-09-11T14:22:00"/>
        <d v="2019-09-11T14:48:00"/>
        <d v="2019-09-11T14:57:00"/>
        <d v="2019-09-11T15:28:00"/>
        <d v="2019-09-11T15:30:00"/>
        <d v="2019-09-12T11:13:00"/>
        <d v="2019-09-12T11:16:00"/>
        <d v="2019-09-12T12:00:00"/>
        <d v="2019-09-12T12:01:00"/>
        <d v="2019-09-12T12:26:00"/>
        <d v="2019-09-12T12:40:00"/>
        <d v="2019-09-12T12:45:00"/>
        <d v="2019-09-12T13:25:00"/>
        <d v="2019-09-12T13:43:00"/>
        <d v="2019-09-12T13:51:00"/>
        <d v="2019-09-14T11:07:00"/>
        <d v="2019-09-14T11:15:00"/>
        <d v="2019-09-14T11:18:00"/>
        <d v="2019-09-14T11:35:00"/>
        <d v="2019-09-14T11:41:00"/>
        <d v="2019-09-14T12:06:00"/>
        <d v="2019-09-14T12:17:00"/>
        <d v="2019-09-15T11:07:00"/>
        <d v="2019-09-15T11:33:00"/>
        <d v="2019-09-15T11:36:00"/>
        <d v="2019-09-15T11:57:00"/>
        <d v="2019-09-15T12:06:00"/>
        <d v="2019-09-15T12:13:00"/>
        <d v="2019-09-15T13:08:00"/>
        <d v="2019-09-15T13:34:00"/>
        <d v="2019-09-15T13:38:00"/>
        <d v="2019-09-15T14:54:00"/>
        <d v="2019-09-15T15:28:00"/>
        <d v="2019-09-18T11:26:00"/>
        <d v="2019-09-18T11:32:00"/>
        <d v="2019-09-18T12:42:00"/>
        <d v="2019-09-18T14:10:00"/>
        <d v="2019-09-18T14:37:00"/>
        <d v="2019-09-18T14:44:00"/>
        <d v="2019-09-18T15:24:00"/>
        <d v="2019-09-18T16:42:00"/>
        <d v="2019-09-19T12:23:00"/>
        <d v="2019-09-19T12:47:00"/>
        <d v="2019-09-19T13:24:00"/>
        <d v="2019-09-19T13:50:00"/>
        <d v="2019-09-19T14:07:00"/>
        <d v="2019-09-19T14:15:00"/>
        <d v="2019-09-19T15:34:00"/>
        <d v="2019-09-19T15:53:00"/>
        <d v="2019-09-19T16:04:00"/>
        <d v="2019-09-19T16:17:00"/>
        <d v="2019-09-19T16:27:00"/>
        <d v="2019-09-19T16:33:00"/>
        <d v="2019-09-20T11:06:00"/>
        <d v="2019-09-20T11:32:00"/>
        <d v="2019-09-20T11:48:00"/>
        <d v="2019-09-20T12:53:00"/>
        <d v="2019-09-20T12:59:00"/>
        <d v="2019-09-20T13:28:00"/>
        <d v="2019-09-20T13:44:00"/>
        <d v="2019-09-20T14:58:00"/>
        <d v="2019-09-20T16:08:00"/>
        <d v="2019-09-21T11:06:00"/>
        <d v="2019-09-21T11:08:00"/>
        <d v="2019-09-21T11:12:00"/>
        <d v="2019-09-21T11:19:00"/>
        <d v="2019-09-21T11:22:00"/>
        <d v="2019-09-21T11:39:00"/>
        <d v="2019-09-21T12:01:00"/>
        <d v="2019-09-21T12:08:00"/>
        <d v="2019-09-21T12:16:00"/>
        <d v="2019-09-21T12:27:00"/>
        <d v="2019-09-21T12:28:00"/>
        <d v="2019-09-21T13:38:00"/>
        <d v="2019-09-21T13:56:00"/>
        <d v="2019-09-21T14:15:00"/>
        <d v="2019-09-22T11:09:00"/>
        <d v="2019-09-22T11:18:00"/>
        <d v="2019-09-22T11:33:00"/>
        <d v="2019-09-22T11:46:00"/>
        <d v="2019-09-22T12:01:00"/>
        <d v="2019-09-22T12:05:00"/>
        <d v="2019-09-22T12:06:00"/>
        <d v="2019-09-22T12:07:00"/>
        <d v="2019-09-22T12:08:00"/>
        <d v="2019-09-22T12:19:00"/>
        <d v="2019-09-22T12:33:00"/>
        <d v="2019-09-22T12:51:00"/>
        <d v="2019-09-22T12:54:00"/>
        <d v="2019-09-22T12:56:00"/>
        <d v="2019-09-22T13:01:00"/>
        <d v="2019-09-23T11:25:00"/>
        <d v="2019-09-23T12:08:00"/>
        <d v="2019-09-23T12:43:00"/>
        <d v="2019-09-23T13:22:00"/>
        <d v="2019-09-23T13:41:00"/>
        <d v="2019-09-23T14:02:00"/>
        <d v="2019-09-23T15:25:00"/>
        <d v="2019-09-23T15:54:00"/>
        <d v="2019-09-23T16:13:00"/>
        <d v="2019-09-25T11:05:00"/>
        <d v="2019-09-25T12:21:00"/>
        <d v="2019-09-25T13:12:00"/>
        <d v="2019-09-25T15:18:00"/>
        <d v="2019-09-25T15:39:00"/>
        <d v="2019-09-25T16:10:00"/>
        <d v="2019-09-26T11:48:00"/>
        <d v="2019-09-26T14:23:00"/>
        <d v="2019-09-26T14:45:00"/>
        <d v="2019-09-27T12:30:00"/>
        <d v="2019-09-27T13:07:00"/>
        <d v="2019-09-27T13:13:00"/>
        <d v="2019-09-27T14:35:00"/>
        <d v="2019-09-27T14:42:00"/>
        <d v="2019-09-27T15:42:00"/>
        <d v="2019-09-27T16:12:00"/>
        <d v="2019-09-28T11:11:00"/>
        <d v="2019-09-28T11:27:00"/>
        <d v="2019-09-28T12:23:00"/>
        <d v="2019-09-28T12:27:00"/>
        <d v="2019-09-28T12:37:00"/>
        <d v="2019-09-28T12:41:00"/>
        <d v="2019-09-28T12:52:00"/>
        <d v="2019-09-28T13:36:00"/>
        <d v="2019-09-28T13:52:00"/>
        <d v="2019-09-28T14:07:00"/>
        <d v="2019-09-28T15:11:00"/>
        <d v="2019-09-28T16:01:00"/>
        <d v="2019-09-28T16:12:00"/>
        <d v="2019-09-29T11:03:00"/>
        <d v="2019-09-29T11:06:00"/>
        <d v="2019-09-29T11:17:00"/>
        <d v="2019-09-29T11:30:00"/>
        <d v="2019-09-29T11:39:00"/>
        <d v="2019-09-29T11:49:00"/>
        <d v="2019-09-29T12:00:00"/>
        <d v="2019-09-29T12:13:00"/>
        <d v="2019-09-29T13:50:00"/>
        <d v="2019-09-29T13:59:00"/>
        <d v="2019-09-29T14:02:00"/>
        <d v="2019-09-29T15:05:00"/>
        <d v="2019-09-29T15:22:00"/>
        <d v="2019-09-29T15:31:00"/>
        <d v="2019-09-30T12:35:00"/>
        <d v="2019-09-30T12:47:00"/>
        <d v="2019-09-30T13:03:00"/>
        <d v="2019-09-30T13:43:00"/>
        <d v="2019-09-30T15:17:00"/>
        <d v="2019-09-30T16:04:00"/>
        <d v="2019-10-02T11:58:00"/>
        <d v="2019-10-02T12:35:00"/>
        <d v="2019-10-02T14:16:00"/>
        <d v="2019-10-02T14:18:00"/>
        <d v="2019-10-02T15:57:00"/>
        <d v="2019-10-02T16:12:00"/>
        <d v="2019-10-03T11:07:00"/>
        <d v="2019-10-03T11:20:00"/>
        <d v="2019-10-03T11:53:00"/>
        <d v="2019-10-03T12:05:00"/>
        <d v="2019-10-03T12:12:00"/>
        <d v="2019-10-03T12:17:00"/>
        <d v="2019-10-03T12:28:00"/>
        <d v="2019-10-03T12:54:00"/>
        <d v="2019-10-03T13:17:00"/>
        <d v="2019-10-03T13:42:00"/>
        <d v="2019-10-03T14:20:00"/>
        <d v="2019-10-03T14:25:00"/>
        <d v="2019-10-03T14:34:00"/>
        <d v="2019-10-03T14:44:00"/>
        <d v="2019-10-03T14:50:00"/>
        <d v="2019-10-03T15:53:00"/>
        <d v="2019-10-04T12:29:00"/>
        <d v="2019-10-04T14:26:00"/>
        <d v="2019-10-05T11:03:00"/>
        <d v="2019-10-05T12:39:00"/>
        <d v="2019-10-05T13:34:00"/>
        <d v="2019-10-05T14:19:00"/>
        <d v="2019-10-05T15:00:00"/>
        <d v="2019-10-06T11:08:00"/>
        <d v="2019-10-06T11:25:00"/>
        <d v="2019-10-06T11:58:00"/>
        <d v="2019-10-06T12:05:00"/>
        <d v="2019-10-06T12:31:00"/>
        <d v="2019-10-06T12:51:00"/>
        <d v="2019-10-06T13:51:00"/>
        <d v="2019-10-07T11:12:00"/>
        <d v="2019-10-07T12:00:00"/>
        <d v="2019-10-07T12:24:00"/>
        <d v="2019-10-07T13:31:00"/>
        <d v="2019-10-07T15:41:00"/>
        <d v="2019-10-07T16:12:00"/>
        <d v="2019-10-07T16:49:00"/>
        <d v="2019-10-09T11:09:00"/>
        <d v="2019-10-09T11:18:00"/>
        <d v="2019-10-09T11:21:00"/>
        <d v="2019-10-10T12:02:00"/>
        <d v="2019-10-10T12:08:00"/>
        <d v="2019-10-10T12:49:00"/>
        <d v="2019-10-10T13:05:00"/>
        <d v="2019-10-10T14:32:00"/>
        <d v="2019-10-11T11:18:00"/>
        <d v="2019-10-11T11:24:00"/>
        <d v="2019-10-11T11:34:00"/>
        <d v="2019-10-11T12:38:00"/>
        <d v="2019-10-11T14:09:00"/>
        <d v="2019-10-11T14:29:00"/>
        <d v="2019-10-11T15:00:00"/>
        <d v="2019-10-12T11:07:00"/>
        <d v="2019-10-12T11:40:00"/>
        <d v="2019-10-12T12:00:00"/>
        <d v="2019-10-12T12:38:00"/>
        <d v="2019-10-12T13:02:00"/>
        <d v="2019-10-12T13:11:00"/>
        <d v="2019-10-12T13:23:00"/>
        <d v="2019-10-12T15:22:00"/>
        <d v="2019-10-13T11:08:00"/>
        <d v="2019-10-13T11:10:00"/>
        <d v="2019-10-13T11:18:00"/>
        <d v="2019-10-13T11:20:00"/>
        <d v="2019-10-13T11:30:00"/>
        <d v="2019-10-13T12:55:00"/>
        <d v="2019-10-13T13:01:00"/>
        <d v="2019-10-13T13:07:00"/>
        <d v="2019-10-13T13:15:00"/>
        <d v="2019-10-13T13:48:00"/>
        <d v="2019-10-13T14:32:00"/>
        <d v="2019-10-13T14:42:00"/>
        <d v="2019-10-13T14:48:00"/>
        <d v="2019-10-13T14:54:00"/>
        <d v="2019-10-14T11:08:00"/>
        <d v="2019-10-14T11:26:00"/>
        <d v="2019-10-14T11:40:00"/>
        <d v="2019-10-14T12:09:00"/>
        <d v="2019-10-14T12:21:00"/>
        <d v="2019-10-14T13:22:00"/>
        <d v="2019-10-14T13:47:00"/>
        <d v="2019-10-14T13:56:00"/>
        <d v="2019-10-14T15:21:00"/>
        <d v="2019-10-16T11:09:00"/>
        <d v="2019-10-16T11:12:00"/>
        <d v="2019-10-16T11:48:00"/>
        <d v="2019-10-16T12:15:00"/>
        <d v="2019-10-16T13:03:00"/>
        <d v="2019-10-16T14:31:00"/>
        <d v="2019-10-16T15:01:00"/>
        <d v="2019-10-17T11:47:00"/>
        <d v="2019-10-17T12:35:00"/>
        <d v="2019-10-17T12:48:00"/>
        <d v="2019-10-17T12:49:00"/>
        <d v="2019-10-17T13:05:00"/>
        <d v="2019-10-17T13:16:00"/>
        <d v="2019-10-17T13:50:00"/>
        <d v="2019-10-17T14:45:00"/>
        <d v="2019-10-17T15:41:00"/>
        <d v="2019-10-17T16:00:00"/>
        <d v="2019-10-18T11:43:00"/>
        <d v="2019-10-18T12:08:00"/>
        <d v="2019-10-18T13:57:00"/>
        <d v="2019-10-19T11:09:00"/>
        <d v="2019-10-19T11:13:00"/>
        <d v="2019-10-19T11:17:00"/>
        <d v="2019-10-19T11:24:00"/>
        <d v="2019-10-19T11:45:00"/>
        <d v="2019-10-19T11:55:00"/>
        <d v="2019-10-19T12:00:00"/>
        <d v="2019-10-19T12:49:00"/>
        <d v="2019-10-19T14:45:00"/>
        <d v="2019-10-19T15:56:00"/>
        <d v="2019-10-19T16:20:00"/>
        <d v="2019-10-20T11:05:00"/>
        <d v="2019-10-20T11:18:00"/>
        <d v="2019-10-20T11:25:00"/>
        <d v="2019-10-20T11:34:00"/>
        <d v="2019-10-20T11:58:00"/>
        <d v="2019-10-20T12:03:00"/>
        <d v="2019-10-20T12:49:00"/>
        <d v="2019-10-20T12:52:00"/>
        <d v="2019-10-20T12:55:00"/>
        <d v="2019-10-20T14:24:00"/>
        <d v="2019-10-20T14:59:00"/>
        <d v="2019-10-21T11:19:00"/>
        <d v="2019-10-21T11:27:00"/>
        <d v="2019-10-21T11:34:00"/>
        <d v="2019-10-21T11:36:00"/>
        <d v="2019-10-21T11:47:00"/>
        <d v="2019-10-21T11:58:00"/>
        <d v="2019-10-21T12:36:00"/>
        <d v="2019-10-21T12:48:00"/>
        <d v="2019-10-21T13:28:00"/>
        <d v="2019-10-21T13:47:00"/>
        <d v="2019-10-21T17:06:00"/>
        <d v="2019-10-23T11:06:00"/>
        <d v="2019-10-23T11:17:00"/>
        <d v="2019-10-23T13:12:00"/>
        <d v="2019-10-23T13:56:00"/>
        <d v="2019-10-24T11:03:00"/>
        <d v="2019-10-24T11:06:00"/>
        <d v="2019-10-24T11:18:00"/>
        <d v="2019-10-24T11:53:00"/>
        <d v="2019-10-24T12:35:00"/>
        <d v="2019-10-24T12:59:00"/>
        <d v="2019-10-24T13:35:00"/>
        <d v="2019-10-24T14:06:00"/>
        <d v="2019-10-24T14:25:00"/>
        <d v="2019-10-24T16:35:00"/>
        <d v="2019-10-24T17:18:00"/>
        <d v="2019-10-25T11:15:00"/>
        <d v="2019-10-25T11:16:00"/>
        <d v="2019-10-25T11:51:00"/>
        <d v="2019-10-25T12:31:00"/>
        <d v="2019-10-25T12:33:00"/>
        <d v="2019-10-25T13:45:00"/>
        <d v="2019-10-25T14:16:00"/>
        <d v="2019-10-26T11:03:00"/>
        <d v="2019-10-26T11:54:00"/>
        <d v="2019-10-26T12:07:00"/>
        <d v="2019-10-26T12:47:00"/>
        <d v="2019-10-26T12:52:00"/>
        <d v="2019-10-26T13:04:00"/>
        <d v="2019-10-27T11:02:00"/>
        <d v="2019-10-27T11:18:00"/>
        <d v="2019-10-27T11:33:00"/>
        <d v="2019-10-27T11:51:00"/>
        <d v="2019-10-27T11:57:00"/>
        <d v="2019-10-27T12:40:00"/>
        <d v="2019-10-27T12:51:00"/>
        <d v="2019-10-27T13:01:00"/>
        <d v="2019-10-27T13:20:00"/>
        <d v="2019-10-27T13:42:00"/>
        <d v="2019-10-27T23:02:00"/>
        <d v="2019-10-28T11:14:00"/>
        <d v="2019-10-28T11:17:00"/>
        <d v="2019-10-28T11:40:00"/>
        <d v="2019-10-28T12:15:00"/>
        <d v="2019-10-28T12:55:00"/>
        <d v="2019-10-28T13:31:00"/>
        <d v="2019-10-28T13:39:00"/>
        <d v="2019-10-28T13:43:00"/>
        <d v="2019-10-28T13:45:00"/>
        <d v="2019-10-28T14:20:00"/>
        <d v="2019-10-28T14:30:00"/>
        <d v="2019-10-31T11:05:00"/>
        <d v="2019-10-31T12:18:00"/>
        <d v="2019-10-31T13:29:00"/>
        <d v="2019-11-01T11:10:00"/>
        <d v="2019-11-01T11:46:00"/>
        <d v="2019-11-01T11:55:00"/>
        <d v="2019-11-01T12:11:00"/>
        <d v="2019-11-01T12:56:00"/>
        <d v="2019-11-01T13:52:00"/>
        <d v="2019-11-02T11:08:00"/>
        <d v="2019-11-02T11:27:00"/>
        <d v="2019-11-02T11:45:00"/>
        <d v="2019-11-02T12:01:00"/>
        <d v="2019-11-02T12:44:00"/>
        <d v="2019-11-02T13:56:00"/>
        <d v="2019-11-02T14:19:00"/>
        <d v="2019-11-02T14:35:00"/>
        <d v="2019-11-02T14:38:00"/>
        <d v="2019-11-02T15:55:00"/>
        <d v="2019-11-02T16:03:00"/>
        <d v="2019-11-02T16:40:00"/>
        <d v="2019-11-02T16:54:00"/>
        <d v="2019-11-03T11:02:00"/>
        <d v="2019-11-03T11:04:00"/>
        <d v="2019-11-03T11:16:00"/>
        <d v="2019-11-03T12:01:00"/>
        <d v="2019-11-03T12:25:00"/>
        <d v="2019-11-03T12:58:00"/>
        <d v="2019-11-03T13:33:00"/>
        <d v="2019-11-03T14:30:00"/>
        <d v="2019-11-03T15:06:00"/>
        <d v="2019-11-03T15:30:00"/>
        <d v="2019-11-04T11:41:00"/>
        <d v="2019-11-04T11:53:00"/>
        <d v="2019-11-04T13:13:00"/>
        <d v="2019-11-04T13:17:00"/>
        <d v="2019-11-04T16:37:00"/>
        <d v="2019-11-06T11:07:00"/>
        <d v="2019-11-06T11:47:00"/>
        <d v="2019-11-06T12:04:00"/>
        <d v="2019-11-06T13:23:00"/>
        <d v="2019-11-06T14:33:00"/>
        <d v="2019-11-06T16:15:00"/>
        <d v="2019-11-06T16:53:00"/>
        <d v="2019-11-07T11:20:00"/>
        <d v="2019-11-07T11:26:00"/>
        <d v="2019-11-07T12:31:00"/>
        <d v="2019-11-07T13:33:00"/>
        <d v="2019-11-07T13:43:00"/>
        <d v="2019-11-07T14:44:00"/>
        <d v="2019-11-07T15:21:00"/>
        <d v="2019-11-07T16:26:00"/>
        <d v="2019-11-08T11:36:00"/>
        <d v="2019-11-08T12:56:00"/>
        <d v="2019-11-08T13:03:00"/>
        <d v="2019-11-08T13:12:00"/>
        <d v="2019-11-08T14:12:00"/>
        <d v="2019-11-08T14:46:00"/>
        <d v="2019-11-08T15:01:00"/>
        <d v="2019-11-08T15:02:00"/>
        <d v="2019-11-08T15:12:00"/>
        <d v="2019-11-09T11:36:00"/>
        <d v="2019-11-09T14:06:00"/>
        <d v="2019-11-09T14:48:00"/>
        <d v="2019-11-09T15:40:00"/>
        <d v="2019-11-09T16:23:00"/>
        <d v="2019-11-09T16:49:00"/>
        <d v="2019-11-10T11:04:00"/>
        <d v="2019-11-10T11:06:00"/>
        <d v="2019-11-10T11:10:00"/>
        <d v="2019-11-10T11:20:00"/>
        <d v="2019-11-10T11:27:00"/>
        <d v="2019-11-10T11:29:00"/>
        <d v="2019-11-10T11:41:00"/>
        <d v="2019-11-10T11:44:00"/>
        <d v="2019-11-10T11:55:00"/>
        <d v="2019-11-10T12:11:00"/>
        <d v="2019-11-10T12:45:00"/>
        <d v="2019-11-10T13:09:00"/>
        <d v="2019-11-10T13:10:00"/>
        <d v="2019-11-10T13:35:00"/>
        <d v="2019-11-10T14:21:00"/>
        <d v="2019-11-10T15:32:00"/>
        <d v="2019-11-10T15:52:00"/>
        <d v="2019-11-11T11:32:00"/>
        <d v="2019-11-11T12:00:00"/>
        <d v="2019-11-11T12:59:00"/>
        <d v="2019-11-11T14:00:00"/>
        <d v="2019-11-11T14:39:00"/>
        <d v="2019-11-11T17:25:00"/>
        <d v="2019-11-13T11:05:00"/>
        <d v="2019-11-13T11:37:00"/>
        <d v="2019-11-13T11:46:00"/>
        <d v="2019-11-13T12:04:00"/>
        <d v="2019-11-13T12:29:00"/>
        <d v="2019-11-13T14:45:00"/>
        <d v="2019-11-13T16:23:00"/>
        <d v="2019-11-13T17:22:00"/>
        <d v="2019-11-14T11:02:00"/>
        <d v="2019-11-14T12:52:00"/>
        <d v="2019-11-14T13:10:00"/>
        <d v="2019-11-15T11:50:00"/>
        <d v="2019-11-15T13:06:00"/>
        <d v="2019-11-15T13:09:00"/>
        <d v="2019-11-15T13:44:00"/>
        <d v="2019-11-15T14:39:00"/>
        <d v="2019-11-15T15:19:00"/>
        <d v="2019-11-15T16:30:00"/>
        <d v="2019-11-16T11:07:00"/>
        <d v="2019-11-16T11:18:00"/>
        <d v="2019-11-16T12:21:00"/>
        <d v="2019-11-16T13:38:00"/>
        <d v="2019-11-16T14:15:00"/>
        <d v="2019-11-16T14:21:00"/>
        <d v="2019-11-16T16:13:00"/>
        <d v="2019-11-16T16:21:00"/>
        <d v="2019-11-17T11:06:00"/>
        <d v="2019-11-17T11:07:00"/>
        <d v="2019-11-17T11:09:00"/>
        <d v="2019-11-17T11:24:00"/>
        <d v="2019-11-17T11:40:00"/>
        <d v="2019-11-17T11:57:00"/>
        <d v="2019-11-17T12:01:00"/>
        <d v="2019-11-17T13:18:00"/>
        <d v="2019-11-17T14:10:00"/>
        <d v="2019-11-17T14:12:00"/>
        <d v="2019-11-17T14:23:00"/>
        <d v="2019-11-17T15:25:00"/>
        <d v="2019-11-17T15:55:00"/>
        <d v="2019-11-17T15:58:00"/>
        <d v="2019-11-17T16:45:00"/>
        <d v="2019-11-18T11:11:00"/>
        <d v="2019-11-18T11:16:00"/>
        <d v="2019-11-18T13:55:00"/>
        <d v="2019-11-18T14:36:00"/>
        <d v="2019-11-18T15:17:00"/>
        <d v="2019-11-20T11:08:00"/>
        <d v="2019-11-20T12:46:00"/>
        <d v="2019-11-20T12:59:00"/>
        <d v="2019-11-20T13:24:00"/>
        <d v="2019-11-20T15:52:00"/>
        <d v="2019-11-20T16:28:00"/>
        <d v="2019-11-20T16:59:00"/>
        <d v="2019-11-21T11:08:00"/>
        <d v="2019-11-21T14:44:00"/>
        <d v="2019-11-21T16:37:00"/>
        <d v="2019-11-22T12:25:00"/>
        <d v="2019-11-22T16:02:00"/>
        <d v="2019-11-22T17:05:00"/>
        <d v="2019-11-23T11:55:00"/>
        <d v="2019-11-23T12:00:00"/>
        <d v="2019-11-23T13:30:00"/>
        <d v="2019-11-23T13:44:00"/>
        <d v="2019-11-23T14:39:00"/>
        <d v="2019-11-23T15:23:00"/>
        <d v="2019-11-23T15:30:00"/>
        <d v="2019-11-23T15:54:00"/>
        <d v="2019-11-23T16:15:00"/>
        <d v="2019-11-24T11:29:00"/>
        <d v="2019-11-24T12:21:00"/>
        <d v="2019-11-24T12:26:00"/>
        <d v="2019-11-24T12:56:00"/>
        <d v="2019-11-24T12:57:00"/>
        <d v="2019-11-24T13:00:00"/>
        <d v="2019-11-24T13:13:00"/>
        <d v="2019-11-24T13:34:00"/>
        <d v="2019-11-24T13:39:00"/>
        <d v="2019-11-24T13:44:00"/>
        <d v="2019-11-24T13:53:00"/>
        <d v="2019-11-24T14:27:00"/>
        <d v="2019-11-24T14:59:00"/>
        <d v="2019-11-24T16:32:00"/>
        <d v="2019-11-25T11:05:00"/>
        <d v="2019-11-25T11:08:00"/>
        <d v="2019-11-25T11:31:00"/>
        <d v="2019-11-25T12:25:00"/>
        <d v="2019-11-25T12:54:00"/>
        <d v="2019-11-25T13:42:00"/>
        <d v="2019-11-25T14:00:00"/>
        <d v="2019-11-27T12:02:00"/>
        <d v="2019-11-27T12:35:00"/>
        <d v="2019-11-27T12:59:00"/>
        <d v="2019-11-27T13:07:00"/>
        <d v="2019-11-27T13:34:00"/>
        <d v="2019-11-27T14:00:00"/>
        <d v="2019-11-27T14:16:00"/>
        <d v="2019-11-28T11:48:00"/>
        <d v="2019-11-28T12:53:00"/>
        <d v="2019-11-28T13:15:00"/>
        <d v="2019-11-28T13:16:00"/>
        <d v="2019-11-28T14:15:00"/>
        <d v="2019-11-28T14:28:00"/>
        <d v="2019-11-28T14:48:00"/>
        <d v="2019-11-28T15:09:00"/>
        <d v="2019-11-29T11:05:00"/>
        <d v="2019-11-29T12:03:00"/>
        <d v="2019-11-29T12:50:00"/>
        <d v="2019-11-29T13:23:00"/>
        <d v="2019-11-29T13:31:00"/>
        <d v="2019-11-29T13:39:00"/>
        <d v="2019-11-29T14:42:00"/>
        <d v="2019-11-29T15:05:00"/>
        <d v="2019-11-29T15:27:00"/>
        <d v="2019-11-29T15:30:00"/>
        <d v="2019-11-29T16:12:00"/>
        <d v="2019-11-30T11:01:00"/>
        <d v="2019-11-30T11:09:00"/>
        <d v="2019-11-30T11:10:00"/>
        <d v="2019-11-30T11:43:00"/>
        <d v="2019-11-30T11:56:00"/>
        <d v="2019-11-30T13:01:00"/>
        <d v="2019-11-30T13:44:00"/>
        <d v="2019-11-30T13:49:00"/>
        <d v="2019-11-30T14:24:00"/>
        <d v="2019-11-30T17:04:00"/>
        <d v="2019-12-01T11:03:00"/>
        <d v="2019-12-01T11:29:00"/>
        <d v="2019-12-01T11:40:00"/>
        <d v="2019-12-01T11:48:00"/>
        <d v="2019-12-01T11:54:00"/>
        <d v="2019-12-01T12:11:00"/>
        <d v="2019-12-01T12:23:00"/>
        <d v="2019-12-01T12:35:00"/>
        <d v="2019-12-01T12:55:00"/>
        <d v="2019-12-01T13:15:00"/>
        <d v="2019-12-01T13:28:00"/>
        <d v="2019-12-01T14:24:00"/>
        <d v="2019-12-01T14:29:00"/>
        <d v="2019-12-01T16:18:00"/>
        <d v="2019-12-01T16:51:00"/>
        <d v="2019-12-02T11:03:00"/>
        <d v="2019-12-02T13:03:00"/>
        <d v="2019-12-02T13:06:00"/>
        <d v="2019-12-02T13:38:00"/>
        <d v="2019-12-02T14:42:00"/>
        <d v="2019-12-02T16:22:00"/>
        <d v="2019-12-04T11:06:00"/>
        <d v="2019-12-04T11:10:00"/>
        <d v="2019-12-04T11:13:00"/>
        <d v="2019-12-04T11:18:00"/>
        <d v="2019-12-04T11:47:00"/>
        <d v="2019-12-04T13:26:00"/>
        <d v="2019-12-04T13:30:00"/>
        <d v="2019-12-04T13:33:00"/>
        <d v="2019-12-04T13:34:00"/>
        <d v="2019-12-04T13:51:00"/>
        <d v="2019-12-04T14:58:00"/>
        <d v="2019-12-05T11:05:00"/>
        <d v="2019-12-05T11:08:00"/>
        <d v="2019-12-05T12:32:00"/>
        <d v="2019-12-05T12:39:00"/>
        <d v="2019-12-05T13:00:00"/>
        <d v="2019-12-05T13:56:00"/>
        <d v="2019-12-05T14:48:00"/>
        <d v="2019-12-05T15:22:00"/>
        <d v="2019-12-06T11:08:00"/>
        <d v="2019-12-06T11:23:00"/>
        <d v="2019-12-06T11:31:00"/>
        <d v="2019-12-06T11:38:00"/>
        <d v="2019-12-06T11:49:00"/>
        <d v="2019-12-06T12:17:00"/>
        <d v="2019-12-06T12:23:00"/>
        <d v="2019-12-06T12:26:00"/>
        <d v="2019-12-06T12:43:00"/>
        <d v="2019-12-06T12:51:00"/>
        <d v="2019-12-06T15:25:00"/>
        <d v="2019-12-07T11:41:00"/>
        <d v="2019-12-07T12:02:00"/>
        <d v="2019-12-07T12:28:00"/>
        <d v="2019-12-07T13:36:00"/>
        <d v="2019-12-07T13:39:00"/>
        <d v="2019-12-07T13:50:00"/>
        <d v="2019-12-07T13:55:00"/>
        <d v="2019-12-07T14:34:00"/>
        <d v="2019-12-07T14:35:00"/>
        <d v="2019-12-08T11:02:00"/>
        <d v="2019-12-08T11:03:00"/>
        <d v="2019-12-08T11:11:00"/>
        <d v="2019-12-08T11:22:00"/>
        <d v="2019-12-08T11:50:00"/>
        <d v="2019-12-08T12:11:00"/>
        <d v="2019-12-08T12:22:00"/>
        <d v="2019-12-08T12:33:00"/>
        <d v="2019-12-08T12:41:00"/>
        <d v="2019-12-08T12:49:00"/>
        <d v="2019-12-08T12:52:00"/>
        <d v="2019-12-08T13:02:00"/>
        <d v="2019-12-08T13:12:00"/>
        <d v="2019-12-08T13:22:00"/>
        <d v="2019-12-08T13:44:00"/>
        <d v="2019-12-08T13:57:00"/>
        <d v="2019-12-08T14:06:00"/>
        <d v="2019-12-08T14:08:00"/>
        <d v="2019-12-08T14:57:00"/>
        <d v="2019-12-09T11:31:00"/>
        <d v="2019-12-09T12:09:00"/>
        <d v="2019-12-09T13:22:00"/>
        <d v="2019-12-09T13:35:00"/>
        <d v="2019-12-09T13:54:00"/>
        <d v="2019-12-09T14:19:00"/>
        <d v="2019-12-09T17:01:00"/>
        <d v="2019-12-11T11:26:00"/>
        <d v="2019-12-11T11:36:00"/>
        <d v="2019-12-11T11:37:00"/>
        <d v="2019-12-11T12:02:00"/>
        <d v="2019-12-11T12:09:00"/>
        <d v="2019-12-11T13:32:00"/>
        <d v="2019-12-11T14:08:00"/>
        <d v="2019-12-11T14:26:00"/>
        <d v="2019-12-11T15:05:00"/>
        <d v="2019-12-11T15:07:00"/>
        <d v="2019-12-12T11:15:00"/>
        <d v="2019-12-12T11:27:00"/>
        <d v="2019-12-12T11:48:00"/>
        <d v="2019-12-12T12:50:00"/>
        <d v="2019-12-12T12:57:00"/>
        <d v="2019-12-12T13:41:00"/>
        <d v="2019-12-12T14:09:00"/>
        <d v="2019-12-12T14:34:00"/>
        <d v="2019-12-12T14:52:00"/>
        <d v="2019-12-12T17:22:00"/>
        <d v="2019-12-13T11:27:00"/>
        <d v="2019-12-13T11:45:00"/>
        <d v="2019-12-13T12:40:00"/>
        <d v="2019-12-13T14:21:00"/>
        <d v="2019-12-13T15:53:00"/>
        <d v="2019-12-13T16:48:00"/>
        <d v="2019-12-14T11:51:00"/>
        <d v="2019-12-14T11:59:00"/>
        <d v="2019-12-14T12:19:00"/>
        <d v="2019-12-14T12:41:00"/>
        <d v="2019-12-14T12:51:00"/>
        <d v="2019-12-14T13:14:00"/>
        <d v="2019-12-14T14:15:00"/>
        <d v="2019-12-15T12:14:00"/>
        <d v="2019-12-15T13:41:00"/>
        <d v="2019-12-15T13:43:00"/>
        <d v="2019-12-15T14:06:00"/>
        <d v="2019-12-15T14:46:00"/>
        <d v="2019-12-15T15:16:00"/>
        <d v="2019-12-15T15:53:00"/>
        <d v="2019-12-16T11:12:00"/>
        <d v="2019-12-16T11:41:00"/>
        <d v="2019-12-16T12:07:00"/>
        <d v="2019-12-16T12:58:00"/>
        <d v="2019-12-16T13:21:00"/>
        <d v="2019-12-16T13:37:00"/>
        <d v="2019-12-16T14:26:00"/>
        <d v="2019-12-16T14:31:00"/>
        <d v="2019-12-16T14:32:00"/>
        <d v="2019-12-18T11:22:00"/>
        <d v="2019-12-18T12:39:00"/>
        <d v="2019-12-18T12:45:00"/>
        <d v="2019-12-18T13:28:00"/>
        <d v="2019-12-18T13:51:00"/>
        <d v="2019-12-18T14:40:00"/>
        <d v="2019-12-18T15:05:00"/>
        <d v="2019-12-18T15:23:00"/>
        <d v="2019-12-19T11:29:00"/>
        <d v="2019-12-19T11:45:00"/>
        <d v="2019-12-19T12:16:00"/>
        <d v="2019-12-19T12:17:00"/>
        <d v="2019-12-19T13:02:00"/>
        <d v="2019-12-19T13:04:00"/>
        <d v="2019-12-19T13:06:00"/>
        <d v="2019-12-19T13:21:00"/>
        <d v="2019-12-19T13:53:00"/>
        <d v="2019-12-20T11:18:00"/>
        <d v="2019-12-20T11:53:00"/>
        <d v="2019-12-20T13:29:00"/>
        <d v="2019-12-20T14:29:00"/>
        <d v="2019-12-20T15:37:00"/>
        <d v="2019-12-20T16:43:00"/>
        <d v="2019-12-21T11:04:00"/>
        <d v="2019-12-21T11:52:00"/>
        <d v="2019-12-21T12:02:00"/>
        <d v="2019-12-21T12:17:00"/>
        <d v="2019-12-21T12:24:00"/>
        <d v="2019-12-21T13:29:00"/>
        <d v="2019-12-21T13:58:00"/>
        <d v="2019-12-21T14:18:00"/>
        <d v="2019-12-21T14:28:00"/>
        <d v="2019-12-21T14:43:00"/>
        <d v="2019-12-22T11:05:00"/>
        <d v="2019-12-22T11:33:00"/>
        <d v="2019-12-22T11:38:00"/>
        <d v="2019-12-22T12:21:00"/>
        <d v="2019-12-22T13:54:00"/>
        <d v="2019-12-22T14:03:00"/>
        <d v="2019-12-22T14:17:00"/>
        <d v="2019-12-22T14:35:00"/>
        <d v="2019-12-22T14:45:00"/>
        <d v="2019-12-22T15:10:00"/>
        <d v="2019-12-22T15:53:00"/>
        <d v="2019-12-23T11:31:00"/>
        <d v="2019-12-23T12:06:00"/>
        <d v="2019-12-23T13:05:00"/>
        <d v="2019-12-23T13:37:00"/>
        <d v="2019-12-23T13:57:00"/>
        <d v="2019-12-23T14:42:00"/>
        <d v="2019-12-23T15:03:00"/>
        <d v="2019-12-24T11:13:00"/>
        <d v="2019-12-24T11:17:00"/>
        <d v="2019-12-24T13:14:00"/>
        <d v="2019-12-25T11:29:00"/>
        <d v="2019-12-25T11:55:00"/>
        <d v="2019-12-25T12:16:00"/>
        <d v="2019-12-25T14:47:00"/>
        <d v="2019-12-25T15:00:00"/>
        <d v="2019-12-25T17:14:00"/>
        <d v="2019-12-26T12:16:00"/>
        <d v="2019-12-26T12:18:00"/>
        <d v="2019-12-26T13:47:00"/>
        <d v="2019-12-26T14:06:00"/>
        <d v="2019-12-26T15:18:00"/>
        <d v="2019-12-27T11:39:00"/>
        <d v="2019-12-27T12:45:00"/>
        <d v="2019-12-27T12:49:00"/>
        <d v="2019-12-28T11:10:00"/>
        <d v="2019-12-28T11:48:00"/>
        <d v="2019-12-28T12:04:00"/>
        <d v="2019-12-28T12:09:00"/>
        <d v="2019-12-28T12:35:00"/>
        <d v="2019-12-28T13:09:00"/>
        <d v="2019-12-28T13:12:00"/>
        <d v="2019-12-28T13:31:00"/>
        <d v="2019-12-28T13:47:00"/>
        <d v="2019-12-28T14:20:00"/>
        <d v="2019-12-28T14:51:00"/>
        <d v="2019-12-28T14:55:00"/>
        <d v="2019-12-28T14:58:00"/>
        <d v="2019-12-28T15:52:00"/>
        <d v="2019-12-28T16:18:00"/>
        <d v="2019-12-28T16:38:00"/>
        <d v="2019-12-29T11:16:00"/>
        <d v="2019-12-29T11:34:00"/>
        <d v="2019-12-29T12:11:00"/>
        <d v="2019-12-29T12:24:00"/>
        <d v="2019-12-29T12:39:00"/>
        <d v="2019-12-29T12:52:00"/>
        <d v="2019-12-29T13:03:00"/>
        <d v="2019-12-29T13:34:00"/>
        <d v="2019-12-29T13:43:00"/>
        <d v="2019-12-29T14:26:00"/>
        <d v="2019-12-29T14:32:00"/>
        <d v="2019-12-29T14:39:00"/>
        <d v="2019-12-29T14:42:00"/>
        <d v="2019-12-29T16:02:00"/>
        <d v="2019-12-30T11:27:00"/>
        <d v="2019-12-30T11:44:00"/>
        <d v="2019-12-30T12:23:00"/>
        <d v="2019-12-30T14:35:00"/>
        <d v="2019-12-30T15:12:00"/>
        <d v="2019-12-30T15:22:00"/>
        <d v="2019-12-30T15:44:00"/>
        <d v="2020-01-02T11:22:00"/>
        <d v="2020-01-02T11:23:00"/>
        <d v="2020-01-02T11:33:00"/>
        <d v="2020-01-02T12:17:00"/>
        <d v="2020-01-02T12:27:00"/>
        <d v="2020-01-02T12:33:00"/>
        <d v="2020-01-02T12:50:00"/>
        <d v="2020-01-02T14:06:00"/>
        <d v="2020-01-02T14:16:00"/>
        <d v="2020-01-02T15:40:00"/>
        <d v="2020-01-03T11:03:00"/>
        <d v="2020-01-03T11:14:00"/>
        <d v="2020-01-03T11:17:00"/>
        <d v="2020-01-03T11:59:00"/>
        <d v="2020-01-03T13:44:00"/>
        <d v="2020-01-03T14:05:00"/>
        <d v="2020-01-03T14:17:00"/>
        <d v="2020-01-03T14:18:00"/>
        <d v="2020-01-03T15:41:00"/>
        <d v="2020-01-03T16:06:00"/>
        <d v="2020-01-03T16:25:00"/>
        <d v="2020-01-03T17:23:00"/>
        <d v="2020-01-04T11:03:00"/>
        <d v="2020-01-04T11:10:00"/>
        <d v="2020-01-04T12:51:00"/>
        <d v="2020-01-04T14:36:00"/>
        <d v="2020-01-04T14:52:00"/>
        <d v="2020-01-04T16:02:00"/>
        <d v="2020-01-04T17:23:00"/>
        <d v="2020-01-05T11:03:00"/>
        <d v="2020-01-05T11:10:00"/>
        <d v="2020-01-05T11:13:00"/>
        <d v="2020-01-05T11:19:00"/>
        <d v="2020-01-05T11:23:00"/>
        <d v="2020-01-05T12:15:00"/>
        <d v="2020-01-05T12:37:00"/>
        <d v="2020-01-05T13:49:00"/>
        <d v="2020-01-05T13:59:00"/>
        <d v="2020-01-05T14:06:00"/>
        <d v="2020-01-05T14:46:00"/>
        <d v="2020-01-05T14:54:00"/>
        <d v="2020-01-05T15:06:00"/>
        <d v="2020-01-05T16:54:00"/>
        <d v="2020-01-05T17:25:00"/>
        <d v="2020-01-06T12:25:00"/>
        <d v="2020-01-06T12:30:00"/>
        <d v="2020-01-06T12:43:00"/>
        <d v="2020-01-06T12:50:00"/>
        <d v="2020-01-06T16:00:00"/>
        <d v="2020-01-06T16:30:00"/>
        <d v="2020-01-08T11:15:00"/>
        <d v="2020-01-08T11:26:00"/>
        <d v="2020-01-08T12:42:00"/>
        <d v="2020-01-08T12:47:00"/>
        <d v="2020-01-08T13:08:00"/>
        <d v="2020-01-08T13:15:00"/>
        <d v="2020-01-08T13:31:00"/>
        <d v="2020-01-08T15:19:00"/>
        <d v="2020-01-08T15:42:00"/>
        <d v="2020-01-08T16:33:00"/>
        <d v="2020-01-09T11:12:00"/>
        <d v="2020-01-09T11:39:00"/>
        <d v="2020-01-09T12:09:00"/>
        <d v="2020-01-09T12:27:00"/>
        <d v="2020-01-09T12:34:00"/>
        <d v="2020-01-09T13:44:00"/>
        <d v="2020-01-09T13:59:00"/>
        <d v="2020-01-09T15:22:00"/>
        <d v="2020-01-09T15:42:00"/>
        <d v="2020-01-09T15:59:00"/>
        <d v="2020-01-09T16:00:00"/>
        <d v="2020-01-09T17:00:00"/>
        <d v="2020-01-10T11:07:00"/>
        <d v="2020-01-10T12:51:00"/>
        <d v="2020-01-10T12:57:00"/>
        <d v="2020-01-10T13:42:00"/>
        <d v="2020-01-10T13:51:00"/>
        <d v="2020-01-10T14:11:00"/>
        <d v="2020-01-10T14:48:00"/>
        <d v="2020-01-10T15:10:00"/>
        <d v="2020-01-11T11:03:00"/>
        <d v="2020-01-11T13:03:00"/>
        <d v="2020-01-11T13:11:00"/>
        <d v="2020-01-11T13:16:00"/>
        <d v="2020-01-11T14:09:00"/>
        <d v="2020-01-11T14:19:00"/>
        <d v="2020-01-11T15:10:00"/>
        <d v="2020-01-11T15:42:00"/>
        <d v="2020-01-12T11:03:00"/>
        <d v="2020-01-12T12:16:00"/>
        <d v="2020-01-12T12:19:00"/>
        <d v="2020-01-12T12:30:00"/>
        <d v="2020-01-12T12:42:00"/>
        <d v="2020-01-12T13:23:00"/>
        <d v="2020-01-12T14:11:00"/>
        <d v="2020-01-12T14:19:00"/>
        <d v="2020-01-12T14:31:00"/>
        <d v="2020-01-12T16:05:00"/>
        <d v="2020-01-12T16:23:00"/>
        <d v="2020-01-12T16:30:00"/>
        <d v="2020-01-12T17:05:00"/>
        <d v="2020-01-13T11:52:00"/>
        <d v="2020-01-13T11:59:00"/>
        <d v="2020-01-13T12:23:00"/>
        <d v="2020-01-13T13:49:00"/>
        <d v="2020-01-13T15:44:00"/>
        <d v="2020-01-13T15:50:00"/>
        <d v="2020-01-13T15:52:00"/>
        <d v="2020-01-13T16:55:00"/>
        <d v="2020-01-15T11:04:00"/>
        <d v="2020-01-15T11:08:00"/>
        <d v="2020-01-15T11:24:00"/>
        <d v="2020-01-15T11:28:00"/>
        <d v="2020-01-15T12:19:00"/>
        <d v="2020-01-15T13:01:00"/>
        <d v="2020-01-15T13:16:00"/>
        <d v="2020-01-15T13:22:00"/>
        <d v="2020-01-15T14:46:00"/>
        <d v="2020-01-16T11:28:00"/>
        <d v="2020-01-16T14:09:00"/>
        <d v="2020-01-17T11:46:00"/>
        <d v="2020-01-17T12:13:00"/>
        <d v="2020-01-17T12:26:00"/>
        <d v="2020-01-17T13:30:00"/>
        <d v="2020-01-17T14:15:00"/>
        <d v="2020-01-17T14:17:00"/>
        <d v="2020-01-18T11:16:00"/>
        <d v="2020-01-18T12:31:00"/>
        <d v="2020-01-18T13:17:00"/>
        <d v="2020-01-18T14:11:00"/>
        <d v="2020-01-18T14:36:00"/>
        <d v="2020-01-18T14:52:00"/>
        <d v="2020-01-18T15:27:00"/>
        <d v="2020-01-18T16:12:00"/>
        <d v="2020-01-19T11:05:00"/>
        <d v="2020-01-19T11:09:00"/>
        <d v="2020-01-19T11:18:00"/>
        <d v="2020-01-19T11:21:00"/>
        <d v="2020-01-19T11:49:00"/>
        <d v="2020-01-19T12:40:00"/>
        <d v="2020-01-19T12:52:00"/>
        <d v="2020-01-19T13:17:00"/>
        <d v="2020-01-19T13:22:00"/>
        <d v="2020-01-19T14:18:00"/>
        <d v="2020-01-19T14:23:00"/>
        <d v="2020-01-19T15:53:00"/>
        <d v="2020-01-19T15:54:00"/>
        <d v="2020-01-19T16:21:00"/>
        <d v="2020-01-19T16:52:00"/>
        <d v="2020-01-20T11:25:00"/>
        <d v="2020-01-20T11:32:00"/>
        <d v="2020-01-20T12:46:00"/>
        <d v="2020-01-20T13:28:00"/>
        <d v="2020-01-20T13:59:00"/>
        <d v="2020-01-22T11:09:00"/>
        <d v="2020-01-22T11:50:00"/>
        <d v="2020-01-22T12:04:00"/>
        <d v="2020-01-22T13:44:00"/>
        <d v="2020-01-22T14:17:00"/>
        <d v="2020-01-22T15:22:00"/>
        <d v="2020-01-22T16:08:00"/>
        <d v="2020-01-22T16:14:00"/>
        <d v="2020-01-23T11:08:00"/>
        <d v="2020-01-23T11:17:00"/>
        <d v="2020-01-23T11:37:00"/>
        <d v="2020-01-23T11:45:00"/>
        <d v="2020-01-23T12:07:00"/>
        <d v="2020-01-23T14:04:00"/>
        <d v="2020-01-23T14:08:00"/>
        <d v="2020-01-23T14:57:00"/>
        <d v="2020-01-23T15:26:00"/>
        <d v="2020-01-23T15:53:00"/>
        <d v="2020-01-24T11:37:00"/>
        <d v="2020-01-24T11:40:00"/>
        <d v="2020-01-24T11:50:00"/>
        <d v="2020-01-26T11:07:00"/>
        <d v="2020-01-26T12:16:00"/>
        <d v="2020-01-26T12:30:00"/>
        <d v="2020-01-26T12:36:00"/>
        <d v="2020-01-26T12:50:00"/>
        <d v="2020-01-26T13:09:00"/>
        <d v="2020-01-26T15:53:00"/>
        <d v="2020-01-27T11:02:00"/>
        <d v="2020-01-27T12:17:00"/>
        <d v="2020-01-27T12:32:00"/>
        <d v="2020-01-27T12:57:00"/>
        <d v="2020-01-27T13:29:00"/>
        <d v="2020-01-27T13:31:00"/>
        <d v="2020-01-29T11:09:00"/>
        <d v="2020-01-29T11:46:00"/>
        <d v="2020-01-29T12:23:00"/>
        <d v="2020-01-29T14:07:00"/>
        <d v="2020-01-29T15:31:00"/>
        <d v="2020-01-30T11:43:00"/>
        <d v="2020-01-30T11:53:00"/>
        <d v="2020-01-30T11:54:00"/>
        <d v="2020-01-30T12:15:00"/>
        <d v="2020-01-30T12:26:00"/>
        <d v="2020-01-30T13:20:00"/>
        <d v="2020-01-30T14:26:00"/>
        <d v="2020-01-30T14:27:00"/>
        <d v="2020-01-30T15:15:00"/>
        <d v="2020-01-31T11:11:00"/>
        <d v="2020-01-31T11:17:00"/>
        <d v="2020-01-31T11:21:00"/>
        <d v="2020-01-31T11:32:00"/>
        <d v="2020-01-31T12:06:00"/>
        <d v="2020-01-31T12:36:00"/>
        <d v="2020-01-31T13:09:00"/>
        <d v="2020-01-31T13:39:00"/>
        <d v="2020-01-31T13:47:00"/>
        <d v="2020-01-31T14:15:00"/>
        <d v="2020-01-31T16:45:00"/>
        <d v="2020-02-01T11:05:00"/>
        <d v="2020-02-01T12:56:00"/>
        <d v="2020-02-01T13:18:00"/>
        <d v="2020-02-01T13:42:00"/>
        <d v="2020-02-01T13:50:00"/>
        <d v="2020-02-01T14:06:00"/>
        <d v="2020-02-01T14:10:00"/>
        <d v="2020-02-01T15:40:00"/>
        <d v="2020-02-01T15:49:00"/>
        <d v="2020-02-02T11:05:00"/>
        <d v="2020-02-02T11:32:00"/>
        <d v="2020-02-02T11:34:00"/>
        <d v="2020-02-02T11:49:00"/>
        <d v="2020-02-02T12:06:00"/>
        <d v="2020-02-02T12:17:00"/>
        <d v="2020-02-02T12:18:00"/>
        <d v="2020-02-02T12:21:00"/>
        <d v="2020-02-02T12:24:00"/>
        <d v="2020-02-02T12:42:00"/>
        <d v="2020-02-02T13:10:00"/>
        <d v="2020-02-02T13:31:00"/>
        <d v="2020-02-02T13:33:00"/>
        <d v="2020-02-02T14:16:00"/>
        <d v="2020-02-02T14:58:00"/>
        <d v="2020-02-02T15:37:00"/>
        <d v="2020-02-02T16:13:00"/>
        <d v="2020-02-02T17:29:00"/>
        <d v="2020-02-03T12:52:00"/>
        <d v="2020-02-03T14:26:00"/>
        <d v="2020-02-03T15:30:00"/>
        <d v="2020-02-03T16:42:00"/>
        <d v="2020-02-05T11:08:00"/>
        <d v="2020-02-05T11:23:00"/>
        <d v="2020-02-05T11:48:00"/>
        <d v="2020-02-05T11:54:00"/>
        <d v="2020-02-05T11:56:00"/>
        <d v="2020-02-05T12:07:00"/>
        <d v="2020-02-05T12:32:00"/>
        <d v="2020-02-05T12:36:00"/>
        <d v="2020-02-05T13:12:00"/>
        <d v="2020-02-05T13:48:00"/>
        <d v="2020-02-05T14:08:00"/>
        <d v="2020-02-05T15:58:00"/>
        <d v="2020-02-06T11:05:00"/>
        <d v="2020-02-06T11:13:00"/>
        <d v="2020-02-06T11:15:00"/>
        <d v="2020-02-06T11:16:00"/>
        <d v="2020-02-06T11:34:00"/>
        <d v="2020-02-06T12:29:00"/>
        <d v="2020-02-06T12:31:00"/>
        <d v="2020-02-06T12:36:00"/>
        <d v="2020-02-06T13:13:00"/>
        <d v="2020-02-06T13:31:00"/>
        <d v="2020-02-06T14:58:00"/>
        <d v="2020-02-06T15:55:00"/>
        <d v="2020-02-07T11:14:00"/>
        <d v="2020-02-07T11:51:00"/>
        <d v="2020-02-07T12:39:00"/>
        <d v="2020-02-07T12:44:00"/>
        <d v="2020-02-07T12:48:00"/>
        <d v="2020-02-07T12:56:00"/>
        <d v="2020-02-07T13:41:00"/>
        <d v="2020-02-07T14:51:00"/>
        <d v="2020-02-07T15:14:00"/>
        <d v="2020-02-07T15:34:00"/>
        <d v="2020-02-07T15:40:00"/>
        <d v="2020-02-07T16:23:00"/>
        <d v="2020-02-07T16:41:00"/>
        <d v="2020-02-07T17:28:00"/>
        <d v="2020-02-08T11:31:00"/>
        <d v="2020-02-08T11:57:00"/>
        <d v="2020-02-08T12:24:00"/>
        <d v="2020-02-08T12:38:00"/>
        <d v="2020-02-08T12:54:00"/>
        <d v="2020-02-08T13:01:00"/>
        <d v="2020-02-08T13:14:00"/>
        <d v="2020-02-08T13:24:00"/>
        <d v="2020-02-08T13:27:00"/>
        <d v="2020-02-08T14:42:00"/>
        <d v="2020-02-08T15:22:00"/>
        <d v="2020-02-08T15:24:00"/>
        <d v="2020-02-09T11:03:00"/>
        <d v="2020-02-09T11:09:00"/>
        <d v="2020-02-09T11:52:00"/>
        <d v="2020-02-09T12:16:00"/>
        <d v="2020-02-09T12:17:00"/>
        <d v="2020-02-09T12:23:00"/>
        <d v="2020-02-09T12:33:00"/>
        <d v="2020-02-09T12:36:00"/>
        <d v="2020-02-09T12:54:00"/>
        <d v="2020-02-09T13:47:00"/>
        <d v="2020-02-09T13:54:00"/>
        <d v="2020-02-09T14:34:00"/>
        <d v="2020-02-09T15:15:00"/>
        <d v="2020-02-09T15:48:00"/>
        <d v="2020-02-09T16:07:00"/>
        <d v="2020-02-09T16:32:00"/>
        <d v="2020-02-10T11:31:00"/>
        <d v="2020-02-10T11:41:00"/>
        <d v="2020-02-10T13:24:00"/>
        <d v="2020-02-10T14:03:00"/>
        <d v="2020-02-12T11:03:00"/>
        <d v="2020-02-12T11:04:00"/>
        <d v="2020-02-12T11:12:00"/>
        <d v="2020-02-12T11:19:00"/>
        <d v="2020-02-12T11:41:00"/>
        <d v="2020-02-12T12:10:00"/>
        <d v="2020-02-12T12:48:00"/>
        <d v="2020-02-12T14:09:00"/>
        <d v="2020-02-12T14:35:00"/>
        <d v="2020-02-12T15:12:00"/>
        <d v="2020-02-12T16:21:00"/>
        <d v="2020-02-12T17:21:00"/>
        <d v="2020-02-13T11:20:00"/>
        <d v="2020-02-13T11:35:00"/>
        <d v="2020-02-13T12:23:00"/>
        <d v="2020-02-13T12:28:00"/>
        <d v="2020-02-13T14:10:00"/>
        <d v="2020-02-13T15:22:00"/>
        <d v="2020-02-14T12:44:00"/>
        <d v="2020-02-14T12:58:00"/>
        <d v="2020-02-14T13:06:00"/>
        <d v="2020-02-14T13:12:00"/>
        <d v="2020-02-14T13:46:00"/>
        <d v="2020-02-14T14:16:00"/>
        <d v="2020-02-14T14:18:00"/>
        <d v="2020-02-14T15:27:00"/>
        <d v="2020-02-15T11:07:00"/>
        <d v="2020-02-15T11:59:00"/>
        <d v="2020-02-15T12:15:00"/>
        <d v="2020-02-15T12:31:00"/>
        <d v="2020-02-15T12:35:00"/>
        <d v="2020-02-15T12:50:00"/>
        <d v="2020-02-15T12:55:00"/>
        <d v="2020-02-15T13:04:00"/>
        <d v="2020-02-15T13:38:00"/>
        <d v="2020-02-15T14:03:00"/>
        <d v="2020-02-15T14:13:00"/>
        <d v="2020-02-15T17:19:00"/>
        <d v="2020-02-16T11:17:00"/>
        <d v="2020-02-16T11:30:00"/>
        <d v="2020-02-16T11:57:00"/>
        <d v="2020-02-16T12:03:00"/>
        <d v="2020-02-16T12:06:00"/>
        <d v="2020-02-16T12:07:00"/>
        <d v="2020-02-16T12:41:00"/>
        <d v="2020-02-16T12:43:00"/>
        <d v="2020-02-16T13:09:00"/>
        <d v="2020-02-16T13:51:00"/>
        <d v="2020-02-16T14:06:00"/>
        <d v="2020-02-16T14:46:00"/>
        <d v="2020-02-16T15:17:00"/>
        <d v="2020-02-17T11:20:00"/>
        <d v="2020-02-17T12:24:00"/>
        <d v="2020-02-17T13:03:00"/>
        <d v="2020-02-17T13:05:00"/>
        <d v="2020-02-17T13:33:00"/>
        <d v="2020-02-17T13:48:00"/>
        <d v="2020-02-17T14:29:00"/>
        <d v="2020-02-17T15:25:00"/>
        <d v="2020-02-17T17:01:00"/>
        <d v="2020-02-19T11:00:00"/>
        <d v="2020-02-19T11:34:00"/>
        <d v="2020-02-19T11:39:00"/>
        <d v="2020-02-19T11:49:00"/>
        <d v="2020-02-19T12:07:00"/>
        <d v="2020-02-19T12:12:00"/>
        <d v="2020-02-19T13:01:00"/>
        <d v="2020-02-19T13:03:00"/>
        <d v="2020-02-19T14:40:00"/>
        <d v="2020-02-19T14:42:00"/>
        <d v="2020-02-19T22:13:00"/>
        <d v="2020-02-20T11:01:00"/>
        <d v="2020-02-20T11:05:00"/>
        <d v="2020-02-20T11:06:00"/>
        <d v="2020-02-20T11:11:00"/>
        <d v="2020-02-20T11:23:00"/>
        <d v="2020-02-20T12:12:00"/>
        <d v="2020-02-20T12:51:00"/>
        <d v="2020-02-20T13:18:00"/>
        <d v="2020-02-20T13:50:00"/>
        <d v="2020-02-20T15:41:00"/>
        <d v="2020-02-21T11:14:00"/>
        <d v="2020-02-21T11:40:00"/>
        <d v="2020-02-21T11:54:00"/>
        <d v="2020-02-21T13:20:00"/>
        <d v="2020-02-21T13:28:00"/>
        <d v="2020-02-21T13:32:00"/>
        <d v="2020-02-21T14:21:00"/>
        <d v="2020-02-21T14:41:00"/>
        <d v="2020-02-22T11:03:00"/>
        <d v="2020-02-22T11:09:00"/>
        <d v="2020-02-22T11:14:00"/>
        <d v="2020-02-22T11:35:00"/>
        <d v="2020-02-22T11:39:00"/>
        <d v="2020-02-22T12:13:00"/>
        <d v="2020-02-22T12:14:00"/>
        <d v="2020-02-22T12:22:00"/>
        <d v="2020-02-22T12:25:00"/>
        <d v="2020-02-22T12:33:00"/>
        <d v="2020-02-22T12:48:00"/>
        <d v="2020-02-22T13:10:00"/>
        <d v="2020-02-22T13:24:00"/>
        <d v="2020-02-22T13:51:00"/>
        <d v="2020-02-22T14:02:00"/>
        <d v="2020-02-22T14:14:00"/>
        <d v="2020-02-22T14:22:00"/>
        <d v="2020-02-22T15:00:00"/>
        <d v="2020-02-22T17:20:00"/>
        <d v="2020-02-23T11:04:00"/>
        <d v="2020-02-23T11:06:00"/>
        <d v="2020-02-23T11:07:00"/>
        <d v="2020-02-23T11:10:00"/>
        <d v="2020-02-23T11:13:00"/>
        <d v="2020-02-23T11:32:00"/>
        <d v="2020-02-23T11:41:00"/>
        <d v="2020-02-23T11:47:00"/>
        <d v="2020-02-23T11:52:00"/>
        <d v="2020-02-23T12:09:00"/>
        <d v="2020-02-23T12:25:00"/>
        <d v="2020-02-23T12:27:00"/>
        <d v="2020-02-23T12:38:00"/>
        <d v="2020-02-23T12:39:00"/>
        <d v="2020-02-23T12:42:00"/>
        <d v="2020-02-23T12:49:00"/>
        <d v="2020-02-23T13:06:00"/>
        <d v="2020-02-23T13:09:00"/>
        <d v="2020-02-23T13:35:00"/>
        <d v="2020-02-23T13:58:00"/>
        <d v="2020-02-23T14:05:00"/>
        <d v="2020-02-23T14:07:00"/>
        <d v="2020-02-23T14:21:00"/>
        <d v="2020-02-23T15:07:00"/>
        <d v="2020-02-23T15:57:00"/>
        <d v="2020-02-23T16:00:00"/>
        <d v="2020-02-23T16:29:00"/>
        <d v="2020-02-23T16:42:00"/>
        <d v="2020-02-24T11:07:00"/>
        <d v="2020-02-24T12:09:00"/>
        <d v="2020-02-24T12:26:00"/>
        <d v="2020-02-24T12:52:00"/>
        <d v="2020-02-24T14:32:00"/>
        <d v="2020-02-24T14:36:00"/>
        <d v="2020-02-24T15:02:00"/>
        <d v="2020-02-24T15:55:00"/>
        <d v="2020-02-26T11:07:00"/>
        <d v="2020-02-26T11:12:00"/>
        <d v="2020-02-26T11:18:00"/>
        <d v="2020-02-26T11:20:00"/>
        <d v="2020-02-26T11:55:00"/>
        <d v="2020-02-26T12:01:00"/>
        <d v="2020-02-26T12:34:00"/>
        <d v="2020-02-26T12:48:00"/>
        <d v="2020-02-26T12:49:00"/>
        <d v="2020-02-26T13:03:00"/>
        <d v="2020-02-26T13:08:00"/>
        <d v="2020-02-26T13:28:00"/>
        <d v="2020-02-26T13:38:00"/>
        <d v="2020-02-26T13:46:00"/>
        <d v="2020-02-26T14:29:00"/>
        <d v="2020-02-26T14:40:00"/>
        <d v="2020-02-26T15:49:00"/>
        <d v="2020-02-26T16:13:00"/>
        <d v="2020-02-27T11:15:00"/>
        <d v="2020-02-27T11:23:00"/>
        <d v="2020-02-27T11:24:00"/>
        <d v="2020-02-27T11:25:00"/>
        <d v="2020-02-27T11:26:00"/>
        <d v="2020-02-27T12:04:00"/>
        <d v="2020-02-27T12:20:00"/>
        <d v="2020-02-27T14:22:00"/>
        <d v="2020-02-27T15:45:00"/>
        <d v="2020-02-27T15:47:00"/>
        <d v="2020-02-28T11:02:00"/>
        <d v="2020-02-28T11:09:00"/>
        <d v="2020-02-28T11:13:00"/>
        <d v="2020-02-28T11:52:00"/>
        <d v="2020-02-28T11:54:00"/>
        <d v="2020-02-28T12:04:00"/>
        <d v="2020-02-28T12:10:00"/>
        <d v="2020-02-28T12:28:00"/>
        <d v="2020-02-28T12:57:00"/>
        <d v="2020-02-28T13:26:00"/>
        <d v="2020-02-28T13:36:00"/>
        <d v="2020-02-28T15:50:00"/>
        <d v="2020-02-28T16:33:00"/>
        <d v="2020-02-28T16:58:00"/>
        <d v="2020-02-29T11:03:00"/>
        <d v="2020-02-29T11:09:00"/>
        <d v="2020-02-29T11:14:00"/>
        <d v="2020-02-29T11:35:00"/>
        <d v="2020-02-29T12:44:00"/>
        <d v="2020-02-29T12:48:00"/>
        <d v="2020-02-29T12:49:00"/>
        <d v="2020-02-29T12:52:00"/>
        <d v="2020-02-29T12:54:00"/>
        <d v="2020-02-29T14:23:00"/>
        <d v="2020-02-29T14:25:00"/>
        <d v="2020-02-29T14:55:00"/>
        <d v="2020-02-29T15:34:00"/>
        <d v="2020-02-29T16:31:00"/>
        <d v="2020-03-01T11:06:00"/>
        <d v="2020-03-01T11:14:00"/>
        <d v="2020-03-01T11:18:00"/>
        <d v="2020-03-01T11:26:00"/>
        <d v="2020-03-01T11:47:00"/>
        <d v="2020-03-01T12:13:00"/>
        <d v="2020-03-01T12:19:00"/>
        <d v="2020-03-01T12:45:00"/>
        <d v="2020-03-01T13:10:00"/>
        <d v="2020-03-01T13:23:00"/>
        <d v="2020-03-01T13:32:00"/>
        <d v="2020-03-01T14:17:00"/>
        <d v="2020-03-01T14:19:00"/>
        <d v="2020-03-01T14:27:00"/>
        <d v="2020-03-01T14:57:00"/>
        <d v="2020-03-01T15:16:00"/>
        <d v="2020-03-02T12:26:00"/>
        <d v="2020-03-02T12:28:00"/>
        <d v="2020-03-02T12:51:00"/>
        <d v="2020-03-02T13:00:00"/>
        <d v="2020-03-02T13:32:00"/>
        <d v="2020-03-02T13:41:00"/>
        <d v="2020-03-02T14:00:00"/>
        <d v="2020-03-02T14:02:00"/>
        <d v="2020-03-02T14:35:00"/>
        <d v="2020-03-02T16:40:00"/>
        <d v="2020-03-02T17:05:00"/>
        <d v="2020-03-05T11:03:00"/>
        <d v="2020-03-05T11:36:00"/>
        <d v="2020-03-05T11:39:00"/>
        <d v="2020-03-05T12:00:00"/>
        <d v="2020-03-05T12:11:00"/>
        <d v="2020-03-05T12:17:00"/>
        <d v="2020-03-05T12:28:00"/>
        <d v="2020-03-05T13:33:00"/>
        <d v="2020-03-05T13:36:00"/>
        <d v="2020-03-05T13:39:00"/>
        <d v="2020-03-05T13:40:00"/>
        <d v="2020-03-05T13:46:00"/>
        <d v="2020-03-05T13:48:00"/>
        <d v="2020-03-05T14:20:00"/>
        <d v="2020-03-05T14:26:00"/>
        <d v="2020-03-05T14:49:00"/>
        <d v="2020-03-05T14:50:00"/>
        <d v="2020-03-05T15:03:00"/>
        <d v="2020-03-05T15:26:00"/>
        <d v="2020-03-05T15:29:00"/>
        <d v="2020-03-05T15:56:00"/>
        <d v="2020-03-06T11:07:00"/>
        <d v="2020-03-06T11:53:00"/>
        <d v="2020-03-06T12:02:00"/>
        <d v="2020-03-06T12:15:00"/>
        <d v="2020-03-06T12:21:00"/>
        <d v="2020-03-06T12:22:00"/>
        <d v="2020-03-06T12:24:00"/>
        <d v="2020-03-06T12:27:00"/>
        <d v="2020-03-06T13:12:00"/>
        <d v="2020-03-06T13:21:00"/>
        <d v="2020-03-06T13:24:00"/>
        <d v="2020-03-06T13:44:00"/>
        <d v="2020-03-06T14:00:00"/>
        <d v="2020-03-06T14:05:00"/>
        <d v="2020-03-06T14:34:00"/>
        <d v="2020-03-07T11:16:00"/>
        <d v="2020-03-07T11:29:00"/>
        <d v="2020-03-07T12:00:00"/>
        <d v="2020-03-07T12:02:00"/>
        <d v="2020-03-07T12:39:00"/>
        <d v="2020-03-07T12:58:00"/>
        <d v="2020-03-07T12:59:00"/>
        <d v="2020-03-07T13:07:00"/>
        <d v="2020-03-07T13:17:00"/>
        <d v="2020-03-07T13:20:00"/>
        <d v="2020-03-07T13:53:00"/>
        <d v="2020-03-07T14:20:00"/>
        <d v="2020-03-07T14:40:00"/>
        <d v="2020-03-07T14:54:00"/>
        <d v="2020-03-07T14:56:00"/>
        <d v="2020-03-08T11:09:00"/>
        <d v="2020-03-08T11:19:00"/>
        <d v="2020-03-08T11:38:00"/>
        <d v="2020-03-08T12:03:00"/>
        <d v="2020-03-08T12:13:00"/>
        <d v="2020-03-08T12:28:00"/>
        <d v="2020-03-08T12:50:00"/>
        <d v="2020-03-08T12:52:00"/>
        <d v="2020-03-08T13:26:00"/>
        <d v="2020-03-08T13:34:00"/>
        <d v="2020-03-08T13:44:00"/>
        <d v="2020-03-08T13:48:00"/>
        <d v="2020-03-08T14:07:00"/>
        <d v="2020-03-08T15:18:00"/>
        <d v="2020-03-08T15:23:00"/>
        <d v="2020-03-08T15:35:00"/>
        <d v="2020-03-08T16:19:00"/>
        <d v="2020-03-09T11:23:00"/>
        <d v="2020-03-09T11:42:00"/>
        <d v="2020-03-09T12:16:00"/>
        <d v="2020-03-09T12:24:00"/>
        <d v="2020-03-09T12:47:00"/>
        <d v="2020-03-09T12:50:00"/>
        <d v="2020-03-09T13:20:00"/>
        <d v="2020-03-09T14:05:00"/>
        <d v="2020-03-11T11:10:00"/>
        <d v="2020-03-11T11:24:00"/>
        <d v="2020-03-11T11:51:00"/>
        <d v="2020-03-11T11:57:00"/>
        <d v="2020-03-11T12:05:00"/>
        <d v="2020-03-11T13:03:00"/>
        <d v="2020-03-11T13:14:00"/>
        <d v="2020-03-11T13:17:00"/>
        <d v="2020-03-11T13:21:00"/>
        <d v="2020-03-12T11:03:00"/>
        <d v="2020-03-12T11:20:00"/>
        <d v="2020-03-12T11:31:00"/>
        <d v="2020-03-12T11:42:00"/>
        <d v="2020-03-12T11:45:00"/>
        <d v="2020-03-12T12:23:00"/>
        <d v="2020-03-12T13:34:00"/>
        <d v="2020-03-12T13:56:00"/>
        <d v="2020-03-12T14:32:00"/>
        <d v="2020-03-12T15:17:00"/>
        <d v="2020-03-13T11:46:00"/>
        <d v="2020-03-13T12:14:00"/>
        <d v="2020-03-13T12:25:00"/>
        <d v="2020-03-13T12:30:00"/>
        <d v="2020-03-13T12:35:00"/>
        <d v="2020-03-13T12:37:00"/>
        <d v="2020-03-13T13:43:00"/>
        <d v="2020-03-13T13:48:00"/>
        <d v="2020-03-13T14:37:00"/>
        <d v="2020-03-13T15:49:00"/>
        <d v="2020-03-13T15:58:00"/>
        <d v="2020-03-13T16:25:00"/>
        <d v="2020-03-14T11:03:00"/>
        <d v="2020-03-14T11:11:00"/>
        <d v="2020-03-14T11:29:00"/>
        <d v="2020-03-14T11:45:00"/>
        <d v="2020-03-14T12:22:00"/>
        <d v="2020-03-14T12:57:00"/>
        <d v="2020-03-14T13:05:00"/>
        <d v="2020-03-14T13:49:00"/>
        <d v="2020-03-14T13:52:00"/>
        <d v="2020-03-14T14:11:00"/>
        <d v="2020-03-14T14:36:00"/>
        <d v="2020-03-14T14:47:00"/>
        <d v="2020-03-15T11:13:00"/>
        <d v="2020-03-15T11:19:00"/>
        <d v="2020-03-15T11:40:00"/>
        <d v="2020-03-15T12:03:00"/>
        <d v="2020-03-15T12:35:00"/>
        <d v="2020-03-15T13:02:00"/>
        <d v="2020-03-15T13:44:00"/>
        <d v="2020-03-15T13:45:00"/>
        <d v="2020-03-15T14:05:00"/>
        <d v="2020-03-15T14:07:00"/>
        <d v="2020-03-15T14:09:00"/>
        <d v="2020-03-15T14:15:00"/>
        <d v="2020-03-15T14:18:00"/>
        <d v="2020-03-15T14:27:00"/>
        <d v="2020-03-16T11:11:00"/>
        <d v="2020-03-16T11:56:00"/>
        <d v="2020-03-16T11:59:00"/>
        <d v="2020-03-16T12:32:00"/>
        <d v="2020-03-16T12:46:00"/>
        <d v="2020-03-16T12:58:00"/>
        <d v="2020-03-16T13:19:00"/>
        <d v="2020-03-16T13:23:00"/>
        <d v="2020-03-16T13:29:00"/>
        <d v="2020-03-16T13:45:00"/>
        <d v="2020-03-16T14:05:00"/>
        <d v="2020-03-16T16:13:00"/>
        <d v="2020-03-18T11:10:00"/>
        <d v="2020-03-18T11:32:00"/>
        <d v="2020-03-18T11:43:00"/>
        <d v="2020-03-18T12:08:00"/>
        <d v="2020-03-18T12:10:00"/>
        <d v="2020-03-18T12:18:00"/>
        <d v="2020-03-18T12:29:00"/>
        <d v="2020-03-18T12:40:00"/>
        <d v="2020-03-18T12:53:00"/>
        <d v="2020-03-18T13:06:00"/>
        <d v="2020-03-18T13:42:00"/>
        <d v="2020-03-18T14:06:00"/>
        <d v="2020-03-18T14:30:00"/>
        <d v="2020-03-18T14:31:00"/>
        <d v="2020-03-19T11:06:00"/>
        <d v="2020-03-19T11:07:00"/>
        <d v="2020-03-19T11:16:00"/>
        <d v="2020-03-19T12:25:00"/>
        <d v="2020-03-19T12:28:00"/>
        <d v="2020-03-19T12:30:00"/>
        <d v="2020-03-19T14:38:00"/>
        <d v="2020-03-19T14:47:00"/>
        <d v="2020-03-19T15:11:00"/>
        <d v="2020-03-20T11:29:00"/>
        <d v="2020-03-20T12:17:00"/>
        <d v="2020-03-20T12:33:00"/>
        <d v="2020-03-20T12:34:00"/>
        <d v="2020-03-20T13:48:00"/>
        <d v="2020-03-20T14:19:00"/>
        <d v="2020-03-20T15:40:00"/>
        <d v="2020-03-21T11:04:00"/>
        <d v="2020-03-21T11:28:00"/>
        <d v="2020-03-21T11:33:00"/>
        <d v="2020-03-21T11:44:00"/>
        <d v="2020-03-21T12:02:00"/>
        <d v="2020-03-21T12:07:00"/>
        <d v="2020-03-21T12:11:00"/>
        <d v="2020-03-21T12:34:00"/>
        <d v="2020-03-21T12:51:00"/>
        <d v="2020-03-21T13:32:00"/>
        <d v="2020-03-21T13:38:00"/>
        <d v="2020-03-21T13:41:00"/>
        <d v="2020-03-21T14:17:00"/>
        <d v="2020-03-21T14:28:00"/>
        <d v="2020-03-21T15:02:00"/>
        <d v="2020-03-21T15:14:00"/>
        <d v="2020-03-22T11:02:00"/>
        <d v="2020-03-22T11:22:00"/>
        <d v="2020-03-22T11:34:00"/>
        <d v="2020-03-22T11:43:00"/>
        <d v="2020-03-22T12:19:00"/>
        <d v="2020-03-22T12:38:00"/>
        <d v="2020-03-22T12:43:00"/>
        <d v="2020-03-22T13:19:00"/>
        <d v="2020-03-22T13:21:00"/>
        <d v="2020-03-22T13:52:00"/>
        <d v="2020-03-22T14:31:00"/>
        <d v="2020-03-22T14:51:00"/>
        <d v="2020-03-22T15:21:00"/>
        <d v="2020-03-23T11:06:00"/>
        <d v="2020-03-23T11:53:00"/>
        <d v="2020-03-23T12:04:00"/>
        <d v="2020-03-23T12:37:00"/>
        <d v="2020-03-23T12:44:00"/>
        <d v="2020-03-23T13:12:00"/>
        <d v="2020-03-23T13:57:00"/>
        <d v="2020-03-23T13:58:00"/>
        <d v="2020-03-23T14:32:00"/>
        <d v="2020-03-23T14:49:00"/>
        <d v="2020-03-25T11:05:00"/>
        <d v="2020-03-25T11:13:00"/>
        <d v="2020-03-25T12:42:00"/>
        <d v="2020-03-25T14:08:00"/>
        <d v="2020-03-25T14:12:00"/>
        <d v="2020-03-25T14:17:00"/>
        <d v="2020-03-25T14:38:00"/>
        <d v="2020-03-25T14:57:00"/>
        <d v="2020-03-25T15:54:00"/>
        <d v="2020-03-25T15:59:00"/>
        <d v="2020-03-25T16:17:00"/>
        <d v="2020-03-26T11:04:00"/>
        <d v="2020-03-26T11:32:00"/>
        <d v="2020-03-26T13:06:00"/>
        <d v="2020-03-26T14:35:00"/>
        <d v="2020-03-26T14:44:00"/>
        <d v="2020-03-26T15:07:00"/>
        <d v="2020-03-26T15:10:00"/>
        <d v="2020-03-26T15:22:00"/>
        <d v="2020-03-27T11:42:00"/>
        <d v="2020-03-27T11:51:00"/>
        <d v="2020-03-27T13:00:00"/>
        <d v="2020-03-27T13:10:00"/>
        <d v="2020-03-27T13:36:00"/>
        <d v="2020-03-27T14:19:00"/>
        <d v="2020-03-27T15:11:00"/>
        <d v="2020-03-27T15:36:00"/>
        <d v="2020-03-27T15:38:00"/>
        <d v="2020-03-27T15:48:00"/>
        <d v="2020-03-27T16:23:00"/>
        <d v="2020-03-28T11:09:00"/>
        <d v="2020-03-28T11:14:00"/>
        <d v="2020-03-28T11:38:00"/>
        <d v="2020-03-28T11:55:00"/>
        <d v="2020-03-28T12:17:00"/>
        <d v="2020-03-28T13:05:00"/>
        <d v="2020-03-28T13:36:00"/>
        <d v="2020-03-28T13:39:00"/>
        <d v="2020-03-28T15:14:00"/>
        <d v="2020-03-29T11:09:00"/>
        <d v="2020-03-29T11:25:00"/>
        <d v="2020-03-29T11:59:00"/>
        <d v="2020-03-29T12:02:00"/>
        <d v="2020-03-29T12:09:00"/>
        <d v="2020-03-29T12:15:00"/>
        <d v="2020-03-29T12:31:00"/>
        <d v="2020-03-29T12:59:00"/>
        <d v="2020-03-29T13:04:00"/>
        <d v="2020-03-29T13:16:00"/>
        <d v="2020-03-29T13:28:00"/>
        <d v="2020-03-29T14:02:00"/>
        <d v="2020-03-29T15:37:00"/>
        <d v="2020-03-30T11:22:00"/>
        <d v="2020-03-30T11:28:00"/>
        <d v="2020-03-30T12:07:00"/>
        <d v="2020-03-30T13:25:00"/>
        <d v="2020-03-30T13:38:00"/>
        <d v="2020-03-30T14:08:00"/>
        <d v="2020-03-30T14:46:00"/>
        <d v="2020-03-30T15:07:00"/>
        <d v="2020-03-30T16:21:00"/>
        <d v="2020-03-30T16:22:00"/>
        <d v="2020-04-01T11:01:00"/>
        <d v="2020-04-01T11:15:00"/>
        <d v="2020-04-01T11:54:00"/>
        <d v="2020-04-01T12:32:00"/>
        <d v="2020-04-01T12:45:00"/>
        <d v="2020-04-01T13:29:00"/>
        <d v="2020-04-01T13:44:00"/>
        <d v="2020-04-01T13:49:00"/>
        <d v="2020-04-01T14:18:00"/>
        <d v="2020-04-01T14:28:00"/>
        <d v="2020-04-02T11:06:00"/>
        <d v="2020-04-02T11:43:00"/>
        <d v="2020-04-02T11:54:00"/>
        <d v="2020-04-02T12:01:00"/>
        <d v="2020-04-02T12:11:00"/>
        <d v="2020-04-02T12:38:00"/>
        <d v="2020-04-02T13:12:00"/>
        <d v="2020-04-02T13:58:00"/>
        <d v="2020-04-02T15:49:00"/>
        <d v="2020-04-02T16:02:00"/>
        <d v="2020-04-02T16:03:00"/>
        <d v="2020-04-02T16:21:00"/>
        <d v="2020-04-02T16:31:00"/>
        <d v="2020-04-03T11:24:00"/>
        <d v="2020-04-03T11:43:00"/>
        <d v="2020-04-03T11:44:00"/>
        <d v="2020-04-03T12:08:00"/>
        <d v="2020-04-03T13:29:00"/>
        <d v="2020-04-03T14:12:00"/>
        <d v="2020-04-04T11:54:00"/>
        <d v="2020-04-04T12:36:00"/>
        <d v="2020-04-04T13:02:00"/>
        <d v="2020-04-04T14:06:00"/>
        <d v="2020-04-04T14:07:00"/>
        <d v="2020-04-04T14:56:00"/>
        <d v="2020-04-04T15:24:00"/>
        <d v="2020-04-04T16:11:00"/>
        <d v="2020-04-05T11:02:00"/>
        <d v="2020-04-05T11:18:00"/>
        <d v="2020-04-05T12:33:00"/>
        <d v="2020-04-05T13:05:00"/>
        <d v="2020-04-05T13:17:00"/>
        <d v="2020-04-05T13:29:00"/>
        <d v="2020-04-05T13:34:00"/>
        <d v="2020-04-05T14:41:00"/>
        <d v="2020-04-05T14:56:00"/>
        <d v="2020-04-05T15:28:00"/>
        <d v="2020-04-05T16:03:00"/>
        <d v="2020-04-05T16:23:00"/>
        <d v="2020-04-06T11:24:00"/>
        <d v="2020-04-06T11:54:00"/>
        <d v="2020-04-06T14:41:00"/>
        <d v="2020-04-06T15:38:00"/>
        <d v="2020-04-06T15:55:00"/>
        <d v="2020-04-06T16:41:00"/>
        <d v="2020-04-06T17:21:00"/>
        <d v="2020-04-08T11:01:00"/>
        <d v="2020-04-08T11:22:00"/>
        <d v="2020-04-08T11:40:00"/>
        <d v="2020-04-08T11:53:00"/>
        <d v="2020-04-08T12:01:00"/>
        <d v="2020-04-08T12:10:00"/>
        <d v="2020-04-08T13:20:00"/>
        <d v="2020-04-08T14:49:00"/>
        <d v="2020-04-08T14:56:00"/>
        <d v="2020-04-08T15:53:00"/>
        <d v="2020-04-08T16:38:00"/>
        <d v="2020-04-08T17:09:00"/>
        <d v="2020-04-08T17:17:00"/>
        <d v="2020-04-09T11:05:00"/>
        <d v="2020-04-09T11:10:00"/>
        <d v="2020-04-09T11:58:00"/>
        <d v="2020-04-09T11:59:00"/>
        <d v="2020-04-09T12:00:00"/>
        <d v="2020-04-09T12:45:00"/>
        <d v="2020-04-09T13:25:00"/>
        <d v="2020-04-09T14:31:00"/>
        <d v="2020-04-09T15:44:00"/>
        <d v="2020-04-09T16:44:00"/>
        <d v="2020-04-10T11:43:00"/>
        <d v="2020-04-10T11:45:00"/>
        <d v="2020-04-10T12:29:00"/>
        <d v="2020-04-10T12:53:00"/>
        <d v="2020-04-10T14:55:00"/>
        <d v="2020-04-10T16:13:00"/>
        <d v="2020-04-10T17:14:00"/>
        <d v="2020-04-10T17:24:00"/>
        <d v="2020-04-11T11:20:00"/>
        <d v="2020-04-11T11:40:00"/>
        <d v="2020-04-11T12:34:00"/>
        <d v="2020-04-11T12:40:00"/>
        <d v="2020-04-11T14:45:00"/>
        <d v="2020-04-11T15:01:00"/>
        <d v="2020-04-12T11:05:00"/>
        <d v="2020-04-12T11:52:00"/>
        <d v="2020-04-12T12:08:00"/>
        <d v="2020-04-12T12:19:00"/>
        <d v="2020-04-12T12:35:00"/>
        <d v="2020-04-12T13:33:00"/>
        <d v="2020-04-12T14:06:00"/>
        <d v="2020-04-12T14:30:00"/>
        <d v="2020-04-12T14:32:00"/>
        <d v="2020-04-12T15:24:00"/>
        <d v="2020-04-13T14:06:00"/>
        <d v="2020-04-13T15:19:00"/>
        <d v="2020-04-15T11:20:00"/>
        <d v="2020-04-15T11:43:00"/>
        <d v="2020-04-15T12:36:00"/>
        <d v="2020-04-15T13:19:00"/>
        <d v="2020-04-15T13:49:00"/>
        <d v="2020-04-15T13:52:00"/>
        <d v="2020-04-15T14:22:00"/>
        <d v="2020-04-15T15:01:00"/>
        <d v="2020-04-15T15:17:00"/>
        <d v="2020-04-15T15:59:00"/>
        <d v="2020-04-16T11:46:00"/>
        <d v="2020-04-16T11:51:00"/>
        <d v="2020-04-16T12:15:00"/>
        <d v="2020-04-16T13:04:00"/>
        <d v="2020-04-16T16:58:00"/>
        <d v="2020-04-17T11:45:00"/>
        <d v="2020-04-17T12:12:00"/>
        <d v="2020-04-17T13:18:00"/>
        <d v="2020-04-17T13:38:00"/>
        <d v="2020-04-17T14:24:00"/>
        <d v="2020-04-17T15:01:00"/>
        <d v="2020-04-17T16:05:00"/>
        <d v="2020-04-17T16:30:00"/>
        <d v="2020-04-18T11:19:00"/>
        <d v="2020-04-18T11:22:00"/>
        <d v="2020-04-18T11:39:00"/>
        <d v="2020-04-18T11:46:00"/>
        <d v="2020-04-18T12:22:00"/>
        <d v="2020-04-18T12:35:00"/>
        <d v="2020-04-18T13:42:00"/>
        <d v="2020-04-18T14:10:00"/>
        <d v="2020-04-18T14:12:00"/>
        <d v="2020-04-18T14:17:00"/>
        <d v="2020-04-18T14:35:00"/>
        <d v="2020-04-19T11:09:00"/>
        <d v="2020-04-19T11:26:00"/>
        <d v="2020-04-19T12:35:00"/>
        <d v="2020-04-19T14:04:00"/>
        <d v="2020-04-19T15:02:00"/>
        <d v="2020-04-19T15:16:00"/>
        <d v="2020-04-19T16:46:00"/>
        <d v="2020-04-20T11:17:00"/>
        <d v="2020-04-20T12:13:00"/>
        <d v="2020-04-20T12:32:00"/>
        <d v="2020-04-20T12:45:00"/>
        <d v="2020-04-20T12:53:00"/>
        <d v="2020-04-20T14:46:00"/>
        <d v="2020-04-20T14:56:00"/>
        <d v="2020-04-22T11:02:00"/>
        <d v="2020-04-22T11:51:00"/>
        <d v="2020-04-22T11:53:00"/>
        <d v="2020-04-22T12:06:00"/>
        <d v="2020-04-22T12:18:00"/>
        <d v="2020-04-22T12:53:00"/>
        <d v="2020-04-22T13:05:00"/>
        <d v="2020-04-22T13:07:00"/>
        <d v="2020-04-22T13:43:00"/>
        <d v="2020-04-22T15:05:00"/>
        <d v="2020-04-22T15:49:00"/>
        <d v="2020-04-23T11:07:00"/>
        <d v="2020-04-23T11:40:00"/>
        <d v="2020-04-23T12:57:00"/>
        <d v="2020-04-23T13:17:00"/>
        <d v="2020-04-23T13:57:00"/>
        <d v="2020-04-23T15:10:00"/>
        <d v="2020-04-23T15:14:00"/>
        <d v="2020-04-23T15:16:00"/>
        <d v="2020-04-24T11:12:00"/>
        <d v="2020-04-24T12:00:00"/>
        <d v="2020-04-24T12:15:00"/>
        <d v="2020-04-24T12:53:00"/>
        <d v="2020-04-24T14:03:00"/>
        <d v="2020-04-24T14:32:00"/>
        <d v="2020-04-24T15:10:00"/>
        <d v="2020-04-24T16:27:00"/>
        <d v="2020-04-25T11:10:00"/>
        <d v="2020-04-25T11:16:00"/>
        <d v="2020-04-25T11:37:00"/>
        <d v="2020-04-25T11:42:00"/>
        <d v="2020-04-25T11:52:00"/>
        <d v="2020-04-25T13:18:00"/>
        <d v="2020-04-25T13:30:00"/>
        <d v="2020-04-25T13:56:00"/>
        <d v="2020-04-25T14:25:00"/>
        <d v="2020-04-25T14:27:00"/>
        <d v="2020-04-25T16:13:00"/>
        <d v="2020-04-26T11:03:00"/>
        <d v="2020-04-26T11:05:00"/>
        <d v="2020-04-26T11:51:00"/>
        <d v="2020-04-26T12:00:00"/>
        <d v="2020-04-26T12:02:00"/>
        <d v="2020-04-26T13:01:00"/>
        <d v="2020-04-26T13:44:00"/>
        <d v="2020-04-26T13:55:00"/>
        <d v="2020-04-26T14:05:00"/>
        <d v="2020-04-26T14:13:00"/>
        <d v="2020-04-26T15:14:00"/>
        <d v="2020-04-27T11:28:00"/>
        <d v="2020-04-27T11:36:00"/>
        <d v="2020-04-27T11:41:00"/>
        <d v="2020-04-27T11:42:00"/>
        <d v="2020-04-27T11:56:00"/>
        <d v="2020-04-27T12:02:00"/>
        <d v="2020-04-27T12:08:00"/>
        <d v="2020-04-27T12:31:00"/>
        <d v="2020-04-27T13:22:00"/>
        <d v="2020-04-27T13:35:00"/>
        <d v="2020-04-27T14:42:00"/>
        <d v="2020-04-27T15:07:00"/>
        <d v="2020-04-27T15:10:00"/>
        <d v="2020-04-27T16:00:00"/>
        <d v="2020-04-29T12:00:00"/>
        <d v="2020-04-29T12:24:00"/>
        <d v="2020-04-29T13:15:00"/>
        <d v="2020-04-29T13:58:00"/>
        <d v="2020-04-29T15:05:00"/>
        <d v="2020-04-29T16:35:00"/>
        <d v="2020-04-30T11:18:00"/>
        <d v="2020-04-30T11:43:00"/>
        <d v="2020-04-30T12:17:00"/>
        <d v="2020-04-30T13:10:00"/>
        <d v="2020-04-30T13:43:00"/>
        <d v="2020-04-30T15:01:00"/>
        <d v="2020-04-30T16:02:00"/>
        <d v="2020-05-01T11:09:00"/>
        <d v="2020-05-01T11:10:00"/>
        <d v="2020-05-01T11:32:00"/>
        <d v="2020-05-01T11:47:00"/>
        <d v="2020-05-01T12:00:00"/>
        <d v="2020-05-01T12:10:00"/>
        <d v="2020-05-01T13:05:00"/>
        <d v="2020-05-01T13:55:00"/>
        <d v="2020-05-01T15:03:00"/>
        <d v="2020-05-01T15:19:00"/>
        <d v="2020-05-02T11:37:00"/>
        <d v="2020-05-02T11:39:00"/>
        <d v="2020-05-02T12:15:00"/>
        <d v="2020-05-02T13:45:00"/>
        <d v="2020-05-02T14:45:00"/>
      </sharedItems>
      <extLst>
        <ext xmlns:x15="http://schemas.microsoft.com/office/spreadsheetml/2010/11/main" uri="{4F2E5C28-24EA-4eb8-9CBF-B6C8F9C3D259}">
          <x15:cachedUniqueNames>
            <x15:cachedUniqueName index="0" name="[Bakery].[Month].&amp;[2019-07-11T15:35:00]"/>
            <x15:cachedUniqueName index="1" name="[Bakery].[Month].&amp;[2019-07-11T16:10:00]"/>
            <x15:cachedUniqueName index="2" name="[Bakery].[Month].&amp;[2019-07-12T11:49:00]"/>
            <x15:cachedUniqueName index="3" name="[Bakery].[Month].&amp;[2019-07-13T13:19:00]"/>
            <x15:cachedUniqueName index="4" name="[Bakery].[Month].&amp;[2019-07-13T13:22:00]"/>
            <x15:cachedUniqueName index="5" name="[Bakery].[Month].&amp;[2019-07-13T14:54:00]"/>
            <x15:cachedUniqueName index="6" name="[Bakery].[Month].&amp;[2019-07-13T15:08:00]"/>
            <x15:cachedUniqueName index="7" name="[Bakery].[Month].&amp;[2019-07-13T15:09:00]"/>
            <x15:cachedUniqueName index="8" name="[Bakery].[Month].&amp;[2019-07-13T15:23:00]"/>
            <x15:cachedUniqueName index="9" name="[Bakery].[Month].&amp;[2019-07-13T16:32:00]"/>
            <x15:cachedUniqueName index="10" name="[Bakery].[Month].&amp;[2019-07-14T11:08:00]"/>
            <x15:cachedUniqueName index="11" name="[Bakery].[Month].&amp;[2019-07-14T11:15:00]"/>
            <x15:cachedUniqueName index="12" name="[Bakery].[Month].&amp;[2019-07-14T11:44:00]"/>
            <x15:cachedUniqueName index="13" name="[Bakery].[Month].&amp;[2019-07-14T11:59:00]"/>
            <x15:cachedUniqueName index="14" name="[Bakery].[Month].&amp;[2019-07-14T12:59:00]"/>
            <x15:cachedUniqueName index="15" name="[Bakery].[Month].&amp;[2019-07-14T13:05:00]"/>
            <x15:cachedUniqueName index="16" name="[Bakery].[Month].&amp;[2019-07-14T14:06:00]"/>
            <x15:cachedUniqueName index="17" name="[Bakery].[Month].&amp;[2019-07-14T14:41:00]"/>
            <x15:cachedUniqueName index="18" name="[Bakery].[Month].&amp;[2019-07-14T14:51:00]"/>
            <x15:cachedUniqueName index="19" name="[Bakery].[Month].&amp;[2019-07-14T15:02:00]"/>
            <x15:cachedUniqueName index="20" name="[Bakery].[Month].&amp;[2019-07-15T11:45:00]"/>
            <x15:cachedUniqueName index="21" name="[Bakery].[Month].&amp;[2019-07-15T16:21:00]"/>
            <x15:cachedUniqueName index="22" name="[Bakery].[Month].&amp;[2019-07-17T11:47:00]"/>
            <x15:cachedUniqueName index="23" name="[Bakery].[Month].&amp;[2019-07-17T13:23:00]"/>
            <x15:cachedUniqueName index="24" name="[Bakery].[Month].&amp;[2019-07-17T14:16:00]"/>
            <x15:cachedUniqueName index="25" name="[Bakery].[Month].&amp;[2019-07-17T16:32:00]"/>
            <x15:cachedUniqueName index="26" name="[Bakery].[Month].&amp;[2019-07-19T11:43:00]"/>
            <x15:cachedUniqueName index="27" name="[Bakery].[Month].&amp;[2019-07-19T12:11:00]"/>
            <x15:cachedUniqueName index="28" name="[Bakery].[Month].&amp;[2019-07-19T12:36:00]"/>
            <x15:cachedUniqueName index="29" name="[Bakery].[Month].&amp;[2019-07-19T12:44:00]"/>
            <x15:cachedUniqueName index="30" name="[Bakery].[Month].&amp;[2019-07-19T13:35:00]"/>
            <x15:cachedUniqueName index="31" name="[Bakery].[Month].&amp;[2019-07-19T13:50:00]"/>
            <x15:cachedUniqueName index="32" name="[Bakery].[Month].&amp;[2019-07-19T14:12:00]"/>
            <x15:cachedUniqueName index="33" name="[Bakery].[Month].&amp;[2019-07-19T15:33:00]"/>
            <x15:cachedUniqueName index="34" name="[Bakery].[Month].&amp;[2019-07-20T11:19:00]"/>
            <x15:cachedUniqueName index="35" name="[Bakery].[Month].&amp;[2019-07-20T11:35:00]"/>
            <x15:cachedUniqueName index="36" name="[Bakery].[Month].&amp;[2019-07-20T11:40:00]"/>
            <x15:cachedUniqueName index="37" name="[Bakery].[Month].&amp;[2019-07-20T11:44:00]"/>
            <x15:cachedUniqueName index="38" name="[Bakery].[Month].&amp;[2019-07-20T12:08:00]"/>
            <x15:cachedUniqueName index="39" name="[Bakery].[Month].&amp;[2019-07-20T12:13:00]"/>
            <x15:cachedUniqueName index="40" name="[Bakery].[Month].&amp;[2019-07-20T12:31:00]"/>
            <x15:cachedUniqueName index="41" name="[Bakery].[Month].&amp;[2019-07-20T12:55:00]"/>
            <x15:cachedUniqueName index="42" name="[Bakery].[Month].&amp;[2019-07-20T13:19:00]"/>
            <x15:cachedUniqueName index="43" name="[Bakery].[Month].&amp;[2019-07-20T13:44:00]"/>
            <x15:cachedUniqueName index="44" name="[Bakery].[Month].&amp;[2019-07-20T13:56:00]"/>
            <x15:cachedUniqueName index="45" name="[Bakery].[Month].&amp;[2019-07-21T11:07:00]"/>
            <x15:cachedUniqueName index="46" name="[Bakery].[Month].&amp;[2019-07-21T11:42:00]"/>
            <x15:cachedUniqueName index="47" name="[Bakery].[Month].&amp;[2019-07-21T12:12:00]"/>
            <x15:cachedUniqueName index="48" name="[Bakery].[Month].&amp;[2019-07-21T12:25:00]"/>
            <x15:cachedUniqueName index="49" name="[Bakery].[Month].&amp;[2019-07-21T12:29:00]"/>
            <x15:cachedUniqueName index="50" name="[Bakery].[Month].&amp;[2019-07-21T12:47:00]"/>
            <x15:cachedUniqueName index="51" name="[Bakery].[Month].&amp;[2019-07-21T13:37:00]"/>
            <x15:cachedUniqueName index="52" name="[Bakery].[Month].&amp;[2019-07-21T13:45:00]"/>
            <x15:cachedUniqueName index="53" name="[Bakery].[Month].&amp;[2019-07-21T14:05:00]"/>
            <x15:cachedUniqueName index="54" name="[Bakery].[Month].&amp;[2019-07-21T14:53:00]"/>
            <x15:cachedUniqueName index="55" name="[Bakery].[Month].&amp;[2019-07-21T15:21:00]"/>
            <x15:cachedUniqueName index="56" name="[Bakery].[Month].&amp;[2019-07-22T11:38:00]"/>
            <x15:cachedUniqueName index="57" name="[Bakery].[Month].&amp;[2019-07-22T12:16:00]"/>
            <x15:cachedUniqueName index="58" name="[Bakery].[Month].&amp;[2019-07-22T12:24:00]"/>
            <x15:cachedUniqueName index="59" name="[Bakery].[Month].&amp;[2019-07-22T12:41:00]"/>
            <x15:cachedUniqueName index="60" name="[Bakery].[Month].&amp;[2019-07-22T13:28:00]"/>
            <x15:cachedUniqueName index="61" name="[Bakery].[Month].&amp;[2019-07-22T13:44:00]"/>
            <x15:cachedUniqueName index="62" name="[Bakery].[Month].&amp;[2019-07-22T14:47:00]"/>
            <x15:cachedUniqueName index="63" name="[Bakery].[Month].&amp;[2019-07-22T15:37:00]"/>
            <x15:cachedUniqueName index="64" name="[Bakery].[Month].&amp;[2019-07-22T16:54:00]"/>
            <x15:cachedUniqueName index="65" name="[Bakery].[Month].&amp;[2019-07-24T11:29:00]"/>
            <x15:cachedUniqueName index="66" name="[Bakery].[Month].&amp;[2019-07-24T11:56:00]"/>
            <x15:cachedUniqueName index="67" name="[Bakery].[Month].&amp;[2019-07-24T13:24:00]"/>
            <x15:cachedUniqueName index="68" name="[Bakery].[Month].&amp;[2019-07-24T14:25:00]"/>
            <x15:cachedUniqueName index="69" name="[Bakery].[Month].&amp;[2019-07-24T14:28:00]"/>
            <x15:cachedUniqueName index="70" name="[Bakery].[Month].&amp;[2019-07-24T15:36:00]"/>
            <x15:cachedUniqueName index="71" name="[Bakery].[Month].&amp;[2019-07-24T15:40:00]"/>
            <x15:cachedUniqueName index="72" name="[Bakery].[Month].&amp;[2019-07-24T16:02:00]"/>
            <x15:cachedUniqueName index="73" name="[Bakery].[Month].&amp;[2019-07-24T17:20:00]"/>
            <x15:cachedUniqueName index="74" name="[Bakery].[Month].&amp;[2019-07-25T11:49:00]"/>
            <x15:cachedUniqueName index="75" name="[Bakery].[Month].&amp;[2019-07-25T11:57:00]"/>
            <x15:cachedUniqueName index="76" name="[Bakery].[Month].&amp;[2019-07-25T12:01:00]"/>
            <x15:cachedUniqueName index="77" name="[Bakery].[Month].&amp;[2019-07-25T12:35:00]"/>
            <x15:cachedUniqueName index="78" name="[Bakery].[Month].&amp;[2019-07-25T13:01:00]"/>
            <x15:cachedUniqueName index="79" name="[Bakery].[Month].&amp;[2019-07-25T13:05:00]"/>
            <x15:cachedUniqueName index="80" name="[Bakery].[Month].&amp;[2019-07-25T13:40:00]"/>
            <x15:cachedUniqueName index="81" name="[Bakery].[Month].&amp;[2019-07-25T13:42:00]"/>
            <x15:cachedUniqueName index="82" name="[Bakery].[Month].&amp;[2019-07-25T14:12:00]"/>
            <x15:cachedUniqueName index="83" name="[Bakery].[Month].&amp;[2019-07-25T15:09:00]"/>
            <x15:cachedUniqueName index="84" name="[Bakery].[Month].&amp;[2019-07-25T15:57:00]"/>
            <x15:cachedUniqueName index="85" name="[Bakery].[Month].&amp;[2019-07-25T16:03:00]"/>
            <x15:cachedUniqueName index="86" name="[Bakery].[Month].&amp;[2019-07-26T11:23:00]"/>
            <x15:cachedUniqueName index="87" name="[Bakery].[Month].&amp;[2019-07-26T11:26:00]"/>
            <x15:cachedUniqueName index="88" name="[Bakery].[Month].&amp;[2019-07-26T11:31:00]"/>
            <x15:cachedUniqueName index="89" name="[Bakery].[Month].&amp;[2019-07-26T11:36:00]"/>
            <x15:cachedUniqueName index="90" name="[Bakery].[Month].&amp;[2019-07-26T11:37:00]"/>
            <x15:cachedUniqueName index="91" name="[Bakery].[Month].&amp;[2019-07-26T11:55:00]"/>
            <x15:cachedUniqueName index="92" name="[Bakery].[Month].&amp;[2019-07-26T13:19:00]"/>
            <x15:cachedUniqueName index="93" name="[Bakery].[Month].&amp;[2019-07-26T13:24:00]"/>
            <x15:cachedUniqueName index="94" name="[Bakery].[Month].&amp;[2019-07-26T14:05:00]"/>
            <x15:cachedUniqueName index="95" name="[Bakery].[Month].&amp;[2019-07-26T14:24:00]"/>
            <x15:cachedUniqueName index="96" name="[Bakery].[Month].&amp;[2019-07-26T14:52:00]"/>
            <x15:cachedUniqueName index="97" name="[Bakery].[Month].&amp;[2019-07-26T14:56:00]"/>
            <x15:cachedUniqueName index="98" name="[Bakery].[Month].&amp;[2019-07-27T11:29:00]"/>
            <x15:cachedUniqueName index="99" name="[Bakery].[Month].&amp;[2019-07-27T11:57:00]"/>
            <x15:cachedUniqueName index="100" name="[Bakery].[Month].&amp;[2019-07-27T12:00:00]"/>
            <x15:cachedUniqueName index="101" name="[Bakery].[Month].&amp;[2019-07-27T12:07:00]"/>
            <x15:cachedUniqueName index="102" name="[Bakery].[Month].&amp;[2019-07-27T12:20:00]"/>
            <x15:cachedUniqueName index="103" name="[Bakery].[Month].&amp;[2019-07-27T12:26:00]"/>
            <x15:cachedUniqueName index="104" name="[Bakery].[Month].&amp;[2019-07-27T12:43:00]"/>
            <x15:cachedUniqueName index="105" name="[Bakery].[Month].&amp;[2019-07-27T13:50:00]"/>
            <x15:cachedUniqueName index="106" name="[Bakery].[Month].&amp;[2019-07-27T14:05:00]"/>
            <x15:cachedUniqueName index="107" name="[Bakery].[Month].&amp;[2019-07-28T11:14:00]"/>
            <x15:cachedUniqueName index="108" name="[Bakery].[Month].&amp;[2019-07-28T11:17:00]"/>
            <x15:cachedUniqueName index="109" name="[Bakery].[Month].&amp;[2019-07-28T12:10:00]"/>
            <x15:cachedUniqueName index="110" name="[Bakery].[Month].&amp;[2019-07-28T12:21:00]"/>
            <x15:cachedUniqueName index="111" name="[Bakery].[Month].&amp;[2019-07-28T12:47:00]"/>
            <x15:cachedUniqueName index="112" name="[Bakery].[Month].&amp;[2019-07-28T12:48:00]"/>
            <x15:cachedUniqueName index="113" name="[Bakery].[Month].&amp;[2019-07-28T13:13:00]"/>
            <x15:cachedUniqueName index="114" name="[Bakery].[Month].&amp;[2019-07-28T13:14:00]"/>
            <x15:cachedUniqueName index="115" name="[Bakery].[Month].&amp;[2019-07-29T11:08:00]"/>
            <x15:cachedUniqueName index="116" name="[Bakery].[Month].&amp;[2019-07-29T11:12:00]"/>
            <x15:cachedUniqueName index="117" name="[Bakery].[Month].&amp;[2019-07-29T11:39:00]"/>
            <x15:cachedUniqueName index="118" name="[Bakery].[Month].&amp;[2019-07-29T12:02:00]"/>
            <x15:cachedUniqueName index="119" name="[Bakery].[Month].&amp;[2019-07-29T12:15:00]"/>
            <x15:cachedUniqueName index="120" name="[Bakery].[Month].&amp;[2019-07-29T12:22:00]"/>
            <x15:cachedUniqueName index="121" name="[Bakery].[Month].&amp;[2019-07-29T12:54:00]"/>
            <x15:cachedUniqueName index="122" name="[Bakery].[Month].&amp;[2019-07-29T13:25:00]"/>
            <x15:cachedUniqueName index="123" name="[Bakery].[Month].&amp;[2019-07-29T13:36:00]"/>
            <x15:cachedUniqueName index="124" name="[Bakery].[Month].&amp;[2019-07-29T13:53:00]"/>
            <x15:cachedUniqueName index="125" name="[Bakery].[Month].&amp;[2019-07-31T11:09:00]"/>
            <x15:cachedUniqueName index="126" name="[Bakery].[Month].&amp;[2019-07-31T11:25:00]"/>
            <x15:cachedUniqueName index="127" name="[Bakery].[Month].&amp;[2019-07-31T11:38:00]"/>
            <x15:cachedUniqueName index="128" name="[Bakery].[Month].&amp;[2019-07-31T11:44:00]"/>
            <x15:cachedUniqueName index="129" name="[Bakery].[Month].&amp;[2019-07-31T12:48:00]"/>
            <x15:cachedUniqueName index="130" name="[Bakery].[Month].&amp;[2019-07-31T13:18:00]"/>
            <x15:cachedUniqueName index="131" name="[Bakery].[Month].&amp;[2019-07-31T13:19:00]"/>
            <x15:cachedUniqueName index="132" name="[Bakery].[Month].&amp;[2019-07-31T13:29:00]"/>
            <x15:cachedUniqueName index="133" name="[Bakery].[Month].&amp;[2019-07-31T13:54:00]"/>
            <x15:cachedUniqueName index="134" name="[Bakery].[Month].&amp;[2019-07-31T13:58:00]"/>
            <x15:cachedUniqueName index="135" name="[Bakery].[Month].&amp;[2019-08-01T11:03:00]"/>
            <x15:cachedUniqueName index="136" name="[Bakery].[Month].&amp;[2019-08-01T11:17:00]"/>
            <x15:cachedUniqueName index="137" name="[Bakery].[Month].&amp;[2019-08-01T11:25:00]"/>
            <x15:cachedUniqueName index="138" name="[Bakery].[Month].&amp;[2019-08-01T11:50:00]"/>
            <x15:cachedUniqueName index="139" name="[Bakery].[Month].&amp;[2019-08-01T12:02:00]"/>
            <x15:cachedUniqueName index="140" name="[Bakery].[Month].&amp;[2019-08-01T12:15:00]"/>
            <x15:cachedUniqueName index="141" name="[Bakery].[Month].&amp;[2019-08-01T12:24:00]"/>
            <x15:cachedUniqueName index="142" name="[Bakery].[Month].&amp;[2019-08-01T12:38:00]"/>
            <x15:cachedUniqueName index="143" name="[Bakery].[Month].&amp;[2019-08-01T13:37:00]"/>
            <x15:cachedUniqueName index="144" name="[Bakery].[Month].&amp;[2019-08-01T13:39:00]"/>
            <x15:cachedUniqueName index="145" name="[Bakery].[Month].&amp;[2019-08-01T14:17:00]"/>
            <x15:cachedUniqueName index="146" name="[Bakery].[Month].&amp;[2019-08-01T14:56:00]"/>
            <x15:cachedUniqueName index="147" name="[Bakery].[Month].&amp;[2019-08-02T11:03:00]"/>
            <x15:cachedUniqueName index="148" name="[Bakery].[Month].&amp;[2019-08-02T11:04:00]"/>
            <x15:cachedUniqueName index="149" name="[Bakery].[Month].&amp;[2019-08-02T11:06:00]"/>
            <x15:cachedUniqueName index="150" name="[Bakery].[Month].&amp;[2019-08-02T11:19:00]"/>
            <x15:cachedUniqueName index="151" name="[Bakery].[Month].&amp;[2019-08-02T11:31:00]"/>
            <x15:cachedUniqueName index="152" name="[Bakery].[Month].&amp;[2019-08-02T11:57:00]"/>
            <x15:cachedUniqueName index="153" name="[Bakery].[Month].&amp;[2019-08-02T12:21:00]"/>
            <x15:cachedUniqueName index="154" name="[Bakery].[Month].&amp;[2019-08-02T12:31:00]"/>
            <x15:cachedUniqueName index="155" name="[Bakery].[Month].&amp;[2019-08-02T12:51:00]"/>
            <x15:cachedUniqueName index="156" name="[Bakery].[Month].&amp;[2019-08-03T11:02:00]"/>
            <x15:cachedUniqueName index="157" name="[Bakery].[Month].&amp;[2019-08-03T11:03:00]"/>
            <x15:cachedUniqueName index="158" name="[Bakery].[Month].&amp;[2019-08-03T11:05:00]"/>
            <x15:cachedUniqueName index="159" name="[Bakery].[Month].&amp;[2019-08-03T11:06:00]"/>
            <x15:cachedUniqueName index="160" name="[Bakery].[Month].&amp;[2019-08-03T11:08:00]"/>
            <x15:cachedUniqueName index="161" name="[Bakery].[Month].&amp;[2019-08-03T11:20:00]"/>
            <x15:cachedUniqueName index="162" name="[Bakery].[Month].&amp;[2019-08-03T11:53:00]"/>
            <x15:cachedUniqueName index="163" name="[Bakery].[Month].&amp;[2019-08-03T12:06:00]"/>
            <x15:cachedUniqueName index="164" name="[Bakery].[Month].&amp;[2019-08-03T12:44:00]"/>
            <x15:cachedUniqueName index="165" name="[Bakery].[Month].&amp;[2019-08-03T13:06:00]"/>
            <x15:cachedUniqueName index="166" name="[Bakery].[Month].&amp;[2019-08-03T13:18:00]"/>
            <x15:cachedUniqueName index="167" name="[Bakery].[Month].&amp;[2019-08-03T13:20:00]"/>
            <x15:cachedUniqueName index="168" name="[Bakery].[Month].&amp;[2019-08-03T13:42:00]"/>
            <x15:cachedUniqueName index="169" name="[Bakery].[Month].&amp;[2019-08-03T15:07:00]"/>
            <x15:cachedUniqueName index="170" name="[Bakery].[Month].&amp;[2019-08-03T15:53:00]"/>
            <x15:cachedUniqueName index="171" name="[Bakery].[Month].&amp;[2019-08-04T11:02:00]"/>
            <x15:cachedUniqueName index="172" name="[Bakery].[Month].&amp;[2019-08-04T11:04:00]"/>
            <x15:cachedUniqueName index="173" name="[Bakery].[Month].&amp;[2019-08-04T11:07:00]"/>
            <x15:cachedUniqueName index="174" name="[Bakery].[Month].&amp;[2019-08-04T11:41:00]"/>
            <x15:cachedUniqueName index="175" name="[Bakery].[Month].&amp;[2019-08-04T11:52:00]"/>
            <x15:cachedUniqueName index="176" name="[Bakery].[Month].&amp;[2019-08-04T12:27:00]"/>
            <x15:cachedUniqueName index="177" name="[Bakery].[Month].&amp;[2019-08-04T12:30:00]"/>
            <x15:cachedUniqueName index="178" name="[Bakery].[Month].&amp;[2019-08-04T12:35:00]"/>
            <x15:cachedUniqueName index="179" name="[Bakery].[Month].&amp;[2019-08-04T12:39:00]"/>
            <x15:cachedUniqueName index="180" name="[Bakery].[Month].&amp;[2019-08-05T11:11:00]"/>
            <x15:cachedUniqueName index="181" name="[Bakery].[Month].&amp;[2019-08-05T11:16:00]"/>
            <x15:cachedUniqueName index="182" name="[Bakery].[Month].&amp;[2019-08-05T11:18:00]"/>
            <x15:cachedUniqueName index="183" name="[Bakery].[Month].&amp;[2019-08-05T11:32:00]"/>
            <x15:cachedUniqueName index="184" name="[Bakery].[Month].&amp;[2019-08-05T11:59:00]"/>
            <x15:cachedUniqueName index="185" name="[Bakery].[Month].&amp;[2019-08-05T12:14:00]"/>
            <x15:cachedUniqueName index="186" name="[Bakery].[Month].&amp;[2019-08-05T12:42:00]"/>
            <x15:cachedUniqueName index="187" name="[Bakery].[Month].&amp;[2019-08-05T12:49:00]"/>
            <x15:cachedUniqueName index="188" name="[Bakery].[Month].&amp;[2019-08-05T13:54:00]"/>
            <x15:cachedUniqueName index="189" name="[Bakery].[Month].&amp;[2019-08-05T14:25:00]"/>
            <x15:cachedUniqueName index="190" name="[Bakery].[Month].&amp;[2019-08-05T14:53:00]"/>
            <x15:cachedUniqueName index="191" name="[Bakery].[Month].&amp;[2019-08-07T11:03:00]"/>
            <x15:cachedUniqueName index="192" name="[Bakery].[Month].&amp;[2019-08-07T11:10:00]"/>
            <x15:cachedUniqueName index="193" name="[Bakery].[Month].&amp;[2019-08-07T12:17:00]"/>
            <x15:cachedUniqueName index="194" name="[Bakery].[Month].&amp;[2019-08-07T12:20:00]"/>
            <x15:cachedUniqueName index="195" name="[Bakery].[Month].&amp;[2019-08-07T12:28:00]"/>
            <x15:cachedUniqueName index="196" name="[Bakery].[Month].&amp;[2019-08-07T13:28:00]"/>
            <x15:cachedUniqueName index="197" name="[Bakery].[Month].&amp;[2019-08-07T13:33:00]"/>
            <x15:cachedUniqueName index="198" name="[Bakery].[Month].&amp;[2019-08-07T13:59:00]"/>
            <x15:cachedUniqueName index="199" name="[Bakery].[Month].&amp;[2019-08-07T14:05:00]"/>
            <x15:cachedUniqueName index="200" name="[Bakery].[Month].&amp;[2019-08-07T14:06:00]"/>
            <x15:cachedUniqueName index="201" name="[Bakery].[Month].&amp;[2019-08-07T14:50:00]"/>
            <x15:cachedUniqueName index="202" name="[Bakery].[Month].&amp;[2019-08-08T11:07:00]"/>
            <x15:cachedUniqueName index="203" name="[Bakery].[Month].&amp;[2019-08-08T11:09:00]"/>
            <x15:cachedUniqueName index="204" name="[Bakery].[Month].&amp;[2019-08-08T11:22:00]"/>
            <x15:cachedUniqueName index="205" name="[Bakery].[Month].&amp;[2019-08-08T12:03:00]"/>
            <x15:cachedUniqueName index="206" name="[Bakery].[Month].&amp;[2019-08-08T12:13:00]"/>
            <x15:cachedUniqueName index="207" name="[Bakery].[Month].&amp;[2019-08-08T12:39:00]"/>
            <x15:cachedUniqueName index="208" name="[Bakery].[Month].&amp;[2019-08-08T12:56:00]"/>
            <x15:cachedUniqueName index="209" name="[Bakery].[Month].&amp;[2019-08-08T13:22:00]"/>
            <x15:cachedUniqueName index="210" name="[Bakery].[Month].&amp;[2019-08-08T13:26:00]"/>
            <x15:cachedUniqueName index="211" name="[Bakery].[Month].&amp;[2019-08-08T13:36:00]"/>
            <x15:cachedUniqueName index="212" name="[Bakery].[Month].&amp;[2019-08-08T13:55:00]"/>
            <x15:cachedUniqueName index="213" name="[Bakery].[Month].&amp;[2019-08-08T13:57:00]"/>
            <x15:cachedUniqueName index="214" name="[Bakery].[Month].&amp;[2019-08-08T14:11:00]"/>
            <x15:cachedUniqueName index="215" name="[Bakery].[Month].&amp;[2019-08-08T14:52:00]"/>
            <x15:cachedUniqueName index="216" name="[Bakery].[Month].&amp;[2019-08-08T14:58:00]"/>
            <x15:cachedUniqueName index="217" name="[Bakery].[Month].&amp;[2019-08-09T11:34:00]"/>
            <x15:cachedUniqueName index="218" name="[Bakery].[Month].&amp;[2019-08-09T12:31:00]"/>
            <x15:cachedUniqueName index="219" name="[Bakery].[Month].&amp;[2019-08-09T15:22:00]"/>
            <x15:cachedUniqueName index="220" name="[Bakery].[Month].&amp;[2019-08-09T15:30:00]"/>
            <x15:cachedUniqueName index="221" name="[Bakery].[Month].&amp;[2019-08-10T11:01:00]"/>
            <x15:cachedUniqueName index="222" name="[Bakery].[Month].&amp;[2019-08-10T11:02:00]"/>
            <x15:cachedUniqueName index="223" name="[Bakery].[Month].&amp;[2019-08-10T11:03:00]"/>
            <x15:cachedUniqueName index="224" name="[Bakery].[Month].&amp;[2019-08-10T11:05:00]"/>
            <x15:cachedUniqueName index="225" name="[Bakery].[Month].&amp;[2019-08-10T11:09:00]"/>
            <x15:cachedUniqueName index="226" name="[Bakery].[Month].&amp;[2019-08-10T11:27:00]"/>
            <x15:cachedUniqueName index="227" name="[Bakery].[Month].&amp;[2019-08-10T11:38:00]"/>
            <x15:cachedUniqueName index="228" name="[Bakery].[Month].&amp;[2019-08-10T12:17:00]"/>
            <x15:cachedUniqueName index="229" name="[Bakery].[Month].&amp;[2019-08-10T13:09:00]"/>
            <x15:cachedUniqueName index="230" name="[Bakery].[Month].&amp;[2019-08-10T13:15:00]"/>
            <x15:cachedUniqueName index="231" name="[Bakery].[Month].&amp;[2019-08-10T13:22:00]"/>
            <x15:cachedUniqueName index="232" name="[Bakery].[Month].&amp;[2019-08-10T13:31:00]"/>
            <x15:cachedUniqueName index="233" name="[Bakery].[Month].&amp;[2019-08-11T11:01:00]"/>
            <x15:cachedUniqueName index="234" name="[Bakery].[Month].&amp;[2019-08-11T11:02:00]"/>
            <x15:cachedUniqueName index="235" name="[Bakery].[Month].&amp;[2019-08-11T11:03:00]"/>
            <x15:cachedUniqueName index="236" name="[Bakery].[Month].&amp;[2019-08-11T11:08:00]"/>
            <x15:cachedUniqueName index="237" name="[Bakery].[Month].&amp;[2019-08-11T11:37:00]"/>
            <x15:cachedUniqueName index="238" name="[Bakery].[Month].&amp;[2019-08-11T11:40:00]"/>
            <x15:cachedUniqueName index="239" name="[Bakery].[Month].&amp;[2019-08-11T11:46:00]"/>
            <x15:cachedUniqueName index="240" name="[Bakery].[Month].&amp;[2019-08-11T11:50:00]"/>
            <x15:cachedUniqueName index="241" name="[Bakery].[Month].&amp;[2019-08-11T11:58:00]"/>
            <x15:cachedUniqueName index="242" name="[Bakery].[Month].&amp;[2019-08-11T12:58:00]"/>
            <x15:cachedUniqueName index="243" name="[Bakery].[Month].&amp;[2019-08-11T13:14:00]"/>
            <x15:cachedUniqueName index="244" name="[Bakery].[Month].&amp;[2019-08-11T13:21:00]"/>
            <x15:cachedUniqueName index="245" name="[Bakery].[Month].&amp;[2019-08-11T13:27:00]"/>
            <x15:cachedUniqueName index="246" name="[Bakery].[Month].&amp;[2019-08-12T11:05:00]"/>
            <x15:cachedUniqueName index="247" name="[Bakery].[Month].&amp;[2019-08-12T11:08:00]"/>
            <x15:cachedUniqueName index="248" name="[Bakery].[Month].&amp;[2019-08-12T11:48:00]"/>
            <x15:cachedUniqueName index="249" name="[Bakery].[Month].&amp;[2019-08-12T12:39:00]"/>
            <x15:cachedUniqueName index="250" name="[Bakery].[Month].&amp;[2019-08-12T12:41:00]"/>
            <x15:cachedUniqueName index="251" name="[Bakery].[Month].&amp;[2019-08-12T12:48:00]"/>
            <x15:cachedUniqueName index="252" name="[Bakery].[Month].&amp;[2019-08-12T12:53:00]"/>
            <x15:cachedUniqueName index="253" name="[Bakery].[Month].&amp;[2019-08-12T13:27:00]"/>
            <x15:cachedUniqueName index="254" name="[Bakery].[Month].&amp;[2019-08-12T13:56:00]"/>
            <x15:cachedUniqueName index="255" name="[Bakery].[Month].&amp;[2019-08-12T14:08:00]"/>
            <x15:cachedUniqueName index="256" name="[Bakery].[Month].&amp;[2019-08-12T15:01:00]"/>
            <x15:cachedUniqueName index="257" name="[Bakery].[Month].&amp;[2019-08-14T11:03:00]"/>
            <x15:cachedUniqueName index="258" name="[Bakery].[Month].&amp;[2019-08-14T11:04:00]"/>
            <x15:cachedUniqueName index="259" name="[Bakery].[Month].&amp;[2019-08-14T11:07:00]"/>
            <x15:cachedUniqueName index="260" name="[Bakery].[Month].&amp;[2019-08-14T11:16:00]"/>
            <x15:cachedUniqueName index="261" name="[Bakery].[Month].&amp;[2019-08-14T11:22:00]"/>
            <x15:cachedUniqueName index="262" name="[Bakery].[Month].&amp;[2019-08-14T11:25:00]"/>
            <x15:cachedUniqueName index="263" name="[Bakery].[Month].&amp;[2019-08-14T11:31:00]"/>
            <x15:cachedUniqueName index="264" name="[Bakery].[Month].&amp;[2019-08-14T11:41:00]"/>
            <x15:cachedUniqueName index="265" name="[Bakery].[Month].&amp;[2019-08-14T12:15:00]"/>
            <x15:cachedUniqueName index="266" name="[Bakery].[Month].&amp;[2019-08-15T11:03:00]"/>
            <x15:cachedUniqueName index="267" name="[Bakery].[Month].&amp;[2019-08-15T11:06:00]"/>
            <x15:cachedUniqueName index="268" name="[Bakery].[Month].&amp;[2019-08-15T11:15:00]"/>
            <x15:cachedUniqueName index="269" name="[Bakery].[Month].&amp;[2019-08-15T11:23:00]"/>
            <x15:cachedUniqueName index="270" name="[Bakery].[Month].&amp;[2019-08-15T11:49:00]"/>
            <x15:cachedUniqueName index="271" name="[Bakery].[Month].&amp;[2019-08-15T11:50:00]"/>
            <x15:cachedUniqueName index="272" name="[Bakery].[Month].&amp;[2019-08-15T11:53:00]"/>
            <x15:cachedUniqueName index="273" name="[Bakery].[Month].&amp;[2019-08-15T12:00:00]"/>
            <x15:cachedUniqueName index="274" name="[Bakery].[Month].&amp;[2019-08-15T12:18:00]"/>
            <x15:cachedUniqueName index="275" name="[Bakery].[Month].&amp;[2019-08-16T11:05:00]"/>
            <x15:cachedUniqueName index="276" name="[Bakery].[Month].&amp;[2019-08-16T11:54:00]"/>
            <x15:cachedUniqueName index="277" name="[Bakery].[Month].&amp;[2019-08-16T12:07:00]"/>
            <x15:cachedUniqueName index="278" name="[Bakery].[Month].&amp;[2019-08-16T12:49:00]"/>
            <x15:cachedUniqueName index="279" name="[Bakery].[Month].&amp;[2019-08-16T13:27:00]"/>
            <x15:cachedUniqueName index="280" name="[Bakery].[Month].&amp;[2019-08-17T11:01:00]"/>
            <x15:cachedUniqueName index="281" name="[Bakery].[Month].&amp;[2019-08-17T11:03:00]"/>
            <x15:cachedUniqueName index="282" name="[Bakery].[Month].&amp;[2019-08-17T11:17:00]"/>
            <x15:cachedUniqueName index="283" name="[Bakery].[Month].&amp;[2019-08-17T11:30:00]"/>
            <x15:cachedUniqueName index="284" name="[Bakery].[Month].&amp;[2019-08-17T12:29:00]"/>
            <x15:cachedUniqueName index="285" name="[Bakery].[Month].&amp;[2019-08-17T12:40:00]"/>
            <x15:cachedUniqueName index="286" name="[Bakery].[Month].&amp;[2019-08-17T12:57:00]"/>
            <x15:cachedUniqueName index="287" name="[Bakery].[Month].&amp;[2019-08-17T13:02:00]"/>
            <x15:cachedUniqueName index="288" name="[Bakery].[Month].&amp;[2019-08-17T13:19:00]"/>
            <x15:cachedUniqueName index="289" name="[Bakery].[Month].&amp;[2019-08-17T13:38:00]"/>
            <x15:cachedUniqueName index="290" name="[Bakery].[Month].&amp;[2019-08-17T14:07:00]"/>
            <x15:cachedUniqueName index="291" name="[Bakery].[Month].&amp;[2019-08-18T11:01:00]"/>
            <x15:cachedUniqueName index="292" name="[Bakery].[Month].&amp;[2019-08-18T11:06:00]"/>
            <x15:cachedUniqueName index="293" name="[Bakery].[Month].&amp;[2019-08-18T11:09:00]"/>
            <x15:cachedUniqueName index="294" name="[Bakery].[Month].&amp;[2019-08-18T11:23:00]"/>
            <x15:cachedUniqueName index="295" name="[Bakery].[Month].&amp;[2019-08-18T11:27:00]"/>
            <x15:cachedUniqueName index="296" name="[Bakery].[Month].&amp;[2019-08-18T12:04:00]"/>
            <x15:cachedUniqueName index="297" name="[Bakery].[Month].&amp;[2019-08-18T12:22:00]"/>
            <x15:cachedUniqueName index="298" name="[Bakery].[Month].&amp;[2019-08-18T12:24:00]"/>
            <x15:cachedUniqueName index="299" name="[Bakery].[Month].&amp;[2019-08-18T12:40:00]"/>
            <x15:cachedUniqueName index="300" name="[Bakery].[Month].&amp;[2019-08-18T12:50:00]"/>
            <x15:cachedUniqueName index="301" name="[Bakery].[Month].&amp;[2019-08-18T13:06:00]"/>
            <x15:cachedUniqueName index="302" name="[Bakery].[Month].&amp;[2019-08-18T13:29:00]"/>
            <x15:cachedUniqueName index="303" name="[Bakery].[Month].&amp;[2019-08-18T13:30:00]"/>
            <x15:cachedUniqueName index="304" name="[Bakery].[Month].&amp;[2019-08-18T14:39:00]"/>
            <x15:cachedUniqueName index="305" name="[Bakery].[Month].&amp;[2019-08-19T11:29:00]"/>
            <x15:cachedUniqueName index="306" name="[Bakery].[Month].&amp;[2019-08-19T11:59:00]"/>
            <x15:cachedUniqueName index="307" name="[Bakery].[Month].&amp;[2019-08-19T12:08:00]"/>
            <x15:cachedUniqueName index="308" name="[Bakery].[Month].&amp;[2019-08-19T12:10:00]"/>
            <x15:cachedUniqueName index="309" name="[Bakery].[Month].&amp;[2019-08-19T12:21:00]"/>
            <x15:cachedUniqueName index="310" name="[Bakery].[Month].&amp;[2019-08-19T12:34:00]"/>
            <x15:cachedUniqueName index="311" name="[Bakery].[Month].&amp;[2019-08-19T13:06:00]"/>
            <x15:cachedUniqueName index="312" name="[Bakery].[Month].&amp;[2019-08-19T13:24:00]"/>
            <x15:cachedUniqueName index="313" name="[Bakery].[Month].&amp;[2019-08-19T13:53:00]"/>
            <x15:cachedUniqueName index="314" name="[Bakery].[Month].&amp;[2019-08-19T14:16:00]"/>
            <x15:cachedUniqueName index="315" name="[Bakery].[Month].&amp;[2019-08-19T14:20:00]"/>
            <x15:cachedUniqueName index="316" name="[Bakery].[Month].&amp;[2019-08-19T15:14:00]"/>
            <x15:cachedUniqueName index="317" name="[Bakery].[Month].&amp;[2019-08-19T15:27:00]"/>
            <x15:cachedUniqueName index="318" name="[Bakery].[Month].&amp;[2019-08-19T15:30:00]"/>
            <x15:cachedUniqueName index="319" name="[Bakery].[Month].&amp;[2019-08-21T11:02:00]"/>
            <x15:cachedUniqueName index="320" name="[Bakery].[Month].&amp;[2019-08-21T11:04:00]"/>
            <x15:cachedUniqueName index="321" name="[Bakery].[Month].&amp;[2019-08-21T11:07:00]"/>
            <x15:cachedUniqueName index="322" name="[Bakery].[Month].&amp;[2019-08-21T11:28:00]"/>
            <x15:cachedUniqueName index="323" name="[Bakery].[Month].&amp;[2019-08-21T12:13:00]"/>
            <x15:cachedUniqueName index="324" name="[Bakery].[Month].&amp;[2019-08-21T12:19:00]"/>
            <x15:cachedUniqueName index="325" name="[Bakery].[Month].&amp;[2019-08-21T12:29:00]"/>
            <x15:cachedUniqueName index="326" name="[Bakery].[Month].&amp;[2019-08-21T12:51:00]"/>
            <x15:cachedUniqueName index="327" name="[Bakery].[Month].&amp;[2019-08-21T13:01:00]"/>
            <x15:cachedUniqueName index="328" name="[Bakery].[Month].&amp;[2019-08-21T13:15:00]"/>
            <x15:cachedUniqueName index="329" name="[Bakery].[Month].&amp;[2019-08-21T13:26:00]"/>
            <x15:cachedUniqueName index="330" name="[Bakery].[Month].&amp;[2019-08-21T13:43:00]"/>
            <x15:cachedUniqueName index="331" name="[Bakery].[Month].&amp;[2019-08-21T14:11:00]"/>
            <x15:cachedUniqueName index="332" name="[Bakery].[Month].&amp;[2019-08-21T14:38:00]"/>
            <x15:cachedUniqueName index="333" name="[Bakery].[Month].&amp;[2019-08-22T11:48:00]"/>
            <x15:cachedUniqueName index="334" name="[Bakery].[Month].&amp;[2019-08-22T12:08:00]"/>
            <x15:cachedUniqueName index="335" name="[Bakery].[Month].&amp;[2019-08-22T12:12:00]"/>
            <x15:cachedUniqueName index="336" name="[Bakery].[Month].&amp;[2019-08-22T12:55:00]"/>
            <x15:cachedUniqueName index="337" name="[Bakery].[Month].&amp;[2019-08-22T13:07:00]"/>
            <x15:cachedUniqueName index="338" name="[Bakery].[Month].&amp;[2019-08-22T13:49:00]"/>
            <x15:cachedUniqueName index="339" name="[Bakery].[Month].&amp;[2019-08-22T14:17:00]"/>
            <x15:cachedUniqueName index="340" name="[Bakery].[Month].&amp;[2019-08-22T14:35:00]"/>
            <x15:cachedUniqueName index="341" name="[Bakery].[Month].&amp;[2019-08-22T15:24:00]"/>
            <x15:cachedUniqueName index="342" name="[Bakery].[Month].&amp;[2019-08-23T11:28:00]"/>
            <x15:cachedUniqueName index="343" name="[Bakery].[Month].&amp;[2019-08-23T11:53:00]"/>
            <x15:cachedUniqueName index="344" name="[Bakery].[Month].&amp;[2019-08-23T12:42:00]"/>
            <x15:cachedUniqueName index="345" name="[Bakery].[Month].&amp;[2019-08-23T12:47:00]"/>
            <x15:cachedUniqueName index="346" name="[Bakery].[Month].&amp;[2019-08-23T15:32:00]"/>
            <x15:cachedUniqueName index="347" name="[Bakery].[Month].&amp;[2019-08-24T11:06:00]"/>
            <x15:cachedUniqueName index="348" name="[Bakery].[Month].&amp;[2019-08-24T11:09:00]"/>
            <x15:cachedUniqueName index="349" name="[Bakery].[Month].&amp;[2019-08-24T11:13:00]"/>
            <x15:cachedUniqueName index="350" name="[Bakery].[Month].&amp;[2019-08-24T11:14:00]"/>
            <x15:cachedUniqueName index="351" name="[Bakery].[Month].&amp;[2019-08-24T11:18:00]"/>
            <x15:cachedUniqueName index="352" name="[Bakery].[Month].&amp;[2019-08-24T11:19:00]"/>
            <x15:cachedUniqueName index="353" name="[Bakery].[Month].&amp;[2019-08-24T11:42:00]"/>
            <x15:cachedUniqueName index="354" name="[Bakery].[Month].&amp;[2019-08-24T11:51:00]"/>
            <x15:cachedUniqueName index="355" name="[Bakery].[Month].&amp;[2019-08-24T11:55:00]"/>
            <x15:cachedUniqueName index="356" name="[Bakery].[Month].&amp;[2019-08-24T12:28:00]"/>
            <x15:cachedUniqueName index="357" name="[Bakery].[Month].&amp;[2019-08-24T12:56:00]"/>
            <x15:cachedUniqueName index="358" name="[Bakery].[Month].&amp;[2019-08-24T13:07:00]"/>
            <x15:cachedUniqueName index="359" name="[Bakery].[Month].&amp;[2019-08-24T14:13:00]"/>
            <x15:cachedUniqueName index="360" name="[Bakery].[Month].&amp;[2019-08-25T11:02:00]"/>
            <x15:cachedUniqueName index="361" name="[Bakery].[Month].&amp;[2019-08-25T11:04:00]"/>
            <x15:cachedUniqueName index="362" name="[Bakery].[Month].&amp;[2019-08-25T11:06:00]"/>
            <x15:cachedUniqueName index="363" name="[Bakery].[Month].&amp;[2019-08-25T11:18:00]"/>
            <x15:cachedUniqueName index="364" name="[Bakery].[Month].&amp;[2019-08-25T11:53:00]"/>
            <x15:cachedUniqueName index="365" name="[Bakery].[Month].&amp;[2019-08-25T12:02:00]"/>
            <x15:cachedUniqueName index="366" name="[Bakery].[Month].&amp;[2019-08-25T12:05:00]"/>
            <x15:cachedUniqueName index="367" name="[Bakery].[Month].&amp;[2019-08-25T12:23:00]"/>
            <x15:cachedUniqueName index="368" name="[Bakery].[Month].&amp;[2019-08-25T12:43:00]"/>
            <x15:cachedUniqueName index="369" name="[Bakery].[Month].&amp;[2019-08-25T12:48:00]"/>
            <x15:cachedUniqueName index="370" name="[Bakery].[Month].&amp;[2019-08-25T13:13:00]"/>
            <x15:cachedUniqueName index="371" name="[Bakery].[Month].&amp;[2019-08-26T11:16:00]"/>
            <x15:cachedUniqueName index="372" name="[Bakery].[Month].&amp;[2019-08-26T11:17:00]"/>
            <x15:cachedUniqueName index="373" name="[Bakery].[Month].&amp;[2019-08-26T11:30:00]"/>
            <x15:cachedUniqueName index="374" name="[Bakery].[Month].&amp;[2019-08-26T11:49:00]"/>
            <x15:cachedUniqueName index="375" name="[Bakery].[Month].&amp;[2019-08-26T12:05:00]"/>
            <x15:cachedUniqueName index="376" name="[Bakery].[Month].&amp;[2019-08-26T14:25:00]"/>
            <x15:cachedUniqueName index="377" name="[Bakery].[Month].&amp;[2019-08-26T15:48:00]"/>
            <x15:cachedUniqueName index="378" name="[Bakery].[Month].&amp;[2019-08-26T16:06:00]"/>
            <x15:cachedUniqueName index="379" name="[Bakery].[Month].&amp;[2019-08-26T16:11:00]"/>
            <x15:cachedUniqueName index="380" name="[Bakery].[Month].&amp;[2019-08-28T11:19:00]"/>
            <x15:cachedUniqueName index="381" name="[Bakery].[Month].&amp;[2019-08-28T11:30:00]"/>
            <x15:cachedUniqueName index="382" name="[Bakery].[Month].&amp;[2019-08-28T12:20:00]"/>
            <x15:cachedUniqueName index="383" name="[Bakery].[Month].&amp;[2019-08-28T12:24:00]"/>
            <x15:cachedUniqueName index="384" name="[Bakery].[Month].&amp;[2019-08-28T12:46:00]"/>
            <x15:cachedUniqueName index="385" name="[Bakery].[Month].&amp;[2019-08-28T13:42:00]"/>
            <x15:cachedUniqueName index="386" name="[Bakery].[Month].&amp;[2019-08-28T13:57:00]"/>
            <x15:cachedUniqueName index="387" name="[Bakery].[Month].&amp;[2019-08-28T14:05:00]"/>
            <x15:cachedUniqueName index="388" name="[Bakery].[Month].&amp;[2019-08-29T11:04:00]"/>
            <x15:cachedUniqueName index="389" name="[Bakery].[Month].&amp;[2019-08-29T12:25:00]"/>
            <x15:cachedUniqueName index="390" name="[Bakery].[Month].&amp;[2019-08-29T12:35:00]"/>
            <x15:cachedUniqueName index="391" name="[Bakery].[Month].&amp;[2019-08-29T13:12:00]"/>
            <x15:cachedUniqueName index="392" name="[Bakery].[Month].&amp;[2019-08-29T13:28:00]"/>
            <x15:cachedUniqueName index="393" name="[Bakery].[Month].&amp;[2019-08-29T14:01:00]"/>
            <x15:cachedUniqueName index="394" name="[Bakery].[Month].&amp;[2019-08-29T14:31:00]"/>
            <x15:cachedUniqueName index="395" name="[Bakery].[Month].&amp;[2019-08-29T15:08:00]"/>
            <x15:cachedUniqueName index="396" name="[Bakery].[Month].&amp;[2019-08-29T16:15:00]"/>
            <x15:cachedUniqueName index="397" name="[Bakery].[Month].&amp;[2019-08-29T16:45:00]"/>
            <x15:cachedUniqueName index="398" name="[Bakery].[Month].&amp;[2019-08-29T16:46:00]"/>
            <x15:cachedUniqueName index="399" name="[Bakery].[Month].&amp;[2019-08-30T11:10:00]"/>
            <x15:cachedUniqueName index="400" name="[Bakery].[Month].&amp;[2019-08-30T11:16:00]"/>
            <x15:cachedUniqueName index="401" name="[Bakery].[Month].&amp;[2019-08-30T11:18:00]"/>
            <x15:cachedUniqueName index="402" name="[Bakery].[Month].&amp;[2019-08-30T11:36:00]"/>
            <x15:cachedUniqueName index="403" name="[Bakery].[Month].&amp;[2019-08-30T13:10:00]"/>
            <x15:cachedUniqueName index="404" name="[Bakery].[Month].&amp;[2019-08-30T14:13:00]"/>
            <x15:cachedUniqueName index="405" name="[Bakery].[Month].&amp;[2019-08-30T14:30:00]"/>
            <x15:cachedUniqueName index="406" name="[Bakery].[Month].&amp;[2019-08-30T15:00:00]"/>
            <x15:cachedUniqueName index="407" name="[Bakery].[Month].&amp;[2019-08-30T15:05:00]"/>
            <x15:cachedUniqueName index="408" name="[Bakery].[Month].&amp;[2019-08-30T15:25:00]"/>
            <x15:cachedUniqueName index="409" name="[Bakery].[Month].&amp;[2019-08-30T15:39:00]"/>
            <x15:cachedUniqueName index="410" name="[Bakery].[Month].&amp;[2019-08-30T16:18:00]"/>
            <x15:cachedUniqueName index="411" name="[Bakery].[Month].&amp;[2019-08-31T11:15:00]"/>
            <x15:cachedUniqueName index="412" name="[Bakery].[Month].&amp;[2019-08-31T11:20:00]"/>
            <x15:cachedUniqueName index="413" name="[Bakery].[Month].&amp;[2019-08-31T11:37:00]"/>
            <x15:cachedUniqueName index="414" name="[Bakery].[Month].&amp;[2019-08-31T12:31:00]"/>
            <x15:cachedUniqueName index="415" name="[Bakery].[Month].&amp;[2019-08-31T12:34:00]"/>
            <x15:cachedUniqueName index="416" name="[Bakery].[Month].&amp;[2019-08-31T13:16:00]"/>
            <x15:cachedUniqueName index="417" name="[Bakery].[Month].&amp;[2019-08-31T14:50:00]"/>
            <x15:cachedUniqueName index="418" name="[Bakery].[Month].&amp;[2019-08-31T15:27:00]"/>
            <x15:cachedUniqueName index="419" name="[Bakery].[Month].&amp;[2019-09-01T11:05:00]"/>
            <x15:cachedUniqueName index="420" name="[Bakery].[Month].&amp;[2019-09-01T11:22:00]"/>
            <x15:cachedUniqueName index="421" name="[Bakery].[Month].&amp;[2019-09-01T11:40:00]"/>
            <x15:cachedUniqueName index="422" name="[Bakery].[Month].&amp;[2019-09-01T12:04:00]"/>
            <x15:cachedUniqueName index="423" name="[Bakery].[Month].&amp;[2019-09-01T12:07:00]"/>
            <x15:cachedUniqueName index="424" name="[Bakery].[Month].&amp;[2019-09-01T12:25:00]"/>
            <x15:cachedUniqueName index="425" name="[Bakery].[Month].&amp;[2019-09-01T12:39:00]"/>
            <x15:cachedUniqueName index="426" name="[Bakery].[Month].&amp;[2019-09-01T13:56:00]"/>
            <x15:cachedUniqueName index="427" name="[Bakery].[Month].&amp;[2019-09-01T14:05:00]"/>
            <x15:cachedUniqueName index="428" name="[Bakery].[Month].&amp;[2019-09-01T14:35:00]"/>
            <x15:cachedUniqueName index="429" name="[Bakery].[Month].&amp;[2019-09-01T14:43:00]"/>
            <x15:cachedUniqueName index="430" name="[Bakery].[Month].&amp;[2019-09-01T15:04:00]"/>
            <x15:cachedUniqueName index="431" name="[Bakery].[Month].&amp;[2019-09-02T12:12:00]"/>
            <x15:cachedUniqueName index="432" name="[Bakery].[Month].&amp;[2019-09-02T14:17:00]"/>
            <x15:cachedUniqueName index="433" name="[Bakery].[Month].&amp;[2019-09-02T14:30:00]"/>
            <x15:cachedUniqueName index="434" name="[Bakery].[Month].&amp;[2019-09-02T15:13:00]"/>
            <x15:cachedUniqueName index="435" name="[Bakery].[Month].&amp;[2019-09-02T15:16:00]"/>
            <x15:cachedUniqueName index="436" name="[Bakery].[Month].&amp;[2019-09-02T15:24:00]"/>
            <x15:cachedUniqueName index="437" name="[Bakery].[Month].&amp;[2019-09-04T11:49:00]"/>
            <x15:cachedUniqueName index="438" name="[Bakery].[Month].&amp;[2019-09-04T12:04:00]"/>
            <x15:cachedUniqueName index="439" name="[Bakery].[Month].&amp;[2019-09-04T12:06:00]"/>
            <x15:cachedUniqueName index="440" name="[Bakery].[Month].&amp;[2019-09-04T12:31:00]"/>
            <x15:cachedUniqueName index="441" name="[Bakery].[Month].&amp;[2019-09-04T12:58:00]"/>
            <x15:cachedUniqueName index="442" name="[Bakery].[Month].&amp;[2019-09-04T13:19:00]"/>
            <x15:cachedUniqueName index="443" name="[Bakery].[Month].&amp;[2019-09-04T13:31:00]"/>
            <x15:cachedUniqueName index="444" name="[Bakery].[Month].&amp;[2019-09-04T13:42:00]"/>
            <x15:cachedUniqueName index="445" name="[Bakery].[Month].&amp;[2019-09-04T13:53:00]"/>
            <x15:cachedUniqueName index="446" name="[Bakery].[Month].&amp;[2019-09-04T14:52:00]"/>
            <x15:cachedUniqueName index="447" name="[Bakery].[Month].&amp;[2019-09-04T14:54:00]"/>
            <x15:cachedUniqueName index="448" name="[Bakery].[Month].&amp;[2019-09-04T15:26:00]"/>
            <x15:cachedUniqueName index="449" name="[Bakery].[Month].&amp;[2019-09-04T16:28:00]"/>
            <x15:cachedUniqueName index="450" name="[Bakery].[Month].&amp;[2019-09-05T11:15:00]"/>
            <x15:cachedUniqueName index="451" name="[Bakery].[Month].&amp;[2019-09-05T11:27:00]"/>
            <x15:cachedUniqueName index="452" name="[Bakery].[Month].&amp;[2019-09-05T11:47:00]"/>
            <x15:cachedUniqueName index="453" name="[Bakery].[Month].&amp;[2019-09-05T12:12:00]"/>
            <x15:cachedUniqueName index="454" name="[Bakery].[Month].&amp;[2019-09-05T12:21:00]"/>
            <x15:cachedUniqueName index="455" name="[Bakery].[Month].&amp;[2019-09-05T12:24:00]"/>
            <x15:cachedUniqueName index="456" name="[Bakery].[Month].&amp;[2019-09-05T13:30:00]"/>
            <x15:cachedUniqueName index="457" name="[Bakery].[Month].&amp;[2019-09-05T13:49:00]"/>
            <x15:cachedUniqueName index="458" name="[Bakery].[Month].&amp;[2019-09-05T14:30:00]"/>
            <x15:cachedUniqueName index="459" name="[Bakery].[Month].&amp;[2019-09-05T14:46:00]"/>
            <x15:cachedUniqueName index="460" name="[Bakery].[Month].&amp;[2019-09-05T15:39:00]"/>
            <x15:cachedUniqueName index="461" name="[Bakery].[Month].&amp;[2019-09-05T15:46:00]"/>
            <x15:cachedUniqueName index="462" name="[Bakery].[Month].&amp;[2019-09-05T15:50:00]"/>
            <x15:cachedUniqueName index="463" name="[Bakery].[Month].&amp;[2019-09-06T11:14:00]"/>
            <x15:cachedUniqueName index="464" name="[Bakery].[Month].&amp;[2019-09-06T11:30:00]"/>
            <x15:cachedUniqueName index="465" name="[Bakery].[Month].&amp;[2019-09-06T12:09:00]"/>
            <x15:cachedUniqueName index="466" name="[Bakery].[Month].&amp;[2019-09-06T13:46:00]"/>
            <x15:cachedUniqueName index="467" name="[Bakery].[Month].&amp;[2019-09-06T15:06:00]"/>
            <x15:cachedUniqueName index="468" name="[Bakery].[Month].&amp;[2019-09-06T16:29:00]"/>
            <x15:cachedUniqueName index="469" name="[Bakery].[Month].&amp;[2019-09-07T11:06:00]"/>
            <x15:cachedUniqueName index="470" name="[Bakery].[Month].&amp;[2019-09-07T11:10:00]"/>
            <x15:cachedUniqueName index="471" name="[Bakery].[Month].&amp;[2019-09-07T11:15:00]"/>
            <x15:cachedUniqueName index="472" name="[Bakery].[Month].&amp;[2019-09-07T11:18:00]"/>
            <x15:cachedUniqueName index="473" name="[Bakery].[Month].&amp;[2019-09-07T11:40:00]"/>
            <x15:cachedUniqueName index="474" name="[Bakery].[Month].&amp;[2019-09-07T11:42:00]"/>
            <x15:cachedUniqueName index="475" name="[Bakery].[Month].&amp;[2019-09-07T11:47:00]"/>
            <x15:cachedUniqueName index="476" name="[Bakery].[Month].&amp;[2019-09-07T11:57:00]"/>
            <x15:cachedUniqueName index="477" name="[Bakery].[Month].&amp;[2019-09-07T12:00:00]"/>
            <x15:cachedUniqueName index="478" name="[Bakery].[Month].&amp;[2019-09-07T12:05:00]"/>
            <x15:cachedUniqueName index="479" name="[Bakery].[Month].&amp;[2019-09-07T12:39:00]"/>
            <x15:cachedUniqueName index="480" name="[Bakery].[Month].&amp;[2019-09-07T15:22:00]"/>
            <x15:cachedUniqueName index="481" name="[Bakery].[Month].&amp;[2019-09-07T16:12:00]"/>
            <x15:cachedUniqueName index="482" name="[Bakery].[Month].&amp;[2019-09-07T16:23:00]"/>
            <x15:cachedUniqueName index="483" name="[Bakery].[Month].&amp;[2019-09-08T11:08:00]"/>
            <x15:cachedUniqueName index="484" name="[Bakery].[Month].&amp;[2019-09-08T11:27:00]"/>
            <x15:cachedUniqueName index="485" name="[Bakery].[Month].&amp;[2019-09-08T11:37:00]"/>
            <x15:cachedUniqueName index="486" name="[Bakery].[Month].&amp;[2019-09-08T11:56:00]"/>
            <x15:cachedUniqueName index="487" name="[Bakery].[Month].&amp;[2019-09-09T11:12:00]"/>
            <x15:cachedUniqueName index="488" name="[Bakery].[Month].&amp;[2019-09-09T12:04:00]"/>
            <x15:cachedUniqueName index="489" name="[Bakery].[Month].&amp;[2019-09-09T13:01:00]"/>
            <x15:cachedUniqueName index="490" name="[Bakery].[Month].&amp;[2019-09-09T13:12:00]"/>
            <x15:cachedUniqueName index="491" name="[Bakery].[Month].&amp;[2019-09-09T13:23:00]"/>
            <x15:cachedUniqueName index="492" name="[Bakery].[Month].&amp;[2019-09-09T14:17:00]"/>
            <x15:cachedUniqueName index="493" name="[Bakery].[Month].&amp;[2019-09-09T14:44:00]"/>
            <x15:cachedUniqueName index="494" name="[Bakery].[Month].&amp;[2019-09-09T14:49:00]"/>
            <x15:cachedUniqueName index="495" name="[Bakery].[Month].&amp;[2019-09-09T15:42:00]"/>
            <x15:cachedUniqueName index="496" name="[Bakery].[Month].&amp;[2019-09-09T16:01:00]"/>
            <x15:cachedUniqueName index="497" name="[Bakery].[Month].&amp;[2019-09-11T11:13:00]"/>
            <x15:cachedUniqueName index="498" name="[Bakery].[Month].&amp;[2019-09-11T11:25:00]"/>
            <x15:cachedUniqueName index="499" name="[Bakery].[Month].&amp;[2019-09-11T13:06:00]"/>
            <x15:cachedUniqueName index="500" name="[Bakery].[Month].&amp;[2019-09-11T13:08:00]"/>
            <x15:cachedUniqueName index="501" name="[Bakery].[Month].&amp;[2019-09-11T13:21:00]"/>
            <x15:cachedUniqueName index="502" name="[Bakery].[Month].&amp;[2019-09-11T14:22:00]"/>
            <x15:cachedUniqueName index="503" name="[Bakery].[Month].&amp;[2019-09-11T14:48:00]"/>
            <x15:cachedUniqueName index="504" name="[Bakery].[Month].&amp;[2019-09-11T14:57:00]"/>
            <x15:cachedUniqueName index="505" name="[Bakery].[Month].&amp;[2019-09-11T15:28:00]"/>
            <x15:cachedUniqueName index="506" name="[Bakery].[Month].&amp;[2019-09-11T15:30:00]"/>
            <x15:cachedUniqueName index="507" name="[Bakery].[Month].&amp;[2019-09-12T11:13:00]"/>
            <x15:cachedUniqueName index="508" name="[Bakery].[Month].&amp;[2019-09-12T11:16:00]"/>
            <x15:cachedUniqueName index="509" name="[Bakery].[Month].&amp;[2019-09-12T12:00:00]"/>
            <x15:cachedUniqueName index="510" name="[Bakery].[Month].&amp;[2019-09-12T12:01:00]"/>
            <x15:cachedUniqueName index="511" name="[Bakery].[Month].&amp;[2019-09-12T12:26:00]"/>
            <x15:cachedUniqueName index="512" name="[Bakery].[Month].&amp;[2019-09-12T12:40:00]"/>
            <x15:cachedUniqueName index="513" name="[Bakery].[Month].&amp;[2019-09-12T12:45:00]"/>
            <x15:cachedUniqueName index="514" name="[Bakery].[Month].&amp;[2019-09-12T13:25:00]"/>
            <x15:cachedUniqueName index="515" name="[Bakery].[Month].&amp;[2019-09-12T13:43:00]"/>
            <x15:cachedUniqueName index="516" name="[Bakery].[Month].&amp;[2019-09-12T13:51:00]"/>
            <x15:cachedUniqueName index="517" name="[Bakery].[Month].&amp;[2019-09-14T11:07:00]"/>
            <x15:cachedUniqueName index="518" name="[Bakery].[Month].&amp;[2019-09-14T11:15:00]"/>
            <x15:cachedUniqueName index="519" name="[Bakery].[Month].&amp;[2019-09-14T11:18:00]"/>
            <x15:cachedUniqueName index="520" name="[Bakery].[Month].&amp;[2019-09-14T11:35:00]"/>
            <x15:cachedUniqueName index="521" name="[Bakery].[Month].&amp;[2019-09-14T11:41:00]"/>
            <x15:cachedUniqueName index="522" name="[Bakery].[Month].&amp;[2019-09-14T12:06:00]"/>
            <x15:cachedUniqueName index="523" name="[Bakery].[Month].&amp;[2019-09-14T12:17:00]"/>
            <x15:cachedUniqueName index="524" name="[Bakery].[Month].&amp;[2019-09-15T11:07:00]"/>
            <x15:cachedUniqueName index="525" name="[Bakery].[Month].&amp;[2019-09-15T11:33:00]"/>
            <x15:cachedUniqueName index="526" name="[Bakery].[Month].&amp;[2019-09-15T11:36:00]"/>
            <x15:cachedUniqueName index="527" name="[Bakery].[Month].&amp;[2019-09-15T11:57:00]"/>
            <x15:cachedUniqueName index="528" name="[Bakery].[Month].&amp;[2019-09-15T12:06:00]"/>
            <x15:cachedUniqueName index="529" name="[Bakery].[Month].&amp;[2019-09-15T12:13:00]"/>
            <x15:cachedUniqueName index="530" name="[Bakery].[Month].&amp;[2019-09-15T13:08:00]"/>
            <x15:cachedUniqueName index="531" name="[Bakery].[Month].&amp;[2019-09-15T13:34:00]"/>
            <x15:cachedUniqueName index="532" name="[Bakery].[Month].&amp;[2019-09-15T13:38:00]"/>
            <x15:cachedUniqueName index="533" name="[Bakery].[Month].&amp;[2019-09-15T14:54:00]"/>
            <x15:cachedUniqueName index="534" name="[Bakery].[Month].&amp;[2019-09-15T15:28:00]"/>
            <x15:cachedUniqueName index="535" name="[Bakery].[Month].&amp;[2019-09-18T11:26:00]"/>
            <x15:cachedUniqueName index="536" name="[Bakery].[Month].&amp;[2019-09-18T11:32:00]"/>
            <x15:cachedUniqueName index="537" name="[Bakery].[Month].&amp;[2019-09-18T12:42:00]"/>
            <x15:cachedUniqueName index="538" name="[Bakery].[Month].&amp;[2019-09-18T14:10:00]"/>
            <x15:cachedUniqueName index="539" name="[Bakery].[Month].&amp;[2019-09-18T14:37:00]"/>
            <x15:cachedUniqueName index="540" name="[Bakery].[Month].&amp;[2019-09-18T14:44:00]"/>
            <x15:cachedUniqueName index="541" name="[Bakery].[Month].&amp;[2019-09-18T15:24:00]"/>
            <x15:cachedUniqueName index="542" name="[Bakery].[Month].&amp;[2019-09-18T16:42:00]"/>
            <x15:cachedUniqueName index="543" name="[Bakery].[Month].&amp;[2019-09-19T12:23:00]"/>
            <x15:cachedUniqueName index="544" name="[Bakery].[Month].&amp;[2019-09-19T12:47:00]"/>
            <x15:cachedUniqueName index="545" name="[Bakery].[Month].&amp;[2019-09-19T13:24:00]"/>
            <x15:cachedUniqueName index="546" name="[Bakery].[Month].&amp;[2019-09-19T13:50:00]"/>
            <x15:cachedUniqueName index="547" name="[Bakery].[Month].&amp;[2019-09-19T14:07:00]"/>
            <x15:cachedUniqueName index="548" name="[Bakery].[Month].&amp;[2019-09-19T14:15:00]"/>
            <x15:cachedUniqueName index="549" name="[Bakery].[Month].&amp;[2019-09-19T15:34:00]"/>
            <x15:cachedUniqueName index="550" name="[Bakery].[Month].&amp;[2019-09-19T15:53:00]"/>
            <x15:cachedUniqueName index="551" name="[Bakery].[Month].&amp;[2019-09-19T16:04:00]"/>
            <x15:cachedUniqueName index="552" name="[Bakery].[Month].&amp;[2019-09-19T16:17:00]"/>
            <x15:cachedUniqueName index="553" name="[Bakery].[Month].&amp;[2019-09-19T16:27:00]"/>
            <x15:cachedUniqueName index="554" name="[Bakery].[Month].&amp;[2019-09-19T16:33:00]"/>
            <x15:cachedUniqueName index="555" name="[Bakery].[Month].&amp;[2019-09-20T11:06:00]"/>
            <x15:cachedUniqueName index="556" name="[Bakery].[Month].&amp;[2019-09-20T11:32:00]"/>
            <x15:cachedUniqueName index="557" name="[Bakery].[Month].&amp;[2019-09-20T11:48:00]"/>
            <x15:cachedUniqueName index="558" name="[Bakery].[Month].&amp;[2019-09-20T12:53:00]"/>
            <x15:cachedUniqueName index="559" name="[Bakery].[Month].&amp;[2019-09-20T12:59:00]"/>
            <x15:cachedUniqueName index="560" name="[Bakery].[Month].&amp;[2019-09-20T13:28:00]"/>
            <x15:cachedUniqueName index="561" name="[Bakery].[Month].&amp;[2019-09-20T13:44:00]"/>
            <x15:cachedUniqueName index="562" name="[Bakery].[Month].&amp;[2019-09-20T14:58:00]"/>
            <x15:cachedUniqueName index="563" name="[Bakery].[Month].&amp;[2019-09-20T16:08:00]"/>
            <x15:cachedUniqueName index="564" name="[Bakery].[Month].&amp;[2019-09-21T11:06:00]"/>
            <x15:cachedUniqueName index="565" name="[Bakery].[Month].&amp;[2019-09-21T11:08:00]"/>
            <x15:cachedUniqueName index="566" name="[Bakery].[Month].&amp;[2019-09-21T11:12:00]"/>
            <x15:cachedUniqueName index="567" name="[Bakery].[Month].&amp;[2019-09-21T11:19:00]"/>
            <x15:cachedUniqueName index="568" name="[Bakery].[Month].&amp;[2019-09-21T11:22:00]"/>
            <x15:cachedUniqueName index="569" name="[Bakery].[Month].&amp;[2019-09-21T11:39:00]"/>
            <x15:cachedUniqueName index="570" name="[Bakery].[Month].&amp;[2019-09-21T12:01:00]"/>
            <x15:cachedUniqueName index="571" name="[Bakery].[Month].&amp;[2019-09-21T12:08:00]"/>
            <x15:cachedUniqueName index="572" name="[Bakery].[Month].&amp;[2019-09-21T12:16:00]"/>
            <x15:cachedUniqueName index="573" name="[Bakery].[Month].&amp;[2019-09-21T12:27:00]"/>
            <x15:cachedUniqueName index="574" name="[Bakery].[Month].&amp;[2019-09-21T12:28:00]"/>
            <x15:cachedUniqueName index="575" name="[Bakery].[Month].&amp;[2019-09-21T13:38:00]"/>
            <x15:cachedUniqueName index="576" name="[Bakery].[Month].&amp;[2019-09-21T13:56:00]"/>
            <x15:cachedUniqueName index="577" name="[Bakery].[Month].&amp;[2019-09-21T14:15:00]"/>
            <x15:cachedUniqueName index="578" name="[Bakery].[Month].&amp;[2019-09-22T11:09:00]"/>
            <x15:cachedUniqueName index="579" name="[Bakery].[Month].&amp;[2019-09-22T11:18:00]"/>
            <x15:cachedUniqueName index="580" name="[Bakery].[Month].&amp;[2019-09-22T11:33:00]"/>
            <x15:cachedUniqueName index="581" name="[Bakery].[Month].&amp;[2019-09-22T11:46:00]"/>
            <x15:cachedUniqueName index="582" name="[Bakery].[Month].&amp;[2019-09-22T12:01:00]"/>
            <x15:cachedUniqueName index="583" name="[Bakery].[Month].&amp;[2019-09-22T12:05:00]"/>
            <x15:cachedUniqueName index="584" name="[Bakery].[Month].&amp;[2019-09-22T12:06:00]"/>
            <x15:cachedUniqueName index="585" name="[Bakery].[Month].&amp;[2019-09-22T12:07:00]"/>
            <x15:cachedUniqueName index="586" name="[Bakery].[Month].&amp;[2019-09-22T12:08:00]"/>
            <x15:cachedUniqueName index="587" name="[Bakery].[Month].&amp;[2019-09-22T12:19:00]"/>
            <x15:cachedUniqueName index="588" name="[Bakery].[Month].&amp;[2019-09-22T12:33:00]"/>
            <x15:cachedUniqueName index="589" name="[Bakery].[Month].&amp;[2019-09-22T12:51:00]"/>
            <x15:cachedUniqueName index="590" name="[Bakery].[Month].&amp;[2019-09-22T12:54:00]"/>
            <x15:cachedUniqueName index="591" name="[Bakery].[Month].&amp;[2019-09-22T12:56:00]"/>
            <x15:cachedUniqueName index="592" name="[Bakery].[Month].&amp;[2019-09-22T13:01:00]"/>
            <x15:cachedUniqueName index="593" name="[Bakery].[Month].&amp;[2019-09-23T11:25:00]"/>
            <x15:cachedUniqueName index="594" name="[Bakery].[Month].&amp;[2019-09-23T12:08:00]"/>
            <x15:cachedUniqueName index="595" name="[Bakery].[Month].&amp;[2019-09-23T12:43:00]"/>
            <x15:cachedUniqueName index="596" name="[Bakery].[Month].&amp;[2019-09-23T13:22:00]"/>
            <x15:cachedUniqueName index="597" name="[Bakery].[Month].&amp;[2019-09-23T13:41:00]"/>
            <x15:cachedUniqueName index="598" name="[Bakery].[Month].&amp;[2019-09-23T14:02:00]"/>
            <x15:cachedUniqueName index="599" name="[Bakery].[Month].&amp;[2019-09-23T15:25:00]"/>
            <x15:cachedUniqueName index="600" name="[Bakery].[Month].&amp;[2019-09-23T15:54:00]"/>
            <x15:cachedUniqueName index="601" name="[Bakery].[Month].&amp;[2019-09-23T16:13:00]"/>
            <x15:cachedUniqueName index="602" name="[Bakery].[Month].&amp;[2019-09-25T11:05:00]"/>
            <x15:cachedUniqueName index="603" name="[Bakery].[Month].&amp;[2019-09-25T12:21:00]"/>
            <x15:cachedUniqueName index="604" name="[Bakery].[Month].&amp;[2019-09-25T13:12:00]"/>
            <x15:cachedUniqueName index="605" name="[Bakery].[Month].&amp;[2019-09-25T15:18:00]"/>
            <x15:cachedUniqueName index="606" name="[Bakery].[Month].&amp;[2019-09-25T15:39:00]"/>
            <x15:cachedUniqueName index="607" name="[Bakery].[Month].&amp;[2019-09-25T16:10:00]"/>
            <x15:cachedUniqueName index="608" name="[Bakery].[Month].&amp;[2019-09-26T11:48:00]"/>
            <x15:cachedUniqueName index="609" name="[Bakery].[Month].&amp;[2019-09-26T14:23:00]"/>
            <x15:cachedUniqueName index="610" name="[Bakery].[Month].&amp;[2019-09-26T14:45:00]"/>
            <x15:cachedUniqueName index="611" name="[Bakery].[Month].&amp;[2019-09-27T12:30:00]"/>
            <x15:cachedUniqueName index="612" name="[Bakery].[Month].&amp;[2019-09-27T13:07:00]"/>
            <x15:cachedUniqueName index="613" name="[Bakery].[Month].&amp;[2019-09-27T13:13:00]"/>
            <x15:cachedUniqueName index="614" name="[Bakery].[Month].&amp;[2019-09-27T14:35:00]"/>
            <x15:cachedUniqueName index="615" name="[Bakery].[Month].&amp;[2019-09-27T14:42:00]"/>
            <x15:cachedUniqueName index="616" name="[Bakery].[Month].&amp;[2019-09-27T15:42:00]"/>
            <x15:cachedUniqueName index="617" name="[Bakery].[Month].&amp;[2019-09-27T16:12:00]"/>
            <x15:cachedUniqueName index="618" name="[Bakery].[Month].&amp;[2019-09-28T11:11:00]"/>
            <x15:cachedUniqueName index="619" name="[Bakery].[Month].&amp;[2019-09-28T11:27:00]"/>
            <x15:cachedUniqueName index="620" name="[Bakery].[Month].&amp;[2019-09-28T12:23:00]"/>
            <x15:cachedUniqueName index="621" name="[Bakery].[Month].&amp;[2019-09-28T12:27:00]"/>
            <x15:cachedUniqueName index="622" name="[Bakery].[Month].&amp;[2019-09-28T12:37:00]"/>
            <x15:cachedUniqueName index="623" name="[Bakery].[Month].&amp;[2019-09-28T12:41:00]"/>
            <x15:cachedUniqueName index="624" name="[Bakery].[Month].&amp;[2019-09-28T12:52:00]"/>
            <x15:cachedUniqueName index="625" name="[Bakery].[Month].&amp;[2019-09-28T13:36:00]"/>
            <x15:cachedUniqueName index="626" name="[Bakery].[Month].&amp;[2019-09-28T13:52:00]"/>
            <x15:cachedUniqueName index="627" name="[Bakery].[Month].&amp;[2019-09-28T14:07:00]"/>
            <x15:cachedUniqueName index="628" name="[Bakery].[Month].&amp;[2019-09-28T15:11:00]"/>
            <x15:cachedUniqueName index="629" name="[Bakery].[Month].&amp;[2019-09-28T16:01:00]"/>
            <x15:cachedUniqueName index="630" name="[Bakery].[Month].&amp;[2019-09-28T16:12:00]"/>
            <x15:cachedUniqueName index="631" name="[Bakery].[Month].&amp;[2019-09-29T11:03:00]"/>
            <x15:cachedUniqueName index="632" name="[Bakery].[Month].&amp;[2019-09-29T11:06:00]"/>
            <x15:cachedUniqueName index="633" name="[Bakery].[Month].&amp;[2019-09-29T11:17:00]"/>
            <x15:cachedUniqueName index="634" name="[Bakery].[Month].&amp;[2019-09-29T11:30:00]"/>
            <x15:cachedUniqueName index="635" name="[Bakery].[Month].&amp;[2019-09-29T11:39:00]"/>
            <x15:cachedUniqueName index="636" name="[Bakery].[Month].&amp;[2019-09-29T11:49:00]"/>
            <x15:cachedUniqueName index="637" name="[Bakery].[Month].&amp;[2019-09-29T12:00:00]"/>
            <x15:cachedUniqueName index="638" name="[Bakery].[Month].&amp;[2019-09-29T12:13:00]"/>
            <x15:cachedUniqueName index="639" name="[Bakery].[Month].&amp;[2019-09-29T13:50:00]"/>
            <x15:cachedUniqueName index="640" name="[Bakery].[Month].&amp;[2019-09-29T13:59:00]"/>
            <x15:cachedUniqueName index="641" name="[Bakery].[Month].&amp;[2019-09-29T14:02:00]"/>
            <x15:cachedUniqueName index="642" name="[Bakery].[Month].&amp;[2019-09-29T15:05:00]"/>
            <x15:cachedUniqueName index="643" name="[Bakery].[Month].&amp;[2019-09-29T15:22:00]"/>
            <x15:cachedUniqueName index="644" name="[Bakery].[Month].&amp;[2019-09-29T15:31:00]"/>
            <x15:cachedUniqueName index="645" name="[Bakery].[Month].&amp;[2019-09-30T12:35:00]"/>
            <x15:cachedUniqueName index="646" name="[Bakery].[Month].&amp;[2019-09-30T12:47:00]"/>
            <x15:cachedUniqueName index="647" name="[Bakery].[Month].&amp;[2019-09-30T13:03:00]"/>
            <x15:cachedUniqueName index="648" name="[Bakery].[Month].&amp;[2019-09-30T13:43:00]"/>
            <x15:cachedUniqueName index="649" name="[Bakery].[Month].&amp;[2019-09-30T15:17:00]"/>
            <x15:cachedUniqueName index="650" name="[Bakery].[Month].&amp;[2019-09-30T16:04:00]"/>
            <x15:cachedUniqueName index="651" name="[Bakery].[Month].&amp;[2019-10-02T11:58:00]"/>
            <x15:cachedUniqueName index="652" name="[Bakery].[Month].&amp;[2019-10-02T12:35:00]"/>
            <x15:cachedUniqueName index="653" name="[Bakery].[Month].&amp;[2019-10-02T14:16:00]"/>
            <x15:cachedUniqueName index="654" name="[Bakery].[Month].&amp;[2019-10-02T14:18:00]"/>
            <x15:cachedUniqueName index="655" name="[Bakery].[Month].&amp;[2019-10-02T15:57:00]"/>
            <x15:cachedUniqueName index="656" name="[Bakery].[Month].&amp;[2019-10-02T16:12:00]"/>
            <x15:cachedUniqueName index="657" name="[Bakery].[Month].&amp;[2019-10-03T11:07:00]"/>
            <x15:cachedUniqueName index="658" name="[Bakery].[Month].&amp;[2019-10-03T11:20:00]"/>
            <x15:cachedUniqueName index="659" name="[Bakery].[Month].&amp;[2019-10-03T11:53:00]"/>
            <x15:cachedUniqueName index="660" name="[Bakery].[Month].&amp;[2019-10-03T12:05:00]"/>
            <x15:cachedUniqueName index="661" name="[Bakery].[Month].&amp;[2019-10-03T12:12:00]"/>
            <x15:cachedUniqueName index="662" name="[Bakery].[Month].&amp;[2019-10-03T12:17:00]"/>
            <x15:cachedUniqueName index="663" name="[Bakery].[Month].&amp;[2019-10-03T12:28:00]"/>
            <x15:cachedUniqueName index="664" name="[Bakery].[Month].&amp;[2019-10-03T12:54:00]"/>
            <x15:cachedUniqueName index="665" name="[Bakery].[Month].&amp;[2019-10-03T13:17:00]"/>
            <x15:cachedUniqueName index="666" name="[Bakery].[Month].&amp;[2019-10-03T13:42:00]"/>
            <x15:cachedUniqueName index="667" name="[Bakery].[Month].&amp;[2019-10-03T14:20:00]"/>
            <x15:cachedUniqueName index="668" name="[Bakery].[Month].&amp;[2019-10-03T14:25:00]"/>
            <x15:cachedUniqueName index="669" name="[Bakery].[Month].&amp;[2019-10-03T14:34:00]"/>
            <x15:cachedUniqueName index="670" name="[Bakery].[Month].&amp;[2019-10-03T14:44:00]"/>
            <x15:cachedUniqueName index="671" name="[Bakery].[Month].&amp;[2019-10-03T14:50:00]"/>
            <x15:cachedUniqueName index="672" name="[Bakery].[Month].&amp;[2019-10-03T15:53:00]"/>
            <x15:cachedUniqueName index="673" name="[Bakery].[Month].&amp;[2019-10-04T12:29:00]"/>
            <x15:cachedUniqueName index="674" name="[Bakery].[Month].&amp;[2019-10-04T14:26:00]"/>
            <x15:cachedUniqueName index="675" name="[Bakery].[Month].&amp;[2019-10-05T11:03:00]"/>
            <x15:cachedUniqueName index="676" name="[Bakery].[Month].&amp;[2019-10-05T12:39:00]"/>
            <x15:cachedUniqueName index="677" name="[Bakery].[Month].&amp;[2019-10-05T13:34:00]"/>
            <x15:cachedUniqueName index="678" name="[Bakery].[Month].&amp;[2019-10-05T14:19:00]"/>
            <x15:cachedUniqueName index="679" name="[Bakery].[Month].&amp;[2019-10-05T15:00:00]"/>
            <x15:cachedUniqueName index="680" name="[Bakery].[Month].&amp;[2019-10-06T11:08:00]"/>
            <x15:cachedUniqueName index="681" name="[Bakery].[Month].&amp;[2019-10-06T11:25:00]"/>
            <x15:cachedUniqueName index="682" name="[Bakery].[Month].&amp;[2019-10-06T11:58:00]"/>
            <x15:cachedUniqueName index="683" name="[Bakery].[Month].&amp;[2019-10-06T12:05:00]"/>
            <x15:cachedUniqueName index="684" name="[Bakery].[Month].&amp;[2019-10-06T12:31:00]"/>
            <x15:cachedUniqueName index="685" name="[Bakery].[Month].&amp;[2019-10-06T12:51:00]"/>
            <x15:cachedUniqueName index="686" name="[Bakery].[Month].&amp;[2019-10-06T13:51:00]"/>
            <x15:cachedUniqueName index="687" name="[Bakery].[Month].&amp;[2019-10-07T11:12:00]"/>
            <x15:cachedUniqueName index="688" name="[Bakery].[Month].&amp;[2019-10-07T12:00:00]"/>
            <x15:cachedUniqueName index="689" name="[Bakery].[Month].&amp;[2019-10-07T12:24:00]"/>
            <x15:cachedUniqueName index="690" name="[Bakery].[Month].&amp;[2019-10-07T13:31:00]"/>
            <x15:cachedUniqueName index="691" name="[Bakery].[Month].&amp;[2019-10-07T15:41:00]"/>
            <x15:cachedUniqueName index="692" name="[Bakery].[Month].&amp;[2019-10-07T16:12:00]"/>
            <x15:cachedUniqueName index="693" name="[Bakery].[Month].&amp;[2019-10-07T16:49:00]"/>
            <x15:cachedUniqueName index="694" name="[Bakery].[Month].&amp;[2019-10-09T11:09:00]"/>
            <x15:cachedUniqueName index="695" name="[Bakery].[Month].&amp;[2019-10-09T11:18:00]"/>
            <x15:cachedUniqueName index="696" name="[Bakery].[Month].&amp;[2019-10-09T11:21:00]"/>
            <x15:cachedUniqueName index="697" name="[Bakery].[Month].&amp;[2019-10-10T12:02:00]"/>
            <x15:cachedUniqueName index="698" name="[Bakery].[Month].&amp;[2019-10-10T12:08:00]"/>
            <x15:cachedUniqueName index="699" name="[Bakery].[Month].&amp;[2019-10-10T12:49:00]"/>
            <x15:cachedUniqueName index="700" name="[Bakery].[Month].&amp;[2019-10-10T13:05:00]"/>
            <x15:cachedUniqueName index="701" name="[Bakery].[Month].&amp;[2019-10-10T14:32:00]"/>
            <x15:cachedUniqueName index="702" name="[Bakery].[Month].&amp;[2019-10-11T11:18:00]"/>
            <x15:cachedUniqueName index="703" name="[Bakery].[Month].&amp;[2019-10-11T11:24:00]"/>
            <x15:cachedUniqueName index="704" name="[Bakery].[Month].&amp;[2019-10-11T11:34:00]"/>
            <x15:cachedUniqueName index="705" name="[Bakery].[Month].&amp;[2019-10-11T12:38:00]"/>
            <x15:cachedUniqueName index="706" name="[Bakery].[Month].&amp;[2019-10-11T14:09:00]"/>
            <x15:cachedUniqueName index="707" name="[Bakery].[Month].&amp;[2019-10-11T14:29:00]"/>
            <x15:cachedUniqueName index="708" name="[Bakery].[Month].&amp;[2019-10-11T15:00:00]"/>
            <x15:cachedUniqueName index="709" name="[Bakery].[Month].&amp;[2019-10-12T11:07:00]"/>
            <x15:cachedUniqueName index="710" name="[Bakery].[Month].&amp;[2019-10-12T11:40:00]"/>
            <x15:cachedUniqueName index="711" name="[Bakery].[Month].&amp;[2019-10-12T12:00:00]"/>
            <x15:cachedUniqueName index="712" name="[Bakery].[Month].&amp;[2019-10-12T12:38:00]"/>
            <x15:cachedUniqueName index="713" name="[Bakery].[Month].&amp;[2019-10-12T13:02:00]"/>
            <x15:cachedUniqueName index="714" name="[Bakery].[Month].&amp;[2019-10-12T13:11:00]"/>
            <x15:cachedUniqueName index="715" name="[Bakery].[Month].&amp;[2019-10-12T13:23:00]"/>
            <x15:cachedUniqueName index="716" name="[Bakery].[Month].&amp;[2019-10-12T15:22:00]"/>
            <x15:cachedUniqueName index="717" name="[Bakery].[Month].&amp;[2019-10-13T11:08:00]"/>
            <x15:cachedUniqueName index="718" name="[Bakery].[Month].&amp;[2019-10-13T11:10:00]"/>
            <x15:cachedUniqueName index="719" name="[Bakery].[Month].&amp;[2019-10-13T11:18:00]"/>
            <x15:cachedUniqueName index="720" name="[Bakery].[Month].&amp;[2019-10-13T11:20:00]"/>
            <x15:cachedUniqueName index="721" name="[Bakery].[Month].&amp;[2019-10-13T11:30:00]"/>
            <x15:cachedUniqueName index="722" name="[Bakery].[Month].&amp;[2019-10-13T12:55:00]"/>
            <x15:cachedUniqueName index="723" name="[Bakery].[Month].&amp;[2019-10-13T13:01:00]"/>
            <x15:cachedUniqueName index="724" name="[Bakery].[Month].&amp;[2019-10-13T13:07:00]"/>
            <x15:cachedUniqueName index="725" name="[Bakery].[Month].&amp;[2019-10-13T13:15:00]"/>
            <x15:cachedUniqueName index="726" name="[Bakery].[Month].&amp;[2019-10-13T13:48:00]"/>
            <x15:cachedUniqueName index="727" name="[Bakery].[Month].&amp;[2019-10-13T14:32:00]"/>
            <x15:cachedUniqueName index="728" name="[Bakery].[Month].&amp;[2019-10-13T14:42:00]"/>
            <x15:cachedUniqueName index="729" name="[Bakery].[Month].&amp;[2019-10-13T14:48:00]"/>
            <x15:cachedUniqueName index="730" name="[Bakery].[Month].&amp;[2019-10-13T14:54:00]"/>
            <x15:cachedUniqueName index="731" name="[Bakery].[Month].&amp;[2019-10-14T11:08:00]"/>
            <x15:cachedUniqueName index="732" name="[Bakery].[Month].&amp;[2019-10-14T11:26:00]"/>
            <x15:cachedUniqueName index="733" name="[Bakery].[Month].&amp;[2019-10-14T11:40:00]"/>
            <x15:cachedUniqueName index="734" name="[Bakery].[Month].&amp;[2019-10-14T12:09:00]"/>
            <x15:cachedUniqueName index="735" name="[Bakery].[Month].&amp;[2019-10-14T12:21:00]"/>
            <x15:cachedUniqueName index="736" name="[Bakery].[Month].&amp;[2019-10-14T13:22:00]"/>
            <x15:cachedUniqueName index="737" name="[Bakery].[Month].&amp;[2019-10-14T13:47:00]"/>
            <x15:cachedUniqueName index="738" name="[Bakery].[Month].&amp;[2019-10-14T13:56:00]"/>
            <x15:cachedUniqueName index="739" name="[Bakery].[Month].&amp;[2019-10-14T15:21:00]"/>
            <x15:cachedUniqueName index="740" name="[Bakery].[Month].&amp;[2019-10-16T11:09:00]"/>
            <x15:cachedUniqueName index="741" name="[Bakery].[Month].&amp;[2019-10-16T11:12:00]"/>
            <x15:cachedUniqueName index="742" name="[Bakery].[Month].&amp;[2019-10-16T11:48:00]"/>
            <x15:cachedUniqueName index="743" name="[Bakery].[Month].&amp;[2019-10-16T12:15:00]"/>
            <x15:cachedUniqueName index="744" name="[Bakery].[Month].&amp;[2019-10-16T13:03:00]"/>
            <x15:cachedUniqueName index="745" name="[Bakery].[Month].&amp;[2019-10-16T14:31:00]"/>
            <x15:cachedUniqueName index="746" name="[Bakery].[Month].&amp;[2019-10-16T15:01:00]"/>
            <x15:cachedUniqueName index="747" name="[Bakery].[Month].&amp;[2019-10-17T11:47:00]"/>
            <x15:cachedUniqueName index="748" name="[Bakery].[Month].&amp;[2019-10-17T12:35:00]"/>
            <x15:cachedUniqueName index="749" name="[Bakery].[Month].&amp;[2019-10-17T12:48:00]"/>
            <x15:cachedUniqueName index="750" name="[Bakery].[Month].&amp;[2019-10-17T12:49:00]"/>
            <x15:cachedUniqueName index="751" name="[Bakery].[Month].&amp;[2019-10-17T13:05:00]"/>
            <x15:cachedUniqueName index="752" name="[Bakery].[Month].&amp;[2019-10-17T13:16:00]"/>
            <x15:cachedUniqueName index="753" name="[Bakery].[Month].&amp;[2019-10-17T13:50:00]"/>
            <x15:cachedUniqueName index="754" name="[Bakery].[Month].&amp;[2019-10-17T14:45:00]"/>
            <x15:cachedUniqueName index="755" name="[Bakery].[Month].&amp;[2019-10-17T15:41:00]"/>
            <x15:cachedUniqueName index="756" name="[Bakery].[Month].&amp;[2019-10-17T16:00:00]"/>
            <x15:cachedUniqueName index="757" name="[Bakery].[Month].&amp;[2019-10-18T11:43:00]"/>
            <x15:cachedUniqueName index="758" name="[Bakery].[Month].&amp;[2019-10-18T12:08:00]"/>
            <x15:cachedUniqueName index="759" name="[Bakery].[Month].&amp;[2019-10-18T13:57:00]"/>
            <x15:cachedUniqueName index="760" name="[Bakery].[Month].&amp;[2019-10-19T11:09:00]"/>
            <x15:cachedUniqueName index="761" name="[Bakery].[Month].&amp;[2019-10-19T11:13:00]"/>
            <x15:cachedUniqueName index="762" name="[Bakery].[Month].&amp;[2019-10-19T11:17:00]"/>
            <x15:cachedUniqueName index="763" name="[Bakery].[Month].&amp;[2019-10-19T11:24:00]"/>
            <x15:cachedUniqueName index="764" name="[Bakery].[Month].&amp;[2019-10-19T11:45:00]"/>
            <x15:cachedUniqueName index="765" name="[Bakery].[Month].&amp;[2019-10-19T11:55:00]"/>
            <x15:cachedUniqueName index="766" name="[Bakery].[Month].&amp;[2019-10-19T12:00:00]"/>
            <x15:cachedUniqueName index="767" name="[Bakery].[Month].&amp;[2019-10-19T12:49:00]"/>
            <x15:cachedUniqueName index="768" name="[Bakery].[Month].&amp;[2019-10-19T14:45:00]"/>
            <x15:cachedUniqueName index="769" name="[Bakery].[Month].&amp;[2019-10-19T15:56:00]"/>
            <x15:cachedUniqueName index="770" name="[Bakery].[Month].&amp;[2019-10-19T16:20:00]"/>
            <x15:cachedUniqueName index="771" name="[Bakery].[Month].&amp;[2019-10-20T11:05:00]"/>
            <x15:cachedUniqueName index="772" name="[Bakery].[Month].&amp;[2019-10-20T11:18:00]"/>
            <x15:cachedUniqueName index="773" name="[Bakery].[Month].&amp;[2019-10-20T11:25:00]"/>
            <x15:cachedUniqueName index="774" name="[Bakery].[Month].&amp;[2019-10-20T11:34:00]"/>
            <x15:cachedUniqueName index="775" name="[Bakery].[Month].&amp;[2019-10-20T11:58:00]"/>
            <x15:cachedUniqueName index="776" name="[Bakery].[Month].&amp;[2019-10-20T12:03:00]"/>
            <x15:cachedUniqueName index="777" name="[Bakery].[Month].&amp;[2019-10-20T12:49:00]"/>
            <x15:cachedUniqueName index="778" name="[Bakery].[Month].&amp;[2019-10-20T12:52:00]"/>
            <x15:cachedUniqueName index="779" name="[Bakery].[Month].&amp;[2019-10-20T12:55:00]"/>
            <x15:cachedUniqueName index="780" name="[Bakery].[Month].&amp;[2019-10-20T14:24:00]"/>
            <x15:cachedUniqueName index="781" name="[Bakery].[Month].&amp;[2019-10-20T14:59:00]"/>
            <x15:cachedUniqueName index="782" name="[Bakery].[Month].&amp;[2019-10-21T11:19:00]"/>
            <x15:cachedUniqueName index="783" name="[Bakery].[Month].&amp;[2019-10-21T11:27:00]"/>
            <x15:cachedUniqueName index="784" name="[Bakery].[Month].&amp;[2019-10-21T11:34:00]"/>
            <x15:cachedUniqueName index="785" name="[Bakery].[Month].&amp;[2019-10-21T11:36:00]"/>
            <x15:cachedUniqueName index="786" name="[Bakery].[Month].&amp;[2019-10-21T11:47:00]"/>
            <x15:cachedUniqueName index="787" name="[Bakery].[Month].&amp;[2019-10-21T11:58:00]"/>
            <x15:cachedUniqueName index="788" name="[Bakery].[Month].&amp;[2019-10-21T12:36:00]"/>
            <x15:cachedUniqueName index="789" name="[Bakery].[Month].&amp;[2019-10-21T12:48:00]"/>
            <x15:cachedUniqueName index="790" name="[Bakery].[Month].&amp;[2019-10-21T13:28:00]"/>
            <x15:cachedUniqueName index="791" name="[Bakery].[Month].&amp;[2019-10-21T13:47:00]"/>
            <x15:cachedUniqueName index="792" name="[Bakery].[Month].&amp;[2019-10-21T17:06:00]"/>
            <x15:cachedUniqueName index="793" name="[Bakery].[Month].&amp;[2019-10-23T11:06:00]"/>
            <x15:cachedUniqueName index="794" name="[Bakery].[Month].&amp;[2019-10-23T11:17:00]"/>
            <x15:cachedUniqueName index="795" name="[Bakery].[Month].&amp;[2019-10-23T13:12:00]"/>
            <x15:cachedUniqueName index="796" name="[Bakery].[Month].&amp;[2019-10-23T13:56:00]"/>
            <x15:cachedUniqueName index="797" name="[Bakery].[Month].&amp;[2019-10-24T11:03:00]"/>
            <x15:cachedUniqueName index="798" name="[Bakery].[Month].&amp;[2019-10-24T11:06:00]"/>
            <x15:cachedUniqueName index="799" name="[Bakery].[Month].&amp;[2019-10-24T11:18:00]"/>
            <x15:cachedUniqueName index="800" name="[Bakery].[Month].&amp;[2019-10-24T11:53:00]"/>
            <x15:cachedUniqueName index="801" name="[Bakery].[Month].&amp;[2019-10-24T12:35:00]"/>
            <x15:cachedUniqueName index="802" name="[Bakery].[Month].&amp;[2019-10-24T12:59:00]"/>
            <x15:cachedUniqueName index="803" name="[Bakery].[Month].&amp;[2019-10-24T13:35:00]"/>
            <x15:cachedUniqueName index="804" name="[Bakery].[Month].&amp;[2019-10-24T14:06:00]"/>
            <x15:cachedUniqueName index="805" name="[Bakery].[Month].&amp;[2019-10-24T14:25:00]"/>
            <x15:cachedUniqueName index="806" name="[Bakery].[Month].&amp;[2019-10-24T16:35:00]"/>
            <x15:cachedUniqueName index="807" name="[Bakery].[Month].&amp;[2019-10-24T17:18:00]"/>
            <x15:cachedUniqueName index="808" name="[Bakery].[Month].&amp;[2019-10-25T11:15:00]"/>
            <x15:cachedUniqueName index="809" name="[Bakery].[Month].&amp;[2019-10-25T11:16:00]"/>
            <x15:cachedUniqueName index="810" name="[Bakery].[Month].&amp;[2019-10-25T11:51:00]"/>
            <x15:cachedUniqueName index="811" name="[Bakery].[Month].&amp;[2019-10-25T12:31:00]"/>
            <x15:cachedUniqueName index="812" name="[Bakery].[Month].&amp;[2019-10-25T12:33:00]"/>
            <x15:cachedUniqueName index="813" name="[Bakery].[Month].&amp;[2019-10-25T13:45:00]"/>
            <x15:cachedUniqueName index="814" name="[Bakery].[Month].&amp;[2019-10-25T14:16:00]"/>
            <x15:cachedUniqueName index="815" name="[Bakery].[Month].&amp;[2019-10-26T11:03:00]"/>
            <x15:cachedUniqueName index="816" name="[Bakery].[Month].&amp;[2019-10-26T11:54:00]"/>
            <x15:cachedUniqueName index="817" name="[Bakery].[Month].&amp;[2019-10-26T12:07:00]"/>
            <x15:cachedUniqueName index="818" name="[Bakery].[Month].&amp;[2019-10-26T12:47:00]"/>
            <x15:cachedUniqueName index="819" name="[Bakery].[Month].&amp;[2019-10-26T12:52:00]"/>
            <x15:cachedUniqueName index="820" name="[Bakery].[Month].&amp;[2019-10-26T13:04:00]"/>
            <x15:cachedUniqueName index="821" name="[Bakery].[Month].&amp;[2019-10-27T11:02:00]"/>
            <x15:cachedUniqueName index="822" name="[Bakery].[Month].&amp;[2019-10-27T11:18:00]"/>
            <x15:cachedUniqueName index="823" name="[Bakery].[Month].&amp;[2019-10-27T11:33:00]"/>
            <x15:cachedUniqueName index="824" name="[Bakery].[Month].&amp;[2019-10-27T11:51:00]"/>
            <x15:cachedUniqueName index="825" name="[Bakery].[Month].&amp;[2019-10-27T11:57:00]"/>
            <x15:cachedUniqueName index="826" name="[Bakery].[Month].&amp;[2019-10-27T12:40:00]"/>
            <x15:cachedUniqueName index="827" name="[Bakery].[Month].&amp;[2019-10-27T12:51:00]"/>
            <x15:cachedUniqueName index="828" name="[Bakery].[Month].&amp;[2019-10-27T13:01:00]"/>
            <x15:cachedUniqueName index="829" name="[Bakery].[Month].&amp;[2019-10-27T13:20:00]"/>
            <x15:cachedUniqueName index="830" name="[Bakery].[Month].&amp;[2019-10-27T13:42:00]"/>
            <x15:cachedUniqueName index="831" name="[Bakery].[Month].&amp;[2019-10-27T23:02:00]"/>
            <x15:cachedUniqueName index="832" name="[Bakery].[Month].&amp;[2019-10-28T11:14:00]"/>
            <x15:cachedUniqueName index="833" name="[Bakery].[Month].&amp;[2019-10-28T11:17:00]"/>
            <x15:cachedUniqueName index="834" name="[Bakery].[Month].&amp;[2019-10-28T11:40:00]"/>
            <x15:cachedUniqueName index="835" name="[Bakery].[Month].&amp;[2019-10-28T12:15:00]"/>
            <x15:cachedUniqueName index="836" name="[Bakery].[Month].&amp;[2019-10-28T12:55:00]"/>
            <x15:cachedUniqueName index="837" name="[Bakery].[Month].&amp;[2019-10-28T13:31:00]"/>
            <x15:cachedUniqueName index="838" name="[Bakery].[Month].&amp;[2019-10-28T13:39:00]"/>
            <x15:cachedUniqueName index="839" name="[Bakery].[Month].&amp;[2019-10-28T13:43:00]"/>
            <x15:cachedUniqueName index="840" name="[Bakery].[Month].&amp;[2019-10-28T13:45:00]"/>
            <x15:cachedUniqueName index="841" name="[Bakery].[Month].&amp;[2019-10-28T14:20:00]"/>
            <x15:cachedUniqueName index="842" name="[Bakery].[Month].&amp;[2019-10-28T14:30:00]"/>
            <x15:cachedUniqueName index="843" name="[Bakery].[Month].&amp;[2019-10-31T11:05:00]"/>
            <x15:cachedUniqueName index="844" name="[Bakery].[Month].&amp;[2019-10-31T12:18:00]"/>
            <x15:cachedUniqueName index="845" name="[Bakery].[Month].&amp;[2019-10-31T13:29:00]"/>
            <x15:cachedUniqueName index="846" name="[Bakery].[Month].&amp;[2019-11-01T11:10:00]"/>
            <x15:cachedUniqueName index="847" name="[Bakery].[Month].&amp;[2019-11-01T11:46:00]"/>
            <x15:cachedUniqueName index="848" name="[Bakery].[Month].&amp;[2019-11-01T11:55:00]"/>
            <x15:cachedUniqueName index="849" name="[Bakery].[Month].&amp;[2019-11-01T12:11:00]"/>
            <x15:cachedUniqueName index="850" name="[Bakery].[Month].&amp;[2019-11-01T12:56:00]"/>
            <x15:cachedUniqueName index="851" name="[Bakery].[Month].&amp;[2019-11-01T13:52:00]"/>
            <x15:cachedUniqueName index="852" name="[Bakery].[Month].&amp;[2019-11-02T11:08:00]"/>
            <x15:cachedUniqueName index="853" name="[Bakery].[Month].&amp;[2019-11-02T11:27:00]"/>
            <x15:cachedUniqueName index="854" name="[Bakery].[Month].&amp;[2019-11-02T11:45:00]"/>
            <x15:cachedUniqueName index="855" name="[Bakery].[Month].&amp;[2019-11-02T12:01:00]"/>
            <x15:cachedUniqueName index="856" name="[Bakery].[Month].&amp;[2019-11-02T12:44:00]"/>
            <x15:cachedUniqueName index="857" name="[Bakery].[Month].&amp;[2019-11-02T13:56:00]"/>
            <x15:cachedUniqueName index="858" name="[Bakery].[Month].&amp;[2019-11-02T14:19:00]"/>
            <x15:cachedUniqueName index="859" name="[Bakery].[Month].&amp;[2019-11-02T14:35:00]"/>
            <x15:cachedUniqueName index="860" name="[Bakery].[Month].&amp;[2019-11-02T14:38:00]"/>
            <x15:cachedUniqueName index="861" name="[Bakery].[Month].&amp;[2019-11-02T15:55:00]"/>
            <x15:cachedUniqueName index="862" name="[Bakery].[Month].&amp;[2019-11-02T16:03:00]"/>
            <x15:cachedUniqueName index="863" name="[Bakery].[Month].&amp;[2019-11-02T16:40:00]"/>
            <x15:cachedUniqueName index="864" name="[Bakery].[Month].&amp;[2019-11-02T16:54:00]"/>
            <x15:cachedUniqueName index="865" name="[Bakery].[Month].&amp;[2019-11-03T11:02:00]"/>
            <x15:cachedUniqueName index="866" name="[Bakery].[Month].&amp;[2019-11-03T11:04:00]"/>
            <x15:cachedUniqueName index="867" name="[Bakery].[Month].&amp;[2019-11-03T11:16:00]"/>
            <x15:cachedUniqueName index="868" name="[Bakery].[Month].&amp;[2019-11-03T12:01:00]"/>
            <x15:cachedUniqueName index="869" name="[Bakery].[Month].&amp;[2019-11-03T12:25:00]"/>
            <x15:cachedUniqueName index="870" name="[Bakery].[Month].&amp;[2019-11-03T12:58:00]"/>
            <x15:cachedUniqueName index="871" name="[Bakery].[Month].&amp;[2019-11-03T13:33:00]"/>
            <x15:cachedUniqueName index="872" name="[Bakery].[Month].&amp;[2019-11-03T14:30:00]"/>
            <x15:cachedUniqueName index="873" name="[Bakery].[Month].&amp;[2019-11-03T15:06:00]"/>
            <x15:cachedUniqueName index="874" name="[Bakery].[Month].&amp;[2019-11-03T15:30:00]"/>
            <x15:cachedUniqueName index="875" name="[Bakery].[Month].&amp;[2019-11-04T11:41:00]"/>
            <x15:cachedUniqueName index="876" name="[Bakery].[Month].&amp;[2019-11-04T11:53:00]"/>
            <x15:cachedUniqueName index="877" name="[Bakery].[Month].&amp;[2019-11-04T13:13:00]"/>
            <x15:cachedUniqueName index="878" name="[Bakery].[Month].&amp;[2019-11-04T13:17:00]"/>
            <x15:cachedUniqueName index="879" name="[Bakery].[Month].&amp;[2019-11-04T16:37:00]"/>
            <x15:cachedUniqueName index="880" name="[Bakery].[Month].&amp;[2019-11-06T11:07:00]"/>
            <x15:cachedUniqueName index="881" name="[Bakery].[Month].&amp;[2019-11-06T11:47:00]"/>
            <x15:cachedUniqueName index="882" name="[Bakery].[Month].&amp;[2019-11-06T12:04:00]"/>
            <x15:cachedUniqueName index="883" name="[Bakery].[Month].&amp;[2019-11-06T13:23:00]"/>
            <x15:cachedUniqueName index="884" name="[Bakery].[Month].&amp;[2019-11-06T14:33:00]"/>
            <x15:cachedUniqueName index="885" name="[Bakery].[Month].&amp;[2019-11-06T16:15:00]"/>
            <x15:cachedUniqueName index="886" name="[Bakery].[Month].&amp;[2019-11-06T16:53:00]"/>
            <x15:cachedUniqueName index="887" name="[Bakery].[Month].&amp;[2019-11-07T11:20:00]"/>
            <x15:cachedUniqueName index="888" name="[Bakery].[Month].&amp;[2019-11-07T11:26:00]"/>
            <x15:cachedUniqueName index="889" name="[Bakery].[Month].&amp;[2019-11-07T12:31:00]"/>
            <x15:cachedUniqueName index="890" name="[Bakery].[Month].&amp;[2019-11-07T13:33:00]"/>
            <x15:cachedUniqueName index="891" name="[Bakery].[Month].&amp;[2019-11-07T13:43:00]"/>
            <x15:cachedUniqueName index="892" name="[Bakery].[Month].&amp;[2019-11-07T14:44:00]"/>
            <x15:cachedUniqueName index="893" name="[Bakery].[Month].&amp;[2019-11-07T15:21:00]"/>
            <x15:cachedUniqueName index="894" name="[Bakery].[Month].&amp;[2019-11-07T16:26:00]"/>
            <x15:cachedUniqueName index="895" name="[Bakery].[Month].&amp;[2019-11-08T11:36:00]"/>
            <x15:cachedUniqueName index="896" name="[Bakery].[Month].&amp;[2019-11-08T12:56:00]"/>
            <x15:cachedUniqueName index="897" name="[Bakery].[Month].&amp;[2019-11-08T13:03:00]"/>
            <x15:cachedUniqueName index="898" name="[Bakery].[Month].&amp;[2019-11-08T13:12:00]"/>
            <x15:cachedUniqueName index="899" name="[Bakery].[Month].&amp;[2019-11-08T14:12:00]"/>
            <x15:cachedUniqueName index="900" name="[Bakery].[Month].&amp;[2019-11-08T14:46:00]"/>
            <x15:cachedUniqueName index="901" name="[Bakery].[Month].&amp;[2019-11-08T15:01:00]"/>
            <x15:cachedUniqueName index="902" name="[Bakery].[Month].&amp;[2019-11-08T15:02:00]"/>
            <x15:cachedUniqueName index="903" name="[Bakery].[Month].&amp;[2019-11-08T15:12:00]"/>
            <x15:cachedUniqueName index="904" name="[Bakery].[Month].&amp;[2019-11-09T11:36:00]"/>
            <x15:cachedUniqueName index="905" name="[Bakery].[Month].&amp;[2019-11-09T14:06:00]"/>
            <x15:cachedUniqueName index="906" name="[Bakery].[Month].&amp;[2019-11-09T14:48:00]"/>
            <x15:cachedUniqueName index="907" name="[Bakery].[Month].&amp;[2019-11-09T15:40:00]"/>
            <x15:cachedUniqueName index="908" name="[Bakery].[Month].&amp;[2019-11-09T16:23:00]"/>
            <x15:cachedUniqueName index="909" name="[Bakery].[Month].&amp;[2019-11-09T16:49:00]"/>
            <x15:cachedUniqueName index="910" name="[Bakery].[Month].&amp;[2019-11-10T11:04:00]"/>
            <x15:cachedUniqueName index="911" name="[Bakery].[Month].&amp;[2019-11-10T11:06:00]"/>
            <x15:cachedUniqueName index="912" name="[Bakery].[Month].&amp;[2019-11-10T11:10:00]"/>
            <x15:cachedUniqueName index="913" name="[Bakery].[Month].&amp;[2019-11-10T11:20:00]"/>
            <x15:cachedUniqueName index="914" name="[Bakery].[Month].&amp;[2019-11-10T11:27:00]"/>
            <x15:cachedUniqueName index="915" name="[Bakery].[Month].&amp;[2019-11-10T11:29:00]"/>
            <x15:cachedUniqueName index="916" name="[Bakery].[Month].&amp;[2019-11-10T11:41:00]"/>
            <x15:cachedUniqueName index="917" name="[Bakery].[Month].&amp;[2019-11-10T11:44:00]"/>
            <x15:cachedUniqueName index="918" name="[Bakery].[Month].&amp;[2019-11-10T11:55:00]"/>
            <x15:cachedUniqueName index="919" name="[Bakery].[Month].&amp;[2019-11-10T12:11:00]"/>
            <x15:cachedUniqueName index="920" name="[Bakery].[Month].&amp;[2019-11-10T12:45:00]"/>
            <x15:cachedUniqueName index="921" name="[Bakery].[Month].&amp;[2019-11-10T13:09:00]"/>
            <x15:cachedUniqueName index="922" name="[Bakery].[Month].&amp;[2019-11-10T13:10:00]"/>
            <x15:cachedUniqueName index="923" name="[Bakery].[Month].&amp;[2019-11-10T13:35:00]"/>
            <x15:cachedUniqueName index="924" name="[Bakery].[Month].&amp;[2019-11-10T14:21:00]"/>
            <x15:cachedUniqueName index="925" name="[Bakery].[Month].&amp;[2019-11-10T15:32:00]"/>
            <x15:cachedUniqueName index="926" name="[Bakery].[Month].&amp;[2019-11-10T15:52:00]"/>
            <x15:cachedUniqueName index="927" name="[Bakery].[Month].&amp;[2019-11-11T11:32:00]"/>
            <x15:cachedUniqueName index="928" name="[Bakery].[Month].&amp;[2019-11-11T12:00:00]"/>
            <x15:cachedUniqueName index="929" name="[Bakery].[Month].&amp;[2019-11-11T12:59:00]"/>
            <x15:cachedUniqueName index="930" name="[Bakery].[Month].&amp;[2019-11-11T14:00:00]"/>
            <x15:cachedUniqueName index="931" name="[Bakery].[Month].&amp;[2019-11-11T14:39:00]"/>
            <x15:cachedUniqueName index="932" name="[Bakery].[Month].&amp;[2019-11-11T17:25:00]"/>
            <x15:cachedUniqueName index="933" name="[Bakery].[Month].&amp;[2019-11-13T11:05:00]"/>
            <x15:cachedUniqueName index="934" name="[Bakery].[Month].&amp;[2019-11-13T11:37:00]"/>
            <x15:cachedUniqueName index="935" name="[Bakery].[Month].&amp;[2019-11-13T11:46:00]"/>
            <x15:cachedUniqueName index="936" name="[Bakery].[Month].&amp;[2019-11-13T12:04:00]"/>
            <x15:cachedUniqueName index="937" name="[Bakery].[Month].&amp;[2019-11-13T12:29:00]"/>
            <x15:cachedUniqueName index="938" name="[Bakery].[Month].&amp;[2019-11-13T14:45:00]"/>
            <x15:cachedUniqueName index="939" name="[Bakery].[Month].&amp;[2019-11-13T16:23:00]"/>
            <x15:cachedUniqueName index="940" name="[Bakery].[Month].&amp;[2019-11-13T17:22:00]"/>
            <x15:cachedUniqueName index="941" name="[Bakery].[Month].&amp;[2019-11-14T11:02:00]"/>
            <x15:cachedUniqueName index="942" name="[Bakery].[Month].&amp;[2019-11-14T12:52:00]"/>
            <x15:cachedUniqueName index="943" name="[Bakery].[Month].&amp;[2019-11-14T13:10:00]"/>
            <x15:cachedUniqueName index="944" name="[Bakery].[Month].&amp;[2019-11-15T11:50:00]"/>
            <x15:cachedUniqueName index="945" name="[Bakery].[Month].&amp;[2019-11-15T13:06:00]"/>
            <x15:cachedUniqueName index="946" name="[Bakery].[Month].&amp;[2019-11-15T13:09:00]"/>
            <x15:cachedUniqueName index="947" name="[Bakery].[Month].&amp;[2019-11-15T13:44:00]"/>
            <x15:cachedUniqueName index="948" name="[Bakery].[Month].&amp;[2019-11-15T14:39:00]"/>
            <x15:cachedUniqueName index="949" name="[Bakery].[Month].&amp;[2019-11-15T15:19:00]"/>
            <x15:cachedUniqueName index="950" name="[Bakery].[Month].&amp;[2019-11-15T16:30:00]"/>
            <x15:cachedUniqueName index="951" name="[Bakery].[Month].&amp;[2019-11-16T11:07:00]"/>
            <x15:cachedUniqueName index="952" name="[Bakery].[Month].&amp;[2019-11-16T11:18:00]"/>
            <x15:cachedUniqueName index="953" name="[Bakery].[Month].&amp;[2019-11-16T12:21:00]"/>
            <x15:cachedUniqueName index="954" name="[Bakery].[Month].&amp;[2019-11-16T13:38:00]"/>
            <x15:cachedUniqueName index="955" name="[Bakery].[Month].&amp;[2019-11-16T14:15:00]"/>
            <x15:cachedUniqueName index="956" name="[Bakery].[Month].&amp;[2019-11-16T14:21:00]"/>
            <x15:cachedUniqueName index="957" name="[Bakery].[Month].&amp;[2019-11-16T16:13:00]"/>
            <x15:cachedUniqueName index="958" name="[Bakery].[Month].&amp;[2019-11-16T16:21:00]"/>
            <x15:cachedUniqueName index="959" name="[Bakery].[Month].&amp;[2019-11-17T11:06:00]"/>
            <x15:cachedUniqueName index="960" name="[Bakery].[Month].&amp;[2019-11-17T11:07:00]"/>
            <x15:cachedUniqueName index="961" name="[Bakery].[Month].&amp;[2019-11-17T11:09:00]"/>
            <x15:cachedUniqueName index="962" name="[Bakery].[Month].&amp;[2019-11-17T11:24:00]"/>
            <x15:cachedUniqueName index="963" name="[Bakery].[Month].&amp;[2019-11-17T11:40:00]"/>
            <x15:cachedUniqueName index="964" name="[Bakery].[Month].&amp;[2019-11-17T11:57:00]"/>
            <x15:cachedUniqueName index="965" name="[Bakery].[Month].&amp;[2019-11-17T12:01:00]"/>
            <x15:cachedUniqueName index="966" name="[Bakery].[Month].&amp;[2019-11-17T13:18:00]"/>
            <x15:cachedUniqueName index="967" name="[Bakery].[Month].&amp;[2019-11-17T14:10:00]"/>
            <x15:cachedUniqueName index="968" name="[Bakery].[Month].&amp;[2019-11-17T14:12:00]"/>
            <x15:cachedUniqueName index="969" name="[Bakery].[Month].&amp;[2019-11-17T14:23:00]"/>
            <x15:cachedUniqueName index="970" name="[Bakery].[Month].&amp;[2019-11-17T15:25:00]"/>
            <x15:cachedUniqueName index="971" name="[Bakery].[Month].&amp;[2019-11-17T15:55:00]"/>
            <x15:cachedUniqueName index="972" name="[Bakery].[Month].&amp;[2019-11-17T15:58:00]"/>
            <x15:cachedUniqueName index="973" name="[Bakery].[Month].&amp;[2019-11-17T16:45:00]"/>
            <x15:cachedUniqueName index="974" name="[Bakery].[Month].&amp;[2019-11-18T11:11:00]"/>
            <x15:cachedUniqueName index="975" name="[Bakery].[Month].&amp;[2019-11-18T11:16:00]"/>
            <x15:cachedUniqueName index="976" name="[Bakery].[Month].&amp;[2019-11-18T13:55:00]"/>
            <x15:cachedUniqueName index="977" name="[Bakery].[Month].&amp;[2019-11-18T14:36:00]"/>
            <x15:cachedUniqueName index="978" name="[Bakery].[Month].&amp;[2019-11-18T15:17:00]"/>
            <x15:cachedUniqueName index="979" name="[Bakery].[Month].&amp;[2019-11-20T11:08:00]"/>
            <x15:cachedUniqueName index="980" name="[Bakery].[Month].&amp;[2019-11-20T12:46:00]"/>
            <x15:cachedUniqueName index="981" name="[Bakery].[Month].&amp;[2019-11-20T12:59:00]"/>
            <x15:cachedUniqueName index="982" name="[Bakery].[Month].&amp;[2019-11-20T13:24:00]"/>
            <x15:cachedUniqueName index="983" name="[Bakery].[Month].&amp;[2019-11-20T15:52:00]"/>
            <x15:cachedUniqueName index="984" name="[Bakery].[Month].&amp;[2019-11-20T16:28:00]"/>
            <x15:cachedUniqueName index="985" name="[Bakery].[Month].&amp;[2019-11-20T16:59:00]"/>
            <x15:cachedUniqueName index="986" name="[Bakery].[Month].&amp;[2019-11-21T11:08:00]"/>
            <x15:cachedUniqueName index="987" name="[Bakery].[Month].&amp;[2019-11-21T14:44:00]"/>
            <x15:cachedUniqueName index="988" name="[Bakery].[Month].&amp;[2019-11-21T16:37:00]"/>
            <x15:cachedUniqueName index="989" name="[Bakery].[Month].&amp;[2019-11-22T12:25:00]"/>
            <x15:cachedUniqueName index="990" name="[Bakery].[Month].&amp;[2019-11-22T16:02:00]"/>
            <x15:cachedUniqueName index="991" name="[Bakery].[Month].&amp;[2019-11-22T17:05:00]"/>
            <x15:cachedUniqueName index="992" name="[Bakery].[Month].&amp;[2019-11-23T11:55:00]"/>
            <x15:cachedUniqueName index="993" name="[Bakery].[Month].&amp;[2019-11-23T12:00:00]"/>
            <x15:cachedUniqueName index="994" name="[Bakery].[Month].&amp;[2019-11-23T13:30:00]"/>
            <x15:cachedUniqueName index="995" name="[Bakery].[Month].&amp;[2019-11-23T13:44:00]"/>
            <x15:cachedUniqueName index="996" name="[Bakery].[Month].&amp;[2019-11-23T14:39:00]"/>
            <x15:cachedUniqueName index="997" name="[Bakery].[Month].&amp;[2019-11-23T15:23:00]"/>
            <x15:cachedUniqueName index="998" name="[Bakery].[Month].&amp;[2019-11-23T15:30:00]"/>
            <x15:cachedUniqueName index="999" name="[Bakery].[Month].&amp;[2019-11-23T15:54:00]"/>
            <x15:cachedUniqueName index="1000" name="[Bakery].[Month].&amp;[2019-11-23T16:15:00]"/>
            <x15:cachedUniqueName index="1001" name="[Bakery].[Month].&amp;[2019-11-24T11:29:00]"/>
            <x15:cachedUniqueName index="1002" name="[Bakery].[Month].&amp;[2019-11-24T12:21:00]"/>
            <x15:cachedUniqueName index="1003" name="[Bakery].[Month].&amp;[2019-11-24T12:26:00]"/>
            <x15:cachedUniqueName index="1004" name="[Bakery].[Month].&amp;[2019-11-24T12:56:00]"/>
            <x15:cachedUniqueName index="1005" name="[Bakery].[Month].&amp;[2019-11-24T12:57:00]"/>
            <x15:cachedUniqueName index="1006" name="[Bakery].[Month].&amp;[2019-11-24T13:00:00]"/>
            <x15:cachedUniqueName index="1007" name="[Bakery].[Month].&amp;[2019-11-24T13:13:00]"/>
            <x15:cachedUniqueName index="1008" name="[Bakery].[Month].&amp;[2019-11-24T13:34:00]"/>
            <x15:cachedUniqueName index="1009" name="[Bakery].[Month].&amp;[2019-11-24T13:39:00]"/>
            <x15:cachedUniqueName index="1010" name="[Bakery].[Month].&amp;[2019-11-24T13:44:00]"/>
            <x15:cachedUniqueName index="1011" name="[Bakery].[Month].&amp;[2019-11-24T13:53:00]"/>
            <x15:cachedUniqueName index="1012" name="[Bakery].[Month].&amp;[2019-11-24T14:27:00]"/>
            <x15:cachedUniqueName index="1013" name="[Bakery].[Month].&amp;[2019-11-24T14:59:00]"/>
            <x15:cachedUniqueName index="1014" name="[Bakery].[Month].&amp;[2019-11-24T16:32:00]"/>
            <x15:cachedUniqueName index="1015" name="[Bakery].[Month].&amp;[2019-11-25T11:05:00]"/>
            <x15:cachedUniqueName index="1016" name="[Bakery].[Month].&amp;[2019-11-25T11:08:00]"/>
            <x15:cachedUniqueName index="1017" name="[Bakery].[Month].&amp;[2019-11-25T11:31:00]"/>
            <x15:cachedUniqueName index="1018" name="[Bakery].[Month].&amp;[2019-11-25T12:25:00]"/>
            <x15:cachedUniqueName index="1019" name="[Bakery].[Month].&amp;[2019-11-25T12:54:00]"/>
            <x15:cachedUniqueName index="1020" name="[Bakery].[Month].&amp;[2019-11-25T13:42:00]"/>
            <x15:cachedUniqueName index="1021" name="[Bakery].[Month].&amp;[2019-11-25T14:00:00]"/>
            <x15:cachedUniqueName index="1022" name="[Bakery].[Month].&amp;[2019-11-27T12:02:00]"/>
            <x15:cachedUniqueName index="1023" name="[Bakery].[Month].&amp;[2019-11-27T12:35:00]"/>
            <x15:cachedUniqueName index="1024" name="[Bakery].[Month].&amp;[2019-11-27T12:59:00]"/>
            <x15:cachedUniqueName index="1025" name="[Bakery].[Month].&amp;[2019-11-27T13:07:00]"/>
            <x15:cachedUniqueName index="1026" name="[Bakery].[Month].&amp;[2019-11-27T13:34:00]"/>
            <x15:cachedUniqueName index="1027" name="[Bakery].[Month].&amp;[2019-11-27T14:00:00]"/>
            <x15:cachedUniqueName index="1028" name="[Bakery].[Month].&amp;[2019-11-27T14:16:00]"/>
            <x15:cachedUniqueName index="1029" name="[Bakery].[Month].&amp;[2019-11-28T11:48:00]"/>
            <x15:cachedUniqueName index="1030" name="[Bakery].[Month].&amp;[2019-11-28T12:53:00]"/>
            <x15:cachedUniqueName index="1031" name="[Bakery].[Month].&amp;[2019-11-28T13:15:00]"/>
            <x15:cachedUniqueName index="1032" name="[Bakery].[Month].&amp;[2019-11-28T13:16:00]"/>
            <x15:cachedUniqueName index="1033" name="[Bakery].[Month].&amp;[2019-11-28T14:15:00]"/>
            <x15:cachedUniqueName index="1034" name="[Bakery].[Month].&amp;[2019-11-28T14:28:00]"/>
            <x15:cachedUniqueName index="1035" name="[Bakery].[Month].&amp;[2019-11-28T14:48:00]"/>
            <x15:cachedUniqueName index="1036" name="[Bakery].[Month].&amp;[2019-11-28T15:09:00]"/>
            <x15:cachedUniqueName index="1037" name="[Bakery].[Month].&amp;[2019-11-29T11:05:00]"/>
            <x15:cachedUniqueName index="1038" name="[Bakery].[Month].&amp;[2019-11-29T12:03:00]"/>
            <x15:cachedUniqueName index="1039" name="[Bakery].[Month].&amp;[2019-11-29T12:50:00]"/>
            <x15:cachedUniqueName index="1040" name="[Bakery].[Month].&amp;[2019-11-29T13:23:00]"/>
            <x15:cachedUniqueName index="1041" name="[Bakery].[Month].&amp;[2019-11-29T13:31:00]"/>
            <x15:cachedUniqueName index="1042" name="[Bakery].[Month].&amp;[2019-11-29T13:39:00]"/>
            <x15:cachedUniqueName index="1043" name="[Bakery].[Month].&amp;[2019-11-29T14:42:00]"/>
            <x15:cachedUniqueName index="1044" name="[Bakery].[Month].&amp;[2019-11-29T15:05:00]"/>
            <x15:cachedUniqueName index="1045" name="[Bakery].[Month].&amp;[2019-11-29T15:27:00]"/>
            <x15:cachedUniqueName index="1046" name="[Bakery].[Month].&amp;[2019-11-29T15:30:00]"/>
            <x15:cachedUniqueName index="1047" name="[Bakery].[Month].&amp;[2019-11-29T16:12:00]"/>
            <x15:cachedUniqueName index="1048" name="[Bakery].[Month].&amp;[2019-11-30T11:01:00]"/>
            <x15:cachedUniqueName index="1049" name="[Bakery].[Month].&amp;[2019-11-30T11:09:00]"/>
            <x15:cachedUniqueName index="1050" name="[Bakery].[Month].&amp;[2019-11-30T11:10:00]"/>
            <x15:cachedUniqueName index="1051" name="[Bakery].[Month].&amp;[2019-11-30T11:43:00]"/>
            <x15:cachedUniqueName index="1052" name="[Bakery].[Month].&amp;[2019-11-30T11:56:00]"/>
            <x15:cachedUniqueName index="1053" name="[Bakery].[Month].&amp;[2019-11-30T13:01:00]"/>
            <x15:cachedUniqueName index="1054" name="[Bakery].[Month].&amp;[2019-11-30T13:44:00]"/>
            <x15:cachedUniqueName index="1055" name="[Bakery].[Month].&amp;[2019-11-30T13:49:00]"/>
            <x15:cachedUniqueName index="1056" name="[Bakery].[Month].&amp;[2019-11-30T14:24:00]"/>
            <x15:cachedUniqueName index="1057" name="[Bakery].[Month].&amp;[2019-11-30T17:04:00]"/>
            <x15:cachedUniqueName index="1058" name="[Bakery].[Month].&amp;[2019-12-01T11:03:00]"/>
            <x15:cachedUniqueName index="1059" name="[Bakery].[Month].&amp;[2019-12-01T11:29:00]"/>
            <x15:cachedUniqueName index="1060" name="[Bakery].[Month].&amp;[2019-12-01T11:40:00]"/>
            <x15:cachedUniqueName index="1061" name="[Bakery].[Month].&amp;[2019-12-01T11:48:00]"/>
            <x15:cachedUniqueName index="1062" name="[Bakery].[Month].&amp;[2019-12-01T11:54:00]"/>
            <x15:cachedUniqueName index="1063" name="[Bakery].[Month].&amp;[2019-12-01T12:11:00]"/>
            <x15:cachedUniqueName index="1064" name="[Bakery].[Month].&amp;[2019-12-01T12:23:00]"/>
            <x15:cachedUniqueName index="1065" name="[Bakery].[Month].&amp;[2019-12-01T12:35:00]"/>
            <x15:cachedUniqueName index="1066" name="[Bakery].[Month].&amp;[2019-12-01T12:55:00]"/>
            <x15:cachedUniqueName index="1067" name="[Bakery].[Month].&amp;[2019-12-01T13:15:00]"/>
            <x15:cachedUniqueName index="1068" name="[Bakery].[Month].&amp;[2019-12-01T13:28:00]"/>
            <x15:cachedUniqueName index="1069" name="[Bakery].[Month].&amp;[2019-12-01T14:24:00]"/>
            <x15:cachedUniqueName index="1070" name="[Bakery].[Month].&amp;[2019-12-01T14:29:00]"/>
            <x15:cachedUniqueName index="1071" name="[Bakery].[Month].&amp;[2019-12-01T16:18:00]"/>
            <x15:cachedUniqueName index="1072" name="[Bakery].[Month].&amp;[2019-12-01T16:51:00]"/>
            <x15:cachedUniqueName index="1073" name="[Bakery].[Month].&amp;[2019-12-02T11:03:00]"/>
            <x15:cachedUniqueName index="1074" name="[Bakery].[Month].&amp;[2019-12-02T13:03:00]"/>
            <x15:cachedUniqueName index="1075" name="[Bakery].[Month].&amp;[2019-12-02T13:06:00]"/>
            <x15:cachedUniqueName index="1076" name="[Bakery].[Month].&amp;[2019-12-02T13:38:00]"/>
            <x15:cachedUniqueName index="1077" name="[Bakery].[Month].&amp;[2019-12-02T14:42:00]"/>
            <x15:cachedUniqueName index="1078" name="[Bakery].[Month].&amp;[2019-12-02T16:22:00]"/>
            <x15:cachedUniqueName index="1079" name="[Bakery].[Month].&amp;[2019-12-04T11:06:00]"/>
            <x15:cachedUniqueName index="1080" name="[Bakery].[Month].&amp;[2019-12-04T11:10:00]"/>
            <x15:cachedUniqueName index="1081" name="[Bakery].[Month].&amp;[2019-12-04T11:13:00]"/>
            <x15:cachedUniqueName index="1082" name="[Bakery].[Month].&amp;[2019-12-04T11:18:00]"/>
            <x15:cachedUniqueName index="1083" name="[Bakery].[Month].&amp;[2019-12-04T11:47:00]"/>
            <x15:cachedUniqueName index="1084" name="[Bakery].[Month].&amp;[2019-12-04T13:26:00]"/>
            <x15:cachedUniqueName index="1085" name="[Bakery].[Month].&amp;[2019-12-04T13:30:00]"/>
            <x15:cachedUniqueName index="1086" name="[Bakery].[Month].&amp;[2019-12-04T13:33:00]"/>
            <x15:cachedUniqueName index="1087" name="[Bakery].[Month].&amp;[2019-12-04T13:34:00]"/>
            <x15:cachedUniqueName index="1088" name="[Bakery].[Month].&amp;[2019-12-04T13:51:00]"/>
            <x15:cachedUniqueName index="1089" name="[Bakery].[Month].&amp;[2019-12-04T14:58:00]"/>
            <x15:cachedUniqueName index="1090" name="[Bakery].[Month].&amp;[2019-12-05T11:05:00]"/>
            <x15:cachedUniqueName index="1091" name="[Bakery].[Month].&amp;[2019-12-05T11:08:00]"/>
            <x15:cachedUniqueName index="1092" name="[Bakery].[Month].&amp;[2019-12-05T12:32:00]"/>
            <x15:cachedUniqueName index="1093" name="[Bakery].[Month].&amp;[2019-12-05T12:39:00]"/>
            <x15:cachedUniqueName index="1094" name="[Bakery].[Month].&amp;[2019-12-05T13:00:00]"/>
            <x15:cachedUniqueName index="1095" name="[Bakery].[Month].&amp;[2019-12-05T13:56:00]"/>
            <x15:cachedUniqueName index="1096" name="[Bakery].[Month].&amp;[2019-12-05T14:48:00]"/>
            <x15:cachedUniqueName index="1097" name="[Bakery].[Month].&amp;[2019-12-05T15:22:00]"/>
            <x15:cachedUniqueName index="1098" name="[Bakery].[Month].&amp;[2019-12-06T11:08:00]"/>
            <x15:cachedUniqueName index="1099" name="[Bakery].[Month].&amp;[2019-12-06T11:23:00]"/>
            <x15:cachedUniqueName index="1100" name="[Bakery].[Month].&amp;[2019-12-06T11:31:00]"/>
            <x15:cachedUniqueName index="1101" name="[Bakery].[Month].&amp;[2019-12-06T11:38:00]"/>
            <x15:cachedUniqueName index="1102" name="[Bakery].[Month].&amp;[2019-12-06T11:49:00]"/>
            <x15:cachedUniqueName index="1103" name="[Bakery].[Month].&amp;[2019-12-06T12:17:00]"/>
            <x15:cachedUniqueName index="1104" name="[Bakery].[Month].&amp;[2019-12-06T12:23:00]"/>
            <x15:cachedUniqueName index="1105" name="[Bakery].[Month].&amp;[2019-12-06T12:26:00]"/>
            <x15:cachedUniqueName index="1106" name="[Bakery].[Month].&amp;[2019-12-06T12:43:00]"/>
            <x15:cachedUniqueName index="1107" name="[Bakery].[Month].&amp;[2019-12-06T12:51:00]"/>
            <x15:cachedUniqueName index="1108" name="[Bakery].[Month].&amp;[2019-12-06T15:25:00]"/>
            <x15:cachedUniqueName index="1109" name="[Bakery].[Month].&amp;[2019-12-07T11:41:00]"/>
            <x15:cachedUniqueName index="1110" name="[Bakery].[Month].&amp;[2019-12-07T12:02:00]"/>
            <x15:cachedUniqueName index="1111" name="[Bakery].[Month].&amp;[2019-12-07T12:28:00]"/>
            <x15:cachedUniqueName index="1112" name="[Bakery].[Month].&amp;[2019-12-07T13:36:00]"/>
            <x15:cachedUniqueName index="1113" name="[Bakery].[Month].&amp;[2019-12-07T13:39:00]"/>
            <x15:cachedUniqueName index="1114" name="[Bakery].[Month].&amp;[2019-12-07T13:50:00]"/>
            <x15:cachedUniqueName index="1115" name="[Bakery].[Month].&amp;[2019-12-07T13:55:00]"/>
            <x15:cachedUniqueName index="1116" name="[Bakery].[Month].&amp;[2019-12-07T14:34:00]"/>
            <x15:cachedUniqueName index="1117" name="[Bakery].[Month].&amp;[2019-12-07T14:35:00]"/>
            <x15:cachedUniqueName index="1118" name="[Bakery].[Month].&amp;[2019-12-08T11:02:00]"/>
            <x15:cachedUniqueName index="1119" name="[Bakery].[Month].&amp;[2019-12-08T11:03:00]"/>
            <x15:cachedUniqueName index="1120" name="[Bakery].[Month].&amp;[2019-12-08T11:11:00]"/>
            <x15:cachedUniqueName index="1121" name="[Bakery].[Month].&amp;[2019-12-08T11:22:00]"/>
            <x15:cachedUniqueName index="1122" name="[Bakery].[Month].&amp;[2019-12-08T11:50:00]"/>
            <x15:cachedUniqueName index="1123" name="[Bakery].[Month].&amp;[2019-12-08T12:11:00]"/>
            <x15:cachedUniqueName index="1124" name="[Bakery].[Month].&amp;[2019-12-08T12:22:00]"/>
            <x15:cachedUniqueName index="1125" name="[Bakery].[Month].&amp;[2019-12-08T12:33:00]"/>
            <x15:cachedUniqueName index="1126" name="[Bakery].[Month].&amp;[2019-12-08T12:41:00]"/>
            <x15:cachedUniqueName index="1127" name="[Bakery].[Month].&amp;[2019-12-08T12:49:00]"/>
            <x15:cachedUniqueName index="1128" name="[Bakery].[Month].&amp;[2019-12-08T12:52:00]"/>
            <x15:cachedUniqueName index="1129" name="[Bakery].[Month].&amp;[2019-12-08T13:02:00]"/>
            <x15:cachedUniqueName index="1130" name="[Bakery].[Month].&amp;[2019-12-08T13:12:00]"/>
            <x15:cachedUniqueName index="1131" name="[Bakery].[Month].&amp;[2019-12-08T13:22:00]"/>
            <x15:cachedUniqueName index="1132" name="[Bakery].[Month].&amp;[2019-12-08T13:44:00]"/>
            <x15:cachedUniqueName index="1133" name="[Bakery].[Month].&amp;[2019-12-08T13:57:00]"/>
            <x15:cachedUniqueName index="1134" name="[Bakery].[Month].&amp;[2019-12-08T14:06:00]"/>
            <x15:cachedUniqueName index="1135" name="[Bakery].[Month].&amp;[2019-12-08T14:08:00]"/>
            <x15:cachedUniqueName index="1136" name="[Bakery].[Month].&amp;[2019-12-08T14:57:00]"/>
            <x15:cachedUniqueName index="1137" name="[Bakery].[Month].&amp;[2019-12-09T11:31:00]"/>
            <x15:cachedUniqueName index="1138" name="[Bakery].[Month].&amp;[2019-12-09T12:09:00]"/>
            <x15:cachedUniqueName index="1139" name="[Bakery].[Month].&amp;[2019-12-09T13:22:00]"/>
            <x15:cachedUniqueName index="1140" name="[Bakery].[Month].&amp;[2019-12-09T13:35:00]"/>
            <x15:cachedUniqueName index="1141" name="[Bakery].[Month].&amp;[2019-12-09T13:54:00]"/>
            <x15:cachedUniqueName index="1142" name="[Bakery].[Month].&amp;[2019-12-09T14:19:00]"/>
            <x15:cachedUniqueName index="1143" name="[Bakery].[Month].&amp;[2019-12-09T17:01:00]"/>
            <x15:cachedUniqueName index="1144" name="[Bakery].[Month].&amp;[2019-12-11T11:26:00]"/>
            <x15:cachedUniqueName index="1145" name="[Bakery].[Month].&amp;[2019-12-11T11:36:00]"/>
            <x15:cachedUniqueName index="1146" name="[Bakery].[Month].&amp;[2019-12-11T11:37:00]"/>
            <x15:cachedUniqueName index="1147" name="[Bakery].[Month].&amp;[2019-12-11T12:02:00]"/>
            <x15:cachedUniqueName index="1148" name="[Bakery].[Month].&amp;[2019-12-11T12:09:00]"/>
            <x15:cachedUniqueName index="1149" name="[Bakery].[Month].&amp;[2019-12-11T13:32:00]"/>
            <x15:cachedUniqueName index="1150" name="[Bakery].[Month].&amp;[2019-12-11T14:08:00]"/>
            <x15:cachedUniqueName index="1151" name="[Bakery].[Month].&amp;[2019-12-11T14:26:00]"/>
            <x15:cachedUniqueName index="1152" name="[Bakery].[Month].&amp;[2019-12-11T15:05:00]"/>
            <x15:cachedUniqueName index="1153" name="[Bakery].[Month].&amp;[2019-12-11T15:07:00]"/>
            <x15:cachedUniqueName index="1154" name="[Bakery].[Month].&amp;[2019-12-12T11:15:00]"/>
            <x15:cachedUniqueName index="1155" name="[Bakery].[Month].&amp;[2019-12-12T11:27:00]"/>
            <x15:cachedUniqueName index="1156" name="[Bakery].[Month].&amp;[2019-12-12T11:48:00]"/>
            <x15:cachedUniqueName index="1157" name="[Bakery].[Month].&amp;[2019-12-12T12:50:00]"/>
            <x15:cachedUniqueName index="1158" name="[Bakery].[Month].&amp;[2019-12-12T12:57:00]"/>
            <x15:cachedUniqueName index="1159" name="[Bakery].[Month].&amp;[2019-12-12T13:41:00]"/>
            <x15:cachedUniqueName index="1160" name="[Bakery].[Month].&amp;[2019-12-12T14:09:00]"/>
            <x15:cachedUniqueName index="1161" name="[Bakery].[Month].&amp;[2019-12-12T14:34:00]"/>
            <x15:cachedUniqueName index="1162" name="[Bakery].[Month].&amp;[2019-12-12T14:52:00]"/>
            <x15:cachedUniqueName index="1163" name="[Bakery].[Month].&amp;[2019-12-12T17:22:00]"/>
            <x15:cachedUniqueName index="1164" name="[Bakery].[Month].&amp;[2019-12-13T11:27:00]"/>
            <x15:cachedUniqueName index="1165" name="[Bakery].[Month].&amp;[2019-12-13T11:45:00]"/>
            <x15:cachedUniqueName index="1166" name="[Bakery].[Month].&amp;[2019-12-13T12:40:00]"/>
            <x15:cachedUniqueName index="1167" name="[Bakery].[Month].&amp;[2019-12-13T14:21:00]"/>
            <x15:cachedUniqueName index="1168" name="[Bakery].[Month].&amp;[2019-12-13T15:53:00]"/>
            <x15:cachedUniqueName index="1169" name="[Bakery].[Month].&amp;[2019-12-13T16:48:00]"/>
            <x15:cachedUniqueName index="1170" name="[Bakery].[Month].&amp;[2019-12-14T11:51:00]"/>
            <x15:cachedUniqueName index="1171" name="[Bakery].[Month].&amp;[2019-12-14T11:59:00]"/>
            <x15:cachedUniqueName index="1172" name="[Bakery].[Month].&amp;[2019-12-14T12:19:00]"/>
            <x15:cachedUniqueName index="1173" name="[Bakery].[Month].&amp;[2019-12-14T12:41:00]"/>
            <x15:cachedUniqueName index="1174" name="[Bakery].[Month].&amp;[2019-12-14T12:51:00]"/>
            <x15:cachedUniqueName index="1175" name="[Bakery].[Month].&amp;[2019-12-14T13:14:00]"/>
            <x15:cachedUniqueName index="1176" name="[Bakery].[Month].&amp;[2019-12-14T14:15:00]"/>
            <x15:cachedUniqueName index="1177" name="[Bakery].[Month].&amp;[2019-12-15T12:14:00]"/>
            <x15:cachedUniqueName index="1178" name="[Bakery].[Month].&amp;[2019-12-15T13:41:00]"/>
            <x15:cachedUniqueName index="1179" name="[Bakery].[Month].&amp;[2019-12-15T13:43:00]"/>
            <x15:cachedUniqueName index="1180" name="[Bakery].[Month].&amp;[2019-12-15T14:06:00]"/>
            <x15:cachedUniqueName index="1181" name="[Bakery].[Month].&amp;[2019-12-15T14:46:00]"/>
            <x15:cachedUniqueName index="1182" name="[Bakery].[Month].&amp;[2019-12-15T15:16:00]"/>
            <x15:cachedUniqueName index="1183" name="[Bakery].[Month].&amp;[2019-12-15T15:53:00]"/>
            <x15:cachedUniqueName index="1184" name="[Bakery].[Month].&amp;[2019-12-16T11:12:00]"/>
            <x15:cachedUniqueName index="1185" name="[Bakery].[Month].&amp;[2019-12-16T11:41:00]"/>
            <x15:cachedUniqueName index="1186" name="[Bakery].[Month].&amp;[2019-12-16T12:07:00]"/>
            <x15:cachedUniqueName index="1187" name="[Bakery].[Month].&amp;[2019-12-16T12:58:00]"/>
            <x15:cachedUniqueName index="1188" name="[Bakery].[Month].&amp;[2019-12-16T13:21:00]"/>
            <x15:cachedUniqueName index="1189" name="[Bakery].[Month].&amp;[2019-12-16T13:37:00]"/>
            <x15:cachedUniqueName index="1190" name="[Bakery].[Month].&amp;[2019-12-16T14:26:00]"/>
            <x15:cachedUniqueName index="1191" name="[Bakery].[Month].&amp;[2019-12-16T14:31:00]"/>
            <x15:cachedUniqueName index="1192" name="[Bakery].[Month].&amp;[2019-12-16T14:32:00]"/>
            <x15:cachedUniqueName index="1193" name="[Bakery].[Month].&amp;[2019-12-18T11:22:00]"/>
            <x15:cachedUniqueName index="1194" name="[Bakery].[Month].&amp;[2019-12-18T12:39:00]"/>
            <x15:cachedUniqueName index="1195" name="[Bakery].[Month].&amp;[2019-12-18T12:45:00]"/>
            <x15:cachedUniqueName index="1196" name="[Bakery].[Month].&amp;[2019-12-18T13:28:00]"/>
            <x15:cachedUniqueName index="1197" name="[Bakery].[Month].&amp;[2019-12-18T13:51:00]"/>
            <x15:cachedUniqueName index="1198" name="[Bakery].[Month].&amp;[2019-12-18T14:40:00]"/>
            <x15:cachedUniqueName index="1199" name="[Bakery].[Month].&amp;[2019-12-18T15:05:00]"/>
            <x15:cachedUniqueName index="1200" name="[Bakery].[Month].&amp;[2019-12-18T15:23:00]"/>
            <x15:cachedUniqueName index="1201" name="[Bakery].[Month].&amp;[2019-12-19T11:29:00]"/>
            <x15:cachedUniqueName index="1202" name="[Bakery].[Month].&amp;[2019-12-19T11:45:00]"/>
            <x15:cachedUniqueName index="1203" name="[Bakery].[Month].&amp;[2019-12-19T12:16:00]"/>
            <x15:cachedUniqueName index="1204" name="[Bakery].[Month].&amp;[2019-12-19T12:17:00]"/>
            <x15:cachedUniqueName index="1205" name="[Bakery].[Month].&amp;[2019-12-19T13:02:00]"/>
            <x15:cachedUniqueName index="1206" name="[Bakery].[Month].&amp;[2019-12-19T13:04:00]"/>
            <x15:cachedUniqueName index="1207" name="[Bakery].[Month].&amp;[2019-12-19T13:06:00]"/>
            <x15:cachedUniqueName index="1208" name="[Bakery].[Month].&amp;[2019-12-19T13:21:00]"/>
            <x15:cachedUniqueName index="1209" name="[Bakery].[Month].&amp;[2019-12-19T13:53:00]"/>
            <x15:cachedUniqueName index="1210" name="[Bakery].[Month].&amp;[2019-12-20T11:18:00]"/>
            <x15:cachedUniqueName index="1211" name="[Bakery].[Month].&amp;[2019-12-20T11:53:00]"/>
            <x15:cachedUniqueName index="1212" name="[Bakery].[Month].&amp;[2019-12-20T13:29:00]"/>
            <x15:cachedUniqueName index="1213" name="[Bakery].[Month].&amp;[2019-12-20T14:29:00]"/>
            <x15:cachedUniqueName index="1214" name="[Bakery].[Month].&amp;[2019-12-20T15:37:00]"/>
            <x15:cachedUniqueName index="1215" name="[Bakery].[Month].&amp;[2019-12-20T16:43:00]"/>
            <x15:cachedUniqueName index="1216" name="[Bakery].[Month].&amp;[2019-12-21T11:04:00]"/>
            <x15:cachedUniqueName index="1217" name="[Bakery].[Month].&amp;[2019-12-21T11:52:00]"/>
            <x15:cachedUniqueName index="1218" name="[Bakery].[Month].&amp;[2019-12-21T12:02:00]"/>
            <x15:cachedUniqueName index="1219" name="[Bakery].[Month].&amp;[2019-12-21T12:17:00]"/>
            <x15:cachedUniqueName index="1220" name="[Bakery].[Month].&amp;[2019-12-21T12:24:00]"/>
            <x15:cachedUniqueName index="1221" name="[Bakery].[Month].&amp;[2019-12-21T13:29:00]"/>
            <x15:cachedUniqueName index="1222" name="[Bakery].[Month].&amp;[2019-12-21T13:58:00]"/>
            <x15:cachedUniqueName index="1223" name="[Bakery].[Month].&amp;[2019-12-21T14:18:00]"/>
            <x15:cachedUniqueName index="1224" name="[Bakery].[Month].&amp;[2019-12-21T14:28:00]"/>
            <x15:cachedUniqueName index="1225" name="[Bakery].[Month].&amp;[2019-12-21T14:43:00]"/>
            <x15:cachedUniqueName index="1226" name="[Bakery].[Month].&amp;[2019-12-22T11:05:00]"/>
            <x15:cachedUniqueName index="1227" name="[Bakery].[Month].&amp;[2019-12-22T11:33:00]"/>
            <x15:cachedUniqueName index="1228" name="[Bakery].[Month].&amp;[2019-12-22T11:38:00]"/>
            <x15:cachedUniqueName index="1229" name="[Bakery].[Month].&amp;[2019-12-22T12:21:00]"/>
            <x15:cachedUniqueName index="1230" name="[Bakery].[Month].&amp;[2019-12-22T13:54:00]"/>
            <x15:cachedUniqueName index="1231" name="[Bakery].[Month].&amp;[2019-12-22T14:03:00]"/>
            <x15:cachedUniqueName index="1232" name="[Bakery].[Month].&amp;[2019-12-22T14:17:00]"/>
            <x15:cachedUniqueName index="1233" name="[Bakery].[Month].&amp;[2019-12-22T14:35:00]"/>
            <x15:cachedUniqueName index="1234" name="[Bakery].[Month].&amp;[2019-12-22T14:45:00]"/>
            <x15:cachedUniqueName index="1235" name="[Bakery].[Month].&amp;[2019-12-22T15:10:00]"/>
            <x15:cachedUniqueName index="1236" name="[Bakery].[Month].&amp;[2019-12-22T15:53:00]"/>
            <x15:cachedUniqueName index="1237" name="[Bakery].[Month].&amp;[2019-12-23T11:31:00]"/>
            <x15:cachedUniqueName index="1238" name="[Bakery].[Month].&amp;[2019-12-23T12:06:00]"/>
            <x15:cachedUniqueName index="1239" name="[Bakery].[Month].&amp;[2019-12-23T13:05:00]"/>
            <x15:cachedUniqueName index="1240" name="[Bakery].[Month].&amp;[2019-12-23T13:37:00]"/>
            <x15:cachedUniqueName index="1241" name="[Bakery].[Month].&amp;[2019-12-23T13:57:00]"/>
            <x15:cachedUniqueName index="1242" name="[Bakery].[Month].&amp;[2019-12-23T14:42:00]"/>
            <x15:cachedUniqueName index="1243" name="[Bakery].[Month].&amp;[2019-12-23T15:03:00]"/>
            <x15:cachedUniqueName index="1244" name="[Bakery].[Month].&amp;[2019-12-24T11:13:00]"/>
            <x15:cachedUniqueName index="1245" name="[Bakery].[Month].&amp;[2019-12-24T11:17:00]"/>
            <x15:cachedUniqueName index="1246" name="[Bakery].[Month].&amp;[2019-12-24T13:14:00]"/>
            <x15:cachedUniqueName index="1247" name="[Bakery].[Month].&amp;[2019-12-25T11:29:00]"/>
            <x15:cachedUniqueName index="1248" name="[Bakery].[Month].&amp;[2019-12-25T11:55:00]"/>
            <x15:cachedUniqueName index="1249" name="[Bakery].[Month].&amp;[2019-12-25T12:16:00]"/>
            <x15:cachedUniqueName index="1250" name="[Bakery].[Month].&amp;[2019-12-25T14:47:00]"/>
            <x15:cachedUniqueName index="1251" name="[Bakery].[Month].&amp;[2019-12-25T15:00:00]"/>
            <x15:cachedUniqueName index="1252" name="[Bakery].[Month].&amp;[2019-12-25T17:14:00]"/>
            <x15:cachedUniqueName index="1253" name="[Bakery].[Month].&amp;[2019-12-26T12:16:00]"/>
            <x15:cachedUniqueName index="1254" name="[Bakery].[Month].&amp;[2019-12-26T12:18:00]"/>
            <x15:cachedUniqueName index="1255" name="[Bakery].[Month].&amp;[2019-12-26T13:47:00]"/>
            <x15:cachedUniqueName index="1256" name="[Bakery].[Month].&amp;[2019-12-26T14:06:00]"/>
            <x15:cachedUniqueName index="1257" name="[Bakery].[Month].&amp;[2019-12-26T15:18:00]"/>
            <x15:cachedUniqueName index="1258" name="[Bakery].[Month].&amp;[2019-12-27T11:39:00]"/>
            <x15:cachedUniqueName index="1259" name="[Bakery].[Month].&amp;[2019-12-27T12:45:00]"/>
            <x15:cachedUniqueName index="1260" name="[Bakery].[Month].&amp;[2019-12-27T12:49:00]"/>
            <x15:cachedUniqueName index="1261" name="[Bakery].[Month].&amp;[2019-12-28T11:10:00]"/>
            <x15:cachedUniqueName index="1262" name="[Bakery].[Month].&amp;[2019-12-28T11:48:00]"/>
            <x15:cachedUniqueName index="1263" name="[Bakery].[Month].&amp;[2019-12-28T12:04:00]"/>
            <x15:cachedUniqueName index="1264" name="[Bakery].[Month].&amp;[2019-12-28T12:09:00]"/>
            <x15:cachedUniqueName index="1265" name="[Bakery].[Month].&amp;[2019-12-28T12:35:00]"/>
            <x15:cachedUniqueName index="1266" name="[Bakery].[Month].&amp;[2019-12-28T13:09:00]"/>
            <x15:cachedUniqueName index="1267" name="[Bakery].[Month].&amp;[2019-12-28T13:12:00]"/>
            <x15:cachedUniqueName index="1268" name="[Bakery].[Month].&amp;[2019-12-28T13:31:00]"/>
            <x15:cachedUniqueName index="1269" name="[Bakery].[Month].&amp;[2019-12-28T13:47:00]"/>
            <x15:cachedUniqueName index="1270" name="[Bakery].[Month].&amp;[2019-12-28T14:20:00]"/>
            <x15:cachedUniqueName index="1271" name="[Bakery].[Month].&amp;[2019-12-28T14:51:00]"/>
            <x15:cachedUniqueName index="1272" name="[Bakery].[Month].&amp;[2019-12-28T14:55:00]"/>
            <x15:cachedUniqueName index="1273" name="[Bakery].[Month].&amp;[2019-12-28T14:58:00]"/>
            <x15:cachedUniqueName index="1274" name="[Bakery].[Month].&amp;[2019-12-28T15:52:00]"/>
            <x15:cachedUniqueName index="1275" name="[Bakery].[Month].&amp;[2019-12-28T16:18:00]"/>
            <x15:cachedUniqueName index="1276" name="[Bakery].[Month].&amp;[2019-12-28T16:38:00]"/>
            <x15:cachedUniqueName index="1277" name="[Bakery].[Month].&amp;[2019-12-29T11:16:00]"/>
            <x15:cachedUniqueName index="1278" name="[Bakery].[Month].&amp;[2019-12-29T11:34:00]"/>
            <x15:cachedUniqueName index="1279" name="[Bakery].[Month].&amp;[2019-12-29T12:11:00]"/>
            <x15:cachedUniqueName index="1280" name="[Bakery].[Month].&amp;[2019-12-29T12:24:00]"/>
            <x15:cachedUniqueName index="1281" name="[Bakery].[Month].&amp;[2019-12-29T12:39:00]"/>
            <x15:cachedUniqueName index="1282" name="[Bakery].[Month].&amp;[2019-12-29T12:52:00]"/>
            <x15:cachedUniqueName index="1283" name="[Bakery].[Month].&amp;[2019-12-29T13:03:00]"/>
            <x15:cachedUniqueName index="1284" name="[Bakery].[Month].&amp;[2019-12-29T13:34:00]"/>
            <x15:cachedUniqueName index="1285" name="[Bakery].[Month].&amp;[2019-12-29T13:43:00]"/>
            <x15:cachedUniqueName index="1286" name="[Bakery].[Month].&amp;[2019-12-29T14:26:00]"/>
            <x15:cachedUniqueName index="1287" name="[Bakery].[Month].&amp;[2019-12-29T14:32:00]"/>
            <x15:cachedUniqueName index="1288" name="[Bakery].[Month].&amp;[2019-12-29T14:39:00]"/>
            <x15:cachedUniqueName index="1289" name="[Bakery].[Month].&amp;[2019-12-29T14:42:00]"/>
            <x15:cachedUniqueName index="1290" name="[Bakery].[Month].&amp;[2019-12-29T16:02:00]"/>
            <x15:cachedUniqueName index="1291" name="[Bakery].[Month].&amp;[2019-12-30T11:27:00]"/>
            <x15:cachedUniqueName index="1292" name="[Bakery].[Month].&amp;[2019-12-30T11:44:00]"/>
            <x15:cachedUniqueName index="1293" name="[Bakery].[Month].&amp;[2019-12-30T12:23:00]"/>
            <x15:cachedUniqueName index="1294" name="[Bakery].[Month].&amp;[2019-12-30T14:35:00]"/>
            <x15:cachedUniqueName index="1295" name="[Bakery].[Month].&amp;[2019-12-30T15:12:00]"/>
            <x15:cachedUniqueName index="1296" name="[Bakery].[Month].&amp;[2019-12-30T15:22:00]"/>
            <x15:cachedUniqueName index="1297" name="[Bakery].[Month].&amp;[2019-12-30T15:44:00]"/>
            <x15:cachedUniqueName index="1298" name="[Bakery].[Month].&amp;[2020-01-02T11:22:00]"/>
            <x15:cachedUniqueName index="1299" name="[Bakery].[Month].&amp;[2020-01-02T11:23:00]"/>
            <x15:cachedUniqueName index="1300" name="[Bakery].[Month].&amp;[2020-01-02T11:33:00]"/>
            <x15:cachedUniqueName index="1301" name="[Bakery].[Month].&amp;[2020-01-02T12:17:00]"/>
            <x15:cachedUniqueName index="1302" name="[Bakery].[Month].&amp;[2020-01-02T12:27:00]"/>
            <x15:cachedUniqueName index="1303" name="[Bakery].[Month].&amp;[2020-01-02T12:33:00]"/>
            <x15:cachedUniqueName index="1304" name="[Bakery].[Month].&amp;[2020-01-02T12:50:00]"/>
            <x15:cachedUniqueName index="1305" name="[Bakery].[Month].&amp;[2020-01-02T14:06:00]"/>
            <x15:cachedUniqueName index="1306" name="[Bakery].[Month].&amp;[2020-01-02T14:16:00]"/>
            <x15:cachedUniqueName index="1307" name="[Bakery].[Month].&amp;[2020-01-02T15:40:00]"/>
            <x15:cachedUniqueName index="1308" name="[Bakery].[Month].&amp;[2020-01-03T11:03:00]"/>
            <x15:cachedUniqueName index="1309" name="[Bakery].[Month].&amp;[2020-01-03T11:14:00]"/>
            <x15:cachedUniqueName index="1310" name="[Bakery].[Month].&amp;[2020-01-03T11:17:00]"/>
            <x15:cachedUniqueName index="1311" name="[Bakery].[Month].&amp;[2020-01-03T11:59:00]"/>
            <x15:cachedUniqueName index="1312" name="[Bakery].[Month].&amp;[2020-01-03T13:44:00]"/>
            <x15:cachedUniqueName index="1313" name="[Bakery].[Month].&amp;[2020-01-03T14:05:00]"/>
            <x15:cachedUniqueName index="1314" name="[Bakery].[Month].&amp;[2020-01-03T14:17:00]"/>
            <x15:cachedUniqueName index="1315" name="[Bakery].[Month].&amp;[2020-01-03T14:18:00]"/>
            <x15:cachedUniqueName index="1316" name="[Bakery].[Month].&amp;[2020-01-03T15:41:00]"/>
            <x15:cachedUniqueName index="1317" name="[Bakery].[Month].&amp;[2020-01-03T16:06:00]"/>
            <x15:cachedUniqueName index="1318" name="[Bakery].[Month].&amp;[2020-01-03T16:25:00]"/>
            <x15:cachedUniqueName index="1319" name="[Bakery].[Month].&amp;[2020-01-03T17:23:00]"/>
            <x15:cachedUniqueName index="1320" name="[Bakery].[Month].&amp;[2020-01-04T11:03:00]"/>
            <x15:cachedUniqueName index="1321" name="[Bakery].[Month].&amp;[2020-01-04T11:10:00]"/>
            <x15:cachedUniqueName index="1322" name="[Bakery].[Month].&amp;[2020-01-04T12:51:00]"/>
            <x15:cachedUniqueName index="1323" name="[Bakery].[Month].&amp;[2020-01-04T14:36:00]"/>
            <x15:cachedUniqueName index="1324" name="[Bakery].[Month].&amp;[2020-01-04T14:52:00]"/>
            <x15:cachedUniqueName index="1325" name="[Bakery].[Month].&amp;[2020-01-04T16:02:00]"/>
            <x15:cachedUniqueName index="1326" name="[Bakery].[Month].&amp;[2020-01-04T17:23:00]"/>
            <x15:cachedUniqueName index="1327" name="[Bakery].[Month].&amp;[2020-01-05T11:03:00]"/>
            <x15:cachedUniqueName index="1328" name="[Bakery].[Month].&amp;[2020-01-05T11:10:00]"/>
            <x15:cachedUniqueName index="1329" name="[Bakery].[Month].&amp;[2020-01-05T11:13:00]"/>
            <x15:cachedUniqueName index="1330" name="[Bakery].[Month].&amp;[2020-01-05T11:19:00]"/>
            <x15:cachedUniqueName index="1331" name="[Bakery].[Month].&amp;[2020-01-05T11:23:00]"/>
            <x15:cachedUniqueName index="1332" name="[Bakery].[Month].&amp;[2020-01-05T12:15:00]"/>
            <x15:cachedUniqueName index="1333" name="[Bakery].[Month].&amp;[2020-01-05T12:37:00]"/>
            <x15:cachedUniqueName index="1334" name="[Bakery].[Month].&amp;[2020-01-05T13:49:00]"/>
            <x15:cachedUniqueName index="1335" name="[Bakery].[Month].&amp;[2020-01-05T13:59:00]"/>
            <x15:cachedUniqueName index="1336" name="[Bakery].[Month].&amp;[2020-01-05T14:06:00]"/>
            <x15:cachedUniqueName index="1337" name="[Bakery].[Month].&amp;[2020-01-05T14:46:00]"/>
            <x15:cachedUniqueName index="1338" name="[Bakery].[Month].&amp;[2020-01-05T14:54:00]"/>
            <x15:cachedUniqueName index="1339" name="[Bakery].[Month].&amp;[2020-01-05T15:06:00]"/>
            <x15:cachedUniqueName index="1340" name="[Bakery].[Month].&amp;[2020-01-05T16:54:00]"/>
            <x15:cachedUniqueName index="1341" name="[Bakery].[Month].&amp;[2020-01-05T17:25:00]"/>
            <x15:cachedUniqueName index="1342" name="[Bakery].[Month].&amp;[2020-01-06T12:25:00]"/>
            <x15:cachedUniqueName index="1343" name="[Bakery].[Month].&amp;[2020-01-06T12:30:00]"/>
            <x15:cachedUniqueName index="1344" name="[Bakery].[Month].&amp;[2020-01-06T12:43:00]"/>
            <x15:cachedUniqueName index="1345" name="[Bakery].[Month].&amp;[2020-01-06T12:50:00]"/>
            <x15:cachedUniqueName index="1346" name="[Bakery].[Month].&amp;[2020-01-06T16:00:00]"/>
            <x15:cachedUniqueName index="1347" name="[Bakery].[Month].&amp;[2020-01-06T16:30:00]"/>
            <x15:cachedUniqueName index="1348" name="[Bakery].[Month].&amp;[2020-01-08T11:15:00]"/>
            <x15:cachedUniqueName index="1349" name="[Bakery].[Month].&amp;[2020-01-08T11:26:00]"/>
            <x15:cachedUniqueName index="1350" name="[Bakery].[Month].&amp;[2020-01-08T12:42:00]"/>
            <x15:cachedUniqueName index="1351" name="[Bakery].[Month].&amp;[2020-01-08T12:47:00]"/>
            <x15:cachedUniqueName index="1352" name="[Bakery].[Month].&amp;[2020-01-08T13:08:00]"/>
            <x15:cachedUniqueName index="1353" name="[Bakery].[Month].&amp;[2020-01-08T13:15:00]"/>
            <x15:cachedUniqueName index="1354" name="[Bakery].[Month].&amp;[2020-01-08T13:31:00]"/>
            <x15:cachedUniqueName index="1355" name="[Bakery].[Month].&amp;[2020-01-08T15:19:00]"/>
            <x15:cachedUniqueName index="1356" name="[Bakery].[Month].&amp;[2020-01-08T15:42:00]"/>
            <x15:cachedUniqueName index="1357" name="[Bakery].[Month].&amp;[2020-01-08T16:33:00]"/>
            <x15:cachedUniqueName index="1358" name="[Bakery].[Month].&amp;[2020-01-09T11:12:00]"/>
            <x15:cachedUniqueName index="1359" name="[Bakery].[Month].&amp;[2020-01-09T11:39:00]"/>
            <x15:cachedUniqueName index="1360" name="[Bakery].[Month].&amp;[2020-01-09T12:09:00]"/>
            <x15:cachedUniqueName index="1361" name="[Bakery].[Month].&amp;[2020-01-09T12:27:00]"/>
            <x15:cachedUniqueName index="1362" name="[Bakery].[Month].&amp;[2020-01-09T12:34:00]"/>
            <x15:cachedUniqueName index="1363" name="[Bakery].[Month].&amp;[2020-01-09T13:44:00]"/>
            <x15:cachedUniqueName index="1364" name="[Bakery].[Month].&amp;[2020-01-09T13:59:00]"/>
            <x15:cachedUniqueName index="1365" name="[Bakery].[Month].&amp;[2020-01-09T15:22:00]"/>
            <x15:cachedUniqueName index="1366" name="[Bakery].[Month].&amp;[2020-01-09T15:42:00]"/>
            <x15:cachedUniqueName index="1367" name="[Bakery].[Month].&amp;[2020-01-09T15:59:00]"/>
            <x15:cachedUniqueName index="1368" name="[Bakery].[Month].&amp;[2020-01-09T16:00:00]"/>
            <x15:cachedUniqueName index="1369" name="[Bakery].[Month].&amp;[2020-01-09T17:00:00]"/>
            <x15:cachedUniqueName index="1370" name="[Bakery].[Month].&amp;[2020-01-10T11:07:00]"/>
            <x15:cachedUniqueName index="1371" name="[Bakery].[Month].&amp;[2020-01-10T12:51:00]"/>
            <x15:cachedUniqueName index="1372" name="[Bakery].[Month].&amp;[2020-01-10T12:57:00]"/>
            <x15:cachedUniqueName index="1373" name="[Bakery].[Month].&amp;[2020-01-10T13:42:00]"/>
            <x15:cachedUniqueName index="1374" name="[Bakery].[Month].&amp;[2020-01-10T13:51:00]"/>
            <x15:cachedUniqueName index="1375" name="[Bakery].[Month].&amp;[2020-01-10T14:11:00]"/>
            <x15:cachedUniqueName index="1376" name="[Bakery].[Month].&amp;[2020-01-10T14:48:00]"/>
            <x15:cachedUniqueName index="1377" name="[Bakery].[Month].&amp;[2020-01-10T15:10:00]"/>
            <x15:cachedUniqueName index="1378" name="[Bakery].[Month].&amp;[2020-01-11T11:03:00]"/>
            <x15:cachedUniqueName index="1379" name="[Bakery].[Month].&amp;[2020-01-11T13:03:00]"/>
            <x15:cachedUniqueName index="1380" name="[Bakery].[Month].&amp;[2020-01-11T13:11:00]"/>
            <x15:cachedUniqueName index="1381" name="[Bakery].[Month].&amp;[2020-01-11T13:16:00]"/>
            <x15:cachedUniqueName index="1382" name="[Bakery].[Month].&amp;[2020-01-11T14:09:00]"/>
            <x15:cachedUniqueName index="1383" name="[Bakery].[Month].&amp;[2020-01-11T14:19:00]"/>
            <x15:cachedUniqueName index="1384" name="[Bakery].[Month].&amp;[2020-01-11T15:10:00]"/>
            <x15:cachedUniqueName index="1385" name="[Bakery].[Month].&amp;[2020-01-11T15:42:00]"/>
            <x15:cachedUniqueName index="1386" name="[Bakery].[Month].&amp;[2020-01-12T11:03:00]"/>
            <x15:cachedUniqueName index="1387" name="[Bakery].[Month].&amp;[2020-01-12T12:16:00]"/>
            <x15:cachedUniqueName index="1388" name="[Bakery].[Month].&amp;[2020-01-12T12:19:00]"/>
            <x15:cachedUniqueName index="1389" name="[Bakery].[Month].&amp;[2020-01-12T12:30:00]"/>
            <x15:cachedUniqueName index="1390" name="[Bakery].[Month].&amp;[2020-01-12T12:42:00]"/>
            <x15:cachedUniqueName index="1391" name="[Bakery].[Month].&amp;[2020-01-12T13:23:00]"/>
            <x15:cachedUniqueName index="1392" name="[Bakery].[Month].&amp;[2020-01-12T14:11:00]"/>
            <x15:cachedUniqueName index="1393" name="[Bakery].[Month].&amp;[2020-01-12T14:19:00]"/>
            <x15:cachedUniqueName index="1394" name="[Bakery].[Month].&amp;[2020-01-12T14:31:00]"/>
            <x15:cachedUniqueName index="1395" name="[Bakery].[Month].&amp;[2020-01-12T16:05:00]"/>
            <x15:cachedUniqueName index="1396" name="[Bakery].[Month].&amp;[2020-01-12T16:23:00]"/>
            <x15:cachedUniqueName index="1397" name="[Bakery].[Month].&amp;[2020-01-12T16:30:00]"/>
            <x15:cachedUniqueName index="1398" name="[Bakery].[Month].&amp;[2020-01-12T17:05:00]"/>
            <x15:cachedUniqueName index="1399" name="[Bakery].[Month].&amp;[2020-01-13T11:52:00]"/>
            <x15:cachedUniqueName index="1400" name="[Bakery].[Month].&amp;[2020-01-13T11:59:00]"/>
            <x15:cachedUniqueName index="1401" name="[Bakery].[Month].&amp;[2020-01-13T12:23:00]"/>
            <x15:cachedUniqueName index="1402" name="[Bakery].[Month].&amp;[2020-01-13T13:49:00]"/>
            <x15:cachedUniqueName index="1403" name="[Bakery].[Month].&amp;[2020-01-13T15:44:00]"/>
            <x15:cachedUniqueName index="1404" name="[Bakery].[Month].&amp;[2020-01-13T15:50:00]"/>
            <x15:cachedUniqueName index="1405" name="[Bakery].[Month].&amp;[2020-01-13T15:52:00]"/>
            <x15:cachedUniqueName index="1406" name="[Bakery].[Month].&amp;[2020-01-13T16:55:00]"/>
            <x15:cachedUniqueName index="1407" name="[Bakery].[Month].&amp;[2020-01-15T11:04:00]"/>
            <x15:cachedUniqueName index="1408" name="[Bakery].[Month].&amp;[2020-01-15T11:08:00]"/>
            <x15:cachedUniqueName index="1409" name="[Bakery].[Month].&amp;[2020-01-15T11:24:00]"/>
            <x15:cachedUniqueName index="1410" name="[Bakery].[Month].&amp;[2020-01-15T11:28:00]"/>
            <x15:cachedUniqueName index="1411" name="[Bakery].[Month].&amp;[2020-01-15T12:19:00]"/>
            <x15:cachedUniqueName index="1412" name="[Bakery].[Month].&amp;[2020-01-15T13:01:00]"/>
            <x15:cachedUniqueName index="1413" name="[Bakery].[Month].&amp;[2020-01-15T13:16:00]"/>
            <x15:cachedUniqueName index="1414" name="[Bakery].[Month].&amp;[2020-01-15T13:22:00]"/>
            <x15:cachedUniqueName index="1415" name="[Bakery].[Month].&amp;[2020-01-15T14:46:00]"/>
            <x15:cachedUniqueName index="1416" name="[Bakery].[Month].&amp;[2020-01-16T11:28:00]"/>
            <x15:cachedUniqueName index="1417" name="[Bakery].[Month].&amp;[2020-01-16T14:09:00]"/>
            <x15:cachedUniqueName index="1418" name="[Bakery].[Month].&amp;[2020-01-17T11:46:00]"/>
            <x15:cachedUniqueName index="1419" name="[Bakery].[Month].&amp;[2020-01-17T12:13:00]"/>
            <x15:cachedUniqueName index="1420" name="[Bakery].[Month].&amp;[2020-01-17T12:26:00]"/>
            <x15:cachedUniqueName index="1421" name="[Bakery].[Month].&amp;[2020-01-17T13:30:00]"/>
            <x15:cachedUniqueName index="1422" name="[Bakery].[Month].&amp;[2020-01-17T14:15:00]"/>
            <x15:cachedUniqueName index="1423" name="[Bakery].[Month].&amp;[2020-01-17T14:17:00]"/>
            <x15:cachedUniqueName index="1424" name="[Bakery].[Month].&amp;[2020-01-18T11:16:00]"/>
            <x15:cachedUniqueName index="1425" name="[Bakery].[Month].&amp;[2020-01-18T12:31:00]"/>
            <x15:cachedUniqueName index="1426" name="[Bakery].[Month].&amp;[2020-01-18T13:17:00]"/>
            <x15:cachedUniqueName index="1427" name="[Bakery].[Month].&amp;[2020-01-18T14:11:00]"/>
            <x15:cachedUniqueName index="1428" name="[Bakery].[Month].&amp;[2020-01-18T14:36:00]"/>
            <x15:cachedUniqueName index="1429" name="[Bakery].[Month].&amp;[2020-01-18T14:52:00]"/>
            <x15:cachedUniqueName index="1430" name="[Bakery].[Month].&amp;[2020-01-18T15:27:00]"/>
            <x15:cachedUniqueName index="1431" name="[Bakery].[Month].&amp;[2020-01-18T16:12:00]"/>
            <x15:cachedUniqueName index="1432" name="[Bakery].[Month].&amp;[2020-01-19T11:05:00]"/>
            <x15:cachedUniqueName index="1433" name="[Bakery].[Month].&amp;[2020-01-19T11:09:00]"/>
            <x15:cachedUniqueName index="1434" name="[Bakery].[Month].&amp;[2020-01-19T11:18:00]"/>
            <x15:cachedUniqueName index="1435" name="[Bakery].[Month].&amp;[2020-01-19T11:21:00]"/>
            <x15:cachedUniqueName index="1436" name="[Bakery].[Month].&amp;[2020-01-19T11:49:00]"/>
            <x15:cachedUniqueName index="1437" name="[Bakery].[Month].&amp;[2020-01-19T12:40:00]"/>
            <x15:cachedUniqueName index="1438" name="[Bakery].[Month].&amp;[2020-01-19T12:52:00]"/>
            <x15:cachedUniqueName index="1439" name="[Bakery].[Month].&amp;[2020-01-19T13:17:00]"/>
            <x15:cachedUniqueName index="1440" name="[Bakery].[Month].&amp;[2020-01-19T13:22:00]"/>
            <x15:cachedUniqueName index="1441" name="[Bakery].[Month].&amp;[2020-01-19T14:18:00]"/>
            <x15:cachedUniqueName index="1442" name="[Bakery].[Month].&amp;[2020-01-19T14:23:00]"/>
            <x15:cachedUniqueName index="1443" name="[Bakery].[Month].&amp;[2020-01-19T15:53:00]"/>
            <x15:cachedUniqueName index="1444" name="[Bakery].[Month].&amp;[2020-01-19T15:54:00]"/>
            <x15:cachedUniqueName index="1445" name="[Bakery].[Month].&amp;[2020-01-19T16:21:00]"/>
            <x15:cachedUniqueName index="1446" name="[Bakery].[Month].&amp;[2020-01-19T16:52:00]"/>
            <x15:cachedUniqueName index="1447" name="[Bakery].[Month].&amp;[2020-01-20T11:25:00]"/>
            <x15:cachedUniqueName index="1448" name="[Bakery].[Month].&amp;[2020-01-20T11:32:00]"/>
            <x15:cachedUniqueName index="1449" name="[Bakery].[Month].&amp;[2020-01-20T12:46:00]"/>
            <x15:cachedUniqueName index="1450" name="[Bakery].[Month].&amp;[2020-01-20T13:28:00]"/>
            <x15:cachedUniqueName index="1451" name="[Bakery].[Month].&amp;[2020-01-20T13:59:00]"/>
            <x15:cachedUniqueName index="1452" name="[Bakery].[Month].&amp;[2020-01-22T11:09:00]"/>
            <x15:cachedUniqueName index="1453" name="[Bakery].[Month].&amp;[2020-01-22T11:50:00]"/>
            <x15:cachedUniqueName index="1454" name="[Bakery].[Month].&amp;[2020-01-22T12:04:00]"/>
            <x15:cachedUniqueName index="1455" name="[Bakery].[Month].&amp;[2020-01-22T13:44:00]"/>
            <x15:cachedUniqueName index="1456" name="[Bakery].[Month].&amp;[2020-01-22T14:17:00]"/>
            <x15:cachedUniqueName index="1457" name="[Bakery].[Month].&amp;[2020-01-22T15:22:00]"/>
            <x15:cachedUniqueName index="1458" name="[Bakery].[Month].&amp;[2020-01-22T16:08:00]"/>
            <x15:cachedUniqueName index="1459" name="[Bakery].[Month].&amp;[2020-01-22T16:14:00]"/>
            <x15:cachedUniqueName index="1460" name="[Bakery].[Month].&amp;[2020-01-23T11:08:00]"/>
            <x15:cachedUniqueName index="1461" name="[Bakery].[Month].&amp;[2020-01-23T11:17:00]"/>
            <x15:cachedUniqueName index="1462" name="[Bakery].[Month].&amp;[2020-01-23T11:37:00]"/>
            <x15:cachedUniqueName index="1463" name="[Bakery].[Month].&amp;[2020-01-23T11:45:00]"/>
            <x15:cachedUniqueName index="1464" name="[Bakery].[Month].&amp;[2020-01-23T12:07:00]"/>
            <x15:cachedUniqueName index="1465" name="[Bakery].[Month].&amp;[2020-01-23T14:04:00]"/>
            <x15:cachedUniqueName index="1466" name="[Bakery].[Month].&amp;[2020-01-23T14:08:00]"/>
            <x15:cachedUniqueName index="1467" name="[Bakery].[Month].&amp;[2020-01-23T14:57:00]"/>
            <x15:cachedUniqueName index="1468" name="[Bakery].[Month].&amp;[2020-01-23T15:26:00]"/>
            <x15:cachedUniqueName index="1469" name="[Bakery].[Month].&amp;[2020-01-23T15:53:00]"/>
            <x15:cachedUniqueName index="1470" name="[Bakery].[Month].&amp;[2020-01-24T11:37:00]"/>
            <x15:cachedUniqueName index="1471" name="[Bakery].[Month].&amp;[2020-01-24T11:40:00]"/>
            <x15:cachedUniqueName index="1472" name="[Bakery].[Month].&amp;[2020-01-24T11:50:00]"/>
            <x15:cachedUniqueName index="1473" name="[Bakery].[Month].&amp;[2020-01-26T11:07:00]"/>
            <x15:cachedUniqueName index="1474" name="[Bakery].[Month].&amp;[2020-01-26T12:16:00]"/>
            <x15:cachedUniqueName index="1475" name="[Bakery].[Month].&amp;[2020-01-26T12:30:00]"/>
            <x15:cachedUniqueName index="1476" name="[Bakery].[Month].&amp;[2020-01-26T12:36:00]"/>
            <x15:cachedUniqueName index="1477" name="[Bakery].[Month].&amp;[2020-01-26T12:50:00]"/>
            <x15:cachedUniqueName index="1478" name="[Bakery].[Month].&amp;[2020-01-26T13:09:00]"/>
            <x15:cachedUniqueName index="1479" name="[Bakery].[Month].&amp;[2020-01-26T15:53:00]"/>
            <x15:cachedUniqueName index="1480" name="[Bakery].[Month].&amp;[2020-01-27T11:02:00]"/>
            <x15:cachedUniqueName index="1481" name="[Bakery].[Month].&amp;[2020-01-27T12:17:00]"/>
            <x15:cachedUniqueName index="1482" name="[Bakery].[Month].&amp;[2020-01-27T12:32:00]"/>
            <x15:cachedUniqueName index="1483" name="[Bakery].[Month].&amp;[2020-01-27T12:57:00]"/>
            <x15:cachedUniqueName index="1484" name="[Bakery].[Month].&amp;[2020-01-27T13:29:00]"/>
            <x15:cachedUniqueName index="1485" name="[Bakery].[Month].&amp;[2020-01-27T13:31:00]"/>
            <x15:cachedUniqueName index="1486" name="[Bakery].[Month].&amp;[2020-01-29T11:09:00]"/>
            <x15:cachedUniqueName index="1487" name="[Bakery].[Month].&amp;[2020-01-29T11:46:00]"/>
            <x15:cachedUniqueName index="1488" name="[Bakery].[Month].&amp;[2020-01-29T12:23:00]"/>
            <x15:cachedUniqueName index="1489" name="[Bakery].[Month].&amp;[2020-01-29T14:07:00]"/>
            <x15:cachedUniqueName index="1490" name="[Bakery].[Month].&amp;[2020-01-29T15:31:00]"/>
            <x15:cachedUniqueName index="1491" name="[Bakery].[Month].&amp;[2020-01-30T11:43:00]"/>
            <x15:cachedUniqueName index="1492" name="[Bakery].[Month].&amp;[2020-01-30T11:53:00]"/>
            <x15:cachedUniqueName index="1493" name="[Bakery].[Month].&amp;[2020-01-30T11:54:00]"/>
            <x15:cachedUniqueName index="1494" name="[Bakery].[Month].&amp;[2020-01-30T12:15:00]"/>
            <x15:cachedUniqueName index="1495" name="[Bakery].[Month].&amp;[2020-01-30T12:26:00]"/>
            <x15:cachedUniqueName index="1496" name="[Bakery].[Month].&amp;[2020-01-30T13:20:00]"/>
            <x15:cachedUniqueName index="1497" name="[Bakery].[Month].&amp;[2020-01-30T14:26:00]"/>
            <x15:cachedUniqueName index="1498" name="[Bakery].[Month].&amp;[2020-01-30T14:27:00]"/>
            <x15:cachedUniqueName index="1499" name="[Bakery].[Month].&amp;[2020-01-30T15:15:00]"/>
            <x15:cachedUniqueName index="1500" name="[Bakery].[Month].&amp;[2020-01-31T11:11:00]"/>
            <x15:cachedUniqueName index="1501" name="[Bakery].[Month].&amp;[2020-01-31T11:17:00]"/>
            <x15:cachedUniqueName index="1502" name="[Bakery].[Month].&amp;[2020-01-31T11:21:00]"/>
            <x15:cachedUniqueName index="1503" name="[Bakery].[Month].&amp;[2020-01-31T11:32:00]"/>
            <x15:cachedUniqueName index="1504" name="[Bakery].[Month].&amp;[2020-01-31T12:06:00]"/>
            <x15:cachedUniqueName index="1505" name="[Bakery].[Month].&amp;[2020-01-31T12:36:00]"/>
            <x15:cachedUniqueName index="1506" name="[Bakery].[Month].&amp;[2020-01-31T13:09:00]"/>
            <x15:cachedUniqueName index="1507" name="[Bakery].[Month].&amp;[2020-01-31T13:39:00]"/>
            <x15:cachedUniqueName index="1508" name="[Bakery].[Month].&amp;[2020-01-31T13:47:00]"/>
            <x15:cachedUniqueName index="1509" name="[Bakery].[Month].&amp;[2020-01-31T14:15:00]"/>
            <x15:cachedUniqueName index="1510" name="[Bakery].[Month].&amp;[2020-01-31T16:45:00]"/>
            <x15:cachedUniqueName index="1511" name="[Bakery].[Month].&amp;[2020-02-01T11:05:00]"/>
            <x15:cachedUniqueName index="1512" name="[Bakery].[Month].&amp;[2020-02-01T12:56:00]"/>
            <x15:cachedUniqueName index="1513" name="[Bakery].[Month].&amp;[2020-02-01T13:18:00]"/>
            <x15:cachedUniqueName index="1514" name="[Bakery].[Month].&amp;[2020-02-01T13:42:00]"/>
            <x15:cachedUniqueName index="1515" name="[Bakery].[Month].&amp;[2020-02-01T13:50:00]"/>
            <x15:cachedUniqueName index="1516" name="[Bakery].[Month].&amp;[2020-02-01T14:06:00]"/>
            <x15:cachedUniqueName index="1517" name="[Bakery].[Month].&amp;[2020-02-01T14:10:00]"/>
            <x15:cachedUniqueName index="1518" name="[Bakery].[Month].&amp;[2020-02-01T15:40:00]"/>
            <x15:cachedUniqueName index="1519" name="[Bakery].[Month].&amp;[2020-02-01T15:49:00]"/>
            <x15:cachedUniqueName index="1520" name="[Bakery].[Month].&amp;[2020-02-02T11:05:00]"/>
            <x15:cachedUniqueName index="1521" name="[Bakery].[Month].&amp;[2020-02-02T11:32:00]"/>
            <x15:cachedUniqueName index="1522" name="[Bakery].[Month].&amp;[2020-02-02T11:34:00]"/>
            <x15:cachedUniqueName index="1523" name="[Bakery].[Month].&amp;[2020-02-02T11:49:00]"/>
            <x15:cachedUniqueName index="1524" name="[Bakery].[Month].&amp;[2020-02-02T12:06:00]"/>
            <x15:cachedUniqueName index="1525" name="[Bakery].[Month].&amp;[2020-02-02T12:17:00]"/>
            <x15:cachedUniqueName index="1526" name="[Bakery].[Month].&amp;[2020-02-02T12:18:00]"/>
            <x15:cachedUniqueName index="1527" name="[Bakery].[Month].&amp;[2020-02-02T12:21:00]"/>
            <x15:cachedUniqueName index="1528" name="[Bakery].[Month].&amp;[2020-02-02T12:24:00]"/>
            <x15:cachedUniqueName index="1529" name="[Bakery].[Month].&amp;[2020-02-02T12:42:00]"/>
            <x15:cachedUniqueName index="1530" name="[Bakery].[Month].&amp;[2020-02-02T13:10:00]"/>
            <x15:cachedUniqueName index="1531" name="[Bakery].[Month].&amp;[2020-02-02T13:31:00]"/>
            <x15:cachedUniqueName index="1532" name="[Bakery].[Month].&amp;[2020-02-02T13:33:00]"/>
            <x15:cachedUniqueName index="1533" name="[Bakery].[Month].&amp;[2020-02-02T14:16:00]"/>
            <x15:cachedUniqueName index="1534" name="[Bakery].[Month].&amp;[2020-02-02T14:58:00]"/>
            <x15:cachedUniqueName index="1535" name="[Bakery].[Month].&amp;[2020-02-02T15:37:00]"/>
            <x15:cachedUniqueName index="1536" name="[Bakery].[Month].&amp;[2020-02-02T16:13:00]"/>
            <x15:cachedUniqueName index="1537" name="[Bakery].[Month].&amp;[2020-02-02T17:29:00]"/>
            <x15:cachedUniqueName index="1538" name="[Bakery].[Month].&amp;[2020-02-03T12:52:00]"/>
            <x15:cachedUniqueName index="1539" name="[Bakery].[Month].&amp;[2020-02-03T14:26:00]"/>
            <x15:cachedUniqueName index="1540" name="[Bakery].[Month].&amp;[2020-02-03T15:30:00]"/>
            <x15:cachedUniqueName index="1541" name="[Bakery].[Month].&amp;[2020-02-03T16:42:00]"/>
            <x15:cachedUniqueName index="1542" name="[Bakery].[Month].&amp;[2020-02-05T11:08:00]"/>
            <x15:cachedUniqueName index="1543" name="[Bakery].[Month].&amp;[2020-02-05T11:23:00]"/>
            <x15:cachedUniqueName index="1544" name="[Bakery].[Month].&amp;[2020-02-05T11:48:00]"/>
            <x15:cachedUniqueName index="1545" name="[Bakery].[Month].&amp;[2020-02-05T11:54:00]"/>
            <x15:cachedUniqueName index="1546" name="[Bakery].[Month].&amp;[2020-02-05T11:56:00]"/>
            <x15:cachedUniqueName index="1547" name="[Bakery].[Month].&amp;[2020-02-05T12:07:00]"/>
            <x15:cachedUniqueName index="1548" name="[Bakery].[Month].&amp;[2020-02-05T12:32:00]"/>
            <x15:cachedUniqueName index="1549" name="[Bakery].[Month].&amp;[2020-02-05T12:36:00]"/>
            <x15:cachedUniqueName index="1550" name="[Bakery].[Month].&amp;[2020-02-05T13:12:00]"/>
            <x15:cachedUniqueName index="1551" name="[Bakery].[Month].&amp;[2020-02-05T13:48:00]"/>
            <x15:cachedUniqueName index="1552" name="[Bakery].[Month].&amp;[2020-02-05T14:08:00]"/>
            <x15:cachedUniqueName index="1553" name="[Bakery].[Month].&amp;[2020-02-05T15:58:00]"/>
            <x15:cachedUniqueName index="1554" name="[Bakery].[Month].&amp;[2020-02-06T11:05:00]"/>
            <x15:cachedUniqueName index="1555" name="[Bakery].[Month].&amp;[2020-02-06T11:13:00]"/>
            <x15:cachedUniqueName index="1556" name="[Bakery].[Month].&amp;[2020-02-06T11:15:00]"/>
            <x15:cachedUniqueName index="1557" name="[Bakery].[Month].&amp;[2020-02-06T11:16:00]"/>
            <x15:cachedUniqueName index="1558" name="[Bakery].[Month].&amp;[2020-02-06T11:34:00]"/>
            <x15:cachedUniqueName index="1559" name="[Bakery].[Month].&amp;[2020-02-06T12:29:00]"/>
            <x15:cachedUniqueName index="1560" name="[Bakery].[Month].&amp;[2020-02-06T12:31:00]"/>
            <x15:cachedUniqueName index="1561" name="[Bakery].[Month].&amp;[2020-02-06T12:36:00]"/>
            <x15:cachedUniqueName index="1562" name="[Bakery].[Month].&amp;[2020-02-06T13:13:00]"/>
            <x15:cachedUniqueName index="1563" name="[Bakery].[Month].&amp;[2020-02-06T13:31:00]"/>
            <x15:cachedUniqueName index="1564" name="[Bakery].[Month].&amp;[2020-02-06T14:58:00]"/>
            <x15:cachedUniqueName index="1565" name="[Bakery].[Month].&amp;[2020-02-06T15:55:00]"/>
            <x15:cachedUniqueName index="1566" name="[Bakery].[Month].&amp;[2020-02-07T11:14:00]"/>
            <x15:cachedUniqueName index="1567" name="[Bakery].[Month].&amp;[2020-02-07T11:51:00]"/>
            <x15:cachedUniqueName index="1568" name="[Bakery].[Month].&amp;[2020-02-07T12:39:00]"/>
            <x15:cachedUniqueName index="1569" name="[Bakery].[Month].&amp;[2020-02-07T12:44:00]"/>
            <x15:cachedUniqueName index="1570" name="[Bakery].[Month].&amp;[2020-02-07T12:48:00]"/>
            <x15:cachedUniqueName index="1571" name="[Bakery].[Month].&amp;[2020-02-07T12:56:00]"/>
            <x15:cachedUniqueName index="1572" name="[Bakery].[Month].&amp;[2020-02-07T13:41:00]"/>
            <x15:cachedUniqueName index="1573" name="[Bakery].[Month].&amp;[2020-02-07T14:51:00]"/>
            <x15:cachedUniqueName index="1574" name="[Bakery].[Month].&amp;[2020-02-07T15:14:00]"/>
            <x15:cachedUniqueName index="1575" name="[Bakery].[Month].&amp;[2020-02-07T15:34:00]"/>
            <x15:cachedUniqueName index="1576" name="[Bakery].[Month].&amp;[2020-02-07T15:40:00]"/>
            <x15:cachedUniqueName index="1577" name="[Bakery].[Month].&amp;[2020-02-07T16:23:00]"/>
            <x15:cachedUniqueName index="1578" name="[Bakery].[Month].&amp;[2020-02-07T16:41:00]"/>
            <x15:cachedUniqueName index="1579" name="[Bakery].[Month].&amp;[2020-02-07T17:28:00]"/>
            <x15:cachedUniqueName index="1580" name="[Bakery].[Month].&amp;[2020-02-08T11:31:00]"/>
            <x15:cachedUniqueName index="1581" name="[Bakery].[Month].&amp;[2020-02-08T11:57:00]"/>
            <x15:cachedUniqueName index="1582" name="[Bakery].[Month].&amp;[2020-02-08T12:24:00]"/>
            <x15:cachedUniqueName index="1583" name="[Bakery].[Month].&amp;[2020-02-08T12:38:00]"/>
            <x15:cachedUniqueName index="1584" name="[Bakery].[Month].&amp;[2020-02-08T12:54:00]"/>
            <x15:cachedUniqueName index="1585" name="[Bakery].[Month].&amp;[2020-02-08T13:01:00]"/>
            <x15:cachedUniqueName index="1586" name="[Bakery].[Month].&amp;[2020-02-08T13:14:00]"/>
            <x15:cachedUniqueName index="1587" name="[Bakery].[Month].&amp;[2020-02-08T13:24:00]"/>
            <x15:cachedUniqueName index="1588" name="[Bakery].[Month].&amp;[2020-02-08T13:27:00]"/>
            <x15:cachedUniqueName index="1589" name="[Bakery].[Month].&amp;[2020-02-08T14:42:00]"/>
            <x15:cachedUniqueName index="1590" name="[Bakery].[Month].&amp;[2020-02-08T15:22:00]"/>
            <x15:cachedUniqueName index="1591" name="[Bakery].[Month].&amp;[2020-02-08T15:24:00]"/>
            <x15:cachedUniqueName index="1592" name="[Bakery].[Month].&amp;[2020-02-09T11:03:00]"/>
            <x15:cachedUniqueName index="1593" name="[Bakery].[Month].&amp;[2020-02-09T11:09:00]"/>
            <x15:cachedUniqueName index="1594" name="[Bakery].[Month].&amp;[2020-02-09T11:52:00]"/>
            <x15:cachedUniqueName index="1595" name="[Bakery].[Month].&amp;[2020-02-09T12:16:00]"/>
            <x15:cachedUniqueName index="1596" name="[Bakery].[Month].&amp;[2020-02-09T12:17:00]"/>
            <x15:cachedUniqueName index="1597" name="[Bakery].[Month].&amp;[2020-02-09T12:23:00]"/>
            <x15:cachedUniqueName index="1598" name="[Bakery].[Month].&amp;[2020-02-09T12:33:00]"/>
            <x15:cachedUniqueName index="1599" name="[Bakery].[Month].&amp;[2020-02-09T12:36:00]"/>
            <x15:cachedUniqueName index="1600" name="[Bakery].[Month].&amp;[2020-02-09T12:54:00]"/>
            <x15:cachedUniqueName index="1601" name="[Bakery].[Month].&amp;[2020-02-09T13:47:00]"/>
            <x15:cachedUniqueName index="1602" name="[Bakery].[Month].&amp;[2020-02-09T13:54:00]"/>
            <x15:cachedUniqueName index="1603" name="[Bakery].[Month].&amp;[2020-02-09T14:34:00]"/>
            <x15:cachedUniqueName index="1604" name="[Bakery].[Month].&amp;[2020-02-09T15:15:00]"/>
            <x15:cachedUniqueName index="1605" name="[Bakery].[Month].&amp;[2020-02-09T15:48:00]"/>
            <x15:cachedUniqueName index="1606" name="[Bakery].[Month].&amp;[2020-02-09T16:07:00]"/>
            <x15:cachedUniqueName index="1607" name="[Bakery].[Month].&amp;[2020-02-09T16:32:00]"/>
            <x15:cachedUniqueName index="1608" name="[Bakery].[Month].&amp;[2020-02-10T11:31:00]"/>
            <x15:cachedUniqueName index="1609" name="[Bakery].[Month].&amp;[2020-02-10T11:41:00]"/>
            <x15:cachedUniqueName index="1610" name="[Bakery].[Month].&amp;[2020-02-10T13:24:00]"/>
            <x15:cachedUniqueName index="1611" name="[Bakery].[Month].&amp;[2020-02-10T14:03:00]"/>
            <x15:cachedUniqueName index="1612" name="[Bakery].[Month].&amp;[2020-02-12T11:03:00]"/>
            <x15:cachedUniqueName index="1613" name="[Bakery].[Month].&amp;[2020-02-12T11:04:00]"/>
            <x15:cachedUniqueName index="1614" name="[Bakery].[Month].&amp;[2020-02-12T11:12:00]"/>
            <x15:cachedUniqueName index="1615" name="[Bakery].[Month].&amp;[2020-02-12T11:19:00]"/>
            <x15:cachedUniqueName index="1616" name="[Bakery].[Month].&amp;[2020-02-12T11:41:00]"/>
            <x15:cachedUniqueName index="1617" name="[Bakery].[Month].&amp;[2020-02-12T12:10:00]"/>
            <x15:cachedUniqueName index="1618" name="[Bakery].[Month].&amp;[2020-02-12T12:48:00]"/>
            <x15:cachedUniqueName index="1619" name="[Bakery].[Month].&amp;[2020-02-12T14:09:00]"/>
            <x15:cachedUniqueName index="1620" name="[Bakery].[Month].&amp;[2020-02-12T14:35:00]"/>
            <x15:cachedUniqueName index="1621" name="[Bakery].[Month].&amp;[2020-02-12T15:12:00]"/>
            <x15:cachedUniqueName index="1622" name="[Bakery].[Month].&amp;[2020-02-12T16:21:00]"/>
            <x15:cachedUniqueName index="1623" name="[Bakery].[Month].&amp;[2020-02-12T17:21:00]"/>
            <x15:cachedUniqueName index="1624" name="[Bakery].[Month].&amp;[2020-02-13T11:20:00]"/>
            <x15:cachedUniqueName index="1625" name="[Bakery].[Month].&amp;[2020-02-13T11:35:00]"/>
            <x15:cachedUniqueName index="1626" name="[Bakery].[Month].&amp;[2020-02-13T12:23:00]"/>
            <x15:cachedUniqueName index="1627" name="[Bakery].[Month].&amp;[2020-02-13T12:28:00]"/>
            <x15:cachedUniqueName index="1628" name="[Bakery].[Month].&amp;[2020-02-13T14:10:00]"/>
            <x15:cachedUniqueName index="1629" name="[Bakery].[Month].&amp;[2020-02-13T15:22:00]"/>
            <x15:cachedUniqueName index="1630" name="[Bakery].[Month].&amp;[2020-02-14T12:44:00]"/>
            <x15:cachedUniqueName index="1631" name="[Bakery].[Month].&amp;[2020-02-14T12:58:00]"/>
            <x15:cachedUniqueName index="1632" name="[Bakery].[Month].&amp;[2020-02-14T13:06:00]"/>
            <x15:cachedUniqueName index="1633" name="[Bakery].[Month].&amp;[2020-02-14T13:12:00]"/>
            <x15:cachedUniqueName index="1634" name="[Bakery].[Month].&amp;[2020-02-14T13:46:00]"/>
            <x15:cachedUniqueName index="1635" name="[Bakery].[Month].&amp;[2020-02-14T14:16:00]"/>
            <x15:cachedUniqueName index="1636" name="[Bakery].[Month].&amp;[2020-02-14T14:18:00]"/>
            <x15:cachedUniqueName index="1637" name="[Bakery].[Month].&amp;[2020-02-14T15:27:00]"/>
            <x15:cachedUniqueName index="1638" name="[Bakery].[Month].&amp;[2020-02-15T11:07:00]"/>
            <x15:cachedUniqueName index="1639" name="[Bakery].[Month].&amp;[2020-02-15T11:59:00]"/>
            <x15:cachedUniqueName index="1640" name="[Bakery].[Month].&amp;[2020-02-15T12:15:00]"/>
            <x15:cachedUniqueName index="1641" name="[Bakery].[Month].&amp;[2020-02-15T12:31:00]"/>
            <x15:cachedUniqueName index="1642" name="[Bakery].[Month].&amp;[2020-02-15T12:35:00]"/>
            <x15:cachedUniqueName index="1643" name="[Bakery].[Month].&amp;[2020-02-15T12:50:00]"/>
            <x15:cachedUniqueName index="1644" name="[Bakery].[Month].&amp;[2020-02-15T12:55:00]"/>
            <x15:cachedUniqueName index="1645" name="[Bakery].[Month].&amp;[2020-02-15T13:04:00]"/>
            <x15:cachedUniqueName index="1646" name="[Bakery].[Month].&amp;[2020-02-15T13:38:00]"/>
            <x15:cachedUniqueName index="1647" name="[Bakery].[Month].&amp;[2020-02-15T14:03:00]"/>
            <x15:cachedUniqueName index="1648" name="[Bakery].[Month].&amp;[2020-02-15T14:13:00]"/>
            <x15:cachedUniqueName index="1649" name="[Bakery].[Month].&amp;[2020-02-15T17:19:00]"/>
            <x15:cachedUniqueName index="1650" name="[Bakery].[Month].&amp;[2020-02-16T11:17:00]"/>
            <x15:cachedUniqueName index="1651" name="[Bakery].[Month].&amp;[2020-02-16T11:30:00]"/>
            <x15:cachedUniqueName index="1652" name="[Bakery].[Month].&amp;[2020-02-16T11:57:00]"/>
            <x15:cachedUniqueName index="1653" name="[Bakery].[Month].&amp;[2020-02-16T12:03:00]"/>
            <x15:cachedUniqueName index="1654" name="[Bakery].[Month].&amp;[2020-02-16T12:06:00]"/>
            <x15:cachedUniqueName index="1655" name="[Bakery].[Month].&amp;[2020-02-16T12:07:00]"/>
            <x15:cachedUniqueName index="1656" name="[Bakery].[Month].&amp;[2020-02-16T12:41:00]"/>
            <x15:cachedUniqueName index="1657" name="[Bakery].[Month].&amp;[2020-02-16T12:43:00]"/>
            <x15:cachedUniqueName index="1658" name="[Bakery].[Month].&amp;[2020-02-16T13:09:00]"/>
            <x15:cachedUniqueName index="1659" name="[Bakery].[Month].&amp;[2020-02-16T13:51:00]"/>
            <x15:cachedUniqueName index="1660" name="[Bakery].[Month].&amp;[2020-02-16T14:06:00]"/>
            <x15:cachedUniqueName index="1661" name="[Bakery].[Month].&amp;[2020-02-16T14:46:00]"/>
            <x15:cachedUniqueName index="1662" name="[Bakery].[Month].&amp;[2020-02-16T15:17:00]"/>
            <x15:cachedUniqueName index="1663" name="[Bakery].[Month].&amp;[2020-02-17T11:20:00]"/>
            <x15:cachedUniqueName index="1664" name="[Bakery].[Month].&amp;[2020-02-17T12:24:00]"/>
            <x15:cachedUniqueName index="1665" name="[Bakery].[Month].&amp;[2020-02-17T13:03:00]"/>
            <x15:cachedUniqueName index="1666" name="[Bakery].[Month].&amp;[2020-02-17T13:05:00]"/>
            <x15:cachedUniqueName index="1667" name="[Bakery].[Month].&amp;[2020-02-17T13:33:00]"/>
            <x15:cachedUniqueName index="1668" name="[Bakery].[Month].&amp;[2020-02-17T13:48:00]"/>
            <x15:cachedUniqueName index="1669" name="[Bakery].[Month].&amp;[2020-02-17T14:29:00]"/>
            <x15:cachedUniqueName index="1670" name="[Bakery].[Month].&amp;[2020-02-17T15:25:00]"/>
            <x15:cachedUniqueName index="1671" name="[Bakery].[Month].&amp;[2020-02-17T17:01:00]"/>
            <x15:cachedUniqueName index="1672" name="[Bakery].[Month].&amp;[2020-02-19T11:00:00]"/>
            <x15:cachedUniqueName index="1673" name="[Bakery].[Month].&amp;[2020-02-19T11:34:00]"/>
            <x15:cachedUniqueName index="1674" name="[Bakery].[Month].&amp;[2020-02-19T11:39:00]"/>
            <x15:cachedUniqueName index="1675" name="[Bakery].[Month].&amp;[2020-02-19T11:49:00]"/>
            <x15:cachedUniqueName index="1676" name="[Bakery].[Month].&amp;[2020-02-19T12:07:00]"/>
            <x15:cachedUniqueName index="1677" name="[Bakery].[Month].&amp;[2020-02-19T12:12:00]"/>
            <x15:cachedUniqueName index="1678" name="[Bakery].[Month].&amp;[2020-02-19T13:01:00]"/>
            <x15:cachedUniqueName index="1679" name="[Bakery].[Month].&amp;[2020-02-19T13:03:00]"/>
            <x15:cachedUniqueName index="1680" name="[Bakery].[Month].&amp;[2020-02-19T14:40:00]"/>
            <x15:cachedUniqueName index="1681" name="[Bakery].[Month].&amp;[2020-02-19T14:42:00]"/>
            <x15:cachedUniqueName index="1682" name="[Bakery].[Month].&amp;[2020-02-19T22:13:00]"/>
            <x15:cachedUniqueName index="1683" name="[Bakery].[Month].&amp;[2020-02-20T11:01:00]"/>
            <x15:cachedUniqueName index="1684" name="[Bakery].[Month].&amp;[2020-02-20T11:05:00]"/>
            <x15:cachedUniqueName index="1685" name="[Bakery].[Month].&amp;[2020-02-20T11:06:00]"/>
            <x15:cachedUniqueName index="1686" name="[Bakery].[Month].&amp;[2020-02-20T11:11:00]"/>
            <x15:cachedUniqueName index="1687" name="[Bakery].[Month].&amp;[2020-02-20T11:23:00]"/>
            <x15:cachedUniqueName index="1688" name="[Bakery].[Month].&amp;[2020-02-20T12:12:00]"/>
            <x15:cachedUniqueName index="1689" name="[Bakery].[Month].&amp;[2020-02-20T12:51:00]"/>
            <x15:cachedUniqueName index="1690" name="[Bakery].[Month].&amp;[2020-02-20T13:18:00]"/>
            <x15:cachedUniqueName index="1691" name="[Bakery].[Month].&amp;[2020-02-20T13:50:00]"/>
            <x15:cachedUniqueName index="1692" name="[Bakery].[Month].&amp;[2020-02-20T15:41:00]"/>
            <x15:cachedUniqueName index="1693" name="[Bakery].[Month].&amp;[2020-02-21T11:14:00]"/>
            <x15:cachedUniqueName index="1694" name="[Bakery].[Month].&amp;[2020-02-21T11:40:00]"/>
            <x15:cachedUniqueName index="1695" name="[Bakery].[Month].&amp;[2020-02-21T11:54:00]"/>
            <x15:cachedUniqueName index="1696" name="[Bakery].[Month].&amp;[2020-02-21T13:20:00]"/>
            <x15:cachedUniqueName index="1697" name="[Bakery].[Month].&amp;[2020-02-21T13:28:00]"/>
            <x15:cachedUniqueName index="1698" name="[Bakery].[Month].&amp;[2020-02-21T13:32:00]"/>
            <x15:cachedUniqueName index="1699" name="[Bakery].[Month].&amp;[2020-02-21T14:21:00]"/>
            <x15:cachedUniqueName index="1700" name="[Bakery].[Month].&amp;[2020-02-21T14:41:00]"/>
            <x15:cachedUniqueName index="1701" name="[Bakery].[Month].&amp;[2020-02-22T11:03:00]"/>
            <x15:cachedUniqueName index="1702" name="[Bakery].[Month].&amp;[2020-02-22T11:09:00]"/>
            <x15:cachedUniqueName index="1703" name="[Bakery].[Month].&amp;[2020-02-22T11:14:00]"/>
            <x15:cachedUniqueName index="1704" name="[Bakery].[Month].&amp;[2020-02-22T11:35:00]"/>
            <x15:cachedUniqueName index="1705" name="[Bakery].[Month].&amp;[2020-02-22T11:39:00]"/>
            <x15:cachedUniqueName index="1706" name="[Bakery].[Month].&amp;[2020-02-22T12:13:00]"/>
            <x15:cachedUniqueName index="1707" name="[Bakery].[Month].&amp;[2020-02-22T12:14:00]"/>
            <x15:cachedUniqueName index="1708" name="[Bakery].[Month].&amp;[2020-02-22T12:22:00]"/>
            <x15:cachedUniqueName index="1709" name="[Bakery].[Month].&amp;[2020-02-22T12:25:00]"/>
            <x15:cachedUniqueName index="1710" name="[Bakery].[Month].&amp;[2020-02-22T12:33:00]"/>
            <x15:cachedUniqueName index="1711" name="[Bakery].[Month].&amp;[2020-02-22T12:48:00]"/>
            <x15:cachedUniqueName index="1712" name="[Bakery].[Month].&amp;[2020-02-22T13:10:00]"/>
            <x15:cachedUniqueName index="1713" name="[Bakery].[Month].&amp;[2020-02-22T13:24:00]"/>
            <x15:cachedUniqueName index="1714" name="[Bakery].[Month].&amp;[2020-02-22T13:51:00]"/>
            <x15:cachedUniqueName index="1715" name="[Bakery].[Month].&amp;[2020-02-22T14:02:00]"/>
            <x15:cachedUniqueName index="1716" name="[Bakery].[Month].&amp;[2020-02-22T14:14:00]"/>
            <x15:cachedUniqueName index="1717" name="[Bakery].[Month].&amp;[2020-02-22T14:22:00]"/>
            <x15:cachedUniqueName index="1718" name="[Bakery].[Month].&amp;[2020-02-22T15:00:00]"/>
            <x15:cachedUniqueName index="1719" name="[Bakery].[Month].&amp;[2020-02-22T17:20:00]"/>
            <x15:cachedUniqueName index="1720" name="[Bakery].[Month].&amp;[2020-02-23T11:04:00]"/>
            <x15:cachedUniqueName index="1721" name="[Bakery].[Month].&amp;[2020-02-23T11:06:00]"/>
            <x15:cachedUniqueName index="1722" name="[Bakery].[Month].&amp;[2020-02-23T11:07:00]"/>
            <x15:cachedUniqueName index="1723" name="[Bakery].[Month].&amp;[2020-02-23T11:10:00]"/>
            <x15:cachedUniqueName index="1724" name="[Bakery].[Month].&amp;[2020-02-23T11:13:00]"/>
            <x15:cachedUniqueName index="1725" name="[Bakery].[Month].&amp;[2020-02-23T11:32:00]"/>
            <x15:cachedUniqueName index="1726" name="[Bakery].[Month].&amp;[2020-02-23T11:41:00]"/>
            <x15:cachedUniqueName index="1727" name="[Bakery].[Month].&amp;[2020-02-23T11:47:00]"/>
            <x15:cachedUniqueName index="1728" name="[Bakery].[Month].&amp;[2020-02-23T11:52:00]"/>
            <x15:cachedUniqueName index="1729" name="[Bakery].[Month].&amp;[2020-02-23T12:09:00]"/>
            <x15:cachedUniqueName index="1730" name="[Bakery].[Month].&amp;[2020-02-23T12:25:00]"/>
            <x15:cachedUniqueName index="1731" name="[Bakery].[Month].&amp;[2020-02-23T12:27:00]"/>
            <x15:cachedUniqueName index="1732" name="[Bakery].[Month].&amp;[2020-02-23T12:38:00]"/>
            <x15:cachedUniqueName index="1733" name="[Bakery].[Month].&amp;[2020-02-23T12:39:00]"/>
            <x15:cachedUniqueName index="1734" name="[Bakery].[Month].&amp;[2020-02-23T12:42:00]"/>
            <x15:cachedUniqueName index="1735" name="[Bakery].[Month].&amp;[2020-02-23T12:49:00]"/>
            <x15:cachedUniqueName index="1736" name="[Bakery].[Month].&amp;[2020-02-23T13:06:00]"/>
            <x15:cachedUniqueName index="1737" name="[Bakery].[Month].&amp;[2020-02-23T13:09:00]"/>
            <x15:cachedUniqueName index="1738" name="[Bakery].[Month].&amp;[2020-02-23T13:35:00]"/>
            <x15:cachedUniqueName index="1739" name="[Bakery].[Month].&amp;[2020-02-23T13:58:00]"/>
            <x15:cachedUniqueName index="1740" name="[Bakery].[Month].&amp;[2020-02-23T14:05:00]"/>
            <x15:cachedUniqueName index="1741" name="[Bakery].[Month].&amp;[2020-02-23T14:07:00]"/>
            <x15:cachedUniqueName index="1742" name="[Bakery].[Month].&amp;[2020-02-23T14:21:00]"/>
            <x15:cachedUniqueName index="1743" name="[Bakery].[Month].&amp;[2020-02-23T15:07:00]"/>
            <x15:cachedUniqueName index="1744" name="[Bakery].[Month].&amp;[2020-02-23T15:57:00]"/>
            <x15:cachedUniqueName index="1745" name="[Bakery].[Month].&amp;[2020-02-23T16:00:00]"/>
            <x15:cachedUniqueName index="1746" name="[Bakery].[Month].&amp;[2020-02-23T16:29:00]"/>
            <x15:cachedUniqueName index="1747" name="[Bakery].[Month].&amp;[2020-02-23T16:42:00]"/>
            <x15:cachedUniqueName index="1748" name="[Bakery].[Month].&amp;[2020-02-24T11:07:00]"/>
            <x15:cachedUniqueName index="1749" name="[Bakery].[Month].&amp;[2020-02-24T12:09:00]"/>
            <x15:cachedUniqueName index="1750" name="[Bakery].[Month].&amp;[2020-02-24T12:26:00]"/>
            <x15:cachedUniqueName index="1751" name="[Bakery].[Month].&amp;[2020-02-24T12:52:00]"/>
            <x15:cachedUniqueName index="1752" name="[Bakery].[Month].&amp;[2020-02-24T14:32:00]"/>
            <x15:cachedUniqueName index="1753" name="[Bakery].[Month].&amp;[2020-02-24T14:36:00]"/>
            <x15:cachedUniqueName index="1754" name="[Bakery].[Month].&amp;[2020-02-24T15:02:00]"/>
            <x15:cachedUniqueName index="1755" name="[Bakery].[Month].&amp;[2020-02-24T15:55:00]"/>
            <x15:cachedUniqueName index="1756" name="[Bakery].[Month].&amp;[2020-02-26T11:07:00]"/>
            <x15:cachedUniqueName index="1757" name="[Bakery].[Month].&amp;[2020-02-26T11:12:00]"/>
            <x15:cachedUniqueName index="1758" name="[Bakery].[Month].&amp;[2020-02-26T11:18:00]"/>
            <x15:cachedUniqueName index="1759" name="[Bakery].[Month].&amp;[2020-02-26T11:20:00]"/>
            <x15:cachedUniqueName index="1760" name="[Bakery].[Month].&amp;[2020-02-26T11:55:00]"/>
            <x15:cachedUniqueName index="1761" name="[Bakery].[Month].&amp;[2020-02-26T12:01:00]"/>
            <x15:cachedUniqueName index="1762" name="[Bakery].[Month].&amp;[2020-02-26T12:34:00]"/>
            <x15:cachedUniqueName index="1763" name="[Bakery].[Month].&amp;[2020-02-26T12:48:00]"/>
            <x15:cachedUniqueName index="1764" name="[Bakery].[Month].&amp;[2020-02-26T12:49:00]"/>
            <x15:cachedUniqueName index="1765" name="[Bakery].[Month].&amp;[2020-02-26T13:03:00]"/>
            <x15:cachedUniqueName index="1766" name="[Bakery].[Month].&amp;[2020-02-26T13:08:00]"/>
            <x15:cachedUniqueName index="1767" name="[Bakery].[Month].&amp;[2020-02-26T13:28:00]"/>
            <x15:cachedUniqueName index="1768" name="[Bakery].[Month].&amp;[2020-02-26T13:38:00]"/>
            <x15:cachedUniqueName index="1769" name="[Bakery].[Month].&amp;[2020-02-26T13:46:00]"/>
            <x15:cachedUniqueName index="1770" name="[Bakery].[Month].&amp;[2020-02-26T14:29:00]"/>
            <x15:cachedUniqueName index="1771" name="[Bakery].[Month].&amp;[2020-02-26T14:40:00]"/>
            <x15:cachedUniqueName index="1772" name="[Bakery].[Month].&amp;[2020-02-26T15:49:00]"/>
            <x15:cachedUniqueName index="1773" name="[Bakery].[Month].&amp;[2020-02-26T16:13:00]"/>
            <x15:cachedUniqueName index="1774" name="[Bakery].[Month].&amp;[2020-02-27T11:15:00]"/>
            <x15:cachedUniqueName index="1775" name="[Bakery].[Month].&amp;[2020-02-27T11:23:00]"/>
            <x15:cachedUniqueName index="1776" name="[Bakery].[Month].&amp;[2020-02-27T11:24:00]"/>
            <x15:cachedUniqueName index="1777" name="[Bakery].[Month].&amp;[2020-02-27T11:25:00]"/>
            <x15:cachedUniqueName index="1778" name="[Bakery].[Month].&amp;[2020-02-27T11:26:00]"/>
            <x15:cachedUniqueName index="1779" name="[Bakery].[Month].&amp;[2020-02-27T12:04:00]"/>
            <x15:cachedUniqueName index="1780" name="[Bakery].[Month].&amp;[2020-02-27T12:20:00]"/>
            <x15:cachedUniqueName index="1781" name="[Bakery].[Month].&amp;[2020-02-27T14:22:00]"/>
            <x15:cachedUniqueName index="1782" name="[Bakery].[Month].&amp;[2020-02-27T15:45:00]"/>
            <x15:cachedUniqueName index="1783" name="[Bakery].[Month].&amp;[2020-02-27T15:47:00]"/>
            <x15:cachedUniqueName index="1784" name="[Bakery].[Month].&amp;[2020-02-28T11:02:00]"/>
            <x15:cachedUniqueName index="1785" name="[Bakery].[Month].&amp;[2020-02-28T11:09:00]"/>
            <x15:cachedUniqueName index="1786" name="[Bakery].[Month].&amp;[2020-02-28T11:13:00]"/>
            <x15:cachedUniqueName index="1787" name="[Bakery].[Month].&amp;[2020-02-28T11:52:00]"/>
            <x15:cachedUniqueName index="1788" name="[Bakery].[Month].&amp;[2020-02-28T11:54:00]"/>
            <x15:cachedUniqueName index="1789" name="[Bakery].[Month].&amp;[2020-02-28T12:04:00]"/>
            <x15:cachedUniqueName index="1790" name="[Bakery].[Month].&amp;[2020-02-28T12:10:00]"/>
            <x15:cachedUniqueName index="1791" name="[Bakery].[Month].&amp;[2020-02-28T12:28:00]"/>
            <x15:cachedUniqueName index="1792" name="[Bakery].[Month].&amp;[2020-02-28T12:57:00]"/>
            <x15:cachedUniqueName index="1793" name="[Bakery].[Month].&amp;[2020-02-28T13:26:00]"/>
            <x15:cachedUniqueName index="1794" name="[Bakery].[Month].&amp;[2020-02-28T13:36:00]"/>
            <x15:cachedUniqueName index="1795" name="[Bakery].[Month].&amp;[2020-02-28T15:50:00]"/>
            <x15:cachedUniqueName index="1796" name="[Bakery].[Month].&amp;[2020-02-28T16:33:00]"/>
            <x15:cachedUniqueName index="1797" name="[Bakery].[Month].&amp;[2020-02-28T16:58:00]"/>
            <x15:cachedUniqueName index="1798" name="[Bakery].[Month].&amp;[2020-02-29T11:03:00]"/>
            <x15:cachedUniqueName index="1799" name="[Bakery].[Month].&amp;[2020-02-29T11:09:00]"/>
            <x15:cachedUniqueName index="1800" name="[Bakery].[Month].&amp;[2020-02-29T11:14:00]"/>
            <x15:cachedUniqueName index="1801" name="[Bakery].[Month].&amp;[2020-02-29T11:35:00]"/>
            <x15:cachedUniqueName index="1802" name="[Bakery].[Month].&amp;[2020-02-29T12:44:00]"/>
            <x15:cachedUniqueName index="1803" name="[Bakery].[Month].&amp;[2020-02-29T12:48:00]"/>
            <x15:cachedUniqueName index="1804" name="[Bakery].[Month].&amp;[2020-02-29T12:49:00]"/>
            <x15:cachedUniqueName index="1805" name="[Bakery].[Month].&amp;[2020-02-29T12:52:00]"/>
            <x15:cachedUniqueName index="1806" name="[Bakery].[Month].&amp;[2020-02-29T12:54:00]"/>
            <x15:cachedUniqueName index="1807" name="[Bakery].[Month].&amp;[2020-02-29T14:23:00]"/>
            <x15:cachedUniqueName index="1808" name="[Bakery].[Month].&amp;[2020-02-29T14:25:00]"/>
            <x15:cachedUniqueName index="1809" name="[Bakery].[Month].&amp;[2020-02-29T14:55:00]"/>
            <x15:cachedUniqueName index="1810" name="[Bakery].[Month].&amp;[2020-02-29T15:34:00]"/>
            <x15:cachedUniqueName index="1811" name="[Bakery].[Month].&amp;[2020-02-29T16:31:00]"/>
            <x15:cachedUniqueName index="1812" name="[Bakery].[Month].&amp;[2020-03-01T11:06:00]"/>
            <x15:cachedUniqueName index="1813" name="[Bakery].[Month].&amp;[2020-03-01T11:14:00]"/>
            <x15:cachedUniqueName index="1814" name="[Bakery].[Month].&amp;[2020-03-01T11:18:00]"/>
            <x15:cachedUniqueName index="1815" name="[Bakery].[Month].&amp;[2020-03-01T11:26:00]"/>
            <x15:cachedUniqueName index="1816" name="[Bakery].[Month].&amp;[2020-03-01T11:47:00]"/>
            <x15:cachedUniqueName index="1817" name="[Bakery].[Month].&amp;[2020-03-01T12:13:00]"/>
            <x15:cachedUniqueName index="1818" name="[Bakery].[Month].&amp;[2020-03-01T12:19:00]"/>
            <x15:cachedUniqueName index="1819" name="[Bakery].[Month].&amp;[2020-03-01T12:45:00]"/>
            <x15:cachedUniqueName index="1820" name="[Bakery].[Month].&amp;[2020-03-01T13:10:00]"/>
            <x15:cachedUniqueName index="1821" name="[Bakery].[Month].&amp;[2020-03-01T13:23:00]"/>
            <x15:cachedUniqueName index="1822" name="[Bakery].[Month].&amp;[2020-03-01T13:32:00]"/>
            <x15:cachedUniqueName index="1823" name="[Bakery].[Month].&amp;[2020-03-01T14:17:00]"/>
            <x15:cachedUniqueName index="1824" name="[Bakery].[Month].&amp;[2020-03-01T14:19:00]"/>
            <x15:cachedUniqueName index="1825" name="[Bakery].[Month].&amp;[2020-03-01T14:27:00]"/>
            <x15:cachedUniqueName index="1826" name="[Bakery].[Month].&amp;[2020-03-01T14:57:00]"/>
            <x15:cachedUniqueName index="1827" name="[Bakery].[Month].&amp;[2020-03-01T15:16:00]"/>
            <x15:cachedUniqueName index="1828" name="[Bakery].[Month].&amp;[2020-03-02T12:26:00]"/>
            <x15:cachedUniqueName index="1829" name="[Bakery].[Month].&amp;[2020-03-02T12:28:00]"/>
            <x15:cachedUniqueName index="1830" name="[Bakery].[Month].&amp;[2020-03-02T12:51:00]"/>
            <x15:cachedUniqueName index="1831" name="[Bakery].[Month].&amp;[2020-03-02T13:00:00]"/>
            <x15:cachedUniqueName index="1832" name="[Bakery].[Month].&amp;[2020-03-02T13:32:00]"/>
            <x15:cachedUniqueName index="1833" name="[Bakery].[Month].&amp;[2020-03-02T13:41:00]"/>
            <x15:cachedUniqueName index="1834" name="[Bakery].[Month].&amp;[2020-03-02T14:00:00]"/>
            <x15:cachedUniqueName index="1835" name="[Bakery].[Month].&amp;[2020-03-02T14:02:00]"/>
            <x15:cachedUniqueName index="1836" name="[Bakery].[Month].&amp;[2020-03-02T14:35:00]"/>
            <x15:cachedUniqueName index="1837" name="[Bakery].[Month].&amp;[2020-03-02T16:40:00]"/>
            <x15:cachedUniqueName index="1838" name="[Bakery].[Month].&amp;[2020-03-02T17:05:00]"/>
            <x15:cachedUniqueName index="1839" name="[Bakery].[Month].&amp;[2020-03-05T11:03:00]"/>
            <x15:cachedUniqueName index="1840" name="[Bakery].[Month].&amp;[2020-03-05T11:36:00]"/>
            <x15:cachedUniqueName index="1841" name="[Bakery].[Month].&amp;[2020-03-05T11:39:00]"/>
            <x15:cachedUniqueName index="1842" name="[Bakery].[Month].&amp;[2020-03-05T12:00:00]"/>
            <x15:cachedUniqueName index="1843" name="[Bakery].[Month].&amp;[2020-03-05T12:11:00]"/>
            <x15:cachedUniqueName index="1844" name="[Bakery].[Month].&amp;[2020-03-05T12:17:00]"/>
            <x15:cachedUniqueName index="1845" name="[Bakery].[Month].&amp;[2020-03-05T12:28:00]"/>
            <x15:cachedUniqueName index="1846" name="[Bakery].[Month].&amp;[2020-03-05T13:33:00]"/>
            <x15:cachedUniqueName index="1847" name="[Bakery].[Month].&amp;[2020-03-05T13:36:00]"/>
            <x15:cachedUniqueName index="1848" name="[Bakery].[Month].&amp;[2020-03-05T13:39:00]"/>
            <x15:cachedUniqueName index="1849" name="[Bakery].[Month].&amp;[2020-03-05T13:40:00]"/>
            <x15:cachedUniqueName index="1850" name="[Bakery].[Month].&amp;[2020-03-05T13:46:00]"/>
            <x15:cachedUniqueName index="1851" name="[Bakery].[Month].&amp;[2020-03-05T13:48:00]"/>
            <x15:cachedUniqueName index="1852" name="[Bakery].[Month].&amp;[2020-03-05T14:20:00]"/>
            <x15:cachedUniqueName index="1853" name="[Bakery].[Month].&amp;[2020-03-05T14:26:00]"/>
            <x15:cachedUniqueName index="1854" name="[Bakery].[Month].&amp;[2020-03-05T14:49:00]"/>
            <x15:cachedUniqueName index="1855" name="[Bakery].[Month].&amp;[2020-03-05T14:50:00]"/>
            <x15:cachedUniqueName index="1856" name="[Bakery].[Month].&amp;[2020-03-05T15:03:00]"/>
            <x15:cachedUniqueName index="1857" name="[Bakery].[Month].&amp;[2020-03-05T15:26:00]"/>
            <x15:cachedUniqueName index="1858" name="[Bakery].[Month].&amp;[2020-03-05T15:29:00]"/>
            <x15:cachedUniqueName index="1859" name="[Bakery].[Month].&amp;[2020-03-05T15:56:00]"/>
            <x15:cachedUniqueName index="1860" name="[Bakery].[Month].&amp;[2020-03-06T11:07:00]"/>
            <x15:cachedUniqueName index="1861" name="[Bakery].[Month].&amp;[2020-03-06T11:53:00]"/>
            <x15:cachedUniqueName index="1862" name="[Bakery].[Month].&amp;[2020-03-06T12:02:00]"/>
            <x15:cachedUniqueName index="1863" name="[Bakery].[Month].&amp;[2020-03-06T12:15:00]"/>
            <x15:cachedUniqueName index="1864" name="[Bakery].[Month].&amp;[2020-03-06T12:21:00]"/>
            <x15:cachedUniqueName index="1865" name="[Bakery].[Month].&amp;[2020-03-06T12:22:00]"/>
            <x15:cachedUniqueName index="1866" name="[Bakery].[Month].&amp;[2020-03-06T12:24:00]"/>
            <x15:cachedUniqueName index="1867" name="[Bakery].[Month].&amp;[2020-03-06T12:27:00]"/>
            <x15:cachedUniqueName index="1868" name="[Bakery].[Month].&amp;[2020-03-06T13:12:00]"/>
            <x15:cachedUniqueName index="1869" name="[Bakery].[Month].&amp;[2020-03-06T13:21:00]"/>
            <x15:cachedUniqueName index="1870" name="[Bakery].[Month].&amp;[2020-03-06T13:24:00]"/>
            <x15:cachedUniqueName index="1871" name="[Bakery].[Month].&amp;[2020-03-06T13:44:00]"/>
            <x15:cachedUniqueName index="1872" name="[Bakery].[Month].&amp;[2020-03-06T14:00:00]"/>
            <x15:cachedUniqueName index="1873" name="[Bakery].[Month].&amp;[2020-03-06T14:05:00]"/>
            <x15:cachedUniqueName index="1874" name="[Bakery].[Month].&amp;[2020-03-06T14:34:00]"/>
            <x15:cachedUniqueName index="1875" name="[Bakery].[Month].&amp;[2020-03-07T11:16:00]"/>
            <x15:cachedUniqueName index="1876" name="[Bakery].[Month].&amp;[2020-03-07T11:29:00]"/>
            <x15:cachedUniqueName index="1877" name="[Bakery].[Month].&amp;[2020-03-07T12:00:00]"/>
            <x15:cachedUniqueName index="1878" name="[Bakery].[Month].&amp;[2020-03-07T12:02:00]"/>
            <x15:cachedUniqueName index="1879" name="[Bakery].[Month].&amp;[2020-03-07T12:39:00]"/>
            <x15:cachedUniqueName index="1880" name="[Bakery].[Month].&amp;[2020-03-07T12:58:00]"/>
            <x15:cachedUniqueName index="1881" name="[Bakery].[Month].&amp;[2020-03-07T12:59:00]"/>
            <x15:cachedUniqueName index="1882" name="[Bakery].[Month].&amp;[2020-03-07T13:07:00]"/>
            <x15:cachedUniqueName index="1883" name="[Bakery].[Month].&amp;[2020-03-07T13:17:00]"/>
            <x15:cachedUniqueName index="1884" name="[Bakery].[Month].&amp;[2020-03-07T13:20:00]"/>
            <x15:cachedUniqueName index="1885" name="[Bakery].[Month].&amp;[2020-03-07T13:53:00]"/>
            <x15:cachedUniqueName index="1886" name="[Bakery].[Month].&amp;[2020-03-07T14:20:00]"/>
            <x15:cachedUniqueName index="1887" name="[Bakery].[Month].&amp;[2020-03-07T14:40:00]"/>
            <x15:cachedUniqueName index="1888" name="[Bakery].[Month].&amp;[2020-03-07T14:54:00]"/>
            <x15:cachedUniqueName index="1889" name="[Bakery].[Month].&amp;[2020-03-07T14:56:00]"/>
            <x15:cachedUniqueName index="1890" name="[Bakery].[Month].&amp;[2020-03-08T11:09:00]"/>
            <x15:cachedUniqueName index="1891" name="[Bakery].[Month].&amp;[2020-03-08T11:19:00]"/>
            <x15:cachedUniqueName index="1892" name="[Bakery].[Month].&amp;[2020-03-08T11:38:00]"/>
            <x15:cachedUniqueName index="1893" name="[Bakery].[Month].&amp;[2020-03-08T12:03:00]"/>
            <x15:cachedUniqueName index="1894" name="[Bakery].[Month].&amp;[2020-03-08T12:13:00]"/>
            <x15:cachedUniqueName index="1895" name="[Bakery].[Month].&amp;[2020-03-08T12:28:00]"/>
            <x15:cachedUniqueName index="1896" name="[Bakery].[Month].&amp;[2020-03-08T12:50:00]"/>
            <x15:cachedUniqueName index="1897" name="[Bakery].[Month].&amp;[2020-03-08T12:52:00]"/>
            <x15:cachedUniqueName index="1898" name="[Bakery].[Month].&amp;[2020-03-08T13:26:00]"/>
            <x15:cachedUniqueName index="1899" name="[Bakery].[Month].&amp;[2020-03-08T13:34:00]"/>
            <x15:cachedUniqueName index="1900" name="[Bakery].[Month].&amp;[2020-03-08T13:44:00]"/>
            <x15:cachedUniqueName index="1901" name="[Bakery].[Month].&amp;[2020-03-08T13:48:00]"/>
            <x15:cachedUniqueName index="1902" name="[Bakery].[Month].&amp;[2020-03-08T14:07:00]"/>
            <x15:cachedUniqueName index="1903" name="[Bakery].[Month].&amp;[2020-03-08T15:18:00]"/>
            <x15:cachedUniqueName index="1904" name="[Bakery].[Month].&amp;[2020-03-08T15:23:00]"/>
            <x15:cachedUniqueName index="1905" name="[Bakery].[Month].&amp;[2020-03-08T15:35:00]"/>
            <x15:cachedUniqueName index="1906" name="[Bakery].[Month].&amp;[2020-03-08T16:19:00]"/>
            <x15:cachedUniqueName index="1907" name="[Bakery].[Month].&amp;[2020-03-09T11:23:00]"/>
            <x15:cachedUniqueName index="1908" name="[Bakery].[Month].&amp;[2020-03-09T11:42:00]"/>
            <x15:cachedUniqueName index="1909" name="[Bakery].[Month].&amp;[2020-03-09T12:16:00]"/>
            <x15:cachedUniqueName index="1910" name="[Bakery].[Month].&amp;[2020-03-09T12:24:00]"/>
            <x15:cachedUniqueName index="1911" name="[Bakery].[Month].&amp;[2020-03-09T12:47:00]"/>
            <x15:cachedUniqueName index="1912" name="[Bakery].[Month].&amp;[2020-03-09T12:50:00]"/>
            <x15:cachedUniqueName index="1913" name="[Bakery].[Month].&amp;[2020-03-09T13:20:00]"/>
            <x15:cachedUniqueName index="1914" name="[Bakery].[Month].&amp;[2020-03-09T14:05:00]"/>
            <x15:cachedUniqueName index="1915" name="[Bakery].[Month].&amp;[2020-03-11T11:10:00]"/>
            <x15:cachedUniqueName index="1916" name="[Bakery].[Month].&amp;[2020-03-11T11:24:00]"/>
            <x15:cachedUniqueName index="1917" name="[Bakery].[Month].&amp;[2020-03-11T11:51:00]"/>
            <x15:cachedUniqueName index="1918" name="[Bakery].[Month].&amp;[2020-03-11T11:57:00]"/>
            <x15:cachedUniqueName index="1919" name="[Bakery].[Month].&amp;[2020-03-11T12:05:00]"/>
            <x15:cachedUniqueName index="1920" name="[Bakery].[Month].&amp;[2020-03-11T13:03:00]"/>
            <x15:cachedUniqueName index="1921" name="[Bakery].[Month].&amp;[2020-03-11T13:14:00]"/>
            <x15:cachedUniqueName index="1922" name="[Bakery].[Month].&amp;[2020-03-11T13:17:00]"/>
            <x15:cachedUniqueName index="1923" name="[Bakery].[Month].&amp;[2020-03-11T13:21:00]"/>
            <x15:cachedUniqueName index="1924" name="[Bakery].[Month].&amp;[2020-03-12T11:03:00]"/>
            <x15:cachedUniqueName index="1925" name="[Bakery].[Month].&amp;[2020-03-12T11:20:00]"/>
            <x15:cachedUniqueName index="1926" name="[Bakery].[Month].&amp;[2020-03-12T11:31:00]"/>
            <x15:cachedUniqueName index="1927" name="[Bakery].[Month].&amp;[2020-03-12T11:42:00]"/>
            <x15:cachedUniqueName index="1928" name="[Bakery].[Month].&amp;[2020-03-12T11:45:00]"/>
            <x15:cachedUniqueName index="1929" name="[Bakery].[Month].&amp;[2020-03-12T12:23:00]"/>
            <x15:cachedUniqueName index="1930" name="[Bakery].[Month].&amp;[2020-03-12T13:34:00]"/>
            <x15:cachedUniqueName index="1931" name="[Bakery].[Month].&amp;[2020-03-12T13:56:00]"/>
            <x15:cachedUniqueName index="1932" name="[Bakery].[Month].&amp;[2020-03-12T14:32:00]"/>
            <x15:cachedUniqueName index="1933" name="[Bakery].[Month].&amp;[2020-03-12T15:17:00]"/>
            <x15:cachedUniqueName index="1934" name="[Bakery].[Month].&amp;[2020-03-13T11:46:00]"/>
            <x15:cachedUniqueName index="1935" name="[Bakery].[Month].&amp;[2020-03-13T12:14:00]"/>
            <x15:cachedUniqueName index="1936" name="[Bakery].[Month].&amp;[2020-03-13T12:25:00]"/>
            <x15:cachedUniqueName index="1937" name="[Bakery].[Month].&amp;[2020-03-13T12:30:00]"/>
            <x15:cachedUniqueName index="1938" name="[Bakery].[Month].&amp;[2020-03-13T12:35:00]"/>
            <x15:cachedUniqueName index="1939" name="[Bakery].[Month].&amp;[2020-03-13T12:37:00]"/>
            <x15:cachedUniqueName index="1940" name="[Bakery].[Month].&amp;[2020-03-13T13:43:00]"/>
            <x15:cachedUniqueName index="1941" name="[Bakery].[Month].&amp;[2020-03-13T13:48:00]"/>
            <x15:cachedUniqueName index="1942" name="[Bakery].[Month].&amp;[2020-03-13T14:37:00]"/>
            <x15:cachedUniqueName index="1943" name="[Bakery].[Month].&amp;[2020-03-13T15:49:00]"/>
            <x15:cachedUniqueName index="1944" name="[Bakery].[Month].&amp;[2020-03-13T15:58:00]"/>
            <x15:cachedUniqueName index="1945" name="[Bakery].[Month].&amp;[2020-03-13T16:25:00]"/>
            <x15:cachedUniqueName index="1946" name="[Bakery].[Month].&amp;[2020-03-14T11:03:00]"/>
            <x15:cachedUniqueName index="1947" name="[Bakery].[Month].&amp;[2020-03-14T11:11:00]"/>
            <x15:cachedUniqueName index="1948" name="[Bakery].[Month].&amp;[2020-03-14T11:29:00]"/>
            <x15:cachedUniqueName index="1949" name="[Bakery].[Month].&amp;[2020-03-14T11:45:00]"/>
            <x15:cachedUniqueName index="1950" name="[Bakery].[Month].&amp;[2020-03-14T12:22:00]"/>
            <x15:cachedUniqueName index="1951" name="[Bakery].[Month].&amp;[2020-03-14T12:57:00]"/>
            <x15:cachedUniqueName index="1952" name="[Bakery].[Month].&amp;[2020-03-14T13:05:00]"/>
            <x15:cachedUniqueName index="1953" name="[Bakery].[Month].&amp;[2020-03-14T13:49:00]"/>
            <x15:cachedUniqueName index="1954" name="[Bakery].[Month].&amp;[2020-03-14T13:52:00]"/>
            <x15:cachedUniqueName index="1955" name="[Bakery].[Month].&amp;[2020-03-14T14:11:00]"/>
            <x15:cachedUniqueName index="1956" name="[Bakery].[Month].&amp;[2020-03-14T14:36:00]"/>
            <x15:cachedUniqueName index="1957" name="[Bakery].[Month].&amp;[2020-03-14T14:47:00]"/>
            <x15:cachedUniqueName index="1958" name="[Bakery].[Month].&amp;[2020-03-15T11:13:00]"/>
            <x15:cachedUniqueName index="1959" name="[Bakery].[Month].&amp;[2020-03-15T11:19:00]"/>
            <x15:cachedUniqueName index="1960" name="[Bakery].[Month].&amp;[2020-03-15T11:40:00]"/>
            <x15:cachedUniqueName index="1961" name="[Bakery].[Month].&amp;[2020-03-15T12:03:00]"/>
            <x15:cachedUniqueName index="1962" name="[Bakery].[Month].&amp;[2020-03-15T12:35:00]"/>
            <x15:cachedUniqueName index="1963" name="[Bakery].[Month].&amp;[2020-03-15T13:02:00]"/>
            <x15:cachedUniqueName index="1964" name="[Bakery].[Month].&amp;[2020-03-15T13:44:00]"/>
            <x15:cachedUniqueName index="1965" name="[Bakery].[Month].&amp;[2020-03-15T13:45:00]"/>
            <x15:cachedUniqueName index="1966" name="[Bakery].[Month].&amp;[2020-03-15T14:05:00]"/>
            <x15:cachedUniqueName index="1967" name="[Bakery].[Month].&amp;[2020-03-15T14:07:00]"/>
            <x15:cachedUniqueName index="1968" name="[Bakery].[Month].&amp;[2020-03-15T14:09:00]"/>
            <x15:cachedUniqueName index="1969" name="[Bakery].[Month].&amp;[2020-03-15T14:15:00]"/>
            <x15:cachedUniqueName index="1970" name="[Bakery].[Month].&amp;[2020-03-15T14:18:00]"/>
            <x15:cachedUniqueName index="1971" name="[Bakery].[Month].&amp;[2020-03-15T14:27:00]"/>
            <x15:cachedUniqueName index="1972" name="[Bakery].[Month].&amp;[2020-03-16T11:11:00]"/>
            <x15:cachedUniqueName index="1973" name="[Bakery].[Month].&amp;[2020-03-16T11:56:00]"/>
            <x15:cachedUniqueName index="1974" name="[Bakery].[Month].&amp;[2020-03-16T11:59:00]"/>
            <x15:cachedUniqueName index="1975" name="[Bakery].[Month].&amp;[2020-03-16T12:32:00]"/>
            <x15:cachedUniqueName index="1976" name="[Bakery].[Month].&amp;[2020-03-16T12:46:00]"/>
            <x15:cachedUniqueName index="1977" name="[Bakery].[Month].&amp;[2020-03-16T12:58:00]"/>
            <x15:cachedUniqueName index="1978" name="[Bakery].[Month].&amp;[2020-03-16T13:19:00]"/>
            <x15:cachedUniqueName index="1979" name="[Bakery].[Month].&amp;[2020-03-16T13:23:00]"/>
            <x15:cachedUniqueName index="1980" name="[Bakery].[Month].&amp;[2020-03-16T13:29:00]"/>
            <x15:cachedUniqueName index="1981" name="[Bakery].[Month].&amp;[2020-03-16T13:45:00]"/>
            <x15:cachedUniqueName index="1982" name="[Bakery].[Month].&amp;[2020-03-16T14:05:00]"/>
            <x15:cachedUniqueName index="1983" name="[Bakery].[Month].&amp;[2020-03-16T16:13:00]"/>
            <x15:cachedUniqueName index="1984" name="[Bakery].[Month].&amp;[2020-03-18T11:10:00]"/>
            <x15:cachedUniqueName index="1985" name="[Bakery].[Month].&amp;[2020-03-18T11:32:00]"/>
            <x15:cachedUniqueName index="1986" name="[Bakery].[Month].&amp;[2020-03-18T11:43:00]"/>
            <x15:cachedUniqueName index="1987" name="[Bakery].[Month].&amp;[2020-03-18T12:08:00]"/>
            <x15:cachedUniqueName index="1988" name="[Bakery].[Month].&amp;[2020-03-18T12:10:00]"/>
            <x15:cachedUniqueName index="1989" name="[Bakery].[Month].&amp;[2020-03-18T12:18:00]"/>
            <x15:cachedUniqueName index="1990" name="[Bakery].[Month].&amp;[2020-03-18T12:29:00]"/>
            <x15:cachedUniqueName index="1991" name="[Bakery].[Month].&amp;[2020-03-18T12:40:00]"/>
            <x15:cachedUniqueName index="1992" name="[Bakery].[Month].&amp;[2020-03-18T12:53:00]"/>
            <x15:cachedUniqueName index="1993" name="[Bakery].[Month].&amp;[2020-03-18T13:06:00]"/>
            <x15:cachedUniqueName index="1994" name="[Bakery].[Month].&amp;[2020-03-18T13:42:00]"/>
            <x15:cachedUniqueName index="1995" name="[Bakery].[Month].&amp;[2020-03-18T14:06:00]"/>
            <x15:cachedUniqueName index="1996" name="[Bakery].[Month].&amp;[2020-03-18T14:30:00]"/>
            <x15:cachedUniqueName index="1997" name="[Bakery].[Month].&amp;[2020-03-18T14:31:00]"/>
            <x15:cachedUniqueName index="1998" name="[Bakery].[Month].&amp;[2020-03-19T11:06:00]"/>
            <x15:cachedUniqueName index="1999" name="[Bakery].[Month].&amp;[2020-03-19T11:07:00]"/>
            <x15:cachedUniqueName index="2000" name="[Bakery].[Month].&amp;[2020-03-19T11:16:00]"/>
            <x15:cachedUniqueName index="2001" name="[Bakery].[Month].&amp;[2020-03-19T12:25:00]"/>
            <x15:cachedUniqueName index="2002" name="[Bakery].[Month].&amp;[2020-03-19T12:28:00]"/>
            <x15:cachedUniqueName index="2003" name="[Bakery].[Month].&amp;[2020-03-19T12:30:00]"/>
            <x15:cachedUniqueName index="2004" name="[Bakery].[Month].&amp;[2020-03-19T14:38:00]"/>
            <x15:cachedUniqueName index="2005" name="[Bakery].[Month].&amp;[2020-03-19T14:47:00]"/>
            <x15:cachedUniqueName index="2006" name="[Bakery].[Month].&amp;[2020-03-19T15:11:00]"/>
            <x15:cachedUniqueName index="2007" name="[Bakery].[Month].&amp;[2020-03-20T11:29:00]"/>
            <x15:cachedUniqueName index="2008" name="[Bakery].[Month].&amp;[2020-03-20T12:17:00]"/>
            <x15:cachedUniqueName index="2009" name="[Bakery].[Month].&amp;[2020-03-20T12:33:00]"/>
            <x15:cachedUniqueName index="2010" name="[Bakery].[Month].&amp;[2020-03-20T12:34:00]"/>
            <x15:cachedUniqueName index="2011" name="[Bakery].[Month].&amp;[2020-03-20T13:48:00]"/>
            <x15:cachedUniqueName index="2012" name="[Bakery].[Month].&amp;[2020-03-20T14:19:00]"/>
            <x15:cachedUniqueName index="2013" name="[Bakery].[Month].&amp;[2020-03-20T15:40:00]"/>
            <x15:cachedUniqueName index="2014" name="[Bakery].[Month].&amp;[2020-03-21T11:04:00]"/>
            <x15:cachedUniqueName index="2015" name="[Bakery].[Month].&amp;[2020-03-21T11:28:00]"/>
            <x15:cachedUniqueName index="2016" name="[Bakery].[Month].&amp;[2020-03-21T11:33:00]"/>
            <x15:cachedUniqueName index="2017" name="[Bakery].[Month].&amp;[2020-03-21T11:44:00]"/>
            <x15:cachedUniqueName index="2018" name="[Bakery].[Month].&amp;[2020-03-21T12:02:00]"/>
            <x15:cachedUniqueName index="2019" name="[Bakery].[Month].&amp;[2020-03-21T12:07:00]"/>
            <x15:cachedUniqueName index="2020" name="[Bakery].[Month].&amp;[2020-03-21T12:11:00]"/>
            <x15:cachedUniqueName index="2021" name="[Bakery].[Month].&amp;[2020-03-21T12:34:00]"/>
            <x15:cachedUniqueName index="2022" name="[Bakery].[Month].&amp;[2020-03-21T12:51:00]"/>
            <x15:cachedUniqueName index="2023" name="[Bakery].[Month].&amp;[2020-03-21T13:32:00]"/>
            <x15:cachedUniqueName index="2024" name="[Bakery].[Month].&amp;[2020-03-21T13:38:00]"/>
            <x15:cachedUniqueName index="2025" name="[Bakery].[Month].&amp;[2020-03-21T13:41:00]"/>
            <x15:cachedUniqueName index="2026" name="[Bakery].[Month].&amp;[2020-03-21T14:17:00]"/>
            <x15:cachedUniqueName index="2027" name="[Bakery].[Month].&amp;[2020-03-21T14:28:00]"/>
            <x15:cachedUniqueName index="2028" name="[Bakery].[Month].&amp;[2020-03-21T15:02:00]"/>
            <x15:cachedUniqueName index="2029" name="[Bakery].[Month].&amp;[2020-03-21T15:14:00]"/>
            <x15:cachedUniqueName index="2030" name="[Bakery].[Month].&amp;[2020-03-22T11:02:00]"/>
            <x15:cachedUniqueName index="2031" name="[Bakery].[Month].&amp;[2020-03-22T11:22:00]"/>
            <x15:cachedUniqueName index="2032" name="[Bakery].[Month].&amp;[2020-03-22T11:34:00]"/>
            <x15:cachedUniqueName index="2033" name="[Bakery].[Month].&amp;[2020-03-22T11:43:00]"/>
            <x15:cachedUniqueName index="2034" name="[Bakery].[Month].&amp;[2020-03-22T12:19:00]"/>
            <x15:cachedUniqueName index="2035" name="[Bakery].[Month].&amp;[2020-03-22T12:38:00]"/>
            <x15:cachedUniqueName index="2036" name="[Bakery].[Month].&amp;[2020-03-22T12:43:00]"/>
            <x15:cachedUniqueName index="2037" name="[Bakery].[Month].&amp;[2020-03-22T13:19:00]"/>
            <x15:cachedUniqueName index="2038" name="[Bakery].[Month].&amp;[2020-03-22T13:21:00]"/>
            <x15:cachedUniqueName index="2039" name="[Bakery].[Month].&amp;[2020-03-22T13:52:00]"/>
            <x15:cachedUniqueName index="2040" name="[Bakery].[Month].&amp;[2020-03-22T14:31:00]"/>
            <x15:cachedUniqueName index="2041" name="[Bakery].[Month].&amp;[2020-03-22T14:51:00]"/>
            <x15:cachedUniqueName index="2042" name="[Bakery].[Month].&amp;[2020-03-22T15:21:00]"/>
            <x15:cachedUniqueName index="2043" name="[Bakery].[Month].&amp;[2020-03-23T11:06:00]"/>
            <x15:cachedUniqueName index="2044" name="[Bakery].[Month].&amp;[2020-03-23T11:53:00]"/>
            <x15:cachedUniqueName index="2045" name="[Bakery].[Month].&amp;[2020-03-23T12:04:00]"/>
            <x15:cachedUniqueName index="2046" name="[Bakery].[Month].&amp;[2020-03-23T12:37:00]"/>
            <x15:cachedUniqueName index="2047" name="[Bakery].[Month].&amp;[2020-03-23T12:44:00]"/>
            <x15:cachedUniqueName index="2048" name="[Bakery].[Month].&amp;[2020-03-23T13:12:00]"/>
            <x15:cachedUniqueName index="2049" name="[Bakery].[Month].&amp;[2020-03-23T13:57:00]"/>
            <x15:cachedUniqueName index="2050" name="[Bakery].[Month].&amp;[2020-03-23T13:58:00]"/>
            <x15:cachedUniqueName index="2051" name="[Bakery].[Month].&amp;[2020-03-23T14:32:00]"/>
            <x15:cachedUniqueName index="2052" name="[Bakery].[Month].&amp;[2020-03-23T14:49:00]"/>
            <x15:cachedUniqueName index="2053" name="[Bakery].[Month].&amp;[2020-03-25T11:05:00]"/>
            <x15:cachedUniqueName index="2054" name="[Bakery].[Month].&amp;[2020-03-25T11:13:00]"/>
            <x15:cachedUniqueName index="2055" name="[Bakery].[Month].&amp;[2020-03-25T12:42:00]"/>
            <x15:cachedUniqueName index="2056" name="[Bakery].[Month].&amp;[2020-03-25T14:08:00]"/>
            <x15:cachedUniqueName index="2057" name="[Bakery].[Month].&amp;[2020-03-25T14:12:00]"/>
            <x15:cachedUniqueName index="2058" name="[Bakery].[Month].&amp;[2020-03-25T14:17:00]"/>
            <x15:cachedUniqueName index="2059" name="[Bakery].[Month].&amp;[2020-03-25T14:38:00]"/>
            <x15:cachedUniqueName index="2060" name="[Bakery].[Month].&amp;[2020-03-25T14:57:00]"/>
            <x15:cachedUniqueName index="2061" name="[Bakery].[Month].&amp;[2020-03-25T15:54:00]"/>
            <x15:cachedUniqueName index="2062" name="[Bakery].[Month].&amp;[2020-03-25T15:59:00]"/>
            <x15:cachedUniqueName index="2063" name="[Bakery].[Month].&amp;[2020-03-25T16:17:00]"/>
            <x15:cachedUniqueName index="2064" name="[Bakery].[Month].&amp;[2020-03-26T11:04:00]"/>
            <x15:cachedUniqueName index="2065" name="[Bakery].[Month].&amp;[2020-03-26T11:32:00]"/>
            <x15:cachedUniqueName index="2066" name="[Bakery].[Month].&amp;[2020-03-26T13:06:00]"/>
            <x15:cachedUniqueName index="2067" name="[Bakery].[Month].&amp;[2020-03-26T14:35:00]"/>
            <x15:cachedUniqueName index="2068" name="[Bakery].[Month].&amp;[2020-03-26T14:44:00]"/>
            <x15:cachedUniqueName index="2069" name="[Bakery].[Month].&amp;[2020-03-26T15:07:00]"/>
            <x15:cachedUniqueName index="2070" name="[Bakery].[Month].&amp;[2020-03-26T15:10:00]"/>
            <x15:cachedUniqueName index="2071" name="[Bakery].[Month].&amp;[2020-03-26T15:22:00]"/>
            <x15:cachedUniqueName index="2072" name="[Bakery].[Month].&amp;[2020-03-27T11:42:00]"/>
            <x15:cachedUniqueName index="2073" name="[Bakery].[Month].&amp;[2020-03-27T11:51:00]"/>
            <x15:cachedUniqueName index="2074" name="[Bakery].[Month].&amp;[2020-03-27T13:00:00]"/>
            <x15:cachedUniqueName index="2075" name="[Bakery].[Month].&amp;[2020-03-27T13:10:00]"/>
            <x15:cachedUniqueName index="2076" name="[Bakery].[Month].&amp;[2020-03-27T13:36:00]"/>
            <x15:cachedUniqueName index="2077" name="[Bakery].[Month].&amp;[2020-03-27T14:19:00]"/>
            <x15:cachedUniqueName index="2078" name="[Bakery].[Month].&amp;[2020-03-27T15:11:00]"/>
            <x15:cachedUniqueName index="2079" name="[Bakery].[Month].&amp;[2020-03-27T15:36:00]"/>
            <x15:cachedUniqueName index="2080" name="[Bakery].[Month].&amp;[2020-03-27T15:38:00]"/>
            <x15:cachedUniqueName index="2081" name="[Bakery].[Month].&amp;[2020-03-27T15:48:00]"/>
            <x15:cachedUniqueName index="2082" name="[Bakery].[Month].&amp;[2020-03-27T16:23:00]"/>
            <x15:cachedUniqueName index="2083" name="[Bakery].[Month].&amp;[2020-03-28T11:09:00]"/>
            <x15:cachedUniqueName index="2084" name="[Bakery].[Month].&amp;[2020-03-28T11:14:00]"/>
            <x15:cachedUniqueName index="2085" name="[Bakery].[Month].&amp;[2020-03-28T11:38:00]"/>
            <x15:cachedUniqueName index="2086" name="[Bakery].[Month].&amp;[2020-03-28T11:55:00]"/>
            <x15:cachedUniqueName index="2087" name="[Bakery].[Month].&amp;[2020-03-28T12:17:00]"/>
            <x15:cachedUniqueName index="2088" name="[Bakery].[Month].&amp;[2020-03-28T13:05:00]"/>
            <x15:cachedUniqueName index="2089" name="[Bakery].[Month].&amp;[2020-03-28T13:36:00]"/>
            <x15:cachedUniqueName index="2090" name="[Bakery].[Month].&amp;[2020-03-28T13:39:00]"/>
            <x15:cachedUniqueName index="2091" name="[Bakery].[Month].&amp;[2020-03-28T15:14:00]"/>
            <x15:cachedUniqueName index="2092" name="[Bakery].[Month].&amp;[2020-03-29T11:09:00]"/>
            <x15:cachedUniqueName index="2093" name="[Bakery].[Month].&amp;[2020-03-29T11:25:00]"/>
            <x15:cachedUniqueName index="2094" name="[Bakery].[Month].&amp;[2020-03-29T11:59:00]"/>
            <x15:cachedUniqueName index="2095" name="[Bakery].[Month].&amp;[2020-03-29T12:02:00]"/>
            <x15:cachedUniqueName index="2096" name="[Bakery].[Month].&amp;[2020-03-29T12:09:00]"/>
            <x15:cachedUniqueName index="2097" name="[Bakery].[Month].&amp;[2020-03-29T12:15:00]"/>
            <x15:cachedUniqueName index="2098" name="[Bakery].[Month].&amp;[2020-03-29T12:31:00]"/>
            <x15:cachedUniqueName index="2099" name="[Bakery].[Month].&amp;[2020-03-29T12:59:00]"/>
            <x15:cachedUniqueName index="2100" name="[Bakery].[Month].&amp;[2020-03-29T13:04:00]"/>
            <x15:cachedUniqueName index="2101" name="[Bakery].[Month].&amp;[2020-03-29T13:16:00]"/>
            <x15:cachedUniqueName index="2102" name="[Bakery].[Month].&amp;[2020-03-29T13:28:00]"/>
            <x15:cachedUniqueName index="2103" name="[Bakery].[Month].&amp;[2020-03-29T14:02:00]"/>
            <x15:cachedUniqueName index="2104" name="[Bakery].[Month].&amp;[2020-03-29T15:37:00]"/>
            <x15:cachedUniqueName index="2105" name="[Bakery].[Month].&amp;[2020-03-30T11:22:00]"/>
            <x15:cachedUniqueName index="2106" name="[Bakery].[Month].&amp;[2020-03-30T11:28:00]"/>
            <x15:cachedUniqueName index="2107" name="[Bakery].[Month].&amp;[2020-03-30T12:07:00]"/>
            <x15:cachedUniqueName index="2108" name="[Bakery].[Month].&amp;[2020-03-30T13:25:00]"/>
            <x15:cachedUniqueName index="2109" name="[Bakery].[Month].&amp;[2020-03-30T13:38:00]"/>
            <x15:cachedUniqueName index="2110" name="[Bakery].[Month].&amp;[2020-03-30T14:08:00]"/>
            <x15:cachedUniqueName index="2111" name="[Bakery].[Month].&amp;[2020-03-30T14:46:00]"/>
            <x15:cachedUniqueName index="2112" name="[Bakery].[Month].&amp;[2020-03-30T15:07:00]"/>
            <x15:cachedUniqueName index="2113" name="[Bakery].[Month].&amp;[2020-03-30T16:21:00]"/>
            <x15:cachedUniqueName index="2114" name="[Bakery].[Month].&amp;[2020-03-30T16:22:00]"/>
            <x15:cachedUniqueName index="2115" name="[Bakery].[Month].&amp;[2020-04-01T11:01:00]"/>
            <x15:cachedUniqueName index="2116" name="[Bakery].[Month].&amp;[2020-04-01T11:15:00]"/>
            <x15:cachedUniqueName index="2117" name="[Bakery].[Month].&amp;[2020-04-01T11:54:00]"/>
            <x15:cachedUniqueName index="2118" name="[Bakery].[Month].&amp;[2020-04-01T12:32:00]"/>
            <x15:cachedUniqueName index="2119" name="[Bakery].[Month].&amp;[2020-04-01T12:45:00]"/>
            <x15:cachedUniqueName index="2120" name="[Bakery].[Month].&amp;[2020-04-01T13:29:00]"/>
            <x15:cachedUniqueName index="2121" name="[Bakery].[Month].&amp;[2020-04-01T13:44:00]"/>
            <x15:cachedUniqueName index="2122" name="[Bakery].[Month].&amp;[2020-04-01T13:49:00]"/>
            <x15:cachedUniqueName index="2123" name="[Bakery].[Month].&amp;[2020-04-01T14:18:00]"/>
            <x15:cachedUniqueName index="2124" name="[Bakery].[Month].&amp;[2020-04-01T14:28:00]"/>
            <x15:cachedUniqueName index="2125" name="[Bakery].[Month].&amp;[2020-04-02T11:06:00]"/>
            <x15:cachedUniqueName index="2126" name="[Bakery].[Month].&amp;[2020-04-02T11:43:00]"/>
            <x15:cachedUniqueName index="2127" name="[Bakery].[Month].&amp;[2020-04-02T11:54:00]"/>
            <x15:cachedUniqueName index="2128" name="[Bakery].[Month].&amp;[2020-04-02T12:01:00]"/>
            <x15:cachedUniqueName index="2129" name="[Bakery].[Month].&amp;[2020-04-02T12:11:00]"/>
            <x15:cachedUniqueName index="2130" name="[Bakery].[Month].&amp;[2020-04-02T12:38:00]"/>
            <x15:cachedUniqueName index="2131" name="[Bakery].[Month].&amp;[2020-04-02T13:12:00]"/>
            <x15:cachedUniqueName index="2132" name="[Bakery].[Month].&amp;[2020-04-02T13:58:00]"/>
            <x15:cachedUniqueName index="2133" name="[Bakery].[Month].&amp;[2020-04-02T15:49:00]"/>
            <x15:cachedUniqueName index="2134" name="[Bakery].[Month].&amp;[2020-04-02T16:02:00]"/>
            <x15:cachedUniqueName index="2135" name="[Bakery].[Month].&amp;[2020-04-02T16:03:00]"/>
            <x15:cachedUniqueName index="2136" name="[Bakery].[Month].&amp;[2020-04-02T16:21:00]"/>
            <x15:cachedUniqueName index="2137" name="[Bakery].[Month].&amp;[2020-04-02T16:31:00]"/>
            <x15:cachedUniqueName index="2138" name="[Bakery].[Month].&amp;[2020-04-03T11:24:00]"/>
            <x15:cachedUniqueName index="2139" name="[Bakery].[Month].&amp;[2020-04-03T11:43:00]"/>
            <x15:cachedUniqueName index="2140" name="[Bakery].[Month].&amp;[2020-04-03T11:44:00]"/>
            <x15:cachedUniqueName index="2141" name="[Bakery].[Month].&amp;[2020-04-03T12:08:00]"/>
            <x15:cachedUniqueName index="2142" name="[Bakery].[Month].&amp;[2020-04-03T13:29:00]"/>
            <x15:cachedUniqueName index="2143" name="[Bakery].[Month].&amp;[2020-04-03T14:12:00]"/>
            <x15:cachedUniqueName index="2144" name="[Bakery].[Month].&amp;[2020-04-04T11:54:00]"/>
            <x15:cachedUniqueName index="2145" name="[Bakery].[Month].&amp;[2020-04-04T12:36:00]"/>
            <x15:cachedUniqueName index="2146" name="[Bakery].[Month].&amp;[2020-04-04T13:02:00]"/>
            <x15:cachedUniqueName index="2147" name="[Bakery].[Month].&amp;[2020-04-04T14:06:00]"/>
            <x15:cachedUniqueName index="2148" name="[Bakery].[Month].&amp;[2020-04-04T14:07:00]"/>
            <x15:cachedUniqueName index="2149" name="[Bakery].[Month].&amp;[2020-04-04T14:56:00]"/>
            <x15:cachedUniqueName index="2150" name="[Bakery].[Month].&amp;[2020-04-04T15:24:00]"/>
            <x15:cachedUniqueName index="2151" name="[Bakery].[Month].&amp;[2020-04-04T16:11:00]"/>
            <x15:cachedUniqueName index="2152" name="[Bakery].[Month].&amp;[2020-04-05T11:02:00]"/>
            <x15:cachedUniqueName index="2153" name="[Bakery].[Month].&amp;[2020-04-05T11:18:00]"/>
            <x15:cachedUniqueName index="2154" name="[Bakery].[Month].&amp;[2020-04-05T12:33:00]"/>
            <x15:cachedUniqueName index="2155" name="[Bakery].[Month].&amp;[2020-04-05T13:05:00]"/>
            <x15:cachedUniqueName index="2156" name="[Bakery].[Month].&amp;[2020-04-05T13:17:00]"/>
            <x15:cachedUniqueName index="2157" name="[Bakery].[Month].&amp;[2020-04-05T13:29:00]"/>
            <x15:cachedUniqueName index="2158" name="[Bakery].[Month].&amp;[2020-04-05T13:34:00]"/>
            <x15:cachedUniqueName index="2159" name="[Bakery].[Month].&amp;[2020-04-05T14:41:00]"/>
            <x15:cachedUniqueName index="2160" name="[Bakery].[Month].&amp;[2020-04-05T14:56:00]"/>
            <x15:cachedUniqueName index="2161" name="[Bakery].[Month].&amp;[2020-04-05T15:28:00]"/>
            <x15:cachedUniqueName index="2162" name="[Bakery].[Month].&amp;[2020-04-05T16:03:00]"/>
            <x15:cachedUniqueName index="2163" name="[Bakery].[Month].&amp;[2020-04-05T16:23:00]"/>
            <x15:cachedUniqueName index="2164" name="[Bakery].[Month].&amp;[2020-04-06T11:24:00]"/>
            <x15:cachedUniqueName index="2165" name="[Bakery].[Month].&amp;[2020-04-06T11:54:00]"/>
            <x15:cachedUniqueName index="2166" name="[Bakery].[Month].&amp;[2020-04-06T14:41:00]"/>
            <x15:cachedUniqueName index="2167" name="[Bakery].[Month].&amp;[2020-04-06T15:38:00]"/>
            <x15:cachedUniqueName index="2168" name="[Bakery].[Month].&amp;[2020-04-06T15:55:00]"/>
            <x15:cachedUniqueName index="2169" name="[Bakery].[Month].&amp;[2020-04-06T16:41:00]"/>
            <x15:cachedUniqueName index="2170" name="[Bakery].[Month].&amp;[2020-04-06T17:21:00]"/>
            <x15:cachedUniqueName index="2171" name="[Bakery].[Month].&amp;[2020-04-08T11:01:00]"/>
            <x15:cachedUniqueName index="2172" name="[Bakery].[Month].&amp;[2020-04-08T11:22:00]"/>
            <x15:cachedUniqueName index="2173" name="[Bakery].[Month].&amp;[2020-04-08T11:40:00]"/>
            <x15:cachedUniqueName index="2174" name="[Bakery].[Month].&amp;[2020-04-08T11:53:00]"/>
            <x15:cachedUniqueName index="2175" name="[Bakery].[Month].&amp;[2020-04-08T12:01:00]"/>
            <x15:cachedUniqueName index="2176" name="[Bakery].[Month].&amp;[2020-04-08T12:10:00]"/>
            <x15:cachedUniqueName index="2177" name="[Bakery].[Month].&amp;[2020-04-08T13:20:00]"/>
            <x15:cachedUniqueName index="2178" name="[Bakery].[Month].&amp;[2020-04-08T14:49:00]"/>
            <x15:cachedUniqueName index="2179" name="[Bakery].[Month].&amp;[2020-04-08T14:56:00]"/>
            <x15:cachedUniqueName index="2180" name="[Bakery].[Month].&amp;[2020-04-08T15:53:00]"/>
            <x15:cachedUniqueName index="2181" name="[Bakery].[Month].&amp;[2020-04-08T16:38:00]"/>
            <x15:cachedUniqueName index="2182" name="[Bakery].[Month].&amp;[2020-04-08T17:09:00]"/>
            <x15:cachedUniqueName index="2183" name="[Bakery].[Month].&amp;[2020-04-08T17:17:00]"/>
            <x15:cachedUniqueName index="2184" name="[Bakery].[Month].&amp;[2020-04-09T11:05:00]"/>
            <x15:cachedUniqueName index="2185" name="[Bakery].[Month].&amp;[2020-04-09T11:10:00]"/>
            <x15:cachedUniqueName index="2186" name="[Bakery].[Month].&amp;[2020-04-09T11:58:00]"/>
            <x15:cachedUniqueName index="2187" name="[Bakery].[Month].&amp;[2020-04-09T11:59:00]"/>
            <x15:cachedUniqueName index="2188" name="[Bakery].[Month].&amp;[2020-04-09T12:00:00]"/>
            <x15:cachedUniqueName index="2189" name="[Bakery].[Month].&amp;[2020-04-09T12:45:00]"/>
            <x15:cachedUniqueName index="2190" name="[Bakery].[Month].&amp;[2020-04-09T13:25:00]"/>
            <x15:cachedUniqueName index="2191" name="[Bakery].[Month].&amp;[2020-04-09T14:31:00]"/>
            <x15:cachedUniqueName index="2192" name="[Bakery].[Month].&amp;[2020-04-09T15:44:00]"/>
            <x15:cachedUniqueName index="2193" name="[Bakery].[Month].&amp;[2020-04-09T16:44:00]"/>
            <x15:cachedUniqueName index="2194" name="[Bakery].[Month].&amp;[2020-04-10T11:43:00]"/>
            <x15:cachedUniqueName index="2195" name="[Bakery].[Month].&amp;[2020-04-10T11:45:00]"/>
            <x15:cachedUniqueName index="2196" name="[Bakery].[Month].&amp;[2020-04-10T12:29:00]"/>
            <x15:cachedUniqueName index="2197" name="[Bakery].[Month].&amp;[2020-04-10T12:53:00]"/>
            <x15:cachedUniqueName index="2198" name="[Bakery].[Month].&amp;[2020-04-10T14:55:00]"/>
            <x15:cachedUniqueName index="2199" name="[Bakery].[Month].&amp;[2020-04-10T16:13:00]"/>
            <x15:cachedUniqueName index="2200" name="[Bakery].[Month].&amp;[2020-04-10T17:14:00]"/>
            <x15:cachedUniqueName index="2201" name="[Bakery].[Month].&amp;[2020-04-10T17:24:00]"/>
            <x15:cachedUniqueName index="2202" name="[Bakery].[Month].&amp;[2020-04-11T11:20:00]"/>
            <x15:cachedUniqueName index="2203" name="[Bakery].[Month].&amp;[2020-04-11T11:40:00]"/>
            <x15:cachedUniqueName index="2204" name="[Bakery].[Month].&amp;[2020-04-11T12:34:00]"/>
            <x15:cachedUniqueName index="2205" name="[Bakery].[Month].&amp;[2020-04-11T12:40:00]"/>
            <x15:cachedUniqueName index="2206" name="[Bakery].[Month].&amp;[2020-04-11T14:45:00]"/>
            <x15:cachedUniqueName index="2207" name="[Bakery].[Month].&amp;[2020-04-11T15:01:00]"/>
            <x15:cachedUniqueName index="2208" name="[Bakery].[Month].&amp;[2020-04-12T11:05:00]"/>
            <x15:cachedUniqueName index="2209" name="[Bakery].[Month].&amp;[2020-04-12T11:52:00]"/>
            <x15:cachedUniqueName index="2210" name="[Bakery].[Month].&amp;[2020-04-12T12:08:00]"/>
            <x15:cachedUniqueName index="2211" name="[Bakery].[Month].&amp;[2020-04-12T12:19:00]"/>
            <x15:cachedUniqueName index="2212" name="[Bakery].[Month].&amp;[2020-04-12T12:35:00]"/>
            <x15:cachedUniqueName index="2213" name="[Bakery].[Month].&amp;[2020-04-12T13:33:00]"/>
            <x15:cachedUniqueName index="2214" name="[Bakery].[Month].&amp;[2020-04-12T14:06:00]"/>
            <x15:cachedUniqueName index="2215" name="[Bakery].[Month].&amp;[2020-04-12T14:30:00]"/>
            <x15:cachedUniqueName index="2216" name="[Bakery].[Month].&amp;[2020-04-12T14:32:00]"/>
            <x15:cachedUniqueName index="2217" name="[Bakery].[Month].&amp;[2020-04-12T15:24:00]"/>
            <x15:cachedUniqueName index="2218" name="[Bakery].[Month].&amp;[2020-04-13T14:06:00]"/>
            <x15:cachedUniqueName index="2219" name="[Bakery].[Month].&amp;[2020-04-13T15:19:00]"/>
            <x15:cachedUniqueName index="2220" name="[Bakery].[Month].&amp;[2020-04-15T11:20:00]"/>
            <x15:cachedUniqueName index="2221" name="[Bakery].[Month].&amp;[2020-04-15T11:43:00]"/>
            <x15:cachedUniqueName index="2222" name="[Bakery].[Month].&amp;[2020-04-15T12:36:00]"/>
            <x15:cachedUniqueName index="2223" name="[Bakery].[Month].&amp;[2020-04-15T13:19:00]"/>
            <x15:cachedUniqueName index="2224" name="[Bakery].[Month].&amp;[2020-04-15T13:49:00]"/>
            <x15:cachedUniqueName index="2225" name="[Bakery].[Month].&amp;[2020-04-15T13:52:00]"/>
            <x15:cachedUniqueName index="2226" name="[Bakery].[Month].&amp;[2020-04-15T14:22:00]"/>
            <x15:cachedUniqueName index="2227" name="[Bakery].[Month].&amp;[2020-04-15T15:01:00]"/>
            <x15:cachedUniqueName index="2228" name="[Bakery].[Month].&amp;[2020-04-15T15:17:00]"/>
            <x15:cachedUniqueName index="2229" name="[Bakery].[Month].&amp;[2020-04-15T15:59:00]"/>
            <x15:cachedUniqueName index="2230" name="[Bakery].[Month].&amp;[2020-04-16T11:46:00]"/>
            <x15:cachedUniqueName index="2231" name="[Bakery].[Month].&amp;[2020-04-16T11:51:00]"/>
            <x15:cachedUniqueName index="2232" name="[Bakery].[Month].&amp;[2020-04-16T12:15:00]"/>
            <x15:cachedUniqueName index="2233" name="[Bakery].[Month].&amp;[2020-04-16T13:04:00]"/>
            <x15:cachedUniqueName index="2234" name="[Bakery].[Month].&amp;[2020-04-16T16:58:00]"/>
            <x15:cachedUniqueName index="2235" name="[Bakery].[Month].&amp;[2020-04-17T11:45:00]"/>
            <x15:cachedUniqueName index="2236" name="[Bakery].[Month].&amp;[2020-04-17T12:12:00]"/>
            <x15:cachedUniqueName index="2237" name="[Bakery].[Month].&amp;[2020-04-17T13:18:00]"/>
            <x15:cachedUniqueName index="2238" name="[Bakery].[Month].&amp;[2020-04-17T13:38:00]"/>
            <x15:cachedUniqueName index="2239" name="[Bakery].[Month].&amp;[2020-04-17T14:24:00]"/>
            <x15:cachedUniqueName index="2240" name="[Bakery].[Month].&amp;[2020-04-17T15:01:00]"/>
            <x15:cachedUniqueName index="2241" name="[Bakery].[Month].&amp;[2020-04-17T16:05:00]"/>
            <x15:cachedUniqueName index="2242" name="[Bakery].[Month].&amp;[2020-04-17T16:30:00]"/>
            <x15:cachedUniqueName index="2243" name="[Bakery].[Month].&amp;[2020-04-18T11:19:00]"/>
            <x15:cachedUniqueName index="2244" name="[Bakery].[Month].&amp;[2020-04-18T11:22:00]"/>
            <x15:cachedUniqueName index="2245" name="[Bakery].[Month].&amp;[2020-04-18T11:39:00]"/>
            <x15:cachedUniqueName index="2246" name="[Bakery].[Month].&amp;[2020-04-18T11:46:00]"/>
            <x15:cachedUniqueName index="2247" name="[Bakery].[Month].&amp;[2020-04-18T12:22:00]"/>
            <x15:cachedUniqueName index="2248" name="[Bakery].[Month].&amp;[2020-04-18T12:35:00]"/>
            <x15:cachedUniqueName index="2249" name="[Bakery].[Month].&amp;[2020-04-18T13:42:00]"/>
            <x15:cachedUniqueName index="2250" name="[Bakery].[Month].&amp;[2020-04-18T14:10:00]"/>
            <x15:cachedUniqueName index="2251" name="[Bakery].[Month].&amp;[2020-04-18T14:12:00]"/>
            <x15:cachedUniqueName index="2252" name="[Bakery].[Month].&amp;[2020-04-18T14:17:00]"/>
            <x15:cachedUniqueName index="2253" name="[Bakery].[Month].&amp;[2020-04-18T14:35:00]"/>
            <x15:cachedUniqueName index="2254" name="[Bakery].[Month].&amp;[2020-04-19T11:09:00]"/>
            <x15:cachedUniqueName index="2255" name="[Bakery].[Month].&amp;[2020-04-19T11:26:00]"/>
            <x15:cachedUniqueName index="2256" name="[Bakery].[Month].&amp;[2020-04-19T12:35:00]"/>
            <x15:cachedUniqueName index="2257" name="[Bakery].[Month].&amp;[2020-04-19T14:04:00]"/>
            <x15:cachedUniqueName index="2258" name="[Bakery].[Month].&amp;[2020-04-19T15:02:00]"/>
            <x15:cachedUniqueName index="2259" name="[Bakery].[Month].&amp;[2020-04-19T15:16:00]"/>
            <x15:cachedUniqueName index="2260" name="[Bakery].[Month].&amp;[2020-04-19T16:46:00]"/>
            <x15:cachedUniqueName index="2261" name="[Bakery].[Month].&amp;[2020-04-20T11:17:00]"/>
            <x15:cachedUniqueName index="2262" name="[Bakery].[Month].&amp;[2020-04-20T12:13:00]"/>
            <x15:cachedUniqueName index="2263" name="[Bakery].[Month].&amp;[2020-04-20T12:32:00]"/>
            <x15:cachedUniqueName index="2264" name="[Bakery].[Month].&amp;[2020-04-20T12:45:00]"/>
            <x15:cachedUniqueName index="2265" name="[Bakery].[Month].&amp;[2020-04-20T12:53:00]"/>
            <x15:cachedUniqueName index="2266" name="[Bakery].[Month].&amp;[2020-04-20T14:46:00]"/>
            <x15:cachedUniqueName index="2267" name="[Bakery].[Month].&amp;[2020-04-20T14:56:00]"/>
            <x15:cachedUniqueName index="2268" name="[Bakery].[Month].&amp;[2020-04-22T11:02:00]"/>
            <x15:cachedUniqueName index="2269" name="[Bakery].[Month].&amp;[2020-04-22T11:51:00]"/>
            <x15:cachedUniqueName index="2270" name="[Bakery].[Month].&amp;[2020-04-22T11:53:00]"/>
            <x15:cachedUniqueName index="2271" name="[Bakery].[Month].&amp;[2020-04-22T12:06:00]"/>
            <x15:cachedUniqueName index="2272" name="[Bakery].[Month].&amp;[2020-04-22T12:18:00]"/>
            <x15:cachedUniqueName index="2273" name="[Bakery].[Month].&amp;[2020-04-22T12:53:00]"/>
            <x15:cachedUniqueName index="2274" name="[Bakery].[Month].&amp;[2020-04-22T13:05:00]"/>
            <x15:cachedUniqueName index="2275" name="[Bakery].[Month].&amp;[2020-04-22T13:07:00]"/>
            <x15:cachedUniqueName index="2276" name="[Bakery].[Month].&amp;[2020-04-22T13:43:00]"/>
            <x15:cachedUniqueName index="2277" name="[Bakery].[Month].&amp;[2020-04-22T15:05:00]"/>
            <x15:cachedUniqueName index="2278" name="[Bakery].[Month].&amp;[2020-04-22T15:49:00]"/>
            <x15:cachedUniqueName index="2279" name="[Bakery].[Month].&amp;[2020-04-23T11:07:00]"/>
            <x15:cachedUniqueName index="2280" name="[Bakery].[Month].&amp;[2020-04-23T11:40:00]"/>
            <x15:cachedUniqueName index="2281" name="[Bakery].[Month].&amp;[2020-04-23T12:57:00]"/>
            <x15:cachedUniqueName index="2282" name="[Bakery].[Month].&amp;[2020-04-23T13:17:00]"/>
            <x15:cachedUniqueName index="2283" name="[Bakery].[Month].&amp;[2020-04-23T13:57:00]"/>
            <x15:cachedUniqueName index="2284" name="[Bakery].[Month].&amp;[2020-04-23T15:10:00]"/>
            <x15:cachedUniqueName index="2285" name="[Bakery].[Month].&amp;[2020-04-23T15:14:00]"/>
            <x15:cachedUniqueName index="2286" name="[Bakery].[Month].&amp;[2020-04-23T15:16:00]"/>
            <x15:cachedUniqueName index="2287" name="[Bakery].[Month].&amp;[2020-04-24T11:12:00]"/>
            <x15:cachedUniqueName index="2288" name="[Bakery].[Month].&amp;[2020-04-24T12:00:00]"/>
            <x15:cachedUniqueName index="2289" name="[Bakery].[Month].&amp;[2020-04-24T12:15:00]"/>
            <x15:cachedUniqueName index="2290" name="[Bakery].[Month].&amp;[2020-04-24T12:53:00]"/>
            <x15:cachedUniqueName index="2291" name="[Bakery].[Month].&amp;[2020-04-24T14:03:00]"/>
            <x15:cachedUniqueName index="2292" name="[Bakery].[Month].&amp;[2020-04-24T14:32:00]"/>
            <x15:cachedUniqueName index="2293" name="[Bakery].[Month].&amp;[2020-04-24T15:10:00]"/>
            <x15:cachedUniqueName index="2294" name="[Bakery].[Month].&amp;[2020-04-24T16:27:00]"/>
            <x15:cachedUniqueName index="2295" name="[Bakery].[Month].&amp;[2020-04-25T11:10:00]"/>
            <x15:cachedUniqueName index="2296" name="[Bakery].[Month].&amp;[2020-04-25T11:16:00]"/>
            <x15:cachedUniqueName index="2297" name="[Bakery].[Month].&amp;[2020-04-25T11:37:00]"/>
            <x15:cachedUniqueName index="2298" name="[Bakery].[Month].&amp;[2020-04-25T11:42:00]"/>
            <x15:cachedUniqueName index="2299" name="[Bakery].[Month].&amp;[2020-04-25T11:52:00]"/>
            <x15:cachedUniqueName index="2300" name="[Bakery].[Month].&amp;[2020-04-25T13:18:00]"/>
            <x15:cachedUniqueName index="2301" name="[Bakery].[Month].&amp;[2020-04-25T13:30:00]"/>
            <x15:cachedUniqueName index="2302" name="[Bakery].[Month].&amp;[2020-04-25T13:56:00]"/>
            <x15:cachedUniqueName index="2303" name="[Bakery].[Month].&amp;[2020-04-25T14:25:00]"/>
            <x15:cachedUniqueName index="2304" name="[Bakery].[Month].&amp;[2020-04-25T14:27:00]"/>
            <x15:cachedUniqueName index="2305" name="[Bakery].[Month].&amp;[2020-04-25T16:13:00]"/>
            <x15:cachedUniqueName index="2306" name="[Bakery].[Month].&amp;[2020-04-26T11:03:00]"/>
            <x15:cachedUniqueName index="2307" name="[Bakery].[Month].&amp;[2020-04-26T11:05:00]"/>
            <x15:cachedUniqueName index="2308" name="[Bakery].[Month].&amp;[2020-04-26T11:51:00]"/>
            <x15:cachedUniqueName index="2309" name="[Bakery].[Month].&amp;[2020-04-26T12:00:00]"/>
            <x15:cachedUniqueName index="2310" name="[Bakery].[Month].&amp;[2020-04-26T12:02:00]"/>
            <x15:cachedUniqueName index="2311" name="[Bakery].[Month].&amp;[2020-04-26T13:01:00]"/>
            <x15:cachedUniqueName index="2312" name="[Bakery].[Month].&amp;[2020-04-26T13:44:00]"/>
            <x15:cachedUniqueName index="2313" name="[Bakery].[Month].&amp;[2020-04-26T13:55:00]"/>
            <x15:cachedUniqueName index="2314" name="[Bakery].[Month].&amp;[2020-04-26T14:05:00]"/>
            <x15:cachedUniqueName index="2315" name="[Bakery].[Month].&amp;[2020-04-26T14:13:00]"/>
            <x15:cachedUniqueName index="2316" name="[Bakery].[Month].&amp;[2020-04-26T15:14:00]"/>
            <x15:cachedUniqueName index="2317" name="[Bakery].[Month].&amp;[2020-04-27T11:28:00]"/>
            <x15:cachedUniqueName index="2318" name="[Bakery].[Month].&amp;[2020-04-27T11:36:00]"/>
            <x15:cachedUniqueName index="2319" name="[Bakery].[Month].&amp;[2020-04-27T11:41:00]"/>
            <x15:cachedUniqueName index="2320" name="[Bakery].[Month].&amp;[2020-04-27T11:42:00]"/>
            <x15:cachedUniqueName index="2321" name="[Bakery].[Month].&amp;[2020-04-27T11:56:00]"/>
            <x15:cachedUniqueName index="2322" name="[Bakery].[Month].&amp;[2020-04-27T12:02:00]"/>
            <x15:cachedUniqueName index="2323" name="[Bakery].[Month].&amp;[2020-04-27T12:08:00]"/>
            <x15:cachedUniqueName index="2324" name="[Bakery].[Month].&amp;[2020-04-27T12:31:00]"/>
            <x15:cachedUniqueName index="2325" name="[Bakery].[Month].&amp;[2020-04-27T13:22:00]"/>
            <x15:cachedUniqueName index="2326" name="[Bakery].[Month].&amp;[2020-04-27T13:35:00]"/>
            <x15:cachedUniqueName index="2327" name="[Bakery].[Month].&amp;[2020-04-27T14:42:00]"/>
            <x15:cachedUniqueName index="2328" name="[Bakery].[Month].&amp;[2020-04-27T15:07:00]"/>
            <x15:cachedUniqueName index="2329" name="[Bakery].[Month].&amp;[2020-04-27T15:10:00]"/>
            <x15:cachedUniqueName index="2330" name="[Bakery].[Month].&amp;[2020-04-27T16:00:00]"/>
            <x15:cachedUniqueName index="2331" name="[Bakery].[Month].&amp;[2020-04-29T12:00:00]"/>
            <x15:cachedUniqueName index="2332" name="[Bakery].[Month].&amp;[2020-04-29T12:24:00]"/>
            <x15:cachedUniqueName index="2333" name="[Bakery].[Month].&amp;[2020-04-29T13:15:00]"/>
            <x15:cachedUniqueName index="2334" name="[Bakery].[Month].&amp;[2020-04-29T13:58:00]"/>
            <x15:cachedUniqueName index="2335" name="[Bakery].[Month].&amp;[2020-04-29T15:05:00]"/>
            <x15:cachedUniqueName index="2336" name="[Bakery].[Month].&amp;[2020-04-29T16:35:00]"/>
            <x15:cachedUniqueName index="2337" name="[Bakery].[Month].&amp;[2020-04-30T11:18:00]"/>
            <x15:cachedUniqueName index="2338" name="[Bakery].[Month].&amp;[2020-04-30T11:43:00]"/>
            <x15:cachedUniqueName index="2339" name="[Bakery].[Month].&amp;[2020-04-30T12:17:00]"/>
            <x15:cachedUniqueName index="2340" name="[Bakery].[Month].&amp;[2020-04-30T13:10:00]"/>
            <x15:cachedUniqueName index="2341" name="[Bakery].[Month].&amp;[2020-04-30T13:43:00]"/>
            <x15:cachedUniqueName index="2342" name="[Bakery].[Month].&amp;[2020-04-30T15:01:00]"/>
            <x15:cachedUniqueName index="2343" name="[Bakery].[Month].&amp;[2020-04-30T16:02:00]"/>
            <x15:cachedUniqueName index="2344" name="[Bakery].[Month].&amp;[2020-05-01T11:09:00]"/>
            <x15:cachedUniqueName index="2345" name="[Bakery].[Month].&amp;[2020-05-01T11:10:00]"/>
            <x15:cachedUniqueName index="2346" name="[Bakery].[Month].&amp;[2020-05-01T11:32:00]"/>
            <x15:cachedUniqueName index="2347" name="[Bakery].[Month].&amp;[2020-05-01T11:47:00]"/>
            <x15:cachedUniqueName index="2348" name="[Bakery].[Month].&amp;[2020-05-01T12:00:00]"/>
            <x15:cachedUniqueName index="2349" name="[Bakery].[Month].&amp;[2020-05-01T12:10:00]"/>
            <x15:cachedUniqueName index="2350" name="[Bakery].[Month].&amp;[2020-05-01T13:05:00]"/>
            <x15:cachedUniqueName index="2351" name="[Bakery].[Month].&amp;[2020-05-01T13:55:00]"/>
            <x15:cachedUniqueName index="2352" name="[Bakery].[Month].&amp;[2020-05-01T15:03:00]"/>
            <x15:cachedUniqueName index="2353" name="[Bakery].[Month].&amp;[2020-05-01T15:19:00]"/>
            <x15:cachedUniqueName index="2354" name="[Bakery].[Month].&amp;[2020-05-02T11:37:00]"/>
            <x15:cachedUniqueName index="2355" name="[Bakery].[Month].&amp;[2020-05-02T11:39:00]"/>
            <x15:cachedUniqueName index="2356" name="[Bakery].[Month].&amp;[2020-05-02T12:15:00]"/>
            <x15:cachedUniqueName index="2357" name="[Bakery].[Month].&amp;[2020-05-02T13:45:00]"/>
            <x15:cachedUniqueName index="2358" name="[Bakery].[Month].&amp;[2020-05-02T14:45:00]"/>
          </x15:cachedUniqueNames>
        </ext>
      </extLst>
    </cacheField>
    <cacheField name="[Bakery].[Month (Month)].[Month (Month)]" caption="Month (Month)" numFmtId="0" hierarchy="9" level="1">
      <sharedItems containsNonDate="0" count="11">
        <s v="Jul"/>
        <s v="Aug"/>
        <s v="Sep"/>
        <s v="Oct"/>
        <s v="Nov"/>
        <s v="Dec"/>
        <s v="Jan"/>
        <s v="Feb"/>
        <s v="Mar"/>
        <s v="Apr"/>
        <s v="May"/>
      </sharedItems>
    </cacheField>
    <cacheField name="[Bakery].[Month (Quarter)].[Month (Quarter)]" caption="Month (Quarter)" numFmtId="0" hierarchy="8" level="1">
      <sharedItems containsNonDate="0" count="4">
        <s v="Qtr3"/>
        <s v="Qtr4"/>
        <s v="Qtr1"/>
        <s v="Qtr2"/>
      </sharedItems>
    </cacheField>
    <cacheField name="[Bakery].[Month (Year)].[Month (Year)]" caption="Month (Year)" numFmtId="0" hierarchy="7" level="1">
      <sharedItems count="2">
        <s v="2019"/>
        <s v="2020"/>
      </sharedItems>
    </cacheField>
    <cacheField name="[Bakery].[Products].[Products]" caption="Products" numFmtId="0" hierarchy="3" level="1">
      <sharedItems count="21">
        <s v="almond croissant"/>
        <s v="americano"/>
        <s v="angbutter"/>
        <s v="berry ade"/>
        <s v="cacao deep"/>
        <s v="caffe latte"/>
        <s v="cheese cake"/>
        <s v="croissant"/>
        <s v="gateau chocolat"/>
        <s v="jam"/>
        <s v="lemon ade"/>
        <s v="merinque cookies"/>
        <s v="milk tea"/>
        <s v="orange pound"/>
        <s v="pain au chocolat"/>
        <s v="pandoro"/>
        <s v="plain bread"/>
        <s v="tiramisu"/>
        <s v="tiramisu croissant"/>
        <s v="vanila latte"/>
        <s v="wiener"/>
      </sharedItems>
    </cacheField>
    <cacheField name="[Measures].[Sum of Total price]" caption="Sum of Total price" numFmtId="0" hierarchy="13" level="32767"/>
    <cacheField name="[Measures].[Sum of Total amount]" caption="Sum of Total amount" numFmtId="0" hierarchy="14" level="32767"/>
    <cacheField name="[Measures].[Count of Products]" caption="Count of Products" numFmtId="0" hierarchy="15" level="32767"/>
    <cacheField name="[Bakery].[day of week].[day of week]" caption="day of week" numFmtId="0" hierarchy="1" level="1">
      <sharedItems containsSemiMixedTypes="0" containsNonDate="0" containsString="0"/>
    </cacheField>
  </cacheFields>
  <cacheHierarchies count="16">
    <cacheHierarchy uniqueName="[Bakery].[Month]" caption="Month" attribute="1" time="1" defaultMemberUniqueName="[Bakery].[Month].[All]" allUniqueName="[Bakery].[Month].[All]" dimensionUniqueName="[Bakery]" displayFolder="" count="2" memberValueDatatype="7" unbalanced="0">
      <fieldsUsage count="2">
        <fieldUsage x="-1"/>
        <fieldUsage x="0"/>
      </fieldsUsage>
    </cacheHierarchy>
    <cacheHierarchy uniqueName="[Bakery].[day of week]" caption="day of week" attribute="1" defaultMemberUniqueName="[Bakery].[day of week].[All]" allUniqueName="[Bakery].[day of week].[All]" dimensionUniqueName="[Bakery]" displayFolder="" count="2" memberValueDatatype="130" unbalanced="0">
      <fieldsUsage count="2">
        <fieldUsage x="-1"/>
        <fieldUsage x="8"/>
      </fieldsUsage>
    </cacheHierarchy>
    <cacheHierarchy uniqueName="[Bakery].[Total amount]" caption="Total amount" attribute="1" defaultMemberUniqueName="[Bakery].[Total amount].[All]" allUniqueName="[Bakery].[Total amount].[All]" dimensionUniqueName="[Bakery]" displayFolder="" count="2" memberValueDatatype="20" unbalanced="0"/>
    <cacheHierarchy uniqueName="[Bakery].[Products]" caption="Products" attribute="1" defaultMemberUniqueName="[Bakery].[Products].[All]" allUniqueName="[Bakery].[Products].[All]" dimensionUniqueName="[Bakery]" displayFolder="" count="2" memberValueDatatype="130" unbalanced="0">
      <fieldsUsage count="2">
        <fieldUsage x="-1"/>
        <fieldUsage x="4"/>
      </fieldsUsage>
    </cacheHierarchy>
    <cacheHierarchy uniqueName="[Bakery].[Quantity]" caption="Quantity" attribute="1" defaultMemberUniqueName="[Bakery].[Quantity].[All]" allUniqueName="[Bakery].[Quantity].[All]" dimensionUniqueName="[Bakery]" displayFolder="" count="2" memberValueDatatype="130" unbalanced="0"/>
    <cacheHierarchy uniqueName="[Bakery].[Price]" caption="Price" attribute="1" defaultMemberUniqueName="[Bakery].[Price].[All]" allUniqueName="[Bakery].[Price].[All]" dimensionUniqueName="[Bakery]" displayFolder="" count="2" memberValueDatatype="20" unbalanced="0"/>
    <cacheHierarchy uniqueName="[Bakery].[Total price]" caption="Total price" attribute="1" defaultMemberUniqueName="[Bakery].[Total price].[All]" allUniqueName="[Bakery].[Total price].[All]" dimensionUniqueName="[Bakery]" displayFolder="" count="2" memberValueDatatype="20" unbalanced="0"/>
    <cacheHierarchy uniqueName="[Bakery].[Month (Year)]" caption="Month (Year)" attribute="1" defaultMemberUniqueName="[Bakery].[Month (Year)].[All]" allUniqueName="[Bakery].[Month (Year)].[All]" dimensionUniqueName="[Bakery]" displayFolder="" count="2" memberValueDatatype="130" unbalanced="0">
      <fieldsUsage count="2">
        <fieldUsage x="-1"/>
        <fieldUsage x="3"/>
      </fieldsUsage>
    </cacheHierarchy>
    <cacheHierarchy uniqueName="[Bakery].[Month (Quarter)]" caption="Month (Quarter)" attribute="1" defaultMemberUniqueName="[Bakery].[Month (Quarter)].[All]" allUniqueName="[Bakery].[Month (Quarter)].[All]" dimensionUniqueName="[Bakery]" displayFolder="" count="2" memberValueDatatype="130" unbalanced="0">
      <fieldsUsage count="2">
        <fieldUsage x="-1"/>
        <fieldUsage x="2"/>
      </fieldsUsage>
    </cacheHierarchy>
    <cacheHierarchy uniqueName="[Bakery].[Month (Month)]" caption="Month (Month)" attribute="1" defaultMemberUniqueName="[Bakery].[Month (Month)].[All]" allUniqueName="[Bakery].[Month (Month)].[All]" dimensionUniqueName="[Bakery]" displayFolder="" count="2" memberValueDatatype="130" unbalanced="0">
      <fieldsUsage count="2">
        <fieldUsage x="-1"/>
        <fieldUsage x="1"/>
      </fieldsUsage>
    </cacheHierarchy>
    <cacheHierarchy uniqueName="[Bakery].[Month (Month Index)]" caption="Month (Month Index)" attribute="1" defaultMemberUniqueName="[Bakery].[Month (Month Index)].[All]" allUniqueName="[Bakery].[Month (Month Index)].[All]" dimensionUniqueName="[Bakery]" displayFolder="" count="2" memberValueDatatype="20" unbalanced="0" hidden="1"/>
    <cacheHierarchy uniqueName="[Measures].[__XL_Count Bakery]" caption="__XL_Count Bakery" measure="1" displayFolder="" measureGroup="Bakery" count="0" hidden="1"/>
    <cacheHierarchy uniqueName="[Measures].[__No measures defined]" caption="__No measures defined" measure="1" displayFolder="" count="0" hidden="1"/>
    <cacheHierarchy uniqueName="[Measures].[Sum of Total price]" caption="Sum of Total price" measure="1" displayFolder="" measureGroup="Bakery" count="0" oneField="1" hidden="1">
      <fieldsUsage count="1">
        <fieldUsage x="5"/>
      </fieldsUsage>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Bakery" count="0" oneField="1" hidden="1">
      <fieldsUsage count="1">
        <fieldUsage x="6"/>
      </fieldsUsage>
      <extLst>
        <ext xmlns:x15="http://schemas.microsoft.com/office/spreadsheetml/2010/11/main" uri="{B97F6D7D-B522-45F9-BDA1-12C45D357490}">
          <x15:cacheHierarchy aggregatedColumn="2"/>
        </ext>
      </extLst>
    </cacheHierarchy>
    <cacheHierarchy uniqueName="[Measures].[Count of Products]" caption="Count of Products" measure="1" displayFolder="" measureGroup="Bakery" count="0" oneField="1" hidden="1">
      <fieldsUsage count="1">
        <fieldUsage x="7"/>
      </fieldsUsage>
      <extLst>
        <ext xmlns:x15="http://schemas.microsoft.com/office/spreadsheetml/2010/11/main" uri="{B97F6D7D-B522-45F9-BDA1-12C45D357490}">
          <x15:cacheHierarchy aggregatedColumn="3"/>
        </ext>
      </extLst>
    </cacheHierarchy>
  </cacheHierarchies>
  <kpis count="0"/>
  <dimensions count="2">
    <dimension name="Bakery" uniqueName="[Bakery]" caption="Bakery"/>
    <dimension measure="1" name="Measures" uniqueName="[Measures]" caption="Measures"/>
  </dimensions>
  <measureGroups count="1">
    <measureGroup name="Bakery" caption="Bake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44.484389120371" backgroundQuery="1" createdVersion="3" refreshedVersion="8" minRefreshableVersion="3" recordCount="0" supportSubquery="1" supportAdvancedDrill="1" xr:uid="{67E4602E-77A2-4AD8-8E9F-D28EAAF7AB62}">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Bakery].[Month]" caption="Month" attribute="1" time="1" defaultMemberUniqueName="[Bakery].[Month].[All]" allUniqueName="[Bakery].[Month].[All]" dimensionUniqueName="[Bakery]" displayFolder="" count="0" memberValueDatatype="7" unbalanced="0"/>
    <cacheHierarchy uniqueName="[Bakery].[day of week]" caption="day of week" attribute="1" defaultMemberUniqueName="[Bakery].[day of week].[All]" allUniqueName="[Bakery].[day of week].[All]" dimensionUniqueName="[Bakery]" displayFolder="" count="2" memberValueDatatype="130" unbalanced="0"/>
    <cacheHierarchy uniqueName="[Bakery].[Total amount]" caption="Total amount" attribute="1" defaultMemberUniqueName="[Bakery].[Total amount].[All]" allUniqueName="[Bakery].[Total amount].[All]" dimensionUniqueName="[Bakery]" displayFolder="" count="0" memberValueDatatype="20" unbalanced="0"/>
    <cacheHierarchy uniqueName="[Bakery].[Products]" caption="Products" attribute="1" defaultMemberUniqueName="[Bakery].[Products].[All]" allUniqueName="[Bakery].[Products].[All]" dimensionUniqueName="[Bakery]" displayFolder="" count="0" memberValueDatatype="130" unbalanced="0"/>
    <cacheHierarchy uniqueName="[Bakery].[Quantity]" caption="Quantity" attribute="1" defaultMemberUniqueName="[Bakery].[Quantity].[All]" allUniqueName="[Bakery].[Quantity].[All]" dimensionUniqueName="[Bakery]" displayFolder="" count="0" memberValueDatatype="130" unbalanced="0"/>
    <cacheHierarchy uniqueName="[Bakery].[Price]" caption="Price" attribute="1" defaultMemberUniqueName="[Bakery].[Price].[All]" allUniqueName="[Bakery].[Price].[All]" dimensionUniqueName="[Bakery]" displayFolder="" count="0" memberValueDatatype="20" unbalanced="0"/>
    <cacheHierarchy uniqueName="[Bakery].[Total price]" caption="Total price" attribute="1" defaultMemberUniqueName="[Bakery].[Total price].[All]" allUniqueName="[Bakery].[Total price].[All]" dimensionUniqueName="[Bakery]" displayFolder="" count="0" memberValueDatatype="20" unbalanced="0"/>
    <cacheHierarchy uniqueName="[Bakery].[Month (Year)]" caption="Month (Year)" attribute="1" defaultMemberUniqueName="[Bakery].[Month (Year)].[All]" allUniqueName="[Bakery].[Month (Year)].[All]" dimensionUniqueName="[Bakery]" displayFolder="" count="0" memberValueDatatype="130" unbalanced="0"/>
    <cacheHierarchy uniqueName="[Bakery].[Month (Quarter)]" caption="Month (Quarter)" attribute="1" defaultMemberUniqueName="[Bakery].[Month (Quarter)].[All]" allUniqueName="[Bakery].[Month (Quarter)].[All]" dimensionUniqueName="[Bakery]" displayFolder="" count="0" memberValueDatatype="130" unbalanced="0"/>
    <cacheHierarchy uniqueName="[Bakery].[Month (Month)]" caption="Month (Month)" attribute="1" defaultMemberUniqueName="[Bakery].[Month (Month)].[All]" allUniqueName="[Bakery].[Month (Month)].[All]" dimensionUniqueName="[Bakery]" displayFolder="" count="0" memberValueDatatype="130" unbalanced="0"/>
    <cacheHierarchy uniqueName="[Bakery].[Month (Month Index)]" caption="Month (Month Index)" attribute="1" defaultMemberUniqueName="[Bakery].[Month (Month Index)].[All]" allUniqueName="[Bakery].[Month (Month Index)].[All]" dimensionUniqueName="[Bakery]" displayFolder="" count="0" memberValueDatatype="20" unbalanced="0" hidden="1"/>
    <cacheHierarchy uniqueName="[Measures].[__XL_Count Bakery]" caption="__XL_Count Bakery" measure="1" displayFolder="" measureGroup="Bakery" count="0" hidden="1"/>
    <cacheHierarchy uniqueName="[Measures].[__No measures defined]" caption="__No measures defined" measure="1" displayFolder="" count="0" hidden="1"/>
    <cacheHierarchy uniqueName="[Measures].[Sum of Total price]" caption="Sum of Total price" measure="1" displayFolder="" measureGroup="Bakery"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Bakery" count="0" hidden="1">
      <extLst>
        <ext xmlns:x15="http://schemas.microsoft.com/office/spreadsheetml/2010/11/main" uri="{B97F6D7D-B522-45F9-BDA1-12C45D357490}">
          <x15:cacheHierarchy aggregatedColumn="2"/>
        </ext>
      </extLst>
    </cacheHierarchy>
    <cacheHierarchy uniqueName="[Measures].[Count of Products]" caption="Count of Products" measure="1" displayFolder="" measureGroup="Bakery"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366199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F62B7-D5A5-47E6-97F7-9661AA3D48B2}" name="PivotTable1" cacheId="1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G27" firstHeaderRow="1" firstDataRow="6" firstDataCol="1"/>
  <pivotFields count="9">
    <pivotField axis="axisCol" allDrilled="1" subtotalTop="0" showAll="0" dataSourceSort="1" defaultAttributeDrillState="1">
      <items count="2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t="default"/>
      </items>
    </pivotField>
    <pivotField axis="axisCol" allDrilled="1" subtotalTop="0" showAll="0" dataSourceSort="1">
      <items count="12">
        <item x="0" e="0"/>
        <item x="1" e="0"/>
        <item x="2" e="0"/>
        <item x="3" e="0"/>
        <item x="4" e="0"/>
        <item x="5" e="0"/>
        <item x="6" e="0"/>
        <item x="7" e="0"/>
        <item x="8" e="0"/>
        <item x="9" e="0"/>
        <item x="10" e="0"/>
        <item t="default"/>
      </items>
    </pivotField>
    <pivotField axis="axisCol" allDrilled="1" subtotalTop="0" showAll="0" dataSourceSort="1">
      <items count="5">
        <item x="0" e="0"/>
        <item x="1" e="0"/>
        <item x="2" e="0"/>
        <item x="3" e="0"/>
        <item t="default"/>
      </items>
    </pivotField>
    <pivotField axis="axisCol" allDrilled="1" subtotalTop="0" showAll="0" dataSourceSort="1">
      <items count="3">
        <item x="0" e="0"/>
        <item x="1" e="0"/>
        <item t="default"/>
      </items>
    </pivotField>
    <pivotField axis="axisRow" allDrilled="1" subtotalTop="0"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ubtotalTop="0" showAll="0" defaultSubtotal="0"/>
    <pivotField dataField="1" subtotalTop="0" showAll="0" defaultSubtotal="0"/>
    <pivotField dataField="1" subtotalTop="0" showAll="0" defaultSubtotal="0"/>
    <pivotField allDrilled="1" subtotalTop="0" showAll="0" dataSourceSort="1" defaultAttributeDrillState="1"/>
  </pivotFields>
  <rowFields count="1">
    <field x="4"/>
  </rowFields>
  <rowItems count="21">
    <i>
      <x/>
    </i>
    <i>
      <x v="1"/>
    </i>
    <i>
      <x v="2"/>
    </i>
    <i>
      <x v="3"/>
    </i>
    <i>
      <x v="4"/>
    </i>
    <i>
      <x v="5"/>
    </i>
    <i>
      <x v="6"/>
    </i>
    <i>
      <x v="7"/>
    </i>
    <i>
      <x v="8"/>
    </i>
    <i>
      <x v="9"/>
    </i>
    <i>
      <x v="10"/>
    </i>
    <i>
      <x v="11"/>
    </i>
    <i>
      <x v="12"/>
    </i>
    <i>
      <x v="13"/>
    </i>
    <i>
      <x v="14"/>
    </i>
    <i>
      <x v="15"/>
    </i>
    <i>
      <x v="16"/>
    </i>
    <i>
      <x v="17"/>
    </i>
    <i>
      <x v="18"/>
    </i>
    <i>
      <x v="19"/>
    </i>
    <i>
      <x v="20"/>
    </i>
  </rowItems>
  <colFields count="5">
    <field x="3"/>
    <field x="2"/>
    <field x="1"/>
    <field x="0"/>
    <field x="-2"/>
  </colFields>
  <colItems count="6">
    <i>
      <x/>
      <x v="1048832"/>
      <x v="1048832"/>
      <x v="1048832"/>
      <x/>
    </i>
    <i r="4" i="1">
      <x v="1"/>
    </i>
    <i r="4" i="2">
      <x v="2"/>
    </i>
    <i>
      <x v="1"/>
      <x v="1048832"/>
      <x v="1048832"/>
      <x v="1048832"/>
      <x/>
    </i>
    <i r="4" i="1">
      <x v="1"/>
    </i>
    <i r="4" i="2">
      <x v="2"/>
    </i>
  </colItems>
  <dataFields count="3">
    <dataField name="Sum of Total price" fld="5" baseField="0" baseItem="0"/>
    <dataField name="Sum of Total amount" fld="6" baseField="0" baseItem="0"/>
    <dataField name="Count of Products" fld="7" subtotal="count" baseField="0" baseItem="0"/>
  </dataField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5">
    <colHierarchyUsage hierarchyUsage="7"/>
    <colHierarchyUsage hierarchyUsage="8"/>
    <colHierarchyUsage hierarchyUsage="9"/>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Bakery">
        <x15:activeTabTopLevelEntity name="[Bakery]"/>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8663CB-C623-4141-85F0-C88E4C817C57}" autoFormatId="16" applyNumberFormats="0" applyBorderFormats="0" applyFontFormats="0" applyPatternFormats="0" applyAlignmentFormats="0" applyWidthHeightFormats="0">
  <queryTableRefresh nextId="8" unboundColumnsRight="2">
    <queryTableFields count="7">
      <queryTableField id="1" name="Month" tableColumnId="1"/>
      <queryTableField id="2" name="day of week" tableColumnId="2"/>
      <queryTableField id="3" name="Total amount" tableColumnId="3"/>
      <queryTableField id="4" name="Products" tableColumnId="4"/>
      <queryTableField id="5" name="Quantity"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1489D08-9DB4-4803-AAF0-89F3B98247D6}" autoFormatId="16" applyNumberFormats="0" applyBorderFormats="0" applyFontFormats="0" applyPatternFormats="0" applyAlignmentFormats="0" applyWidthHeightFormats="0">
  <queryTableRefresh nextId="3">
    <queryTableFields count="2">
      <queryTableField id="1" name="Name" tableColumnId="1"/>
      <queryTableField id="2" name="pric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670E311C-E9A5-48D2-B649-368170BF601A}" sourceName="[Bakery].[day of week]">
  <pivotTables>
    <pivotTable tabId="1" name="PivotTable1"/>
  </pivotTables>
  <data>
    <olap pivotCacheId="336619940">
      <levels count="2">
        <level uniqueName="[Bakery].[day of week].[(All)]" sourceCaption="(All)" count="0"/>
        <level uniqueName="[Bakery].[day of week].[day of week]" sourceCaption="day of week" count="7">
          <ranges>
            <range startItem="0">
              <i n="[Bakery].[day of week].&amp;[Fri]" c="Fri"/>
              <i n="[Bakery].[day of week].&amp;[Mon]" c="Mon"/>
              <i n="[Bakery].[day of week].&amp;[Sat]" c="Sat"/>
              <i n="[Bakery].[day of week].&amp;[Sun]" c="Sun"/>
              <i n="[Bakery].[day of week].&amp;[Thur]" c="Thur"/>
              <i n="[Bakery].[day of week].&amp;[Tues]" c="Tues"/>
              <i n="[Bakery].[day of week].&amp;[Wed]" c="Wed"/>
            </range>
          </ranges>
        </level>
      </levels>
      <selections count="1">
        <selection n="[Bakery].[day of week].[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9B7F00B3-7A60-4831-836D-B2B4CD676A35}" cache="Slicer_day_of_week" caption="Week" level="1"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0E726B-25B3-4152-9F39-8FB42FCA28ED}" name="Bakery" displayName="Bakery" ref="A1:G8286" tableType="queryTable" totalsRowShown="0">
  <tableColumns count="7">
    <tableColumn id="1" xr3:uid="{3408D26F-1143-4503-B9E5-BA42B17875F0}" uniqueName="1" name="Month" queryTableFieldId="1" dataDxfId="25"/>
    <tableColumn id="2" xr3:uid="{02C33DE5-B7F0-404B-9299-5212EC60CFF9}" uniqueName="2" name="day of week" queryTableFieldId="2" dataDxfId="24"/>
    <tableColumn id="3" xr3:uid="{BA90C1E6-F34E-47B2-9588-F224D5BFBCE0}" uniqueName="3" name="Total amount" queryTableFieldId="3" dataDxfId="23" dataCellStyle="Currency"/>
    <tableColumn id="4" xr3:uid="{7A88BE1A-5CDC-48B6-875B-D4D849C8A4F8}" uniqueName="4" name="Products" queryTableFieldId="4" dataDxfId="22"/>
    <tableColumn id="5" xr3:uid="{EBB84569-0235-48F8-8F57-D302759241AD}" uniqueName="5" name="Quantity" queryTableFieldId="5" dataDxfId="21" dataCellStyle="Comma"/>
    <tableColumn id="6" xr3:uid="{19C8C9BB-578C-4B3E-B16D-286C6714F5E1}" uniqueName="6" name="Price" queryTableFieldId="6" dataDxfId="20">
      <calculatedColumnFormula>IFERROR(VLOOKUP(Bakery[[#This Row],[Products]],Bakery_price[#All],2,FALSE),0)</calculatedColumnFormula>
    </tableColumn>
    <tableColumn id="7" xr3:uid="{668A28DE-1168-4873-ACB7-ED36D1D67C84}" uniqueName="7" name="Total price" queryTableFieldId="7" dataDxfId="19">
      <calculatedColumnFormula>Bakery[[#This Row],[Price]]*Bakery[[#This Row],[Quantity]]</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668DD2-8B70-4ED5-8797-7779A5D134C9}" name="Bakery_price" displayName="Bakery_price" ref="A1:B23" tableType="queryTable" totalsRowShown="0">
  <tableColumns count="2">
    <tableColumn id="1" xr3:uid="{93B0A31B-F2F8-4D9E-8336-A7A474C8ECE0}" uniqueName="1" name="Name" queryTableFieldId="1" dataDxfId="18"/>
    <tableColumn id="2" xr3:uid="{FD16E3DC-0AFC-45B3-A60A-F8CFC44F56BC}" uniqueName="2" name="price" queryTableFieldId="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CAEB3E-BE44-4A43-8896-96B77CFEE865}" name="Table3" displayName="Table3" ref="A29:N50" totalsRowShown="0" headerRowDxfId="17" dataDxfId="16">
  <sortState xmlns:xlrd2="http://schemas.microsoft.com/office/spreadsheetml/2017/richdata2" ref="A30:F50">
    <sortCondition descending="1" ref="B29:B50"/>
  </sortState>
  <tableColumns count="14">
    <tableColumn id="1" xr3:uid="{B40207F0-CB0B-4D34-BC6E-4E221B9E70D9}" name="products" dataDxfId="15"/>
    <tableColumn id="2" xr3:uid="{6FDB3BDB-28B0-4A7C-B317-60C7924B85FA}" name="sales-2019" dataDxfId="14" dataCellStyle="Currency">
      <calculatedColumnFormula>IFERROR(VLOOKUP(Table3[[#This Row],[products]],A1:G27,2,FALSE),0)</calculatedColumnFormula>
    </tableColumn>
    <tableColumn id="3" xr3:uid="{51C260DC-149E-4C1C-8273-F44415F81907}" name="sales-2020" dataDxfId="13" dataCellStyle="Currency">
      <calculatedColumnFormula>IFERROR(VLOOKUP(Table3[[#This Row],[products]],A1:G27,5,FALSE),0)</calculatedColumnFormula>
    </tableColumn>
    <tableColumn id="4" xr3:uid="{B64A2467-8ACB-4273-867B-801A926CEFFB}" name="%" dataDxfId="12" dataCellStyle="Percent">
      <calculatedColumnFormula>IFERROR(Table3[[#This Row],[sales-2020]]/Table3[[#This Row],[sales-2019]]-1,0)</calculatedColumnFormula>
    </tableColumn>
    <tableColumn id="5" xr3:uid="{4E23C96B-B6AF-4DA5-B5EE-72E99BEB2E51}" name="dummy" dataDxfId="11"/>
    <tableColumn id="6" xr3:uid="{6301F67C-FC49-4170-A3AB-72B6B4D8624E}" name="labels" dataDxfId="10">
      <calculatedColumnFormula>IF(Table3[[#This Row],[%]]&gt;0,"↑"&amp;TEXT(Table3[[#This Row],[%]],"0%"),"↓"&amp;TEXT(-Table3[[#This Row],[%]],"0%"))</calculatedColumnFormula>
    </tableColumn>
    <tableColumn id="7" xr3:uid="{4B65A327-DA5A-4082-A4C9-5B2DD469D73D}" name="units-2019" dataDxfId="9">
      <calculatedColumnFormula>IFERROR(VLOOKUP(Table3[[#This Row],[products]],A1:G27,4,FALSE),0)</calculatedColumnFormula>
    </tableColumn>
    <tableColumn id="8" xr3:uid="{88734000-005D-41CE-8969-D8453B44C772}" name="units-2020" dataDxfId="8">
      <calculatedColumnFormula>IFERROR(VLOOKUP(Table3[[#This Row],[products]],A1:G27,7,FALSE),0)</calculatedColumnFormula>
    </tableColumn>
    <tableColumn id="9" xr3:uid="{0F87D0B2-D94D-419A-B4B7-1EA28FA7684A}" name="variance" dataDxfId="7">
      <calculatedColumnFormula>Table3[[#This Row],[units-2020]]-Table3[[#This Row],[units-2019]]</calculatedColumnFormula>
    </tableColumn>
    <tableColumn id="10" xr3:uid="{3CC286CE-4E50-44E1-A2FE-DAD4F4D8BDFF}" name="amount-2019" dataDxfId="6" dataCellStyle="Currency">
      <calculatedColumnFormula>IFERROR(VLOOKUP(Table3[[#This Row],[products]],A1:G27,3,FALSE),0)</calculatedColumnFormula>
    </tableColumn>
    <tableColumn id="11" xr3:uid="{FDD27EC1-7FB2-449D-87C5-39D4C92F32F0}" name="amount-2020" dataDxfId="5" dataCellStyle="Currency">
      <calculatedColumnFormula>IFERROR(VLOOKUP(Table3[[#This Row],[products]],A1:G27,6,FALSE),0)</calculatedColumnFormula>
    </tableColumn>
    <tableColumn id="12" xr3:uid="{00099199-FC67-4BCE-9C44-2D87CDB6E39F}" name="%2" dataDxfId="4" dataCellStyle="Percent">
      <calculatedColumnFormula>IFERROR(Table3[[#This Row],[amount-2020]]/Table3[[#This Row],[amount-2019]]-1,0)</calculatedColumnFormula>
    </tableColumn>
    <tableColumn id="13" xr3:uid="{7CEDE1A1-CE03-4CD6-A5F7-3260C3806642}" name="dummy2" dataDxfId="3"/>
    <tableColumn id="14" xr3:uid="{5D0765C3-21DF-4DA7-90D3-5E6E49054F08}" name="labels2" dataDxfId="2">
      <calculatedColumnFormula>IF(Table3[[#This Row],[%2]]&gt;0,"↑"&amp;TEXT(Table3[[#This Row],[%2]],"0%"),"↓"&amp;TEXT(-Table3[[#This Row],[%2]],"0%"))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02DD-3844-4EF6-BCB8-88E4A2B58443}">
  <sheetPr>
    <tabColor rgb="FFC00000"/>
  </sheetPr>
  <dimension ref="A1:G8286"/>
  <sheetViews>
    <sheetView zoomScaleNormal="100" workbookViewId="0"/>
  </sheetViews>
  <sheetFormatPr defaultRowHeight="15" x14ac:dyDescent="0.25"/>
  <cols>
    <col min="1" max="1" width="7" bestFit="1" customWidth="1"/>
    <col min="2" max="2" width="11.7109375" bestFit="1" customWidth="1"/>
    <col min="3" max="3" width="14.28515625" style="1" bestFit="1" customWidth="1"/>
    <col min="4" max="4" width="17" bestFit="1" customWidth="1"/>
    <col min="5" max="5" width="10.140625" style="2" bestFit="1" customWidth="1"/>
    <col min="6" max="6" width="5.42578125" bestFit="1" customWidth="1"/>
    <col min="7" max="7" width="10.28515625" bestFit="1" customWidth="1"/>
  </cols>
  <sheetData>
    <row r="1" spans="1:7" x14ac:dyDescent="0.25">
      <c r="A1" t="s">
        <v>0</v>
      </c>
      <c r="B1" t="s">
        <v>1</v>
      </c>
      <c r="C1" s="1" t="s">
        <v>2</v>
      </c>
      <c r="D1" t="s">
        <v>3</v>
      </c>
      <c r="E1" s="2" t="s">
        <v>4</v>
      </c>
      <c r="F1" t="s">
        <v>42</v>
      </c>
      <c r="G1" t="s">
        <v>43</v>
      </c>
    </row>
    <row r="2" spans="1:7" x14ac:dyDescent="0.25">
      <c r="A2">
        <v>2019</v>
      </c>
      <c r="B2" t="s">
        <v>5</v>
      </c>
      <c r="C2" s="1">
        <v>23800</v>
      </c>
      <c r="D2" t="s">
        <v>6</v>
      </c>
      <c r="E2" s="2">
        <v>1</v>
      </c>
      <c r="F2">
        <f>IFERROR(VLOOKUP(Bakery[[#This Row],[Products]],Bakery_price[#All],2,FALSE),0)</f>
        <v>4800</v>
      </c>
      <c r="G2" s="3">
        <f>Bakery[[#This Row],[Price]]*Bakery[[#This Row],[Quantity]]</f>
        <v>4800</v>
      </c>
    </row>
    <row r="3" spans="1:7" x14ac:dyDescent="0.25">
      <c r="A3">
        <v>2019</v>
      </c>
      <c r="B3" t="s">
        <v>5</v>
      </c>
      <c r="C3" s="1">
        <v>23800</v>
      </c>
      <c r="D3" t="s">
        <v>7</v>
      </c>
      <c r="E3" s="2">
        <v>1</v>
      </c>
      <c r="F3">
        <f>IFERROR(VLOOKUP(Bakery[[#This Row],[Products]],Bakery_price[#All],2,FALSE),0)</f>
        <v>0</v>
      </c>
      <c r="G3" s="3">
        <f>Bakery[[#This Row],[Price]]*Bakery[[#This Row],[Quantity]]</f>
        <v>0</v>
      </c>
    </row>
    <row r="4" spans="1:7" x14ac:dyDescent="0.25">
      <c r="A4">
        <v>2019</v>
      </c>
      <c r="B4" t="s">
        <v>5</v>
      </c>
      <c r="C4" s="1">
        <v>23800</v>
      </c>
      <c r="D4" t="s">
        <v>8</v>
      </c>
      <c r="E4" s="2">
        <v>3</v>
      </c>
      <c r="F4">
        <f>IFERROR(VLOOKUP(Bakery[[#This Row],[Products]],Bakery_price[#All],2,FALSE),0)</f>
        <v>4800</v>
      </c>
      <c r="G4" s="3">
        <f>Bakery[[#This Row],[Price]]*Bakery[[#This Row],[Quantity]]</f>
        <v>14400</v>
      </c>
    </row>
    <row r="5" spans="1:7" x14ac:dyDescent="0.25">
      <c r="A5">
        <v>2019</v>
      </c>
      <c r="B5" t="s">
        <v>5</v>
      </c>
      <c r="C5" s="1">
        <v>23800</v>
      </c>
      <c r="D5" t="s">
        <v>10</v>
      </c>
      <c r="E5" s="2">
        <v>1</v>
      </c>
      <c r="F5">
        <f>IFERROR(VLOOKUP(Bakery[[#This Row],[Products]],Bakery_price[#All],2,FALSE),0)</f>
        <v>0</v>
      </c>
      <c r="G5" s="3">
        <f>Bakery[[#This Row],[Price]]*Bakery[[#This Row],[Quantity]]</f>
        <v>0</v>
      </c>
    </row>
    <row r="6" spans="1:7" x14ac:dyDescent="0.25">
      <c r="A6">
        <v>2019</v>
      </c>
      <c r="B6" t="s">
        <v>5</v>
      </c>
      <c r="C6" s="1">
        <v>15800</v>
      </c>
      <c r="D6" t="s">
        <v>6</v>
      </c>
      <c r="E6" s="2">
        <v>1</v>
      </c>
      <c r="F6">
        <f>IFERROR(VLOOKUP(Bakery[[#This Row],[Products]],Bakery_price[#All],2,FALSE),0)</f>
        <v>4800</v>
      </c>
      <c r="G6" s="3">
        <f>Bakery[[#This Row],[Price]]*Bakery[[#This Row],[Quantity]]</f>
        <v>4800</v>
      </c>
    </row>
    <row r="7" spans="1:7" x14ac:dyDescent="0.25">
      <c r="A7">
        <v>2019</v>
      </c>
      <c r="B7" t="s">
        <v>5</v>
      </c>
      <c r="C7" s="1">
        <v>15800</v>
      </c>
      <c r="D7" t="s">
        <v>8</v>
      </c>
      <c r="E7" s="2">
        <v>1</v>
      </c>
      <c r="F7">
        <f>IFERROR(VLOOKUP(Bakery[[#This Row],[Products]],Bakery_price[#All],2,FALSE),0)</f>
        <v>4800</v>
      </c>
      <c r="G7" s="3">
        <f>Bakery[[#This Row],[Price]]*Bakery[[#This Row],[Quantity]]</f>
        <v>4800</v>
      </c>
    </row>
    <row r="8" spans="1:7" x14ac:dyDescent="0.25">
      <c r="A8">
        <v>2019</v>
      </c>
      <c r="B8" t="s">
        <v>5</v>
      </c>
      <c r="C8" s="1">
        <v>15800</v>
      </c>
      <c r="D8" t="s">
        <v>12</v>
      </c>
      <c r="E8" s="2">
        <v>1</v>
      </c>
      <c r="F8">
        <f>IFERROR(VLOOKUP(Bakery[[#This Row],[Products]],Bakery_price[#All],2,FALSE),0)</f>
        <v>4500</v>
      </c>
      <c r="G8" s="3">
        <f>Bakery[[#This Row],[Price]]*Bakery[[#This Row],[Quantity]]</f>
        <v>4500</v>
      </c>
    </row>
    <row r="9" spans="1:7" x14ac:dyDescent="0.25">
      <c r="A9">
        <v>2019</v>
      </c>
      <c r="B9" t="s">
        <v>13</v>
      </c>
      <c r="C9" s="1">
        <v>58000</v>
      </c>
      <c r="D9" t="s">
        <v>8</v>
      </c>
      <c r="E9" s="2">
        <v>14</v>
      </c>
      <c r="F9">
        <f>IFERROR(VLOOKUP(Bakery[[#This Row],[Products]],Bakery_price[#All],2,FALSE),0)</f>
        <v>4800</v>
      </c>
      <c r="G9" s="3">
        <f>Bakery[[#This Row],[Price]]*Bakery[[#This Row],[Quantity]]</f>
        <v>67200</v>
      </c>
    </row>
    <row r="10" spans="1:7" x14ac:dyDescent="0.25">
      <c r="A10">
        <v>2019</v>
      </c>
      <c r="B10" t="s">
        <v>14</v>
      </c>
      <c r="C10" s="1">
        <v>14800</v>
      </c>
      <c r="D10" t="s">
        <v>6</v>
      </c>
      <c r="E10" s="2">
        <v>1</v>
      </c>
      <c r="F10">
        <f>IFERROR(VLOOKUP(Bakery[[#This Row],[Products]],Bakery_price[#All],2,FALSE),0)</f>
        <v>4800</v>
      </c>
      <c r="G10" s="3">
        <f>Bakery[[#This Row],[Price]]*Bakery[[#This Row],[Quantity]]</f>
        <v>4800</v>
      </c>
    </row>
    <row r="11" spans="1:7" x14ac:dyDescent="0.25">
      <c r="A11">
        <v>2019</v>
      </c>
      <c r="B11" t="s">
        <v>14</v>
      </c>
      <c r="C11" s="1">
        <v>14800</v>
      </c>
      <c r="D11" t="s">
        <v>15</v>
      </c>
      <c r="E11" s="2">
        <v>1</v>
      </c>
      <c r="F11">
        <f>IFERROR(VLOOKUP(Bakery[[#This Row],[Products]],Bakery_price[#All],2,FALSE),0)</f>
        <v>3500</v>
      </c>
      <c r="G11" s="3">
        <f>Bakery[[#This Row],[Price]]*Bakery[[#This Row],[Quantity]]</f>
        <v>3500</v>
      </c>
    </row>
    <row r="12" spans="1:7" x14ac:dyDescent="0.25">
      <c r="A12">
        <v>2019</v>
      </c>
      <c r="B12" t="s">
        <v>14</v>
      </c>
      <c r="C12" s="1">
        <v>14800</v>
      </c>
      <c r="D12" t="s">
        <v>10</v>
      </c>
      <c r="E12" s="2">
        <v>1</v>
      </c>
      <c r="F12">
        <f>IFERROR(VLOOKUP(Bakery[[#This Row],[Products]],Bakery_price[#All],2,FALSE),0)</f>
        <v>0</v>
      </c>
      <c r="G12" s="3">
        <f>Bakery[[#This Row],[Price]]*Bakery[[#This Row],[Quantity]]</f>
        <v>0</v>
      </c>
    </row>
    <row r="13" spans="1:7" x14ac:dyDescent="0.25">
      <c r="A13">
        <v>2019</v>
      </c>
      <c r="B13" t="s">
        <v>14</v>
      </c>
      <c r="C13" s="1">
        <v>15600</v>
      </c>
      <c r="D13" t="s">
        <v>6</v>
      </c>
      <c r="E13" s="2">
        <v>2</v>
      </c>
      <c r="F13">
        <f>IFERROR(VLOOKUP(Bakery[[#This Row],[Products]],Bakery_price[#All],2,FALSE),0)</f>
        <v>4800</v>
      </c>
      <c r="G13" s="3">
        <f>Bakery[[#This Row],[Price]]*Bakery[[#This Row],[Quantity]]</f>
        <v>9600</v>
      </c>
    </row>
    <row r="14" spans="1:7" x14ac:dyDescent="0.25">
      <c r="A14">
        <v>2019</v>
      </c>
      <c r="B14" t="s">
        <v>14</v>
      </c>
      <c r="C14" s="1">
        <v>15600</v>
      </c>
      <c r="D14" t="s">
        <v>8</v>
      </c>
      <c r="E14" s="2">
        <v>1</v>
      </c>
      <c r="F14">
        <f>IFERROR(VLOOKUP(Bakery[[#This Row],[Products]],Bakery_price[#All],2,FALSE),0)</f>
        <v>4800</v>
      </c>
      <c r="G14" s="3">
        <f>Bakery[[#This Row],[Price]]*Bakery[[#This Row],[Quantity]]</f>
        <v>4800</v>
      </c>
    </row>
    <row r="15" spans="1:7" x14ac:dyDescent="0.25">
      <c r="A15">
        <v>2019</v>
      </c>
      <c r="B15" t="s">
        <v>14</v>
      </c>
      <c r="C15" s="1">
        <v>15800</v>
      </c>
      <c r="D15" t="s">
        <v>6</v>
      </c>
      <c r="E15" s="2">
        <v>1</v>
      </c>
      <c r="F15">
        <f>IFERROR(VLOOKUP(Bakery[[#This Row],[Products]],Bakery_price[#All],2,FALSE),0)</f>
        <v>4800</v>
      </c>
      <c r="G15" s="3">
        <f>Bakery[[#This Row],[Price]]*Bakery[[#This Row],[Quantity]]</f>
        <v>4800</v>
      </c>
    </row>
    <row r="16" spans="1:7" x14ac:dyDescent="0.25">
      <c r="A16">
        <v>2019</v>
      </c>
      <c r="B16" t="s">
        <v>14</v>
      </c>
      <c r="C16" s="1">
        <v>15800</v>
      </c>
      <c r="D16" t="s">
        <v>16</v>
      </c>
      <c r="E16" s="2">
        <v>1</v>
      </c>
      <c r="F16">
        <f>IFERROR(VLOOKUP(Bakery[[#This Row],[Products]],Bakery_price[#All],2,FALSE),0)</f>
        <v>0</v>
      </c>
      <c r="G16" s="3">
        <f>Bakery[[#This Row],[Price]]*Bakery[[#This Row],[Quantity]]</f>
        <v>0</v>
      </c>
    </row>
    <row r="17" spans="1:7" x14ac:dyDescent="0.25">
      <c r="A17">
        <v>2019</v>
      </c>
      <c r="B17" t="s">
        <v>14</v>
      </c>
      <c r="C17" s="1">
        <v>15800</v>
      </c>
      <c r="D17" t="s">
        <v>10</v>
      </c>
      <c r="E17" s="2">
        <v>1</v>
      </c>
      <c r="F17">
        <f>IFERROR(VLOOKUP(Bakery[[#This Row],[Products]],Bakery_price[#All],2,FALSE),0)</f>
        <v>0</v>
      </c>
      <c r="G17" s="3">
        <f>Bakery[[#This Row],[Price]]*Bakery[[#This Row],[Quantity]]</f>
        <v>0</v>
      </c>
    </row>
    <row r="18" spans="1:7" x14ac:dyDescent="0.25">
      <c r="A18">
        <v>2019</v>
      </c>
      <c r="B18" t="s">
        <v>14</v>
      </c>
      <c r="C18" s="1">
        <v>15800</v>
      </c>
      <c r="D18" t="s">
        <v>6</v>
      </c>
      <c r="E18" s="2">
        <v>1</v>
      </c>
      <c r="F18">
        <f>IFERROR(VLOOKUP(Bakery[[#This Row],[Products]],Bakery_price[#All],2,FALSE),0)</f>
        <v>4800</v>
      </c>
      <c r="G18" s="3">
        <f>Bakery[[#This Row],[Price]]*Bakery[[#This Row],[Quantity]]</f>
        <v>4800</v>
      </c>
    </row>
    <row r="19" spans="1:7" x14ac:dyDescent="0.25">
      <c r="A19">
        <v>2019</v>
      </c>
      <c r="B19" t="s">
        <v>14</v>
      </c>
      <c r="C19" s="1">
        <v>15800</v>
      </c>
      <c r="D19" t="s">
        <v>12</v>
      </c>
      <c r="E19" s="2">
        <v>1</v>
      </c>
      <c r="F19">
        <f>IFERROR(VLOOKUP(Bakery[[#This Row],[Products]],Bakery_price[#All],2,FALSE),0)</f>
        <v>4500</v>
      </c>
      <c r="G19" s="3">
        <f>Bakery[[#This Row],[Price]]*Bakery[[#This Row],[Quantity]]</f>
        <v>4500</v>
      </c>
    </row>
    <row r="20" spans="1:7" x14ac:dyDescent="0.25">
      <c r="A20">
        <v>2019</v>
      </c>
      <c r="B20" t="s">
        <v>14</v>
      </c>
      <c r="C20" s="1">
        <v>15800</v>
      </c>
      <c r="D20" t="s">
        <v>10</v>
      </c>
      <c r="E20" s="2">
        <v>1</v>
      </c>
      <c r="F20">
        <f>IFERROR(VLOOKUP(Bakery[[#This Row],[Products]],Bakery_price[#All],2,FALSE),0)</f>
        <v>0</v>
      </c>
      <c r="G20" s="3">
        <f>Bakery[[#This Row],[Price]]*Bakery[[#This Row],[Quantity]]</f>
        <v>0</v>
      </c>
    </row>
    <row r="21" spans="1:7" x14ac:dyDescent="0.25">
      <c r="A21">
        <v>2019</v>
      </c>
      <c r="B21" t="s">
        <v>14</v>
      </c>
      <c r="C21" s="1">
        <v>14000</v>
      </c>
      <c r="D21" t="s">
        <v>8</v>
      </c>
      <c r="E21" s="2">
        <v>2</v>
      </c>
      <c r="F21">
        <f>IFERROR(VLOOKUP(Bakery[[#This Row],[Products]],Bakery_price[#All],2,FALSE),0)</f>
        <v>4800</v>
      </c>
      <c r="G21" s="3">
        <f>Bakery[[#This Row],[Price]]*Bakery[[#This Row],[Quantity]]</f>
        <v>9600</v>
      </c>
    </row>
    <row r="22" spans="1:7" x14ac:dyDescent="0.25">
      <c r="A22">
        <v>2019</v>
      </c>
      <c r="B22" t="s">
        <v>14</v>
      </c>
      <c r="C22" s="1">
        <v>14000</v>
      </c>
      <c r="D22" t="s">
        <v>17</v>
      </c>
      <c r="E22" s="2">
        <v>1</v>
      </c>
      <c r="F22">
        <f>IFERROR(VLOOKUP(Bakery[[#This Row],[Products]],Bakery_price[#All],2,FALSE),0)</f>
        <v>4000</v>
      </c>
      <c r="G22" s="3">
        <f>Bakery[[#This Row],[Price]]*Bakery[[#This Row],[Quantity]]</f>
        <v>4000</v>
      </c>
    </row>
    <row r="23" spans="1:7" x14ac:dyDescent="0.25">
      <c r="A23">
        <v>2019</v>
      </c>
      <c r="B23" t="s">
        <v>14</v>
      </c>
      <c r="C23" s="1">
        <v>19100</v>
      </c>
      <c r="D23" t="s">
        <v>6</v>
      </c>
      <c r="E23" s="2">
        <v>2</v>
      </c>
      <c r="F23">
        <f>IFERROR(VLOOKUP(Bakery[[#This Row],[Products]],Bakery_price[#All],2,FALSE),0)</f>
        <v>4800</v>
      </c>
      <c r="G23" s="3">
        <f>Bakery[[#This Row],[Price]]*Bakery[[#This Row],[Quantity]]</f>
        <v>9600</v>
      </c>
    </row>
    <row r="24" spans="1:7" x14ac:dyDescent="0.25">
      <c r="A24">
        <v>2019</v>
      </c>
      <c r="B24" t="s">
        <v>14</v>
      </c>
      <c r="C24" s="1">
        <v>19100</v>
      </c>
      <c r="D24" t="s">
        <v>15</v>
      </c>
      <c r="E24" s="2">
        <v>1</v>
      </c>
      <c r="F24">
        <f>IFERROR(VLOOKUP(Bakery[[#This Row],[Products]],Bakery_price[#All],2,FALSE),0)</f>
        <v>3500</v>
      </c>
      <c r="G24" s="3">
        <f>Bakery[[#This Row],[Price]]*Bakery[[#This Row],[Quantity]]</f>
        <v>3500</v>
      </c>
    </row>
    <row r="25" spans="1:7" x14ac:dyDescent="0.25">
      <c r="A25">
        <v>2019</v>
      </c>
      <c r="B25" t="s">
        <v>14</v>
      </c>
      <c r="C25" s="1">
        <v>19100</v>
      </c>
      <c r="D25" t="s">
        <v>8</v>
      </c>
      <c r="E25" s="2">
        <v>1</v>
      </c>
      <c r="F25">
        <f>IFERROR(VLOOKUP(Bakery[[#This Row],[Products]],Bakery_price[#All],2,FALSE),0)</f>
        <v>4800</v>
      </c>
      <c r="G25" s="3">
        <f>Bakery[[#This Row],[Price]]*Bakery[[#This Row],[Quantity]]</f>
        <v>4800</v>
      </c>
    </row>
    <row r="26" spans="1:7" x14ac:dyDescent="0.25">
      <c r="A26">
        <v>2019</v>
      </c>
      <c r="B26" t="s">
        <v>14</v>
      </c>
      <c r="C26" s="1">
        <v>22300</v>
      </c>
      <c r="D26" t="s">
        <v>6</v>
      </c>
      <c r="E26" s="2">
        <v>1</v>
      </c>
      <c r="F26">
        <f>IFERROR(VLOOKUP(Bakery[[#This Row],[Products]],Bakery_price[#All],2,FALSE),0)</f>
        <v>4800</v>
      </c>
      <c r="G26" s="3">
        <f>Bakery[[#This Row],[Price]]*Bakery[[#This Row],[Quantity]]</f>
        <v>4800</v>
      </c>
    </row>
    <row r="27" spans="1:7" x14ac:dyDescent="0.25">
      <c r="A27">
        <v>2019</v>
      </c>
      <c r="B27" t="s">
        <v>14</v>
      </c>
      <c r="C27" s="1">
        <v>22300</v>
      </c>
      <c r="D27" t="s">
        <v>15</v>
      </c>
      <c r="E27" s="2">
        <v>1</v>
      </c>
      <c r="F27">
        <f>IFERROR(VLOOKUP(Bakery[[#This Row],[Products]],Bakery_price[#All],2,FALSE),0)</f>
        <v>3500</v>
      </c>
      <c r="G27" s="3">
        <f>Bakery[[#This Row],[Price]]*Bakery[[#This Row],[Quantity]]</f>
        <v>3500</v>
      </c>
    </row>
    <row r="28" spans="1:7" x14ac:dyDescent="0.25">
      <c r="A28">
        <v>2019</v>
      </c>
      <c r="B28" t="s">
        <v>14</v>
      </c>
      <c r="C28" s="1">
        <v>22300</v>
      </c>
      <c r="D28" t="s">
        <v>8</v>
      </c>
      <c r="E28" s="2">
        <v>1</v>
      </c>
      <c r="F28">
        <f>IFERROR(VLOOKUP(Bakery[[#This Row],[Products]],Bakery_price[#All],2,FALSE),0)</f>
        <v>4800</v>
      </c>
      <c r="G28" s="3">
        <f>Bakery[[#This Row],[Price]]*Bakery[[#This Row],[Quantity]]</f>
        <v>4800</v>
      </c>
    </row>
    <row r="29" spans="1:7" x14ac:dyDescent="0.25">
      <c r="A29">
        <v>2019</v>
      </c>
      <c r="B29" t="s">
        <v>14</v>
      </c>
      <c r="C29" s="1">
        <v>22300</v>
      </c>
      <c r="D29" t="s">
        <v>17</v>
      </c>
      <c r="E29" s="2">
        <v>1</v>
      </c>
      <c r="F29">
        <f>IFERROR(VLOOKUP(Bakery[[#This Row],[Products]],Bakery_price[#All],2,FALSE),0)</f>
        <v>4000</v>
      </c>
      <c r="G29" s="3">
        <f>Bakery[[#This Row],[Price]]*Bakery[[#This Row],[Quantity]]</f>
        <v>4000</v>
      </c>
    </row>
    <row r="30" spans="1:7" x14ac:dyDescent="0.25">
      <c r="A30">
        <v>2019</v>
      </c>
      <c r="B30" t="s">
        <v>18</v>
      </c>
      <c r="C30" s="1">
        <v>15300</v>
      </c>
      <c r="D30" t="s">
        <v>6</v>
      </c>
      <c r="E30" s="2">
        <v>1</v>
      </c>
      <c r="F30">
        <f>IFERROR(VLOOKUP(Bakery[[#This Row],[Products]],Bakery_price[#All],2,FALSE),0)</f>
        <v>4800</v>
      </c>
      <c r="G30" s="3">
        <f>Bakery[[#This Row],[Price]]*Bakery[[#This Row],[Quantity]]</f>
        <v>4800</v>
      </c>
    </row>
    <row r="31" spans="1:7" x14ac:dyDescent="0.25">
      <c r="A31">
        <v>2019</v>
      </c>
      <c r="B31" t="s">
        <v>18</v>
      </c>
      <c r="C31" s="1">
        <v>15300</v>
      </c>
      <c r="D31" t="s">
        <v>8</v>
      </c>
      <c r="E31" s="2">
        <v>1</v>
      </c>
      <c r="F31">
        <f>IFERROR(VLOOKUP(Bakery[[#This Row],[Products]],Bakery_price[#All],2,FALSE),0)</f>
        <v>4800</v>
      </c>
      <c r="G31" s="3">
        <f>Bakery[[#This Row],[Price]]*Bakery[[#This Row],[Quantity]]</f>
        <v>4800</v>
      </c>
    </row>
    <row r="32" spans="1:7" x14ac:dyDescent="0.25">
      <c r="A32">
        <v>2019</v>
      </c>
      <c r="B32" t="s">
        <v>18</v>
      </c>
      <c r="C32" s="1">
        <v>15300</v>
      </c>
      <c r="D32" t="s">
        <v>10</v>
      </c>
      <c r="E32" s="2">
        <v>1</v>
      </c>
      <c r="F32">
        <f>IFERROR(VLOOKUP(Bakery[[#This Row],[Products]],Bakery_price[#All],2,FALSE),0)</f>
        <v>0</v>
      </c>
      <c r="G32" s="3">
        <f>Bakery[[#This Row],[Price]]*Bakery[[#This Row],[Quantity]]</f>
        <v>0</v>
      </c>
    </row>
    <row r="33" spans="1:7" x14ac:dyDescent="0.25">
      <c r="A33">
        <v>2019</v>
      </c>
      <c r="B33" t="s">
        <v>18</v>
      </c>
      <c r="C33" s="1">
        <v>27600</v>
      </c>
      <c r="D33" t="s">
        <v>6</v>
      </c>
      <c r="E33" s="2">
        <v>2</v>
      </c>
      <c r="F33">
        <f>IFERROR(VLOOKUP(Bakery[[#This Row],[Products]],Bakery_price[#All],2,FALSE),0)</f>
        <v>4800</v>
      </c>
      <c r="G33" s="3">
        <f>Bakery[[#This Row],[Price]]*Bakery[[#This Row],[Quantity]]</f>
        <v>9600</v>
      </c>
    </row>
    <row r="34" spans="1:7" x14ac:dyDescent="0.25">
      <c r="A34">
        <v>2019</v>
      </c>
      <c r="B34" t="s">
        <v>18</v>
      </c>
      <c r="C34" s="1">
        <v>27600</v>
      </c>
      <c r="D34" t="s">
        <v>7</v>
      </c>
      <c r="E34" s="2">
        <v>3</v>
      </c>
      <c r="F34">
        <f>IFERROR(VLOOKUP(Bakery[[#This Row],[Products]],Bakery_price[#All],2,FALSE),0)</f>
        <v>0</v>
      </c>
      <c r="G34" s="3">
        <f>Bakery[[#This Row],[Price]]*Bakery[[#This Row],[Quantity]]</f>
        <v>0</v>
      </c>
    </row>
    <row r="35" spans="1:7" x14ac:dyDescent="0.25">
      <c r="A35">
        <v>2019</v>
      </c>
      <c r="B35" t="s">
        <v>18</v>
      </c>
      <c r="C35" s="1">
        <v>27600</v>
      </c>
      <c r="D35" t="s">
        <v>8</v>
      </c>
      <c r="E35" s="2">
        <v>1</v>
      </c>
      <c r="F35">
        <f>IFERROR(VLOOKUP(Bakery[[#This Row],[Products]],Bakery_price[#All],2,FALSE),0)</f>
        <v>4800</v>
      </c>
      <c r="G35" s="3">
        <f>Bakery[[#This Row],[Price]]*Bakery[[#This Row],[Quantity]]</f>
        <v>4800</v>
      </c>
    </row>
    <row r="36" spans="1:7" x14ac:dyDescent="0.25">
      <c r="A36">
        <v>2019</v>
      </c>
      <c r="B36" t="s">
        <v>18</v>
      </c>
      <c r="C36" s="1">
        <v>26300</v>
      </c>
      <c r="D36" t="s">
        <v>6</v>
      </c>
      <c r="E36" s="2">
        <v>1</v>
      </c>
      <c r="F36">
        <f>IFERROR(VLOOKUP(Bakery[[#This Row],[Products]],Bakery_price[#All],2,FALSE),0)</f>
        <v>4800</v>
      </c>
      <c r="G36" s="3">
        <f>Bakery[[#This Row],[Price]]*Bakery[[#This Row],[Quantity]]</f>
        <v>4800</v>
      </c>
    </row>
    <row r="37" spans="1:7" x14ac:dyDescent="0.25">
      <c r="A37">
        <v>2019</v>
      </c>
      <c r="B37" t="s">
        <v>18</v>
      </c>
      <c r="C37" s="1">
        <v>26300</v>
      </c>
      <c r="D37" t="s">
        <v>8</v>
      </c>
      <c r="E37" s="2">
        <v>2</v>
      </c>
      <c r="F37">
        <f>IFERROR(VLOOKUP(Bakery[[#This Row],[Products]],Bakery_price[#All],2,FALSE),0)</f>
        <v>4800</v>
      </c>
      <c r="G37" s="3">
        <f>Bakery[[#This Row],[Price]]*Bakery[[#This Row],[Quantity]]</f>
        <v>9600</v>
      </c>
    </row>
    <row r="38" spans="1:7" x14ac:dyDescent="0.25">
      <c r="A38">
        <v>2019</v>
      </c>
      <c r="B38" t="s">
        <v>18</v>
      </c>
      <c r="C38" s="1">
        <v>26300</v>
      </c>
      <c r="D38" t="s">
        <v>17</v>
      </c>
      <c r="E38" s="2">
        <v>2</v>
      </c>
      <c r="F38">
        <f>IFERROR(VLOOKUP(Bakery[[#This Row],[Products]],Bakery_price[#All],2,FALSE),0)</f>
        <v>4000</v>
      </c>
      <c r="G38" s="3">
        <f>Bakery[[#This Row],[Price]]*Bakery[[#This Row],[Quantity]]</f>
        <v>8000</v>
      </c>
    </row>
    <row r="39" spans="1:7" x14ac:dyDescent="0.25">
      <c r="A39">
        <v>2019</v>
      </c>
      <c r="B39" t="s">
        <v>18</v>
      </c>
      <c r="C39" s="1">
        <v>26300</v>
      </c>
      <c r="D39" t="s">
        <v>10</v>
      </c>
      <c r="E39" s="2">
        <v>1</v>
      </c>
      <c r="F39">
        <f>IFERROR(VLOOKUP(Bakery[[#This Row],[Products]],Bakery_price[#All],2,FALSE),0)</f>
        <v>0</v>
      </c>
      <c r="G39" s="3">
        <f>Bakery[[#This Row],[Price]]*Bakery[[#This Row],[Quantity]]</f>
        <v>0</v>
      </c>
    </row>
    <row r="40" spans="1:7" x14ac:dyDescent="0.25">
      <c r="A40">
        <v>2019</v>
      </c>
      <c r="B40" t="s">
        <v>18</v>
      </c>
      <c r="C40" s="1">
        <v>19800</v>
      </c>
      <c r="D40" t="s">
        <v>6</v>
      </c>
      <c r="E40" s="2">
        <v>1</v>
      </c>
      <c r="F40">
        <f>IFERROR(VLOOKUP(Bakery[[#This Row],[Products]],Bakery_price[#All],2,FALSE),0)</f>
        <v>4800</v>
      </c>
      <c r="G40" s="3">
        <f>Bakery[[#This Row],[Price]]*Bakery[[#This Row],[Quantity]]</f>
        <v>4800</v>
      </c>
    </row>
    <row r="41" spans="1:7" x14ac:dyDescent="0.25">
      <c r="A41">
        <v>2019</v>
      </c>
      <c r="B41" t="s">
        <v>18</v>
      </c>
      <c r="C41" s="1">
        <v>19800</v>
      </c>
      <c r="D41" t="s">
        <v>8</v>
      </c>
      <c r="E41" s="2">
        <v>1</v>
      </c>
      <c r="F41">
        <f>IFERROR(VLOOKUP(Bakery[[#This Row],[Products]],Bakery_price[#All],2,FALSE),0)</f>
        <v>4800</v>
      </c>
      <c r="G41" s="3">
        <f>Bakery[[#This Row],[Price]]*Bakery[[#This Row],[Quantity]]</f>
        <v>4800</v>
      </c>
    </row>
    <row r="42" spans="1:7" x14ac:dyDescent="0.25">
      <c r="A42">
        <v>2019</v>
      </c>
      <c r="B42" t="s">
        <v>18</v>
      </c>
      <c r="C42" s="1">
        <v>19800</v>
      </c>
      <c r="D42" t="s">
        <v>12</v>
      </c>
      <c r="E42" s="2">
        <v>1</v>
      </c>
      <c r="F42">
        <f>IFERROR(VLOOKUP(Bakery[[#This Row],[Products]],Bakery_price[#All],2,FALSE),0)</f>
        <v>4500</v>
      </c>
      <c r="G42" s="3">
        <f>Bakery[[#This Row],[Price]]*Bakery[[#This Row],[Quantity]]</f>
        <v>4500</v>
      </c>
    </row>
    <row r="43" spans="1:7" x14ac:dyDescent="0.25">
      <c r="A43">
        <v>2019</v>
      </c>
      <c r="B43" t="s">
        <v>18</v>
      </c>
      <c r="C43" s="1">
        <v>19800</v>
      </c>
      <c r="D43" t="s">
        <v>10</v>
      </c>
      <c r="E43" s="2">
        <v>1</v>
      </c>
      <c r="F43">
        <f>IFERROR(VLOOKUP(Bakery[[#This Row],[Products]],Bakery_price[#All],2,FALSE),0)</f>
        <v>0</v>
      </c>
      <c r="G43" s="3">
        <f>Bakery[[#This Row],[Price]]*Bakery[[#This Row],[Quantity]]</f>
        <v>0</v>
      </c>
    </row>
    <row r="44" spans="1:7" x14ac:dyDescent="0.25">
      <c r="A44">
        <v>2019</v>
      </c>
      <c r="B44" t="s">
        <v>18</v>
      </c>
      <c r="C44" s="1">
        <v>18300</v>
      </c>
      <c r="D44" t="s">
        <v>6</v>
      </c>
      <c r="E44" s="2">
        <v>1</v>
      </c>
      <c r="F44">
        <f>IFERROR(VLOOKUP(Bakery[[#This Row],[Products]],Bakery_price[#All],2,FALSE),0)</f>
        <v>4800</v>
      </c>
      <c r="G44" s="3">
        <f>Bakery[[#This Row],[Price]]*Bakery[[#This Row],[Quantity]]</f>
        <v>4800</v>
      </c>
    </row>
    <row r="45" spans="1:7" x14ac:dyDescent="0.25">
      <c r="A45">
        <v>2019</v>
      </c>
      <c r="B45" t="s">
        <v>18</v>
      </c>
      <c r="C45" s="1">
        <v>18300</v>
      </c>
      <c r="D45" t="s">
        <v>17</v>
      </c>
      <c r="E45" s="2">
        <v>1</v>
      </c>
      <c r="F45">
        <f>IFERROR(VLOOKUP(Bakery[[#This Row],[Products]],Bakery_price[#All],2,FALSE),0)</f>
        <v>4000</v>
      </c>
      <c r="G45" s="3">
        <f>Bakery[[#This Row],[Price]]*Bakery[[#This Row],[Quantity]]</f>
        <v>4000</v>
      </c>
    </row>
    <row r="46" spans="1:7" x14ac:dyDescent="0.25">
      <c r="A46">
        <v>2019</v>
      </c>
      <c r="B46" t="s">
        <v>18</v>
      </c>
      <c r="C46" s="1">
        <v>18300</v>
      </c>
      <c r="D46" t="s">
        <v>12</v>
      </c>
      <c r="E46" s="2">
        <v>1</v>
      </c>
      <c r="F46">
        <f>IFERROR(VLOOKUP(Bakery[[#This Row],[Products]],Bakery_price[#All],2,FALSE),0)</f>
        <v>4500</v>
      </c>
      <c r="G46" s="3">
        <f>Bakery[[#This Row],[Price]]*Bakery[[#This Row],[Quantity]]</f>
        <v>4500</v>
      </c>
    </row>
    <row r="47" spans="1:7" x14ac:dyDescent="0.25">
      <c r="A47">
        <v>2019</v>
      </c>
      <c r="B47" t="s">
        <v>18</v>
      </c>
      <c r="C47" s="1">
        <v>15600</v>
      </c>
      <c r="D47" t="s">
        <v>6</v>
      </c>
      <c r="E47" s="2">
        <v>2</v>
      </c>
      <c r="F47">
        <f>IFERROR(VLOOKUP(Bakery[[#This Row],[Products]],Bakery_price[#All],2,FALSE),0)</f>
        <v>4800</v>
      </c>
      <c r="G47" s="3">
        <f>Bakery[[#This Row],[Price]]*Bakery[[#This Row],[Quantity]]</f>
        <v>9600</v>
      </c>
    </row>
    <row r="48" spans="1:7" x14ac:dyDescent="0.25">
      <c r="A48">
        <v>2019</v>
      </c>
      <c r="B48" t="s">
        <v>18</v>
      </c>
      <c r="C48" s="1">
        <v>15600</v>
      </c>
      <c r="D48" t="s">
        <v>8</v>
      </c>
      <c r="E48" s="2">
        <v>1</v>
      </c>
      <c r="F48">
        <f>IFERROR(VLOOKUP(Bakery[[#This Row],[Products]],Bakery_price[#All],2,FALSE),0)</f>
        <v>4800</v>
      </c>
      <c r="G48" s="3">
        <f>Bakery[[#This Row],[Price]]*Bakery[[#This Row],[Quantity]]</f>
        <v>4800</v>
      </c>
    </row>
    <row r="49" spans="1:7" x14ac:dyDescent="0.25">
      <c r="A49">
        <v>2019</v>
      </c>
      <c r="B49" t="s">
        <v>18</v>
      </c>
      <c r="C49" s="1">
        <v>23600</v>
      </c>
      <c r="D49" t="s">
        <v>6</v>
      </c>
      <c r="E49" s="2">
        <v>2</v>
      </c>
      <c r="F49">
        <f>IFERROR(VLOOKUP(Bakery[[#This Row],[Products]],Bakery_price[#All],2,FALSE),0)</f>
        <v>4800</v>
      </c>
      <c r="G49" s="3">
        <f>Bakery[[#This Row],[Price]]*Bakery[[#This Row],[Quantity]]</f>
        <v>9600</v>
      </c>
    </row>
    <row r="50" spans="1:7" x14ac:dyDescent="0.25">
      <c r="A50">
        <v>2019</v>
      </c>
      <c r="B50" t="s">
        <v>18</v>
      </c>
      <c r="C50" s="1">
        <v>23600</v>
      </c>
      <c r="D50" t="s">
        <v>8</v>
      </c>
      <c r="E50" s="2">
        <v>1</v>
      </c>
      <c r="F50">
        <f>IFERROR(VLOOKUP(Bakery[[#This Row],[Products]],Bakery_price[#All],2,FALSE),0)</f>
        <v>4800</v>
      </c>
      <c r="G50" s="3">
        <f>Bakery[[#This Row],[Price]]*Bakery[[#This Row],[Quantity]]</f>
        <v>4800</v>
      </c>
    </row>
    <row r="51" spans="1:7" x14ac:dyDescent="0.25">
      <c r="A51">
        <v>2019</v>
      </c>
      <c r="B51" t="s">
        <v>18</v>
      </c>
      <c r="C51" s="1">
        <v>23600</v>
      </c>
      <c r="D51" t="s">
        <v>17</v>
      </c>
      <c r="E51" s="2">
        <v>1</v>
      </c>
      <c r="F51">
        <f>IFERROR(VLOOKUP(Bakery[[#This Row],[Products]],Bakery_price[#All],2,FALSE),0)</f>
        <v>4000</v>
      </c>
      <c r="G51" s="3">
        <f>Bakery[[#This Row],[Price]]*Bakery[[#This Row],[Quantity]]</f>
        <v>4000</v>
      </c>
    </row>
    <row r="52" spans="1:7" x14ac:dyDescent="0.25">
      <c r="A52">
        <v>2019</v>
      </c>
      <c r="B52" t="s">
        <v>18</v>
      </c>
      <c r="C52" s="1">
        <v>23600</v>
      </c>
      <c r="D52" t="s">
        <v>12</v>
      </c>
      <c r="E52" s="2">
        <v>1</v>
      </c>
      <c r="F52">
        <f>IFERROR(VLOOKUP(Bakery[[#This Row],[Products]],Bakery_price[#All],2,FALSE),0)</f>
        <v>4500</v>
      </c>
      <c r="G52" s="3">
        <f>Bakery[[#This Row],[Price]]*Bakery[[#This Row],[Quantity]]</f>
        <v>4500</v>
      </c>
    </row>
    <row r="53" spans="1:7" x14ac:dyDescent="0.25">
      <c r="A53">
        <v>2019</v>
      </c>
      <c r="B53" t="s">
        <v>18</v>
      </c>
      <c r="C53" s="1">
        <v>20100</v>
      </c>
      <c r="D53" t="s">
        <v>6</v>
      </c>
      <c r="E53" s="2">
        <v>2</v>
      </c>
      <c r="F53">
        <f>IFERROR(VLOOKUP(Bakery[[#This Row],[Products]],Bakery_price[#All],2,FALSE),0)</f>
        <v>4800</v>
      </c>
      <c r="G53" s="3">
        <f>Bakery[[#This Row],[Price]]*Bakery[[#This Row],[Quantity]]</f>
        <v>9600</v>
      </c>
    </row>
    <row r="54" spans="1:7" x14ac:dyDescent="0.25">
      <c r="A54">
        <v>2019</v>
      </c>
      <c r="B54" t="s">
        <v>18</v>
      </c>
      <c r="C54" s="1">
        <v>20100</v>
      </c>
      <c r="D54" t="s">
        <v>8</v>
      </c>
      <c r="E54" s="2">
        <v>1</v>
      </c>
      <c r="F54">
        <f>IFERROR(VLOOKUP(Bakery[[#This Row],[Products]],Bakery_price[#All],2,FALSE),0)</f>
        <v>4800</v>
      </c>
      <c r="G54" s="3">
        <f>Bakery[[#This Row],[Price]]*Bakery[[#This Row],[Quantity]]</f>
        <v>4800</v>
      </c>
    </row>
    <row r="55" spans="1:7" x14ac:dyDescent="0.25">
      <c r="A55">
        <v>2019</v>
      </c>
      <c r="B55" t="s">
        <v>18</v>
      </c>
      <c r="C55" s="1">
        <v>20100</v>
      </c>
      <c r="D55" t="s">
        <v>10</v>
      </c>
      <c r="E55" s="2">
        <v>1</v>
      </c>
      <c r="F55">
        <f>IFERROR(VLOOKUP(Bakery[[#This Row],[Products]],Bakery_price[#All],2,FALSE),0)</f>
        <v>0</v>
      </c>
      <c r="G55" s="3">
        <f>Bakery[[#This Row],[Price]]*Bakery[[#This Row],[Quantity]]</f>
        <v>0</v>
      </c>
    </row>
    <row r="56" spans="1:7" x14ac:dyDescent="0.25">
      <c r="A56">
        <v>2019</v>
      </c>
      <c r="B56" t="s">
        <v>18</v>
      </c>
      <c r="C56" s="1">
        <v>25600</v>
      </c>
      <c r="D56" t="s">
        <v>6</v>
      </c>
      <c r="E56" s="2">
        <v>2</v>
      </c>
      <c r="F56">
        <f>IFERROR(VLOOKUP(Bakery[[#This Row],[Products]],Bakery_price[#All],2,FALSE),0)</f>
        <v>4800</v>
      </c>
      <c r="G56" s="3">
        <f>Bakery[[#This Row],[Price]]*Bakery[[#This Row],[Quantity]]</f>
        <v>9600</v>
      </c>
    </row>
    <row r="57" spans="1:7" x14ac:dyDescent="0.25">
      <c r="A57">
        <v>2019</v>
      </c>
      <c r="B57" t="s">
        <v>18</v>
      </c>
      <c r="C57" s="1">
        <v>25600</v>
      </c>
      <c r="D57" t="s">
        <v>19</v>
      </c>
      <c r="E57" s="2">
        <v>1</v>
      </c>
      <c r="F57">
        <f>IFERROR(VLOOKUP(Bakery[[#This Row],[Products]],Bakery_price[#All],2,FALSE),0)</f>
        <v>1500</v>
      </c>
      <c r="G57" s="3">
        <f>Bakery[[#This Row],[Price]]*Bakery[[#This Row],[Quantity]]</f>
        <v>1500</v>
      </c>
    </row>
    <row r="58" spans="1:7" x14ac:dyDescent="0.25">
      <c r="A58">
        <v>2019</v>
      </c>
      <c r="B58" t="s">
        <v>18</v>
      </c>
      <c r="C58" s="1">
        <v>25600</v>
      </c>
      <c r="D58" t="s">
        <v>20</v>
      </c>
      <c r="E58" s="2">
        <v>1</v>
      </c>
      <c r="F58">
        <f>IFERROR(VLOOKUP(Bakery[[#This Row],[Products]],Bakery_price[#All],2,FALSE),0)</f>
        <v>0</v>
      </c>
      <c r="G58" s="3">
        <f>Bakery[[#This Row],[Price]]*Bakery[[#This Row],[Quantity]]</f>
        <v>0</v>
      </c>
    </row>
    <row r="59" spans="1:7" x14ac:dyDescent="0.25">
      <c r="A59">
        <v>2019</v>
      </c>
      <c r="B59" t="s">
        <v>18</v>
      </c>
      <c r="C59" s="1">
        <v>25600</v>
      </c>
      <c r="D59" t="s">
        <v>12</v>
      </c>
      <c r="E59" s="2">
        <v>1</v>
      </c>
      <c r="F59">
        <f>IFERROR(VLOOKUP(Bakery[[#This Row],[Products]],Bakery_price[#All],2,FALSE),0)</f>
        <v>4500</v>
      </c>
      <c r="G59" s="3">
        <f>Bakery[[#This Row],[Price]]*Bakery[[#This Row],[Quantity]]</f>
        <v>4500</v>
      </c>
    </row>
    <row r="60" spans="1:7" x14ac:dyDescent="0.25">
      <c r="A60">
        <v>2019</v>
      </c>
      <c r="B60" t="s">
        <v>18</v>
      </c>
      <c r="C60" s="1">
        <v>19800</v>
      </c>
      <c r="D60" t="s">
        <v>6</v>
      </c>
      <c r="E60" s="2">
        <v>1</v>
      </c>
      <c r="F60">
        <f>IFERROR(VLOOKUP(Bakery[[#This Row],[Products]],Bakery_price[#All],2,FALSE),0)</f>
        <v>4800</v>
      </c>
      <c r="G60" s="3">
        <f>Bakery[[#This Row],[Price]]*Bakery[[#This Row],[Quantity]]</f>
        <v>4800</v>
      </c>
    </row>
    <row r="61" spans="1:7" x14ac:dyDescent="0.25">
      <c r="A61">
        <v>2019</v>
      </c>
      <c r="B61" t="s">
        <v>18</v>
      </c>
      <c r="C61" s="1">
        <v>19800</v>
      </c>
      <c r="D61" t="s">
        <v>8</v>
      </c>
      <c r="E61" s="2">
        <v>1</v>
      </c>
      <c r="F61">
        <f>IFERROR(VLOOKUP(Bakery[[#This Row],[Products]],Bakery_price[#All],2,FALSE),0)</f>
        <v>4800</v>
      </c>
      <c r="G61" s="3">
        <f>Bakery[[#This Row],[Price]]*Bakery[[#This Row],[Quantity]]</f>
        <v>4800</v>
      </c>
    </row>
    <row r="62" spans="1:7" x14ac:dyDescent="0.25">
      <c r="A62">
        <v>2019</v>
      </c>
      <c r="B62" t="s">
        <v>18</v>
      </c>
      <c r="C62" s="1">
        <v>19800</v>
      </c>
      <c r="D62" t="s">
        <v>12</v>
      </c>
      <c r="E62" s="2">
        <v>1</v>
      </c>
      <c r="F62">
        <f>IFERROR(VLOOKUP(Bakery[[#This Row],[Products]],Bakery_price[#All],2,FALSE),0)</f>
        <v>4500</v>
      </c>
      <c r="G62" s="3">
        <f>Bakery[[#This Row],[Price]]*Bakery[[#This Row],[Quantity]]</f>
        <v>4500</v>
      </c>
    </row>
    <row r="63" spans="1:7" x14ac:dyDescent="0.25">
      <c r="A63">
        <v>2019</v>
      </c>
      <c r="B63" t="s">
        <v>18</v>
      </c>
      <c r="C63" s="1">
        <v>19800</v>
      </c>
      <c r="D63" t="s">
        <v>10</v>
      </c>
      <c r="E63" s="2">
        <v>1</v>
      </c>
      <c r="F63">
        <f>IFERROR(VLOOKUP(Bakery[[#This Row],[Products]],Bakery_price[#All],2,FALSE),0)</f>
        <v>0</v>
      </c>
      <c r="G63" s="3">
        <f>Bakery[[#This Row],[Price]]*Bakery[[#This Row],[Quantity]]</f>
        <v>0</v>
      </c>
    </row>
    <row r="64" spans="1:7" x14ac:dyDescent="0.25">
      <c r="A64">
        <v>2019</v>
      </c>
      <c r="B64" t="s">
        <v>21</v>
      </c>
      <c r="C64" s="1">
        <v>15100</v>
      </c>
      <c r="D64" t="s">
        <v>6</v>
      </c>
      <c r="E64" s="2">
        <v>2</v>
      </c>
      <c r="F64">
        <f>IFERROR(VLOOKUP(Bakery[[#This Row],[Products]],Bakery_price[#All],2,FALSE),0)</f>
        <v>4800</v>
      </c>
      <c r="G64" s="3">
        <f>Bakery[[#This Row],[Price]]*Bakery[[#This Row],[Quantity]]</f>
        <v>9600</v>
      </c>
    </row>
    <row r="65" spans="1:7" x14ac:dyDescent="0.25">
      <c r="A65">
        <v>2019</v>
      </c>
      <c r="B65" t="s">
        <v>21</v>
      </c>
      <c r="C65" s="1">
        <v>15100</v>
      </c>
      <c r="D65" t="s">
        <v>17</v>
      </c>
      <c r="E65" s="2">
        <v>1</v>
      </c>
      <c r="F65">
        <f>IFERROR(VLOOKUP(Bakery[[#This Row],[Products]],Bakery_price[#All],2,FALSE),0)</f>
        <v>4000</v>
      </c>
      <c r="G65" s="3">
        <f>Bakery[[#This Row],[Price]]*Bakery[[#This Row],[Quantity]]</f>
        <v>4000</v>
      </c>
    </row>
    <row r="66" spans="1:7" x14ac:dyDescent="0.25">
      <c r="A66">
        <v>2019</v>
      </c>
      <c r="B66" t="s">
        <v>21</v>
      </c>
      <c r="C66" s="1">
        <v>15800</v>
      </c>
      <c r="D66" t="s">
        <v>6</v>
      </c>
      <c r="E66" s="2">
        <v>1</v>
      </c>
      <c r="F66">
        <f>IFERROR(VLOOKUP(Bakery[[#This Row],[Products]],Bakery_price[#All],2,FALSE),0)</f>
        <v>4800</v>
      </c>
      <c r="G66" s="3">
        <f>Bakery[[#This Row],[Price]]*Bakery[[#This Row],[Quantity]]</f>
        <v>4800</v>
      </c>
    </row>
    <row r="67" spans="1:7" x14ac:dyDescent="0.25">
      <c r="A67">
        <v>2019</v>
      </c>
      <c r="B67" t="s">
        <v>21</v>
      </c>
      <c r="C67" s="1">
        <v>15800</v>
      </c>
      <c r="D67" t="s">
        <v>8</v>
      </c>
      <c r="E67" s="2">
        <v>1</v>
      </c>
      <c r="F67">
        <f>IFERROR(VLOOKUP(Bakery[[#This Row],[Products]],Bakery_price[#All],2,FALSE),0)</f>
        <v>4800</v>
      </c>
      <c r="G67" s="3">
        <f>Bakery[[#This Row],[Price]]*Bakery[[#This Row],[Quantity]]</f>
        <v>4800</v>
      </c>
    </row>
    <row r="68" spans="1:7" x14ac:dyDescent="0.25">
      <c r="A68">
        <v>2019</v>
      </c>
      <c r="B68" t="s">
        <v>21</v>
      </c>
      <c r="C68" s="1">
        <v>15800</v>
      </c>
      <c r="D68" t="s">
        <v>22</v>
      </c>
      <c r="E68" s="2">
        <v>1</v>
      </c>
      <c r="F68">
        <f>IFERROR(VLOOKUP(Bakery[[#This Row],[Products]],Bakery_price[#All],2,FALSE),0)</f>
        <v>4500</v>
      </c>
      <c r="G68" s="3">
        <f>Bakery[[#This Row],[Price]]*Bakery[[#This Row],[Quantity]]</f>
        <v>4500</v>
      </c>
    </row>
    <row r="69" spans="1:7" x14ac:dyDescent="0.25">
      <c r="A69">
        <v>2019</v>
      </c>
      <c r="B69" t="s">
        <v>23</v>
      </c>
      <c r="C69" s="1">
        <v>17800</v>
      </c>
      <c r="D69" t="s">
        <v>6</v>
      </c>
      <c r="E69" s="2">
        <v>1</v>
      </c>
      <c r="F69">
        <f>IFERROR(VLOOKUP(Bakery[[#This Row],[Products]],Bakery_price[#All],2,FALSE),0)</f>
        <v>4800</v>
      </c>
      <c r="G69" s="3">
        <f>Bakery[[#This Row],[Price]]*Bakery[[#This Row],[Quantity]]</f>
        <v>4800</v>
      </c>
    </row>
    <row r="70" spans="1:7" x14ac:dyDescent="0.25">
      <c r="A70">
        <v>2019</v>
      </c>
      <c r="B70" t="s">
        <v>23</v>
      </c>
      <c r="C70" s="1">
        <v>17800</v>
      </c>
      <c r="D70" t="s">
        <v>15</v>
      </c>
      <c r="E70" s="2">
        <v>1</v>
      </c>
      <c r="F70">
        <f>IFERROR(VLOOKUP(Bakery[[#This Row],[Products]],Bakery_price[#All],2,FALSE),0)</f>
        <v>3500</v>
      </c>
      <c r="G70" s="3">
        <f>Bakery[[#This Row],[Price]]*Bakery[[#This Row],[Quantity]]</f>
        <v>3500</v>
      </c>
    </row>
    <row r="71" spans="1:7" x14ac:dyDescent="0.25">
      <c r="A71">
        <v>2019</v>
      </c>
      <c r="B71" t="s">
        <v>23</v>
      </c>
      <c r="C71" s="1">
        <v>17800</v>
      </c>
      <c r="D71" t="s">
        <v>8</v>
      </c>
      <c r="E71" s="2">
        <v>1</v>
      </c>
      <c r="F71">
        <f>IFERROR(VLOOKUP(Bakery[[#This Row],[Products]],Bakery_price[#All],2,FALSE),0)</f>
        <v>4800</v>
      </c>
      <c r="G71" s="3">
        <f>Bakery[[#This Row],[Price]]*Bakery[[#This Row],[Quantity]]</f>
        <v>4800</v>
      </c>
    </row>
    <row r="72" spans="1:7" x14ac:dyDescent="0.25">
      <c r="A72">
        <v>2019</v>
      </c>
      <c r="B72" t="s">
        <v>23</v>
      </c>
      <c r="C72" s="1">
        <v>14800</v>
      </c>
      <c r="D72" t="s">
        <v>6</v>
      </c>
      <c r="E72" s="2">
        <v>3</v>
      </c>
      <c r="F72">
        <f>IFERROR(VLOOKUP(Bakery[[#This Row],[Products]],Bakery_price[#All],2,FALSE),0)</f>
        <v>4800</v>
      </c>
      <c r="G72" s="3">
        <f>Bakery[[#This Row],[Price]]*Bakery[[#This Row],[Quantity]]</f>
        <v>14400</v>
      </c>
    </row>
    <row r="73" spans="1:7" x14ac:dyDescent="0.25">
      <c r="A73">
        <v>2019</v>
      </c>
      <c r="B73" t="s">
        <v>23</v>
      </c>
      <c r="C73" s="1">
        <v>14800</v>
      </c>
      <c r="D73" t="s">
        <v>24</v>
      </c>
      <c r="E73" s="2">
        <v>1</v>
      </c>
      <c r="F73">
        <f>IFERROR(VLOOKUP(Bakery[[#This Row],[Products]],Bakery_price[#All],2,FALSE),0)</f>
        <v>3500</v>
      </c>
      <c r="G73" s="3">
        <f>Bakery[[#This Row],[Price]]*Bakery[[#This Row],[Quantity]]</f>
        <v>3500</v>
      </c>
    </row>
    <row r="74" spans="1:7" x14ac:dyDescent="0.25">
      <c r="A74">
        <v>2019</v>
      </c>
      <c r="B74" t="s">
        <v>23</v>
      </c>
      <c r="C74" s="1">
        <v>14800</v>
      </c>
      <c r="D74" t="s">
        <v>25</v>
      </c>
      <c r="E74" s="2">
        <v>1</v>
      </c>
      <c r="F74">
        <f>IFERROR(VLOOKUP(Bakery[[#This Row],[Products]],Bakery_price[#All],2,FALSE),0)</f>
        <v>3500</v>
      </c>
      <c r="G74" s="3">
        <f>Bakery[[#This Row],[Price]]*Bakery[[#This Row],[Quantity]]</f>
        <v>3500</v>
      </c>
    </row>
    <row r="75" spans="1:7" x14ac:dyDescent="0.25">
      <c r="A75">
        <v>2019</v>
      </c>
      <c r="B75" t="s">
        <v>23</v>
      </c>
      <c r="C75" s="1">
        <v>23400</v>
      </c>
      <c r="D75" t="s">
        <v>6</v>
      </c>
      <c r="E75" s="2">
        <v>1</v>
      </c>
      <c r="F75">
        <f>IFERROR(VLOOKUP(Bakery[[#This Row],[Products]],Bakery_price[#All],2,FALSE),0)</f>
        <v>4800</v>
      </c>
      <c r="G75" s="3">
        <f>Bakery[[#This Row],[Price]]*Bakery[[#This Row],[Quantity]]</f>
        <v>4800</v>
      </c>
    </row>
    <row r="76" spans="1:7" x14ac:dyDescent="0.25">
      <c r="A76">
        <v>2019</v>
      </c>
      <c r="B76" t="s">
        <v>23</v>
      </c>
      <c r="C76" s="1">
        <v>23400</v>
      </c>
      <c r="D76" t="s">
        <v>19</v>
      </c>
      <c r="E76" s="2">
        <v>2</v>
      </c>
      <c r="F76">
        <f>IFERROR(VLOOKUP(Bakery[[#This Row],[Products]],Bakery_price[#All],2,FALSE),0)</f>
        <v>1500</v>
      </c>
      <c r="G76" s="3">
        <f>Bakery[[#This Row],[Price]]*Bakery[[#This Row],[Quantity]]</f>
        <v>3000</v>
      </c>
    </row>
    <row r="77" spans="1:7" x14ac:dyDescent="0.25">
      <c r="A77">
        <v>2019</v>
      </c>
      <c r="B77" t="s">
        <v>23</v>
      </c>
      <c r="C77" s="1">
        <v>23400</v>
      </c>
      <c r="D77" t="s">
        <v>26</v>
      </c>
      <c r="E77" s="2">
        <v>1</v>
      </c>
      <c r="F77">
        <f>IFERROR(VLOOKUP(Bakery[[#This Row],[Products]],Bakery_price[#All],2,FALSE),0)</f>
        <v>4000</v>
      </c>
      <c r="G77" s="3">
        <f>Bakery[[#This Row],[Price]]*Bakery[[#This Row],[Quantity]]</f>
        <v>4000</v>
      </c>
    </row>
    <row r="78" spans="1:7" x14ac:dyDescent="0.25">
      <c r="A78">
        <v>2019</v>
      </c>
      <c r="B78" t="s">
        <v>23</v>
      </c>
      <c r="C78" s="1">
        <v>23400</v>
      </c>
      <c r="D78" t="s">
        <v>12</v>
      </c>
      <c r="E78" s="2">
        <v>1</v>
      </c>
      <c r="F78">
        <f>IFERROR(VLOOKUP(Bakery[[#This Row],[Products]],Bakery_price[#All],2,FALSE),0)</f>
        <v>4500</v>
      </c>
      <c r="G78" s="3">
        <f>Bakery[[#This Row],[Price]]*Bakery[[#This Row],[Quantity]]</f>
        <v>4500</v>
      </c>
    </row>
    <row r="79" spans="1:7" x14ac:dyDescent="0.25">
      <c r="A79">
        <v>2019</v>
      </c>
      <c r="B79" t="s">
        <v>23</v>
      </c>
      <c r="C79" s="1">
        <v>18100</v>
      </c>
      <c r="D79" t="s">
        <v>6</v>
      </c>
      <c r="E79" s="2">
        <v>1</v>
      </c>
      <c r="F79">
        <f>IFERROR(VLOOKUP(Bakery[[#This Row],[Products]],Bakery_price[#All],2,FALSE),0)</f>
        <v>4800</v>
      </c>
      <c r="G79" s="3">
        <f>Bakery[[#This Row],[Price]]*Bakery[[#This Row],[Quantity]]</f>
        <v>4800</v>
      </c>
    </row>
    <row r="80" spans="1:7" x14ac:dyDescent="0.25">
      <c r="A80">
        <v>2019</v>
      </c>
      <c r="B80" t="s">
        <v>23</v>
      </c>
      <c r="C80" s="1">
        <v>18100</v>
      </c>
      <c r="D80" t="s">
        <v>15</v>
      </c>
      <c r="E80" s="2">
        <v>1</v>
      </c>
      <c r="F80">
        <f>IFERROR(VLOOKUP(Bakery[[#This Row],[Products]],Bakery_price[#All],2,FALSE),0)</f>
        <v>3500</v>
      </c>
      <c r="G80" s="3">
        <f>Bakery[[#This Row],[Price]]*Bakery[[#This Row],[Quantity]]</f>
        <v>3500</v>
      </c>
    </row>
    <row r="81" spans="1:7" x14ac:dyDescent="0.25">
      <c r="A81">
        <v>2019</v>
      </c>
      <c r="B81" t="s">
        <v>23</v>
      </c>
      <c r="C81" s="1">
        <v>18100</v>
      </c>
      <c r="D81" t="s">
        <v>27</v>
      </c>
      <c r="E81" s="2">
        <v>1</v>
      </c>
      <c r="F81">
        <f>IFERROR(VLOOKUP(Bakery[[#This Row],[Products]],Bakery_price[#All],2,FALSE),0)</f>
        <v>4500</v>
      </c>
      <c r="G81" s="3">
        <f>Bakery[[#This Row],[Price]]*Bakery[[#This Row],[Quantity]]</f>
        <v>4500</v>
      </c>
    </row>
    <row r="82" spans="1:7" x14ac:dyDescent="0.25">
      <c r="A82">
        <v>2019</v>
      </c>
      <c r="B82" t="s">
        <v>13</v>
      </c>
      <c r="C82" s="1">
        <v>14800</v>
      </c>
      <c r="D82" t="s">
        <v>6</v>
      </c>
      <c r="E82" s="2">
        <v>1</v>
      </c>
      <c r="F82">
        <f>IFERROR(VLOOKUP(Bakery[[#This Row],[Products]],Bakery_price[#All],2,FALSE),0)</f>
        <v>4800</v>
      </c>
      <c r="G82" s="3">
        <f>Bakery[[#This Row],[Price]]*Bakery[[#This Row],[Quantity]]</f>
        <v>4800</v>
      </c>
    </row>
    <row r="83" spans="1:7" x14ac:dyDescent="0.25">
      <c r="A83">
        <v>2019</v>
      </c>
      <c r="B83" t="s">
        <v>13</v>
      </c>
      <c r="C83" s="1">
        <v>14800</v>
      </c>
      <c r="D83" t="s">
        <v>24</v>
      </c>
      <c r="E83" s="2">
        <v>1</v>
      </c>
      <c r="F83">
        <f>IFERROR(VLOOKUP(Bakery[[#This Row],[Products]],Bakery_price[#All],2,FALSE),0)</f>
        <v>3500</v>
      </c>
      <c r="G83" s="3">
        <f>Bakery[[#This Row],[Price]]*Bakery[[#This Row],[Quantity]]</f>
        <v>3500</v>
      </c>
    </row>
    <row r="84" spans="1:7" x14ac:dyDescent="0.25">
      <c r="A84">
        <v>2019</v>
      </c>
      <c r="B84" t="s">
        <v>13</v>
      </c>
      <c r="C84" s="1">
        <v>14800</v>
      </c>
      <c r="D84" t="s">
        <v>8</v>
      </c>
      <c r="E84" s="2">
        <v>1</v>
      </c>
      <c r="F84">
        <f>IFERROR(VLOOKUP(Bakery[[#This Row],[Products]],Bakery_price[#All],2,FALSE),0)</f>
        <v>4800</v>
      </c>
      <c r="G84" s="3">
        <f>Bakery[[#This Row],[Price]]*Bakery[[#This Row],[Quantity]]</f>
        <v>4800</v>
      </c>
    </row>
    <row r="85" spans="1:7" x14ac:dyDescent="0.25">
      <c r="A85">
        <v>2019</v>
      </c>
      <c r="B85" t="s">
        <v>13</v>
      </c>
      <c r="C85" s="1">
        <v>14800</v>
      </c>
      <c r="D85" t="s">
        <v>25</v>
      </c>
      <c r="E85" s="2">
        <v>1</v>
      </c>
      <c r="F85">
        <f>IFERROR(VLOOKUP(Bakery[[#This Row],[Products]],Bakery_price[#All],2,FALSE),0)</f>
        <v>3500</v>
      </c>
      <c r="G85" s="3">
        <f>Bakery[[#This Row],[Price]]*Bakery[[#This Row],[Quantity]]</f>
        <v>3500</v>
      </c>
    </row>
    <row r="86" spans="1:7" x14ac:dyDescent="0.25">
      <c r="A86">
        <v>2019</v>
      </c>
      <c r="B86" t="s">
        <v>13</v>
      </c>
      <c r="C86" s="1">
        <v>15800</v>
      </c>
      <c r="D86" t="s">
        <v>6</v>
      </c>
      <c r="E86" s="2">
        <v>1</v>
      </c>
      <c r="F86">
        <f>IFERROR(VLOOKUP(Bakery[[#This Row],[Products]],Bakery_price[#All],2,FALSE),0)</f>
        <v>4800</v>
      </c>
      <c r="G86" s="3">
        <f>Bakery[[#This Row],[Price]]*Bakery[[#This Row],[Quantity]]</f>
        <v>4800</v>
      </c>
    </row>
    <row r="87" spans="1:7" x14ac:dyDescent="0.25">
      <c r="A87">
        <v>2019</v>
      </c>
      <c r="B87" t="s">
        <v>13</v>
      </c>
      <c r="C87" s="1">
        <v>15800</v>
      </c>
      <c r="D87" t="s">
        <v>12</v>
      </c>
      <c r="E87" s="2">
        <v>1</v>
      </c>
      <c r="F87">
        <f>IFERROR(VLOOKUP(Bakery[[#This Row],[Products]],Bakery_price[#All],2,FALSE),0)</f>
        <v>4500</v>
      </c>
      <c r="G87" s="3">
        <f>Bakery[[#This Row],[Price]]*Bakery[[#This Row],[Quantity]]</f>
        <v>4500</v>
      </c>
    </row>
    <row r="88" spans="1:7" x14ac:dyDescent="0.25">
      <c r="A88">
        <v>2019</v>
      </c>
      <c r="B88" t="s">
        <v>13</v>
      </c>
      <c r="C88" s="1">
        <v>15800</v>
      </c>
      <c r="D88" t="s">
        <v>27</v>
      </c>
      <c r="E88" s="2">
        <v>1</v>
      </c>
      <c r="F88">
        <f>IFERROR(VLOOKUP(Bakery[[#This Row],[Products]],Bakery_price[#All],2,FALSE),0)</f>
        <v>4500</v>
      </c>
      <c r="G88" s="3">
        <f>Bakery[[#This Row],[Price]]*Bakery[[#This Row],[Quantity]]</f>
        <v>4500</v>
      </c>
    </row>
    <row r="89" spans="1:7" x14ac:dyDescent="0.25">
      <c r="A89">
        <v>2019</v>
      </c>
      <c r="B89" t="s">
        <v>13</v>
      </c>
      <c r="C89" s="1">
        <v>21800</v>
      </c>
      <c r="D89" t="s">
        <v>6</v>
      </c>
      <c r="E89" s="2">
        <v>1</v>
      </c>
      <c r="F89">
        <f>IFERROR(VLOOKUP(Bakery[[#This Row],[Products]],Bakery_price[#All],2,FALSE),0)</f>
        <v>4800</v>
      </c>
      <c r="G89" s="3">
        <f>Bakery[[#This Row],[Price]]*Bakery[[#This Row],[Quantity]]</f>
        <v>4800</v>
      </c>
    </row>
    <row r="90" spans="1:7" x14ac:dyDescent="0.25">
      <c r="A90">
        <v>2019</v>
      </c>
      <c r="B90" t="s">
        <v>13</v>
      </c>
      <c r="C90" s="1">
        <v>21800</v>
      </c>
      <c r="D90" t="s">
        <v>24</v>
      </c>
      <c r="E90" s="2">
        <v>1</v>
      </c>
      <c r="F90">
        <f>IFERROR(VLOOKUP(Bakery[[#This Row],[Products]],Bakery_price[#All],2,FALSE),0)</f>
        <v>3500</v>
      </c>
      <c r="G90" s="3">
        <f>Bakery[[#This Row],[Price]]*Bakery[[#This Row],[Quantity]]</f>
        <v>3500</v>
      </c>
    </row>
    <row r="91" spans="1:7" x14ac:dyDescent="0.25">
      <c r="A91">
        <v>2019</v>
      </c>
      <c r="B91" t="s">
        <v>13</v>
      </c>
      <c r="C91" s="1">
        <v>21800</v>
      </c>
      <c r="D91" t="s">
        <v>8</v>
      </c>
      <c r="E91" s="2">
        <v>2</v>
      </c>
      <c r="F91">
        <f>IFERROR(VLOOKUP(Bakery[[#This Row],[Products]],Bakery_price[#All],2,FALSE),0)</f>
        <v>4800</v>
      </c>
      <c r="G91" s="3">
        <f>Bakery[[#This Row],[Price]]*Bakery[[#This Row],[Quantity]]</f>
        <v>9600</v>
      </c>
    </row>
    <row r="92" spans="1:7" x14ac:dyDescent="0.25">
      <c r="A92">
        <v>2019</v>
      </c>
      <c r="B92" t="s">
        <v>13</v>
      </c>
      <c r="C92" s="1">
        <v>21800</v>
      </c>
      <c r="D92" t="s">
        <v>25</v>
      </c>
      <c r="E92" s="2">
        <v>1</v>
      </c>
      <c r="F92">
        <f>IFERROR(VLOOKUP(Bakery[[#This Row],[Products]],Bakery_price[#All],2,FALSE),0)</f>
        <v>3500</v>
      </c>
      <c r="G92" s="3">
        <f>Bakery[[#This Row],[Price]]*Bakery[[#This Row],[Quantity]]</f>
        <v>3500</v>
      </c>
    </row>
    <row r="93" spans="1:7" x14ac:dyDescent="0.25">
      <c r="A93">
        <v>2019</v>
      </c>
      <c r="B93" t="s">
        <v>13</v>
      </c>
      <c r="C93" s="1">
        <v>20600</v>
      </c>
      <c r="D93" t="s">
        <v>6</v>
      </c>
      <c r="E93" s="2">
        <v>2</v>
      </c>
      <c r="F93">
        <f>IFERROR(VLOOKUP(Bakery[[#This Row],[Products]],Bakery_price[#All],2,FALSE),0)</f>
        <v>4800</v>
      </c>
      <c r="G93" s="3">
        <f>Bakery[[#This Row],[Price]]*Bakery[[#This Row],[Quantity]]</f>
        <v>9600</v>
      </c>
    </row>
    <row r="94" spans="1:7" x14ac:dyDescent="0.25">
      <c r="A94">
        <v>2019</v>
      </c>
      <c r="B94" t="s">
        <v>13</v>
      </c>
      <c r="C94" s="1">
        <v>20600</v>
      </c>
      <c r="D94" t="s">
        <v>8</v>
      </c>
      <c r="E94" s="2">
        <v>1</v>
      </c>
      <c r="F94">
        <f>IFERROR(VLOOKUP(Bakery[[#This Row],[Products]],Bakery_price[#All],2,FALSE),0)</f>
        <v>4800</v>
      </c>
      <c r="G94" s="3">
        <f>Bakery[[#This Row],[Price]]*Bakery[[#This Row],[Quantity]]</f>
        <v>4800</v>
      </c>
    </row>
    <row r="95" spans="1:7" x14ac:dyDescent="0.25">
      <c r="A95">
        <v>2019</v>
      </c>
      <c r="B95" t="s">
        <v>13</v>
      </c>
      <c r="C95" s="1">
        <v>20600</v>
      </c>
      <c r="D95" t="s">
        <v>12</v>
      </c>
      <c r="E95" s="2">
        <v>1</v>
      </c>
      <c r="F95">
        <f>IFERROR(VLOOKUP(Bakery[[#This Row],[Products]],Bakery_price[#All],2,FALSE),0)</f>
        <v>4500</v>
      </c>
      <c r="G95" s="3">
        <f>Bakery[[#This Row],[Price]]*Bakery[[#This Row],[Quantity]]</f>
        <v>4500</v>
      </c>
    </row>
    <row r="96" spans="1:7" x14ac:dyDescent="0.25">
      <c r="A96">
        <v>2019</v>
      </c>
      <c r="B96" t="s">
        <v>13</v>
      </c>
      <c r="C96" s="1">
        <v>14800</v>
      </c>
      <c r="D96" t="s">
        <v>6</v>
      </c>
      <c r="E96" s="2">
        <v>1</v>
      </c>
      <c r="F96">
        <f>IFERROR(VLOOKUP(Bakery[[#This Row],[Products]],Bakery_price[#All],2,FALSE),0)</f>
        <v>4800</v>
      </c>
      <c r="G96" s="3">
        <f>Bakery[[#This Row],[Price]]*Bakery[[#This Row],[Quantity]]</f>
        <v>4800</v>
      </c>
    </row>
    <row r="97" spans="1:7" x14ac:dyDescent="0.25">
      <c r="A97">
        <v>2019</v>
      </c>
      <c r="B97" t="s">
        <v>13</v>
      </c>
      <c r="C97" s="1">
        <v>14800</v>
      </c>
      <c r="D97" t="s">
        <v>24</v>
      </c>
      <c r="E97" s="2">
        <v>1</v>
      </c>
      <c r="F97">
        <f>IFERROR(VLOOKUP(Bakery[[#This Row],[Products]],Bakery_price[#All],2,FALSE),0)</f>
        <v>3500</v>
      </c>
      <c r="G97" s="3">
        <f>Bakery[[#This Row],[Price]]*Bakery[[#This Row],[Quantity]]</f>
        <v>3500</v>
      </c>
    </row>
    <row r="98" spans="1:7" x14ac:dyDescent="0.25">
      <c r="A98">
        <v>2019</v>
      </c>
      <c r="B98" t="s">
        <v>13</v>
      </c>
      <c r="C98" s="1">
        <v>14800</v>
      </c>
      <c r="D98" t="s">
        <v>8</v>
      </c>
      <c r="E98" s="2">
        <v>1</v>
      </c>
      <c r="F98">
        <f>IFERROR(VLOOKUP(Bakery[[#This Row],[Products]],Bakery_price[#All],2,FALSE),0)</f>
        <v>4800</v>
      </c>
      <c r="G98" s="3">
        <f>Bakery[[#This Row],[Price]]*Bakery[[#This Row],[Quantity]]</f>
        <v>4800</v>
      </c>
    </row>
    <row r="99" spans="1:7" x14ac:dyDescent="0.25">
      <c r="A99">
        <v>2019</v>
      </c>
      <c r="B99" t="s">
        <v>13</v>
      </c>
      <c r="C99" s="1">
        <v>15100</v>
      </c>
      <c r="D99" t="s">
        <v>6</v>
      </c>
      <c r="E99" s="2">
        <v>2</v>
      </c>
      <c r="F99">
        <f>IFERROR(VLOOKUP(Bakery[[#This Row],[Products]],Bakery_price[#All],2,FALSE),0)</f>
        <v>4800</v>
      </c>
      <c r="G99" s="3">
        <f>Bakery[[#This Row],[Price]]*Bakery[[#This Row],[Quantity]]</f>
        <v>9600</v>
      </c>
    </row>
    <row r="100" spans="1:7" x14ac:dyDescent="0.25">
      <c r="A100">
        <v>2019</v>
      </c>
      <c r="B100" t="s">
        <v>13</v>
      </c>
      <c r="C100" s="1">
        <v>15100</v>
      </c>
      <c r="D100" t="s">
        <v>25</v>
      </c>
      <c r="E100" s="2">
        <v>1</v>
      </c>
      <c r="F100">
        <f>IFERROR(VLOOKUP(Bakery[[#This Row],[Products]],Bakery_price[#All],2,FALSE),0)</f>
        <v>3500</v>
      </c>
      <c r="G100" s="3">
        <f>Bakery[[#This Row],[Price]]*Bakery[[#This Row],[Quantity]]</f>
        <v>3500</v>
      </c>
    </row>
    <row r="101" spans="1:7" x14ac:dyDescent="0.25">
      <c r="A101">
        <v>2019</v>
      </c>
      <c r="B101" t="s">
        <v>13</v>
      </c>
      <c r="C101" s="1">
        <v>58000</v>
      </c>
      <c r="D101" t="s">
        <v>24</v>
      </c>
      <c r="E101" s="2">
        <v>16</v>
      </c>
      <c r="F101">
        <f>IFERROR(VLOOKUP(Bakery[[#This Row],[Products]],Bakery_price[#All],2,FALSE),0)</f>
        <v>3500</v>
      </c>
      <c r="G101" s="3">
        <f>Bakery[[#This Row],[Price]]*Bakery[[#This Row],[Quantity]]</f>
        <v>56000</v>
      </c>
    </row>
    <row r="102" spans="1:7" x14ac:dyDescent="0.25">
      <c r="A102">
        <v>2019</v>
      </c>
      <c r="B102" t="s">
        <v>13</v>
      </c>
      <c r="C102" s="1">
        <v>35900</v>
      </c>
      <c r="D102" t="s">
        <v>6</v>
      </c>
      <c r="E102" s="2">
        <v>3</v>
      </c>
      <c r="F102">
        <f>IFERROR(VLOOKUP(Bakery[[#This Row],[Products]],Bakery_price[#All],2,FALSE),0)</f>
        <v>4800</v>
      </c>
      <c r="G102" s="3">
        <f>Bakery[[#This Row],[Price]]*Bakery[[#This Row],[Quantity]]</f>
        <v>14400</v>
      </c>
    </row>
    <row r="103" spans="1:7" x14ac:dyDescent="0.25">
      <c r="A103">
        <v>2019</v>
      </c>
      <c r="B103" t="s">
        <v>13</v>
      </c>
      <c r="C103" s="1">
        <v>35900</v>
      </c>
      <c r="D103" t="s">
        <v>24</v>
      </c>
      <c r="E103" s="2">
        <v>3</v>
      </c>
      <c r="F103">
        <f>IFERROR(VLOOKUP(Bakery[[#This Row],[Products]],Bakery_price[#All],2,FALSE),0)</f>
        <v>3500</v>
      </c>
      <c r="G103" s="3">
        <f>Bakery[[#This Row],[Price]]*Bakery[[#This Row],[Quantity]]</f>
        <v>10500</v>
      </c>
    </row>
    <row r="104" spans="1:7" x14ac:dyDescent="0.25">
      <c r="A104">
        <v>2019</v>
      </c>
      <c r="B104" t="s">
        <v>13</v>
      </c>
      <c r="C104" s="1">
        <v>35900</v>
      </c>
      <c r="D104" t="s">
        <v>8</v>
      </c>
      <c r="E104" s="2">
        <v>2</v>
      </c>
      <c r="F104">
        <f>IFERROR(VLOOKUP(Bakery[[#This Row],[Products]],Bakery_price[#All],2,FALSE),0)</f>
        <v>4800</v>
      </c>
      <c r="G104" s="3">
        <f>Bakery[[#This Row],[Price]]*Bakery[[#This Row],[Quantity]]</f>
        <v>9600</v>
      </c>
    </row>
    <row r="105" spans="1:7" x14ac:dyDescent="0.25">
      <c r="A105">
        <v>2019</v>
      </c>
      <c r="B105" t="s">
        <v>14</v>
      </c>
      <c r="C105" s="1">
        <v>15800</v>
      </c>
      <c r="D105" t="s">
        <v>6</v>
      </c>
      <c r="E105" s="2">
        <v>1</v>
      </c>
      <c r="F105">
        <f>IFERROR(VLOOKUP(Bakery[[#This Row],[Products]],Bakery_price[#All],2,FALSE),0)</f>
        <v>4800</v>
      </c>
      <c r="G105" s="3">
        <f>Bakery[[#This Row],[Price]]*Bakery[[#This Row],[Quantity]]</f>
        <v>4800</v>
      </c>
    </row>
    <row r="106" spans="1:7" x14ac:dyDescent="0.25">
      <c r="A106">
        <v>2019</v>
      </c>
      <c r="B106" t="s">
        <v>14</v>
      </c>
      <c r="C106" s="1">
        <v>15800</v>
      </c>
      <c r="D106" t="s">
        <v>16</v>
      </c>
      <c r="E106" s="2">
        <v>1</v>
      </c>
      <c r="F106">
        <f>IFERROR(VLOOKUP(Bakery[[#This Row],[Products]],Bakery_price[#All],2,FALSE),0)</f>
        <v>0</v>
      </c>
      <c r="G106" s="3">
        <f>Bakery[[#This Row],[Price]]*Bakery[[#This Row],[Quantity]]</f>
        <v>0</v>
      </c>
    </row>
    <row r="107" spans="1:7" x14ac:dyDescent="0.25">
      <c r="A107">
        <v>2019</v>
      </c>
      <c r="B107" t="s">
        <v>14</v>
      </c>
      <c r="C107" s="1">
        <v>15800</v>
      </c>
      <c r="D107" t="s">
        <v>12</v>
      </c>
      <c r="E107" s="2">
        <v>1</v>
      </c>
      <c r="F107">
        <f>IFERROR(VLOOKUP(Bakery[[#This Row],[Products]],Bakery_price[#All],2,FALSE),0)</f>
        <v>4500</v>
      </c>
      <c r="G107" s="3">
        <f>Bakery[[#This Row],[Price]]*Bakery[[#This Row],[Quantity]]</f>
        <v>4500</v>
      </c>
    </row>
    <row r="108" spans="1:7" x14ac:dyDescent="0.25">
      <c r="A108">
        <v>2019</v>
      </c>
      <c r="B108" t="s">
        <v>14</v>
      </c>
      <c r="C108" s="1">
        <v>18800</v>
      </c>
      <c r="D108" t="s">
        <v>6</v>
      </c>
      <c r="E108" s="2">
        <v>1</v>
      </c>
      <c r="F108">
        <f>IFERROR(VLOOKUP(Bakery[[#This Row],[Products]],Bakery_price[#All],2,FALSE),0)</f>
        <v>4800</v>
      </c>
      <c r="G108" s="3">
        <f>Bakery[[#This Row],[Price]]*Bakery[[#This Row],[Quantity]]</f>
        <v>4800</v>
      </c>
    </row>
    <row r="109" spans="1:7" x14ac:dyDescent="0.25">
      <c r="A109">
        <v>2019</v>
      </c>
      <c r="B109" t="s">
        <v>14</v>
      </c>
      <c r="C109" s="1">
        <v>18800</v>
      </c>
      <c r="D109" t="s">
        <v>7</v>
      </c>
      <c r="E109" s="2">
        <v>1</v>
      </c>
      <c r="F109">
        <f>IFERROR(VLOOKUP(Bakery[[#This Row],[Products]],Bakery_price[#All],2,FALSE),0)</f>
        <v>0</v>
      </c>
      <c r="G109" s="3">
        <f>Bakery[[#This Row],[Price]]*Bakery[[#This Row],[Quantity]]</f>
        <v>0</v>
      </c>
    </row>
    <row r="110" spans="1:7" x14ac:dyDescent="0.25">
      <c r="A110">
        <v>2019</v>
      </c>
      <c r="B110" t="s">
        <v>14</v>
      </c>
      <c r="C110" s="1">
        <v>18800</v>
      </c>
      <c r="D110" t="s">
        <v>24</v>
      </c>
      <c r="E110" s="2">
        <v>1</v>
      </c>
      <c r="F110">
        <f>IFERROR(VLOOKUP(Bakery[[#This Row],[Products]],Bakery_price[#All],2,FALSE),0)</f>
        <v>3500</v>
      </c>
      <c r="G110" s="3">
        <f>Bakery[[#This Row],[Price]]*Bakery[[#This Row],[Quantity]]</f>
        <v>3500</v>
      </c>
    </row>
    <row r="111" spans="1:7" x14ac:dyDescent="0.25">
      <c r="A111">
        <v>2019</v>
      </c>
      <c r="B111" t="s">
        <v>14</v>
      </c>
      <c r="C111" s="1">
        <v>18800</v>
      </c>
      <c r="D111" t="s">
        <v>20</v>
      </c>
      <c r="E111" s="2">
        <v>1</v>
      </c>
      <c r="F111">
        <f>IFERROR(VLOOKUP(Bakery[[#This Row],[Products]],Bakery_price[#All],2,FALSE),0)</f>
        <v>0</v>
      </c>
      <c r="G111" s="3">
        <f>Bakery[[#This Row],[Price]]*Bakery[[#This Row],[Quantity]]</f>
        <v>0</v>
      </c>
    </row>
    <row r="112" spans="1:7" x14ac:dyDescent="0.25">
      <c r="A112">
        <v>2019</v>
      </c>
      <c r="B112" t="s">
        <v>14</v>
      </c>
      <c r="C112" s="1">
        <v>22800</v>
      </c>
      <c r="D112" t="s">
        <v>6</v>
      </c>
      <c r="E112" s="2">
        <v>1</v>
      </c>
      <c r="F112">
        <f>IFERROR(VLOOKUP(Bakery[[#This Row],[Products]],Bakery_price[#All],2,FALSE),0)</f>
        <v>4800</v>
      </c>
      <c r="G112" s="3">
        <f>Bakery[[#This Row],[Price]]*Bakery[[#This Row],[Quantity]]</f>
        <v>4800</v>
      </c>
    </row>
    <row r="113" spans="1:7" x14ac:dyDescent="0.25">
      <c r="A113">
        <v>2019</v>
      </c>
      <c r="B113" t="s">
        <v>14</v>
      </c>
      <c r="C113" s="1">
        <v>22800</v>
      </c>
      <c r="D113" t="s">
        <v>19</v>
      </c>
      <c r="E113" s="2">
        <v>1</v>
      </c>
      <c r="F113">
        <f>IFERROR(VLOOKUP(Bakery[[#This Row],[Products]],Bakery_price[#All],2,FALSE),0)</f>
        <v>1500</v>
      </c>
      <c r="G113" s="3">
        <f>Bakery[[#This Row],[Price]]*Bakery[[#This Row],[Quantity]]</f>
        <v>1500</v>
      </c>
    </row>
    <row r="114" spans="1:7" x14ac:dyDescent="0.25">
      <c r="A114">
        <v>2019</v>
      </c>
      <c r="B114" t="s">
        <v>14</v>
      </c>
      <c r="C114" s="1">
        <v>22800</v>
      </c>
      <c r="D114" t="s">
        <v>8</v>
      </c>
      <c r="E114" s="2">
        <v>1</v>
      </c>
      <c r="F114">
        <f>IFERROR(VLOOKUP(Bakery[[#This Row],[Products]],Bakery_price[#All],2,FALSE),0)</f>
        <v>4800</v>
      </c>
      <c r="G114" s="3">
        <f>Bakery[[#This Row],[Price]]*Bakery[[#This Row],[Quantity]]</f>
        <v>4800</v>
      </c>
    </row>
    <row r="115" spans="1:7" x14ac:dyDescent="0.25">
      <c r="A115">
        <v>2019</v>
      </c>
      <c r="B115" t="s">
        <v>14</v>
      </c>
      <c r="C115" s="1">
        <v>22800</v>
      </c>
      <c r="D115" t="s">
        <v>25</v>
      </c>
      <c r="E115" s="2">
        <v>1</v>
      </c>
      <c r="F115">
        <f>IFERROR(VLOOKUP(Bakery[[#This Row],[Products]],Bakery_price[#All],2,FALSE),0)</f>
        <v>3500</v>
      </c>
      <c r="G115" s="3">
        <f>Bakery[[#This Row],[Price]]*Bakery[[#This Row],[Quantity]]</f>
        <v>3500</v>
      </c>
    </row>
    <row r="116" spans="1:7" x14ac:dyDescent="0.25">
      <c r="A116">
        <v>2019</v>
      </c>
      <c r="B116" t="s">
        <v>14</v>
      </c>
      <c r="C116" s="1">
        <v>22800</v>
      </c>
      <c r="D116" t="s">
        <v>26</v>
      </c>
      <c r="E116" s="2">
        <v>1</v>
      </c>
      <c r="F116">
        <f>IFERROR(VLOOKUP(Bakery[[#This Row],[Products]],Bakery_price[#All],2,FALSE),0)</f>
        <v>4000</v>
      </c>
      <c r="G116" s="3">
        <f>Bakery[[#This Row],[Price]]*Bakery[[#This Row],[Quantity]]</f>
        <v>4000</v>
      </c>
    </row>
    <row r="117" spans="1:7" x14ac:dyDescent="0.25">
      <c r="A117">
        <v>2019</v>
      </c>
      <c r="B117" t="s">
        <v>14</v>
      </c>
      <c r="C117" s="1">
        <v>22800</v>
      </c>
      <c r="D117" t="s">
        <v>28</v>
      </c>
      <c r="E117" s="2">
        <v>1</v>
      </c>
      <c r="F117">
        <f>IFERROR(VLOOKUP(Bakery[[#This Row],[Products]],Bakery_price[#All],2,FALSE),0)</f>
        <v>4500</v>
      </c>
      <c r="G117" s="3">
        <f>Bakery[[#This Row],[Price]]*Bakery[[#This Row],[Quantity]]</f>
        <v>4500</v>
      </c>
    </row>
    <row r="118" spans="1:7" x14ac:dyDescent="0.25">
      <c r="A118">
        <v>2019</v>
      </c>
      <c r="B118" t="s">
        <v>14</v>
      </c>
      <c r="C118" s="1">
        <v>16400</v>
      </c>
      <c r="D118" t="s">
        <v>6</v>
      </c>
      <c r="E118" s="2">
        <v>3</v>
      </c>
      <c r="F118">
        <f>IFERROR(VLOOKUP(Bakery[[#This Row],[Products]],Bakery_price[#All],2,FALSE),0)</f>
        <v>4800</v>
      </c>
      <c r="G118" s="3">
        <f>Bakery[[#This Row],[Price]]*Bakery[[#This Row],[Quantity]]</f>
        <v>14400</v>
      </c>
    </row>
    <row r="119" spans="1:7" x14ac:dyDescent="0.25">
      <c r="A119">
        <v>2019</v>
      </c>
      <c r="B119" t="s">
        <v>14</v>
      </c>
      <c r="C119" s="1">
        <v>15800</v>
      </c>
      <c r="D119" t="s">
        <v>6</v>
      </c>
      <c r="E119" s="2">
        <v>1</v>
      </c>
      <c r="F119">
        <f>IFERROR(VLOOKUP(Bakery[[#This Row],[Products]],Bakery_price[#All],2,FALSE),0)</f>
        <v>4800</v>
      </c>
      <c r="G119" s="3">
        <f>Bakery[[#This Row],[Price]]*Bakery[[#This Row],[Quantity]]</f>
        <v>4800</v>
      </c>
    </row>
    <row r="120" spans="1:7" x14ac:dyDescent="0.25">
      <c r="A120">
        <v>2019</v>
      </c>
      <c r="B120" t="s">
        <v>14</v>
      </c>
      <c r="C120" s="1">
        <v>15800</v>
      </c>
      <c r="D120" t="s">
        <v>29</v>
      </c>
      <c r="E120" s="2">
        <v>1</v>
      </c>
      <c r="F120">
        <f>IFERROR(VLOOKUP(Bakery[[#This Row],[Products]],Bakery_price[#All],2,FALSE),0)</f>
        <v>4500</v>
      </c>
      <c r="G120" s="3">
        <f>Bakery[[#This Row],[Price]]*Bakery[[#This Row],[Quantity]]</f>
        <v>4500</v>
      </c>
    </row>
    <row r="121" spans="1:7" x14ac:dyDescent="0.25">
      <c r="A121">
        <v>2019</v>
      </c>
      <c r="B121" t="s">
        <v>14</v>
      </c>
      <c r="C121" s="1">
        <v>15800</v>
      </c>
      <c r="D121" t="s">
        <v>28</v>
      </c>
      <c r="E121" s="2">
        <v>1</v>
      </c>
      <c r="F121">
        <f>IFERROR(VLOOKUP(Bakery[[#This Row],[Products]],Bakery_price[#All],2,FALSE),0)</f>
        <v>4500</v>
      </c>
      <c r="G121" s="3">
        <f>Bakery[[#This Row],[Price]]*Bakery[[#This Row],[Quantity]]</f>
        <v>4500</v>
      </c>
    </row>
    <row r="122" spans="1:7" x14ac:dyDescent="0.25">
      <c r="A122">
        <v>2019</v>
      </c>
      <c r="B122" t="s">
        <v>14</v>
      </c>
      <c r="C122" s="1">
        <v>26300</v>
      </c>
      <c r="D122" t="s">
        <v>6</v>
      </c>
      <c r="E122" s="2">
        <v>1</v>
      </c>
      <c r="F122">
        <f>IFERROR(VLOOKUP(Bakery[[#This Row],[Products]],Bakery_price[#All],2,FALSE),0)</f>
        <v>4800</v>
      </c>
      <c r="G122" s="3">
        <f>Bakery[[#This Row],[Price]]*Bakery[[#This Row],[Quantity]]</f>
        <v>4800</v>
      </c>
    </row>
    <row r="123" spans="1:7" x14ac:dyDescent="0.25">
      <c r="A123">
        <v>2019</v>
      </c>
      <c r="B123" t="s">
        <v>14</v>
      </c>
      <c r="C123" s="1">
        <v>26300</v>
      </c>
      <c r="D123" t="s">
        <v>20</v>
      </c>
      <c r="E123" s="2">
        <v>1</v>
      </c>
      <c r="F123">
        <f>IFERROR(VLOOKUP(Bakery[[#This Row],[Products]],Bakery_price[#All],2,FALSE),0)</f>
        <v>0</v>
      </c>
      <c r="G123" s="3">
        <f>Bakery[[#This Row],[Price]]*Bakery[[#This Row],[Quantity]]</f>
        <v>0</v>
      </c>
    </row>
    <row r="124" spans="1:7" x14ac:dyDescent="0.25">
      <c r="A124">
        <v>2019</v>
      </c>
      <c r="B124" t="s">
        <v>14</v>
      </c>
      <c r="C124" s="1">
        <v>26300</v>
      </c>
      <c r="D124" t="s">
        <v>25</v>
      </c>
      <c r="E124" s="2">
        <v>1</v>
      </c>
      <c r="F124">
        <f>IFERROR(VLOOKUP(Bakery[[#This Row],[Products]],Bakery_price[#All],2,FALSE),0)</f>
        <v>3500</v>
      </c>
      <c r="G124" s="3">
        <f>Bakery[[#This Row],[Price]]*Bakery[[#This Row],[Quantity]]</f>
        <v>3500</v>
      </c>
    </row>
    <row r="125" spans="1:7" x14ac:dyDescent="0.25">
      <c r="A125">
        <v>2019</v>
      </c>
      <c r="B125" t="s">
        <v>14</v>
      </c>
      <c r="C125" s="1">
        <v>26300</v>
      </c>
      <c r="D125" t="s">
        <v>12</v>
      </c>
      <c r="E125" s="2">
        <v>1</v>
      </c>
      <c r="F125">
        <f>IFERROR(VLOOKUP(Bakery[[#This Row],[Products]],Bakery_price[#All],2,FALSE),0)</f>
        <v>4500</v>
      </c>
      <c r="G125" s="3">
        <f>Bakery[[#This Row],[Price]]*Bakery[[#This Row],[Quantity]]</f>
        <v>4500</v>
      </c>
    </row>
    <row r="126" spans="1:7" x14ac:dyDescent="0.25">
      <c r="A126">
        <v>2019</v>
      </c>
      <c r="B126" t="s">
        <v>14</v>
      </c>
      <c r="C126" s="1">
        <v>26300</v>
      </c>
      <c r="D126" t="s">
        <v>30</v>
      </c>
      <c r="E126" s="2">
        <v>1</v>
      </c>
      <c r="F126">
        <f>IFERROR(VLOOKUP(Bakery[[#This Row],[Products]],Bakery_price[#All],2,FALSE),0)</f>
        <v>2500</v>
      </c>
      <c r="G126" s="3">
        <f>Bakery[[#This Row],[Price]]*Bakery[[#This Row],[Quantity]]</f>
        <v>2500</v>
      </c>
    </row>
    <row r="127" spans="1:7" x14ac:dyDescent="0.25">
      <c r="A127">
        <v>2019</v>
      </c>
      <c r="B127" t="s">
        <v>14</v>
      </c>
      <c r="C127" s="1">
        <v>26300</v>
      </c>
      <c r="D127" t="s">
        <v>28</v>
      </c>
      <c r="E127" s="2">
        <v>1</v>
      </c>
      <c r="F127">
        <f>IFERROR(VLOOKUP(Bakery[[#This Row],[Products]],Bakery_price[#All],2,FALSE),0)</f>
        <v>4500</v>
      </c>
      <c r="G127" s="3">
        <f>Bakery[[#This Row],[Price]]*Bakery[[#This Row],[Quantity]]</f>
        <v>4500</v>
      </c>
    </row>
    <row r="128" spans="1:7" x14ac:dyDescent="0.25">
      <c r="A128">
        <v>2019</v>
      </c>
      <c r="B128" t="s">
        <v>14</v>
      </c>
      <c r="C128" s="1">
        <v>14800</v>
      </c>
      <c r="D128" t="s">
        <v>6</v>
      </c>
      <c r="E128" s="2">
        <v>1</v>
      </c>
      <c r="F128">
        <f>IFERROR(VLOOKUP(Bakery[[#This Row],[Products]],Bakery_price[#All],2,FALSE),0)</f>
        <v>4800</v>
      </c>
      <c r="G128" s="3">
        <f>Bakery[[#This Row],[Price]]*Bakery[[#This Row],[Quantity]]</f>
        <v>4800</v>
      </c>
    </row>
    <row r="129" spans="1:7" x14ac:dyDescent="0.25">
      <c r="A129">
        <v>2019</v>
      </c>
      <c r="B129" t="s">
        <v>14</v>
      </c>
      <c r="C129" s="1">
        <v>14800</v>
      </c>
      <c r="D129" t="s">
        <v>20</v>
      </c>
      <c r="E129" s="2">
        <v>1</v>
      </c>
      <c r="F129">
        <f>IFERROR(VLOOKUP(Bakery[[#This Row],[Products]],Bakery_price[#All],2,FALSE),0)</f>
        <v>0</v>
      </c>
      <c r="G129" s="3">
        <f>Bakery[[#This Row],[Price]]*Bakery[[#This Row],[Quantity]]</f>
        <v>0</v>
      </c>
    </row>
    <row r="130" spans="1:7" x14ac:dyDescent="0.25">
      <c r="A130">
        <v>2019</v>
      </c>
      <c r="B130" t="s">
        <v>14</v>
      </c>
      <c r="C130" s="1">
        <v>14800</v>
      </c>
      <c r="D130" t="s">
        <v>25</v>
      </c>
      <c r="E130" s="2">
        <v>1</v>
      </c>
      <c r="F130">
        <f>IFERROR(VLOOKUP(Bakery[[#This Row],[Products]],Bakery_price[#All],2,FALSE),0)</f>
        <v>3500</v>
      </c>
      <c r="G130" s="3">
        <f>Bakery[[#This Row],[Price]]*Bakery[[#This Row],[Quantity]]</f>
        <v>3500</v>
      </c>
    </row>
    <row r="131" spans="1:7" x14ac:dyDescent="0.25">
      <c r="A131">
        <v>2019</v>
      </c>
      <c r="B131" t="s">
        <v>14</v>
      </c>
      <c r="C131" s="1">
        <v>15800</v>
      </c>
      <c r="D131" t="s">
        <v>6</v>
      </c>
      <c r="E131" s="2">
        <v>1</v>
      </c>
      <c r="F131">
        <f>IFERROR(VLOOKUP(Bakery[[#This Row],[Products]],Bakery_price[#All],2,FALSE),0)</f>
        <v>4800</v>
      </c>
      <c r="G131" s="3">
        <f>Bakery[[#This Row],[Price]]*Bakery[[#This Row],[Quantity]]</f>
        <v>4800</v>
      </c>
    </row>
    <row r="132" spans="1:7" x14ac:dyDescent="0.25">
      <c r="A132">
        <v>2019</v>
      </c>
      <c r="B132" t="s">
        <v>14</v>
      </c>
      <c r="C132" s="1">
        <v>15800</v>
      </c>
      <c r="D132" t="s">
        <v>8</v>
      </c>
      <c r="E132" s="2">
        <v>1</v>
      </c>
      <c r="F132">
        <f>IFERROR(VLOOKUP(Bakery[[#This Row],[Products]],Bakery_price[#All],2,FALSE),0)</f>
        <v>4800</v>
      </c>
      <c r="G132" s="3">
        <f>Bakery[[#This Row],[Price]]*Bakery[[#This Row],[Quantity]]</f>
        <v>4800</v>
      </c>
    </row>
    <row r="133" spans="1:7" x14ac:dyDescent="0.25">
      <c r="A133">
        <v>2019</v>
      </c>
      <c r="B133" t="s">
        <v>14</v>
      </c>
      <c r="C133" s="1">
        <v>15800</v>
      </c>
      <c r="D133" t="s">
        <v>12</v>
      </c>
      <c r="E133" s="2">
        <v>1</v>
      </c>
      <c r="F133">
        <f>IFERROR(VLOOKUP(Bakery[[#This Row],[Products]],Bakery_price[#All],2,FALSE),0)</f>
        <v>4500</v>
      </c>
      <c r="G133" s="3">
        <f>Bakery[[#This Row],[Price]]*Bakery[[#This Row],[Quantity]]</f>
        <v>4500</v>
      </c>
    </row>
    <row r="134" spans="1:7" x14ac:dyDescent="0.25">
      <c r="A134">
        <v>2019</v>
      </c>
      <c r="B134" t="s">
        <v>14</v>
      </c>
      <c r="C134" s="1">
        <v>20500</v>
      </c>
      <c r="D134" t="s">
        <v>24</v>
      </c>
      <c r="E134" s="2">
        <v>2</v>
      </c>
      <c r="F134">
        <f>IFERROR(VLOOKUP(Bakery[[#This Row],[Products]],Bakery_price[#All],2,FALSE),0)</f>
        <v>3500</v>
      </c>
      <c r="G134" s="3">
        <f>Bakery[[#This Row],[Price]]*Bakery[[#This Row],[Quantity]]</f>
        <v>7000</v>
      </c>
    </row>
    <row r="135" spans="1:7" x14ac:dyDescent="0.25">
      <c r="A135">
        <v>2019</v>
      </c>
      <c r="B135" t="s">
        <v>14</v>
      </c>
      <c r="C135" s="1">
        <v>20500</v>
      </c>
      <c r="D135" t="s">
        <v>8</v>
      </c>
      <c r="E135" s="2">
        <v>1</v>
      </c>
      <c r="F135">
        <f>IFERROR(VLOOKUP(Bakery[[#This Row],[Products]],Bakery_price[#All],2,FALSE),0)</f>
        <v>4800</v>
      </c>
      <c r="G135" s="3">
        <f>Bakery[[#This Row],[Price]]*Bakery[[#This Row],[Quantity]]</f>
        <v>4800</v>
      </c>
    </row>
    <row r="136" spans="1:7" x14ac:dyDescent="0.25">
      <c r="A136">
        <v>2019</v>
      </c>
      <c r="B136" t="s">
        <v>14</v>
      </c>
      <c r="C136" s="1">
        <v>20500</v>
      </c>
      <c r="D136" t="s">
        <v>25</v>
      </c>
      <c r="E136" s="2">
        <v>2</v>
      </c>
      <c r="F136">
        <f>IFERROR(VLOOKUP(Bakery[[#This Row],[Products]],Bakery_price[#All],2,FALSE),0)</f>
        <v>3500</v>
      </c>
      <c r="G136" s="3">
        <f>Bakery[[#This Row],[Price]]*Bakery[[#This Row],[Quantity]]</f>
        <v>7000</v>
      </c>
    </row>
    <row r="137" spans="1:7" x14ac:dyDescent="0.25">
      <c r="A137">
        <v>2019</v>
      </c>
      <c r="B137" t="s">
        <v>14</v>
      </c>
      <c r="C137" s="1">
        <v>18600</v>
      </c>
      <c r="D137" t="s">
        <v>6</v>
      </c>
      <c r="E137" s="2">
        <v>2</v>
      </c>
      <c r="F137">
        <f>IFERROR(VLOOKUP(Bakery[[#This Row],[Products]],Bakery_price[#All],2,FALSE),0)</f>
        <v>4800</v>
      </c>
      <c r="G137" s="3">
        <f>Bakery[[#This Row],[Price]]*Bakery[[#This Row],[Quantity]]</f>
        <v>9600</v>
      </c>
    </row>
    <row r="138" spans="1:7" x14ac:dyDescent="0.25">
      <c r="A138">
        <v>2019</v>
      </c>
      <c r="B138" t="s">
        <v>14</v>
      </c>
      <c r="C138" s="1">
        <v>18600</v>
      </c>
      <c r="D138" t="s">
        <v>24</v>
      </c>
      <c r="E138" s="2">
        <v>1</v>
      </c>
      <c r="F138">
        <f>IFERROR(VLOOKUP(Bakery[[#This Row],[Products]],Bakery_price[#All],2,FALSE),0)</f>
        <v>3500</v>
      </c>
      <c r="G138" s="3">
        <f>Bakery[[#This Row],[Price]]*Bakery[[#This Row],[Quantity]]</f>
        <v>3500</v>
      </c>
    </row>
    <row r="139" spans="1:7" x14ac:dyDescent="0.25">
      <c r="A139">
        <v>2019</v>
      </c>
      <c r="B139" t="s">
        <v>14</v>
      </c>
      <c r="C139" s="1">
        <v>18600</v>
      </c>
      <c r="D139" t="s">
        <v>25</v>
      </c>
      <c r="E139" s="2">
        <v>1</v>
      </c>
      <c r="F139">
        <f>IFERROR(VLOOKUP(Bakery[[#This Row],[Products]],Bakery_price[#All],2,FALSE),0)</f>
        <v>3500</v>
      </c>
      <c r="G139" s="3">
        <f>Bakery[[#This Row],[Price]]*Bakery[[#This Row],[Quantity]]</f>
        <v>3500</v>
      </c>
    </row>
    <row r="140" spans="1:7" x14ac:dyDescent="0.25">
      <c r="A140">
        <v>2019</v>
      </c>
      <c r="B140" t="s">
        <v>14</v>
      </c>
      <c r="C140" s="1">
        <v>17800</v>
      </c>
      <c r="D140" t="s">
        <v>6</v>
      </c>
      <c r="E140" s="2">
        <v>1</v>
      </c>
      <c r="F140">
        <f>IFERROR(VLOOKUP(Bakery[[#This Row],[Products]],Bakery_price[#All],2,FALSE),0)</f>
        <v>4800</v>
      </c>
      <c r="G140" s="3">
        <f>Bakery[[#This Row],[Price]]*Bakery[[#This Row],[Quantity]]</f>
        <v>4800</v>
      </c>
    </row>
    <row r="141" spans="1:7" x14ac:dyDescent="0.25">
      <c r="A141">
        <v>2019</v>
      </c>
      <c r="B141" t="s">
        <v>14</v>
      </c>
      <c r="C141" s="1">
        <v>17800</v>
      </c>
      <c r="D141" t="s">
        <v>7</v>
      </c>
      <c r="E141" s="2">
        <v>1</v>
      </c>
      <c r="F141">
        <f>IFERROR(VLOOKUP(Bakery[[#This Row],[Products]],Bakery_price[#All],2,FALSE),0)</f>
        <v>0</v>
      </c>
      <c r="G141" s="3">
        <f>Bakery[[#This Row],[Price]]*Bakery[[#This Row],[Quantity]]</f>
        <v>0</v>
      </c>
    </row>
    <row r="142" spans="1:7" x14ac:dyDescent="0.25">
      <c r="A142">
        <v>2019</v>
      </c>
      <c r="B142" t="s">
        <v>14</v>
      </c>
      <c r="C142" s="1">
        <v>17800</v>
      </c>
      <c r="D142" t="s">
        <v>24</v>
      </c>
      <c r="E142" s="2">
        <v>1</v>
      </c>
      <c r="F142">
        <f>IFERROR(VLOOKUP(Bakery[[#This Row],[Products]],Bakery_price[#All],2,FALSE),0)</f>
        <v>3500</v>
      </c>
      <c r="G142" s="3">
        <f>Bakery[[#This Row],[Price]]*Bakery[[#This Row],[Quantity]]</f>
        <v>3500</v>
      </c>
    </row>
    <row r="143" spans="1:7" x14ac:dyDescent="0.25">
      <c r="A143">
        <v>2019</v>
      </c>
      <c r="B143" t="s">
        <v>14</v>
      </c>
      <c r="C143" s="1">
        <v>17800</v>
      </c>
      <c r="D143" t="s">
        <v>25</v>
      </c>
      <c r="E143" s="2">
        <v>1</v>
      </c>
      <c r="F143">
        <f>IFERROR(VLOOKUP(Bakery[[#This Row],[Products]],Bakery_price[#All],2,FALSE),0)</f>
        <v>3500</v>
      </c>
      <c r="G143" s="3">
        <f>Bakery[[#This Row],[Price]]*Bakery[[#This Row],[Quantity]]</f>
        <v>3500</v>
      </c>
    </row>
    <row r="144" spans="1:7" x14ac:dyDescent="0.25">
      <c r="A144">
        <v>2019</v>
      </c>
      <c r="B144" t="s">
        <v>18</v>
      </c>
      <c r="C144" s="1">
        <v>18600</v>
      </c>
      <c r="D144" t="s">
        <v>6</v>
      </c>
      <c r="E144" s="2">
        <v>1</v>
      </c>
      <c r="F144">
        <f>IFERROR(VLOOKUP(Bakery[[#This Row],[Products]],Bakery_price[#All],2,FALSE),0)</f>
        <v>4800</v>
      </c>
      <c r="G144" s="3">
        <f>Bakery[[#This Row],[Price]]*Bakery[[#This Row],[Quantity]]</f>
        <v>4800</v>
      </c>
    </row>
    <row r="145" spans="1:7" x14ac:dyDescent="0.25">
      <c r="A145">
        <v>2019</v>
      </c>
      <c r="B145" t="s">
        <v>18</v>
      </c>
      <c r="C145" s="1">
        <v>18600</v>
      </c>
      <c r="D145" t="s">
        <v>24</v>
      </c>
      <c r="E145" s="2">
        <v>1</v>
      </c>
      <c r="F145">
        <f>IFERROR(VLOOKUP(Bakery[[#This Row],[Products]],Bakery_price[#All],2,FALSE),0)</f>
        <v>3500</v>
      </c>
      <c r="G145" s="3">
        <f>Bakery[[#This Row],[Price]]*Bakery[[#This Row],[Quantity]]</f>
        <v>3500</v>
      </c>
    </row>
    <row r="146" spans="1:7" x14ac:dyDescent="0.25">
      <c r="A146">
        <v>2019</v>
      </c>
      <c r="B146" t="s">
        <v>18</v>
      </c>
      <c r="C146" s="1">
        <v>18600</v>
      </c>
      <c r="D146" t="s">
        <v>26</v>
      </c>
      <c r="E146" s="2">
        <v>1</v>
      </c>
      <c r="F146">
        <f>IFERROR(VLOOKUP(Bakery[[#This Row],[Products]],Bakery_price[#All],2,FALSE),0)</f>
        <v>4000</v>
      </c>
      <c r="G146" s="3">
        <f>Bakery[[#This Row],[Price]]*Bakery[[#This Row],[Quantity]]</f>
        <v>4000</v>
      </c>
    </row>
    <row r="147" spans="1:7" x14ac:dyDescent="0.25">
      <c r="A147">
        <v>2019</v>
      </c>
      <c r="B147" t="s">
        <v>18</v>
      </c>
      <c r="C147" s="1">
        <v>18600</v>
      </c>
      <c r="D147" t="s">
        <v>28</v>
      </c>
      <c r="E147" s="2">
        <v>1</v>
      </c>
      <c r="F147">
        <f>IFERROR(VLOOKUP(Bakery[[#This Row],[Products]],Bakery_price[#All],2,FALSE),0)</f>
        <v>4500</v>
      </c>
      <c r="G147" s="3">
        <f>Bakery[[#This Row],[Price]]*Bakery[[#This Row],[Quantity]]</f>
        <v>4500</v>
      </c>
    </row>
    <row r="148" spans="1:7" x14ac:dyDescent="0.25">
      <c r="A148">
        <v>2019</v>
      </c>
      <c r="B148" t="s">
        <v>18</v>
      </c>
      <c r="C148" s="1">
        <v>17300</v>
      </c>
      <c r="D148" t="s">
        <v>6</v>
      </c>
      <c r="E148" s="2">
        <v>1</v>
      </c>
      <c r="F148">
        <f>IFERROR(VLOOKUP(Bakery[[#This Row],[Products]],Bakery_price[#All],2,FALSE),0)</f>
        <v>4800</v>
      </c>
      <c r="G148" s="3">
        <f>Bakery[[#This Row],[Price]]*Bakery[[#This Row],[Quantity]]</f>
        <v>4800</v>
      </c>
    </row>
    <row r="149" spans="1:7" x14ac:dyDescent="0.25">
      <c r="A149">
        <v>2019</v>
      </c>
      <c r="B149" t="s">
        <v>18</v>
      </c>
      <c r="C149" s="1">
        <v>17300</v>
      </c>
      <c r="D149" t="s">
        <v>15</v>
      </c>
      <c r="E149" s="2">
        <v>1</v>
      </c>
      <c r="F149">
        <f>IFERROR(VLOOKUP(Bakery[[#This Row],[Products]],Bakery_price[#All],2,FALSE),0)</f>
        <v>3500</v>
      </c>
      <c r="G149" s="3">
        <f>Bakery[[#This Row],[Price]]*Bakery[[#This Row],[Quantity]]</f>
        <v>3500</v>
      </c>
    </row>
    <row r="150" spans="1:7" x14ac:dyDescent="0.25">
      <c r="A150">
        <v>2019</v>
      </c>
      <c r="B150" t="s">
        <v>18</v>
      </c>
      <c r="C150" s="1">
        <v>17300</v>
      </c>
      <c r="D150" t="s">
        <v>24</v>
      </c>
      <c r="E150" s="2">
        <v>1</v>
      </c>
      <c r="F150">
        <f>IFERROR(VLOOKUP(Bakery[[#This Row],[Products]],Bakery_price[#All],2,FALSE),0)</f>
        <v>3500</v>
      </c>
      <c r="G150" s="3">
        <f>Bakery[[#This Row],[Price]]*Bakery[[#This Row],[Quantity]]</f>
        <v>3500</v>
      </c>
    </row>
    <row r="151" spans="1:7" x14ac:dyDescent="0.25">
      <c r="A151">
        <v>2019</v>
      </c>
      <c r="B151" t="s">
        <v>18</v>
      </c>
      <c r="C151" s="1">
        <v>17300</v>
      </c>
      <c r="D151" t="s">
        <v>25</v>
      </c>
      <c r="E151" s="2">
        <v>1</v>
      </c>
      <c r="F151">
        <f>IFERROR(VLOOKUP(Bakery[[#This Row],[Products]],Bakery_price[#All],2,FALSE),0)</f>
        <v>3500</v>
      </c>
      <c r="G151" s="3">
        <f>Bakery[[#This Row],[Price]]*Bakery[[#This Row],[Quantity]]</f>
        <v>3500</v>
      </c>
    </row>
    <row r="152" spans="1:7" x14ac:dyDescent="0.25">
      <c r="A152">
        <v>2019</v>
      </c>
      <c r="B152" t="s">
        <v>18</v>
      </c>
      <c r="C152" s="1">
        <v>17800</v>
      </c>
      <c r="D152" t="s">
        <v>6</v>
      </c>
      <c r="E152" s="2">
        <v>1</v>
      </c>
      <c r="F152">
        <f>IFERROR(VLOOKUP(Bakery[[#This Row],[Products]],Bakery_price[#All],2,FALSE),0)</f>
        <v>4800</v>
      </c>
      <c r="G152" s="3">
        <f>Bakery[[#This Row],[Price]]*Bakery[[#This Row],[Quantity]]</f>
        <v>4800</v>
      </c>
    </row>
    <row r="153" spans="1:7" x14ac:dyDescent="0.25">
      <c r="A153">
        <v>2019</v>
      </c>
      <c r="B153" t="s">
        <v>18</v>
      </c>
      <c r="C153" s="1">
        <v>17800</v>
      </c>
      <c r="D153" t="s">
        <v>7</v>
      </c>
      <c r="E153" s="2">
        <v>1</v>
      </c>
      <c r="F153">
        <f>IFERROR(VLOOKUP(Bakery[[#This Row],[Products]],Bakery_price[#All],2,FALSE),0)</f>
        <v>0</v>
      </c>
      <c r="G153" s="3">
        <f>Bakery[[#This Row],[Price]]*Bakery[[#This Row],[Quantity]]</f>
        <v>0</v>
      </c>
    </row>
    <row r="154" spans="1:7" x14ac:dyDescent="0.25">
      <c r="A154">
        <v>2019</v>
      </c>
      <c r="B154" t="s">
        <v>18</v>
      </c>
      <c r="C154" s="1">
        <v>17800</v>
      </c>
      <c r="D154" t="s">
        <v>12</v>
      </c>
      <c r="E154" s="2">
        <v>1</v>
      </c>
      <c r="F154">
        <f>IFERROR(VLOOKUP(Bakery[[#This Row],[Products]],Bakery_price[#All],2,FALSE),0)</f>
        <v>4500</v>
      </c>
      <c r="G154" s="3">
        <f>Bakery[[#This Row],[Price]]*Bakery[[#This Row],[Quantity]]</f>
        <v>4500</v>
      </c>
    </row>
    <row r="155" spans="1:7" x14ac:dyDescent="0.25">
      <c r="A155">
        <v>2019</v>
      </c>
      <c r="B155" t="s">
        <v>18</v>
      </c>
      <c r="C155" s="1">
        <v>17800</v>
      </c>
      <c r="D155" t="s">
        <v>30</v>
      </c>
      <c r="E155" s="2">
        <v>1</v>
      </c>
      <c r="F155">
        <f>IFERROR(VLOOKUP(Bakery[[#This Row],[Products]],Bakery_price[#All],2,FALSE),0)</f>
        <v>2500</v>
      </c>
      <c r="G155" s="3">
        <f>Bakery[[#This Row],[Price]]*Bakery[[#This Row],[Quantity]]</f>
        <v>2500</v>
      </c>
    </row>
    <row r="156" spans="1:7" x14ac:dyDescent="0.25">
      <c r="A156">
        <v>2019</v>
      </c>
      <c r="B156" t="s">
        <v>18</v>
      </c>
      <c r="C156" s="1">
        <v>14800</v>
      </c>
      <c r="D156" t="s">
        <v>6</v>
      </c>
      <c r="E156" s="2">
        <v>1</v>
      </c>
      <c r="F156">
        <f>IFERROR(VLOOKUP(Bakery[[#This Row],[Products]],Bakery_price[#All],2,FALSE),0)</f>
        <v>4800</v>
      </c>
      <c r="G156" s="3">
        <f>Bakery[[#This Row],[Price]]*Bakery[[#This Row],[Quantity]]</f>
        <v>4800</v>
      </c>
    </row>
    <row r="157" spans="1:7" x14ac:dyDescent="0.25">
      <c r="A157">
        <v>2019</v>
      </c>
      <c r="B157" t="s">
        <v>18</v>
      </c>
      <c r="C157" s="1">
        <v>14800</v>
      </c>
      <c r="D157" t="s">
        <v>20</v>
      </c>
      <c r="E157" s="2">
        <v>1</v>
      </c>
      <c r="F157">
        <f>IFERROR(VLOOKUP(Bakery[[#This Row],[Products]],Bakery_price[#All],2,FALSE),0)</f>
        <v>0</v>
      </c>
      <c r="G157" s="3">
        <f>Bakery[[#This Row],[Price]]*Bakery[[#This Row],[Quantity]]</f>
        <v>0</v>
      </c>
    </row>
    <row r="158" spans="1:7" x14ac:dyDescent="0.25">
      <c r="A158">
        <v>2019</v>
      </c>
      <c r="B158" t="s">
        <v>18</v>
      </c>
      <c r="C158" s="1">
        <v>14800</v>
      </c>
      <c r="D158" t="s">
        <v>25</v>
      </c>
      <c r="E158" s="2">
        <v>1</v>
      </c>
      <c r="F158">
        <f>IFERROR(VLOOKUP(Bakery[[#This Row],[Products]],Bakery_price[#All],2,FALSE),0)</f>
        <v>3500</v>
      </c>
      <c r="G158" s="3">
        <f>Bakery[[#This Row],[Price]]*Bakery[[#This Row],[Quantity]]</f>
        <v>3500</v>
      </c>
    </row>
    <row r="159" spans="1:7" x14ac:dyDescent="0.25">
      <c r="A159">
        <v>2019</v>
      </c>
      <c r="B159" t="s">
        <v>18</v>
      </c>
      <c r="C159" s="1">
        <v>16100</v>
      </c>
      <c r="D159" t="s">
        <v>6</v>
      </c>
      <c r="E159" s="2">
        <v>2</v>
      </c>
      <c r="F159">
        <f>IFERROR(VLOOKUP(Bakery[[#This Row],[Products]],Bakery_price[#All],2,FALSE),0)</f>
        <v>4800</v>
      </c>
      <c r="G159" s="3">
        <f>Bakery[[#This Row],[Price]]*Bakery[[#This Row],[Quantity]]</f>
        <v>9600</v>
      </c>
    </row>
    <row r="160" spans="1:7" x14ac:dyDescent="0.25">
      <c r="A160">
        <v>2019</v>
      </c>
      <c r="B160" t="s">
        <v>18</v>
      </c>
      <c r="C160" s="1">
        <v>16100</v>
      </c>
      <c r="D160" t="s">
        <v>12</v>
      </c>
      <c r="E160" s="2">
        <v>1</v>
      </c>
      <c r="F160">
        <f>IFERROR(VLOOKUP(Bakery[[#This Row],[Products]],Bakery_price[#All],2,FALSE),0)</f>
        <v>4500</v>
      </c>
      <c r="G160" s="3">
        <f>Bakery[[#This Row],[Price]]*Bakery[[#This Row],[Quantity]]</f>
        <v>4500</v>
      </c>
    </row>
    <row r="161" spans="1:7" x14ac:dyDescent="0.25">
      <c r="A161">
        <v>2019</v>
      </c>
      <c r="B161" t="s">
        <v>18</v>
      </c>
      <c r="C161" s="1">
        <v>21000</v>
      </c>
      <c r="D161" t="s">
        <v>15</v>
      </c>
      <c r="E161" s="2">
        <v>1</v>
      </c>
      <c r="F161">
        <f>IFERROR(VLOOKUP(Bakery[[#This Row],[Products]],Bakery_price[#All],2,FALSE),0)</f>
        <v>3500</v>
      </c>
      <c r="G161" s="3">
        <f>Bakery[[#This Row],[Price]]*Bakery[[#This Row],[Quantity]]</f>
        <v>3500</v>
      </c>
    </row>
    <row r="162" spans="1:7" x14ac:dyDescent="0.25">
      <c r="A162">
        <v>2019</v>
      </c>
      <c r="B162" t="s">
        <v>18</v>
      </c>
      <c r="C162" s="1">
        <v>21000</v>
      </c>
      <c r="D162" t="s">
        <v>24</v>
      </c>
      <c r="E162" s="2">
        <v>1</v>
      </c>
      <c r="F162">
        <f>IFERROR(VLOOKUP(Bakery[[#This Row],[Products]],Bakery_price[#All],2,FALSE),0)</f>
        <v>3500</v>
      </c>
      <c r="G162" s="3">
        <f>Bakery[[#This Row],[Price]]*Bakery[[#This Row],[Quantity]]</f>
        <v>3500</v>
      </c>
    </row>
    <row r="163" spans="1:7" x14ac:dyDescent="0.25">
      <c r="A163">
        <v>2019</v>
      </c>
      <c r="B163" t="s">
        <v>18</v>
      </c>
      <c r="C163" s="1">
        <v>21000</v>
      </c>
      <c r="D163" t="s">
        <v>8</v>
      </c>
      <c r="E163" s="2">
        <v>1</v>
      </c>
      <c r="F163">
        <f>IFERROR(VLOOKUP(Bakery[[#This Row],[Products]],Bakery_price[#All],2,FALSE),0)</f>
        <v>4800</v>
      </c>
      <c r="G163" s="3">
        <f>Bakery[[#This Row],[Price]]*Bakery[[#This Row],[Quantity]]</f>
        <v>4800</v>
      </c>
    </row>
    <row r="164" spans="1:7" x14ac:dyDescent="0.25">
      <c r="A164">
        <v>2019</v>
      </c>
      <c r="B164" t="s">
        <v>18</v>
      </c>
      <c r="C164" s="1">
        <v>21000</v>
      </c>
      <c r="D164" t="s">
        <v>25</v>
      </c>
      <c r="E164" s="2">
        <v>1</v>
      </c>
      <c r="F164">
        <f>IFERROR(VLOOKUP(Bakery[[#This Row],[Products]],Bakery_price[#All],2,FALSE),0)</f>
        <v>3500</v>
      </c>
      <c r="G164" s="3">
        <f>Bakery[[#This Row],[Price]]*Bakery[[#This Row],[Quantity]]</f>
        <v>3500</v>
      </c>
    </row>
    <row r="165" spans="1:7" x14ac:dyDescent="0.25">
      <c r="A165">
        <v>2019</v>
      </c>
      <c r="B165" t="s">
        <v>18</v>
      </c>
      <c r="C165" s="1">
        <v>21000</v>
      </c>
      <c r="D165" t="s">
        <v>12</v>
      </c>
      <c r="E165" s="2">
        <v>1</v>
      </c>
      <c r="F165">
        <f>IFERROR(VLOOKUP(Bakery[[#This Row],[Products]],Bakery_price[#All],2,FALSE),0)</f>
        <v>4500</v>
      </c>
      <c r="G165" s="3">
        <f>Bakery[[#This Row],[Price]]*Bakery[[#This Row],[Quantity]]</f>
        <v>4500</v>
      </c>
    </row>
    <row r="166" spans="1:7" x14ac:dyDescent="0.25">
      <c r="A166">
        <v>2019</v>
      </c>
      <c r="B166" t="s">
        <v>18</v>
      </c>
      <c r="C166" s="1">
        <v>19300</v>
      </c>
      <c r="D166" t="s">
        <v>6</v>
      </c>
      <c r="E166" s="2">
        <v>1</v>
      </c>
      <c r="F166">
        <f>IFERROR(VLOOKUP(Bakery[[#This Row],[Products]],Bakery_price[#All],2,FALSE),0)</f>
        <v>4800</v>
      </c>
      <c r="G166" s="3">
        <f>Bakery[[#This Row],[Price]]*Bakery[[#This Row],[Quantity]]</f>
        <v>4800</v>
      </c>
    </row>
    <row r="167" spans="1:7" x14ac:dyDescent="0.25">
      <c r="A167">
        <v>2019</v>
      </c>
      <c r="B167" t="s">
        <v>18</v>
      </c>
      <c r="C167" s="1">
        <v>19300</v>
      </c>
      <c r="D167" t="s">
        <v>24</v>
      </c>
      <c r="E167" s="2">
        <v>1</v>
      </c>
      <c r="F167">
        <f>IFERROR(VLOOKUP(Bakery[[#This Row],[Products]],Bakery_price[#All],2,FALSE),0)</f>
        <v>3500</v>
      </c>
      <c r="G167" s="3">
        <f>Bakery[[#This Row],[Price]]*Bakery[[#This Row],[Quantity]]</f>
        <v>3500</v>
      </c>
    </row>
    <row r="168" spans="1:7" x14ac:dyDescent="0.25">
      <c r="A168">
        <v>2019</v>
      </c>
      <c r="B168" t="s">
        <v>18</v>
      </c>
      <c r="C168" s="1">
        <v>19300</v>
      </c>
      <c r="D168" t="s">
        <v>16</v>
      </c>
      <c r="E168" s="2">
        <v>2</v>
      </c>
      <c r="F168">
        <f>IFERROR(VLOOKUP(Bakery[[#This Row],[Products]],Bakery_price[#All],2,FALSE),0)</f>
        <v>0</v>
      </c>
      <c r="G168" s="3">
        <f>Bakery[[#This Row],[Price]]*Bakery[[#This Row],[Quantity]]</f>
        <v>0</v>
      </c>
    </row>
    <row r="169" spans="1:7" x14ac:dyDescent="0.25">
      <c r="A169">
        <v>2019</v>
      </c>
      <c r="B169" t="s">
        <v>18</v>
      </c>
      <c r="C169" s="1">
        <v>22300</v>
      </c>
      <c r="D169" t="s">
        <v>6</v>
      </c>
      <c r="E169" s="2">
        <v>1</v>
      </c>
      <c r="F169">
        <f>IFERROR(VLOOKUP(Bakery[[#This Row],[Products]],Bakery_price[#All],2,FALSE),0)</f>
        <v>4800</v>
      </c>
      <c r="G169" s="3">
        <f>Bakery[[#This Row],[Price]]*Bakery[[#This Row],[Quantity]]</f>
        <v>4800</v>
      </c>
    </row>
    <row r="170" spans="1:7" x14ac:dyDescent="0.25">
      <c r="A170">
        <v>2019</v>
      </c>
      <c r="B170" t="s">
        <v>18</v>
      </c>
      <c r="C170" s="1">
        <v>22300</v>
      </c>
      <c r="D170" t="s">
        <v>7</v>
      </c>
      <c r="E170" s="2">
        <v>2</v>
      </c>
      <c r="F170">
        <f>IFERROR(VLOOKUP(Bakery[[#This Row],[Products]],Bakery_price[#All],2,FALSE),0)</f>
        <v>0</v>
      </c>
      <c r="G170" s="3">
        <f>Bakery[[#This Row],[Price]]*Bakery[[#This Row],[Quantity]]</f>
        <v>0</v>
      </c>
    </row>
    <row r="171" spans="1:7" x14ac:dyDescent="0.25">
      <c r="A171">
        <v>2019</v>
      </c>
      <c r="B171" t="s">
        <v>18</v>
      </c>
      <c r="C171" s="1">
        <v>22300</v>
      </c>
      <c r="D171" t="s">
        <v>24</v>
      </c>
      <c r="E171" s="2">
        <v>1</v>
      </c>
      <c r="F171">
        <f>IFERROR(VLOOKUP(Bakery[[#This Row],[Products]],Bakery_price[#All],2,FALSE),0)</f>
        <v>3500</v>
      </c>
      <c r="G171" s="3">
        <f>Bakery[[#This Row],[Price]]*Bakery[[#This Row],[Quantity]]</f>
        <v>3500</v>
      </c>
    </row>
    <row r="172" spans="1:7" x14ac:dyDescent="0.25">
      <c r="A172">
        <v>2019</v>
      </c>
      <c r="B172" t="s">
        <v>18</v>
      </c>
      <c r="C172" s="1">
        <v>22300</v>
      </c>
      <c r="D172" t="s">
        <v>8</v>
      </c>
      <c r="E172" s="2">
        <v>1</v>
      </c>
      <c r="F172">
        <f>IFERROR(VLOOKUP(Bakery[[#This Row],[Products]],Bakery_price[#All],2,FALSE),0)</f>
        <v>4800</v>
      </c>
      <c r="G172" s="3">
        <f>Bakery[[#This Row],[Price]]*Bakery[[#This Row],[Quantity]]</f>
        <v>4800</v>
      </c>
    </row>
    <row r="173" spans="1:7" x14ac:dyDescent="0.25">
      <c r="A173">
        <v>2019</v>
      </c>
      <c r="B173" t="s">
        <v>18</v>
      </c>
      <c r="C173" s="1">
        <v>18300</v>
      </c>
      <c r="D173" t="s">
        <v>6</v>
      </c>
      <c r="E173" s="2">
        <v>1</v>
      </c>
      <c r="F173">
        <f>IFERROR(VLOOKUP(Bakery[[#This Row],[Products]],Bakery_price[#All],2,FALSE),0)</f>
        <v>4800</v>
      </c>
      <c r="G173" s="3">
        <f>Bakery[[#This Row],[Price]]*Bakery[[#This Row],[Quantity]]</f>
        <v>4800</v>
      </c>
    </row>
    <row r="174" spans="1:7" x14ac:dyDescent="0.25">
      <c r="A174">
        <v>2019</v>
      </c>
      <c r="B174" t="s">
        <v>18</v>
      </c>
      <c r="C174" s="1">
        <v>18300</v>
      </c>
      <c r="D174" t="s">
        <v>15</v>
      </c>
      <c r="E174" s="2">
        <v>1</v>
      </c>
      <c r="F174">
        <f>IFERROR(VLOOKUP(Bakery[[#This Row],[Products]],Bakery_price[#All],2,FALSE),0)</f>
        <v>3500</v>
      </c>
      <c r="G174" s="3">
        <f>Bakery[[#This Row],[Price]]*Bakery[[#This Row],[Quantity]]</f>
        <v>3500</v>
      </c>
    </row>
    <row r="175" spans="1:7" x14ac:dyDescent="0.25">
      <c r="A175">
        <v>2019</v>
      </c>
      <c r="B175" t="s">
        <v>18</v>
      </c>
      <c r="C175" s="1">
        <v>18300</v>
      </c>
      <c r="D175" t="s">
        <v>24</v>
      </c>
      <c r="E175" s="2">
        <v>1</v>
      </c>
      <c r="F175">
        <f>IFERROR(VLOOKUP(Bakery[[#This Row],[Products]],Bakery_price[#All],2,FALSE),0)</f>
        <v>3500</v>
      </c>
      <c r="G175" s="3">
        <f>Bakery[[#This Row],[Price]]*Bakery[[#This Row],[Quantity]]</f>
        <v>3500</v>
      </c>
    </row>
    <row r="176" spans="1:7" x14ac:dyDescent="0.25">
      <c r="A176">
        <v>2019</v>
      </c>
      <c r="B176" t="s">
        <v>18</v>
      </c>
      <c r="C176" s="1">
        <v>18300</v>
      </c>
      <c r="D176" t="s">
        <v>10</v>
      </c>
      <c r="E176" s="2">
        <v>1</v>
      </c>
      <c r="F176">
        <f>IFERROR(VLOOKUP(Bakery[[#This Row],[Products]],Bakery_price[#All],2,FALSE),0)</f>
        <v>0</v>
      </c>
      <c r="G176" s="3">
        <f>Bakery[[#This Row],[Price]]*Bakery[[#This Row],[Quantity]]</f>
        <v>0</v>
      </c>
    </row>
    <row r="177" spans="1:7" x14ac:dyDescent="0.25">
      <c r="A177">
        <v>2019</v>
      </c>
      <c r="B177" t="s">
        <v>18</v>
      </c>
      <c r="C177" s="1">
        <v>15300</v>
      </c>
      <c r="D177" t="s">
        <v>6</v>
      </c>
      <c r="E177" s="2">
        <v>1</v>
      </c>
      <c r="F177">
        <f>IFERROR(VLOOKUP(Bakery[[#This Row],[Products]],Bakery_price[#All],2,FALSE),0)</f>
        <v>4800</v>
      </c>
      <c r="G177" s="3">
        <f>Bakery[[#This Row],[Price]]*Bakery[[#This Row],[Quantity]]</f>
        <v>4800</v>
      </c>
    </row>
    <row r="178" spans="1:7" x14ac:dyDescent="0.25">
      <c r="A178">
        <v>2019</v>
      </c>
      <c r="B178" t="s">
        <v>18</v>
      </c>
      <c r="C178" s="1">
        <v>15300</v>
      </c>
      <c r="D178" t="s">
        <v>15</v>
      </c>
      <c r="E178" s="2">
        <v>1</v>
      </c>
      <c r="F178">
        <f>IFERROR(VLOOKUP(Bakery[[#This Row],[Products]],Bakery_price[#All],2,FALSE),0)</f>
        <v>3500</v>
      </c>
      <c r="G178" s="3">
        <f>Bakery[[#This Row],[Price]]*Bakery[[#This Row],[Quantity]]</f>
        <v>3500</v>
      </c>
    </row>
    <row r="179" spans="1:7" x14ac:dyDescent="0.25">
      <c r="A179">
        <v>2019</v>
      </c>
      <c r="B179" t="s">
        <v>18</v>
      </c>
      <c r="C179" s="1">
        <v>15300</v>
      </c>
      <c r="D179" t="s">
        <v>19</v>
      </c>
      <c r="E179" s="2">
        <v>1</v>
      </c>
      <c r="F179">
        <f>IFERROR(VLOOKUP(Bakery[[#This Row],[Products]],Bakery_price[#All],2,FALSE),0)</f>
        <v>1500</v>
      </c>
      <c r="G179" s="3">
        <f>Bakery[[#This Row],[Price]]*Bakery[[#This Row],[Quantity]]</f>
        <v>1500</v>
      </c>
    </row>
    <row r="180" spans="1:7" x14ac:dyDescent="0.25">
      <c r="A180">
        <v>2019</v>
      </c>
      <c r="B180" t="s">
        <v>18</v>
      </c>
      <c r="C180" s="1">
        <v>15300</v>
      </c>
      <c r="D180" t="s">
        <v>24</v>
      </c>
      <c r="E180" s="2">
        <v>1</v>
      </c>
      <c r="F180">
        <f>IFERROR(VLOOKUP(Bakery[[#This Row],[Products]],Bakery_price[#All],2,FALSE),0)</f>
        <v>3500</v>
      </c>
      <c r="G180" s="3">
        <f>Bakery[[#This Row],[Price]]*Bakery[[#This Row],[Quantity]]</f>
        <v>3500</v>
      </c>
    </row>
    <row r="181" spans="1:7" x14ac:dyDescent="0.25">
      <c r="A181">
        <v>2019</v>
      </c>
      <c r="B181" t="s">
        <v>18</v>
      </c>
      <c r="C181" s="1">
        <v>15100</v>
      </c>
      <c r="D181" t="s">
        <v>6</v>
      </c>
      <c r="E181" s="2">
        <v>1</v>
      </c>
      <c r="F181">
        <f>IFERROR(VLOOKUP(Bakery[[#This Row],[Products]],Bakery_price[#All],2,FALSE),0)</f>
        <v>4800</v>
      </c>
      <c r="G181" s="3">
        <f>Bakery[[#This Row],[Price]]*Bakery[[#This Row],[Quantity]]</f>
        <v>4800</v>
      </c>
    </row>
    <row r="182" spans="1:7" x14ac:dyDescent="0.25">
      <c r="A182">
        <v>2019</v>
      </c>
      <c r="B182" t="s">
        <v>18</v>
      </c>
      <c r="C182" s="1">
        <v>15100</v>
      </c>
      <c r="D182" t="s">
        <v>31</v>
      </c>
      <c r="E182" s="2">
        <v>1</v>
      </c>
      <c r="F182">
        <f>IFERROR(VLOOKUP(Bakery[[#This Row],[Products]],Bakery_price[#All],2,FALSE),0)</f>
        <v>4000</v>
      </c>
      <c r="G182" s="3">
        <f>Bakery[[#This Row],[Price]]*Bakery[[#This Row],[Quantity]]</f>
        <v>4000</v>
      </c>
    </row>
    <row r="183" spans="1:7" x14ac:dyDescent="0.25">
      <c r="A183">
        <v>2019</v>
      </c>
      <c r="B183" t="s">
        <v>18</v>
      </c>
      <c r="C183" s="1">
        <v>15100</v>
      </c>
      <c r="D183" t="s">
        <v>26</v>
      </c>
      <c r="E183" s="2">
        <v>1</v>
      </c>
      <c r="F183">
        <f>IFERROR(VLOOKUP(Bakery[[#This Row],[Products]],Bakery_price[#All],2,FALSE),0)</f>
        <v>4000</v>
      </c>
      <c r="G183" s="3">
        <f>Bakery[[#This Row],[Price]]*Bakery[[#This Row],[Quantity]]</f>
        <v>4000</v>
      </c>
    </row>
    <row r="184" spans="1:7" x14ac:dyDescent="0.25">
      <c r="A184">
        <v>2019</v>
      </c>
      <c r="B184" t="s">
        <v>21</v>
      </c>
      <c r="C184" s="1">
        <v>15600</v>
      </c>
      <c r="D184" t="s">
        <v>6</v>
      </c>
      <c r="E184" s="2">
        <v>2</v>
      </c>
      <c r="F184">
        <f>IFERROR(VLOOKUP(Bakery[[#This Row],[Products]],Bakery_price[#All],2,FALSE),0)</f>
        <v>4800</v>
      </c>
      <c r="G184" s="3">
        <f>Bakery[[#This Row],[Price]]*Bakery[[#This Row],[Quantity]]</f>
        <v>9600</v>
      </c>
    </row>
    <row r="185" spans="1:7" x14ac:dyDescent="0.25">
      <c r="A185">
        <v>2019</v>
      </c>
      <c r="B185" t="s">
        <v>21</v>
      </c>
      <c r="C185" s="1">
        <v>15600</v>
      </c>
      <c r="D185" t="s">
        <v>7</v>
      </c>
      <c r="E185" s="2">
        <v>1</v>
      </c>
      <c r="F185">
        <f>IFERROR(VLOOKUP(Bakery[[#This Row],[Products]],Bakery_price[#All],2,FALSE),0)</f>
        <v>0</v>
      </c>
      <c r="G185" s="3">
        <f>Bakery[[#This Row],[Price]]*Bakery[[#This Row],[Quantity]]</f>
        <v>0</v>
      </c>
    </row>
    <row r="186" spans="1:7" x14ac:dyDescent="0.25">
      <c r="A186">
        <v>2019</v>
      </c>
      <c r="B186" t="s">
        <v>21</v>
      </c>
      <c r="C186" s="1">
        <v>19300</v>
      </c>
      <c r="D186" t="s">
        <v>6</v>
      </c>
      <c r="E186" s="2">
        <v>1</v>
      </c>
      <c r="F186">
        <f>IFERROR(VLOOKUP(Bakery[[#This Row],[Products]],Bakery_price[#All],2,FALSE),0)</f>
        <v>4800</v>
      </c>
      <c r="G186" s="3">
        <f>Bakery[[#This Row],[Price]]*Bakery[[#This Row],[Quantity]]</f>
        <v>4800</v>
      </c>
    </row>
    <row r="187" spans="1:7" x14ac:dyDescent="0.25">
      <c r="A187">
        <v>2019</v>
      </c>
      <c r="B187" t="s">
        <v>21</v>
      </c>
      <c r="C187" s="1">
        <v>19300</v>
      </c>
      <c r="D187" t="s">
        <v>24</v>
      </c>
      <c r="E187" s="2">
        <v>1</v>
      </c>
      <c r="F187">
        <f>IFERROR(VLOOKUP(Bakery[[#This Row],[Products]],Bakery_price[#All],2,FALSE),0)</f>
        <v>3500</v>
      </c>
      <c r="G187" s="3">
        <f>Bakery[[#This Row],[Price]]*Bakery[[#This Row],[Quantity]]</f>
        <v>3500</v>
      </c>
    </row>
    <row r="188" spans="1:7" x14ac:dyDescent="0.25">
      <c r="A188">
        <v>2019</v>
      </c>
      <c r="B188" t="s">
        <v>21</v>
      </c>
      <c r="C188" s="1">
        <v>19300</v>
      </c>
      <c r="D188" t="s">
        <v>16</v>
      </c>
      <c r="E188" s="2">
        <v>1</v>
      </c>
      <c r="F188">
        <f>IFERROR(VLOOKUP(Bakery[[#This Row],[Products]],Bakery_price[#All],2,FALSE),0)</f>
        <v>0</v>
      </c>
      <c r="G188" s="3">
        <f>Bakery[[#This Row],[Price]]*Bakery[[#This Row],[Quantity]]</f>
        <v>0</v>
      </c>
    </row>
    <row r="189" spans="1:7" x14ac:dyDescent="0.25">
      <c r="A189">
        <v>2019</v>
      </c>
      <c r="B189" t="s">
        <v>21</v>
      </c>
      <c r="C189" s="1">
        <v>19300</v>
      </c>
      <c r="D189" t="s">
        <v>12</v>
      </c>
      <c r="E189" s="2">
        <v>1</v>
      </c>
      <c r="F189">
        <f>IFERROR(VLOOKUP(Bakery[[#This Row],[Products]],Bakery_price[#All],2,FALSE),0)</f>
        <v>4500</v>
      </c>
      <c r="G189" s="3">
        <f>Bakery[[#This Row],[Price]]*Bakery[[#This Row],[Quantity]]</f>
        <v>4500</v>
      </c>
    </row>
    <row r="190" spans="1:7" x14ac:dyDescent="0.25">
      <c r="A190">
        <v>2019</v>
      </c>
      <c r="B190" t="s">
        <v>21</v>
      </c>
      <c r="C190" s="1">
        <v>18300</v>
      </c>
      <c r="D190" t="s">
        <v>6</v>
      </c>
      <c r="E190" s="2">
        <v>1</v>
      </c>
      <c r="F190">
        <f>IFERROR(VLOOKUP(Bakery[[#This Row],[Products]],Bakery_price[#All],2,FALSE),0)</f>
        <v>4800</v>
      </c>
      <c r="G190" s="3">
        <f>Bakery[[#This Row],[Price]]*Bakery[[#This Row],[Quantity]]</f>
        <v>4800</v>
      </c>
    </row>
    <row r="191" spans="1:7" x14ac:dyDescent="0.25">
      <c r="A191">
        <v>2019</v>
      </c>
      <c r="B191" t="s">
        <v>21</v>
      </c>
      <c r="C191" s="1">
        <v>18300</v>
      </c>
      <c r="D191" t="s">
        <v>24</v>
      </c>
      <c r="E191" s="2">
        <v>1</v>
      </c>
      <c r="F191">
        <f>IFERROR(VLOOKUP(Bakery[[#This Row],[Products]],Bakery_price[#All],2,FALSE),0)</f>
        <v>3500</v>
      </c>
      <c r="G191" s="3">
        <f>Bakery[[#This Row],[Price]]*Bakery[[#This Row],[Quantity]]</f>
        <v>3500</v>
      </c>
    </row>
    <row r="192" spans="1:7" x14ac:dyDescent="0.25">
      <c r="A192">
        <v>2019</v>
      </c>
      <c r="B192" t="s">
        <v>21</v>
      </c>
      <c r="C192" s="1">
        <v>18300</v>
      </c>
      <c r="D192" t="s">
        <v>25</v>
      </c>
      <c r="E192" s="2">
        <v>1</v>
      </c>
      <c r="F192">
        <f>IFERROR(VLOOKUP(Bakery[[#This Row],[Products]],Bakery_price[#All],2,FALSE),0)</f>
        <v>3500</v>
      </c>
      <c r="G192" s="3">
        <f>Bakery[[#This Row],[Price]]*Bakery[[#This Row],[Quantity]]</f>
        <v>3500</v>
      </c>
    </row>
    <row r="193" spans="1:7" x14ac:dyDescent="0.25">
      <c r="A193">
        <v>2019</v>
      </c>
      <c r="B193" t="s">
        <v>21</v>
      </c>
      <c r="C193" s="1">
        <v>18300</v>
      </c>
      <c r="D193" t="s">
        <v>12</v>
      </c>
      <c r="E193" s="2">
        <v>1</v>
      </c>
      <c r="F193">
        <f>IFERROR(VLOOKUP(Bakery[[#This Row],[Products]],Bakery_price[#All],2,FALSE),0)</f>
        <v>4500</v>
      </c>
      <c r="G193" s="3">
        <f>Bakery[[#This Row],[Price]]*Bakery[[#This Row],[Quantity]]</f>
        <v>4500</v>
      </c>
    </row>
    <row r="194" spans="1:7" x14ac:dyDescent="0.25">
      <c r="A194">
        <v>2019</v>
      </c>
      <c r="B194" t="s">
        <v>21</v>
      </c>
      <c r="C194" s="1">
        <v>18300</v>
      </c>
      <c r="D194" t="s">
        <v>6</v>
      </c>
      <c r="E194" s="2">
        <v>1</v>
      </c>
      <c r="F194">
        <f>IFERROR(VLOOKUP(Bakery[[#This Row],[Products]],Bakery_price[#All],2,FALSE),0)</f>
        <v>4800</v>
      </c>
      <c r="G194" s="3">
        <f>Bakery[[#This Row],[Price]]*Bakery[[#This Row],[Quantity]]</f>
        <v>4800</v>
      </c>
    </row>
    <row r="195" spans="1:7" x14ac:dyDescent="0.25">
      <c r="A195">
        <v>2019</v>
      </c>
      <c r="B195" t="s">
        <v>21</v>
      </c>
      <c r="C195" s="1">
        <v>18300</v>
      </c>
      <c r="D195" t="s">
        <v>24</v>
      </c>
      <c r="E195" s="2">
        <v>2</v>
      </c>
      <c r="F195">
        <f>IFERROR(VLOOKUP(Bakery[[#This Row],[Products]],Bakery_price[#All],2,FALSE),0)</f>
        <v>3500</v>
      </c>
      <c r="G195" s="3">
        <f>Bakery[[#This Row],[Price]]*Bakery[[#This Row],[Quantity]]</f>
        <v>7000</v>
      </c>
    </row>
    <row r="196" spans="1:7" x14ac:dyDescent="0.25">
      <c r="A196">
        <v>2019</v>
      </c>
      <c r="B196" t="s">
        <v>21</v>
      </c>
      <c r="C196" s="1">
        <v>18300</v>
      </c>
      <c r="D196" t="s">
        <v>8</v>
      </c>
      <c r="E196" s="2">
        <v>1</v>
      </c>
      <c r="F196">
        <f>IFERROR(VLOOKUP(Bakery[[#This Row],[Products]],Bakery_price[#All],2,FALSE),0)</f>
        <v>4800</v>
      </c>
      <c r="G196" s="3">
        <f>Bakery[[#This Row],[Price]]*Bakery[[#This Row],[Quantity]]</f>
        <v>4800</v>
      </c>
    </row>
    <row r="197" spans="1:7" x14ac:dyDescent="0.25">
      <c r="A197">
        <v>2019</v>
      </c>
      <c r="B197" t="s">
        <v>21</v>
      </c>
      <c r="C197" s="1">
        <v>16600</v>
      </c>
      <c r="D197" t="s">
        <v>6</v>
      </c>
      <c r="E197" s="2">
        <v>2</v>
      </c>
      <c r="F197">
        <f>IFERROR(VLOOKUP(Bakery[[#This Row],[Products]],Bakery_price[#All],2,FALSE),0)</f>
        <v>4800</v>
      </c>
      <c r="G197" s="3">
        <f>Bakery[[#This Row],[Price]]*Bakery[[#This Row],[Quantity]]</f>
        <v>9600</v>
      </c>
    </row>
    <row r="198" spans="1:7" x14ac:dyDescent="0.25">
      <c r="A198">
        <v>2019</v>
      </c>
      <c r="B198" t="s">
        <v>21</v>
      </c>
      <c r="C198" s="1">
        <v>16600</v>
      </c>
      <c r="D198" t="s">
        <v>25</v>
      </c>
      <c r="E198" s="2">
        <v>2</v>
      </c>
      <c r="F198">
        <f>IFERROR(VLOOKUP(Bakery[[#This Row],[Products]],Bakery_price[#All],2,FALSE),0)</f>
        <v>3500</v>
      </c>
      <c r="G198" s="3">
        <f>Bakery[[#This Row],[Price]]*Bakery[[#This Row],[Quantity]]</f>
        <v>7000</v>
      </c>
    </row>
    <row r="199" spans="1:7" x14ac:dyDescent="0.25">
      <c r="A199">
        <v>2019</v>
      </c>
      <c r="B199" t="s">
        <v>21</v>
      </c>
      <c r="C199" s="1">
        <v>14800</v>
      </c>
      <c r="D199" t="s">
        <v>6</v>
      </c>
      <c r="E199" s="2">
        <v>1</v>
      </c>
      <c r="F199">
        <f>IFERROR(VLOOKUP(Bakery[[#This Row],[Products]],Bakery_price[#All],2,FALSE),0)</f>
        <v>4800</v>
      </c>
      <c r="G199" s="3">
        <f>Bakery[[#This Row],[Price]]*Bakery[[#This Row],[Quantity]]</f>
        <v>4800</v>
      </c>
    </row>
    <row r="200" spans="1:7" x14ac:dyDescent="0.25">
      <c r="A200">
        <v>2019</v>
      </c>
      <c r="B200" t="s">
        <v>21</v>
      </c>
      <c r="C200" s="1">
        <v>14800</v>
      </c>
      <c r="D200" t="s">
        <v>25</v>
      </c>
      <c r="E200" s="2">
        <v>1</v>
      </c>
      <c r="F200">
        <f>IFERROR(VLOOKUP(Bakery[[#This Row],[Products]],Bakery_price[#All],2,FALSE),0)</f>
        <v>3500</v>
      </c>
      <c r="G200" s="3">
        <f>Bakery[[#This Row],[Price]]*Bakery[[#This Row],[Quantity]]</f>
        <v>3500</v>
      </c>
    </row>
    <row r="201" spans="1:7" x14ac:dyDescent="0.25">
      <c r="A201">
        <v>2019</v>
      </c>
      <c r="B201" t="s">
        <v>21</v>
      </c>
      <c r="C201" s="1">
        <v>14800</v>
      </c>
      <c r="D201" t="s">
        <v>29</v>
      </c>
      <c r="E201" s="2">
        <v>1</v>
      </c>
      <c r="F201">
        <f>IFERROR(VLOOKUP(Bakery[[#This Row],[Products]],Bakery_price[#All],2,FALSE),0)</f>
        <v>4500</v>
      </c>
      <c r="G201" s="3">
        <f>Bakery[[#This Row],[Price]]*Bakery[[#This Row],[Quantity]]</f>
        <v>4500</v>
      </c>
    </row>
    <row r="202" spans="1:7" x14ac:dyDescent="0.25">
      <c r="A202">
        <v>2019</v>
      </c>
      <c r="B202" t="s">
        <v>21</v>
      </c>
      <c r="C202" s="1">
        <v>26000</v>
      </c>
      <c r="D202" t="s">
        <v>6</v>
      </c>
      <c r="E202" s="2">
        <v>5</v>
      </c>
      <c r="F202">
        <f>IFERROR(VLOOKUP(Bakery[[#This Row],[Products]],Bakery_price[#All],2,FALSE),0)</f>
        <v>4800</v>
      </c>
      <c r="G202" s="3">
        <f>Bakery[[#This Row],[Price]]*Bakery[[#This Row],[Quantity]]</f>
        <v>24000</v>
      </c>
    </row>
    <row r="203" spans="1:7" x14ac:dyDescent="0.25">
      <c r="A203">
        <v>2019</v>
      </c>
      <c r="B203" t="s">
        <v>21</v>
      </c>
      <c r="C203" s="1">
        <v>19600</v>
      </c>
      <c r="D203" t="s">
        <v>6</v>
      </c>
      <c r="E203" s="2">
        <v>1</v>
      </c>
      <c r="F203">
        <f>IFERROR(VLOOKUP(Bakery[[#This Row],[Products]],Bakery_price[#All],2,FALSE),0)</f>
        <v>4800</v>
      </c>
      <c r="G203" s="3">
        <f>Bakery[[#This Row],[Price]]*Bakery[[#This Row],[Quantity]]</f>
        <v>4800</v>
      </c>
    </row>
    <row r="204" spans="1:7" x14ac:dyDescent="0.25">
      <c r="A204">
        <v>2019</v>
      </c>
      <c r="B204" t="s">
        <v>21</v>
      </c>
      <c r="C204" s="1">
        <v>19600</v>
      </c>
      <c r="D204" t="s">
        <v>20</v>
      </c>
      <c r="E204" s="2">
        <v>1</v>
      </c>
      <c r="F204">
        <f>IFERROR(VLOOKUP(Bakery[[#This Row],[Products]],Bakery_price[#All],2,FALSE),0)</f>
        <v>0</v>
      </c>
      <c r="G204" s="3">
        <f>Bakery[[#This Row],[Price]]*Bakery[[#This Row],[Quantity]]</f>
        <v>0</v>
      </c>
    </row>
    <row r="205" spans="1:7" x14ac:dyDescent="0.25">
      <c r="A205">
        <v>2019</v>
      </c>
      <c r="B205" t="s">
        <v>21</v>
      </c>
      <c r="C205" s="1">
        <v>19600</v>
      </c>
      <c r="D205" t="s">
        <v>8</v>
      </c>
      <c r="E205" s="2">
        <v>1</v>
      </c>
      <c r="F205">
        <f>IFERROR(VLOOKUP(Bakery[[#This Row],[Products]],Bakery_price[#All],2,FALSE),0)</f>
        <v>4800</v>
      </c>
      <c r="G205" s="3">
        <f>Bakery[[#This Row],[Price]]*Bakery[[#This Row],[Quantity]]</f>
        <v>4800</v>
      </c>
    </row>
    <row r="206" spans="1:7" x14ac:dyDescent="0.25">
      <c r="A206">
        <v>2019</v>
      </c>
      <c r="B206" t="s">
        <v>21</v>
      </c>
      <c r="C206" s="1">
        <v>19600</v>
      </c>
      <c r="D206" t="s">
        <v>26</v>
      </c>
      <c r="E206" s="2">
        <v>1</v>
      </c>
      <c r="F206">
        <f>IFERROR(VLOOKUP(Bakery[[#This Row],[Products]],Bakery_price[#All],2,FALSE),0)</f>
        <v>4000</v>
      </c>
      <c r="G206" s="3">
        <f>Bakery[[#This Row],[Price]]*Bakery[[#This Row],[Quantity]]</f>
        <v>4000</v>
      </c>
    </row>
    <row r="207" spans="1:7" x14ac:dyDescent="0.25">
      <c r="A207">
        <v>2019</v>
      </c>
      <c r="B207" t="s">
        <v>21</v>
      </c>
      <c r="C207" s="1">
        <v>18600</v>
      </c>
      <c r="D207" t="s">
        <v>6</v>
      </c>
      <c r="E207" s="2">
        <v>1</v>
      </c>
      <c r="F207">
        <f>IFERROR(VLOOKUP(Bakery[[#This Row],[Products]],Bakery_price[#All],2,FALSE),0)</f>
        <v>4800</v>
      </c>
      <c r="G207" s="3">
        <f>Bakery[[#This Row],[Price]]*Bakery[[#This Row],[Quantity]]</f>
        <v>4800</v>
      </c>
    </row>
    <row r="208" spans="1:7" x14ac:dyDescent="0.25">
      <c r="A208">
        <v>2019</v>
      </c>
      <c r="B208" t="s">
        <v>21</v>
      </c>
      <c r="C208" s="1">
        <v>18600</v>
      </c>
      <c r="D208" t="s">
        <v>24</v>
      </c>
      <c r="E208" s="2">
        <v>1</v>
      </c>
      <c r="F208">
        <f>IFERROR(VLOOKUP(Bakery[[#This Row],[Products]],Bakery_price[#All],2,FALSE),0)</f>
        <v>3500</v>
      </c>
      <c r="G208" s="3">
        <f>Bakery[[#This Row],[Price]]*Bakery[[#This Row],[Quantity]]</f>
        <v>3500</v>
      </c>
    </row>
    <row r="209" spans="1:7" x14ac:dyDescent="0.25">
      <c r="A209">
        <v>2019</v>
      </c>
      <c r="B209" t="s">
        <v>21</v>
      </c>
      <c r="C209" s="1">
        <v>18600</v>
      </c>
      <c r="D209" t="s">
        <v>26</v>
      </c>
      <c r="E209" s="2">
        <v>1</v>
      </c>
      <c r="F209">
        <f>IFERROR(VLOOKUP(Bakery[[#This Row],[Products]],Bakery_price[#All],2,FALSE),0)</f>
        <v>4000</v>
      </c>
      <c r="G209" s="3">
        <f>Bakery[[#This Row],[Price]]*Bakery[[#This Row],[Quantity]]</f>
        <v>4000</v>
      </c>
    </row>
    <row r="210" spans="1:7" x14ac:dyDescent="0.25">
      <c r="A210">
        <v>2019</v>
      </c>
      <c r="B210" t="s">
        <v>21</v>
      </c>
      <c r="C210" s="1">
        <v>18600</v>
      </c>
      <c r="D210" t="s">
        <v>27</v>
      </c>
      <c r="E210" s="2">
        <v>1</v>
      </c>
      <c r="F210">
        <f>IFERROR(VLOOKUP(Bakery[[#This Row],[Products]],Bakery_price[#All],2,FALSE),0)</f>
        <v>4500</v>
      </c>
      <c r="G210" s="3">
        <f>Bakery[[#This Row],[Price]]*Bakery[[#This Row],[Quantity]]</f>
        <v>4500</v>
      </c>
    </row>
    <row r="211" spans="1:7" x14ac:dyDescent="0.25">
      <c r="A211">
        <v>2019</v>
      </c>
      <c r="B211" t="s">
        <v>23</v>
      </c>
      <c r="C211" s="1">
        <v>16400</v>
      </c>
      <c r="D211" t="s">
        <v>6</v>
      </c>
      <c r="E211" s="2">
        <v>3</v>
      </c>
      <c r="F211">
        <f>IFERROR(VLOOKUP(Bakery[[#This Row],[Products]],Bakery_price[#All],2,FALSE),0)</f>
        <v>4800</v>
      </c>
      <c r="G211" s="3">
        <f>Bakery[[#This Row],[Price]]*Bakery[[#This Row],[Quantity]]</f>
        <v>14400</v>
      </c>
    </row>
    <row r="212" spans="1:7" x14ac:dyDescent="0.25">
      <c r="A212">
        <v>2019</v>
      </c>
      <c r="B212" t="s">
        <v>23</v>
      </c>
      <c r="C212" s="1">
        <v>27100</v>
      </c>
      <c r="D212" t="s">
        <v>6</v>
      </c>
      <c r="E212" s="2">
        <v>2</v>
      </c>
      <c r="F212">
        <f>IFERROR(VLOOKUP(Bakery[[#This Row],[Products]],Bakery_price[#All],2,FALSE),0)</f>
        <v>4800</v>
      </c>
      <c r="G212" s="3">
        <f>Bakery[[#This Row],[Price]]*Bakery[[#This Row],[Quantity]]</f>
        <v>9600</v>
      </c>
    </row>
    <row r="213" spans="1:7" x14ac:dyDescent="0.25">
      <c r="A213">
        <v>2019</v>
      </c>
      <c r="B213" t="s">
        <v>23</v>
      </c>
      <c r="C213" s="1">
        <v>27100</v>
      </c>
      <c r="D213" t="s">
        <v>15</v>
      </c>
      <c r="E213" s="2">
        <v>2</v>
      </c>
      <c r="F213">
        <f>IFERROR(VLOOKUP(Bakery[[#This Row],[Products]],Bakery_price[#All],2,FALSE),0)</f>
        <v>3500</v>
      </c>
      <c r="G213" s="3">
        <f>Bakery[[#This Row],[Price]]*Bakery[[#This Row],[Quantity]]</f>
        <v>7000</v>
      </c>
    </row>
    <row r="214" spans="1:7" x14ac:dyDescent="0.25">
      <c r="A214">
        <v>2019</v>
      </c>
      <c r="B214" t="s">
        <v>23</v>
      </c>
      <c r="C214" s="1">
        <v>27100</v>
      </c>
      <c r="D214" t="s">
        <v>8</v>
      </c>
      <c r="E214" s="2">
        <v>1</v>
      </c>
      <c r="F214">
        <f>IFERROR(VLOOKUP(Bakery[[#This Row],[Products]],Bakery_price[#All],2,FALSE),0)</f>
        <v>4800</v>
      </c>
      <c r="G214" s="3">
        <f>Bakery[[#This Row],[Price]]*Bakery[[#This Row],[Quantity]]</f>
        <v>4800</v>
      </c>
    </row>
    <row r="215" spans="1:7" x14ac:dyDescent="0.25">
      <c r="A215">
        <v>2019</v>
      </c>
      <c r="B215" t="s">
        <v>23</v>
      </c>
      <c r="C215" s="1">
        <v>27100</v>
      </c>
      <c r="D215" t="s">
        <v>12</v>
      </c>
      <c r="E215" s="2">
        <v>1</v>
      </c>
      <c r="F215">
        <f>IFERROR(VLOOKUP(Bakery[[#This Row],[Products]],Bakery_price[#All],2,FALSE),0)</f>
        <v>4500</v>
      </c>
      <c r="G215" s="3">
        <f>Bakery[[#This Row],[Price]]*Bakery[[#This Row],[Quantity]]</f>
        <v>4500</v>
      </c>
    </row>
    <row r="216" spans="1:7" x14ac:dyDescent="0.25">
      <c r="A216">
        <v>2019</v>
      </c>
      <c r="B216" t="s">
        <v>23</v>
      </c>
      <c r="C216" s="1">
        <v>18800</v>
      </c>
      <c r="D216" t="s">
        <v>6</v>
      </c>
      <c r="E216" s="2">
        <v>1</v>
      </c>
      <c r="F216">
        <f>IFERROR(VLOOKUP(Bakery[[#This Row],[Products]],Bakery_price[#All],2,FALSE),0)</f>
        <v>4800</v>
      </c>
      <c r="G216" s="3">
        <f>Bakery[[#This Row],[Price]]*Bakery[[#This Row],[Quantity]]</f>
        <v>4800</v>
      </c>
    </row>
    <row r="217" spans="1:7" x14ac:dyDescent="0.25">
      <c r="A217">
        <v>2019</v>
      </c>
      <c r="B217" t="s">
        <v>23</v>
      </c>
      <c r="C217" s="1">
        <v>18800</v>
      </c>
      <c r="D217" t="s">
        <v>15</v>
      </c>
      <c r="E217" s="2">
        <v>1</v>
      </c>
      <c r="F217">
        <f>IFERROR(VLOOKUP(Bakery[[#This Row],[Products]],Bakery_price[#All],2,FALSE),0)</f>
        <v>3500</v>
      </c>
      <c r="G217" s="3">
        <f>Bakery[[#This Row],[Price]]*Bakery[[#This Row],[Quantity]]</f>
        <v>3500</v>
      </c>
    </row>
    <row r="218" spans="1:7" x14ac:dyDescent="0.25">
      <c r="A218">
        <v>2019</v>
      </c>
      <c r="B218" t="s">
        <v>23</v>
      </c>
      <c r="C218" s="1">
        <v>18800</v>
      </c>
      <c r="D218" t="s">
        <v>7</v>
      </c>
      <c r="E218" s="2">
        <v>1</v>
      </c>
      <c r="F218">
        <f>IFERROR(VLOOKUP(Bakery[[#This Row],[Products]],Bakery_price[#All],2,FALSE),0)</f>
        <v>0</v>
      </c>
      <c r="G218" s="3">
        <f>Bakery[[#This Row],[Price]]*Bakery[[#This Row],[Quantity]]</f>
        <v>0</v>
      </c>
    </row>
    <row r="219" spans="1:7" x14ac:dyDescent="0.25">
      <c r="A219">
        <v>2019</v>
      </c>
      <c r="B219" t="s">
        <v>23</v>
      </c>
      <c r="C219" s="1">
        <v>18800</v>
      </c>
      <c r="D219" t="s">
        <v>24</v>
      </c>
      <c r="E219" s="2">
        <v>1</v>
      </c>
      <c r="F219">
        <f>IFERROR(VLOOKUP(Bakery[[#This Row],[Products]],Bakery_price[#All],2,FALSE),0)</f>
        <v>3500</v>
      </c>
      <c r="G219" s="3">
        <f>Bakery[[#This Row],[Price]]*Bakery[[#This Row],[Quantity]]</f>
        <v>3500</v>
      </c>
    </row>
    <row r="220" spans="1:7" x14ac:dyDescent="0.25">
      <c r="A220">
        <v>2019</v>
      </c>
      <c r="B220" t="s">
        <v>23</v>
      </c>
      <c r="C220" s="1">
        <v>25400</v>
      </c>
      <c r="D220" t="s">
        <v>6</v>
      </c>
      <c r="E220" s="2">
        <v>3</v>
      </c>
      <c r="F220">
        <f>IFERROR(VLOOKUP(Bakery[[#This Row],[Products]],Bakery_price[#All],2,FALSE),0)</f>
        <v>4800</v>
      </c>
      <c r="G220" s="3">
        <f>Bakery[[#This Row],[Price]]*Bakery[[#This Row],[Quantity]]</f>
        <v>14400</v>
      </c>
    </row>
    <row r="221" spans="1:7" x14ac:dyDescent="0.25">
      <c r="A221">
        <v>2019</v>
      </c>
      <c r="B221" t="s">
        <v>23</v>
      </c>
      <c r="C221" s="1">
        <v>25400</v>
      </c>
      <c r="D221" t="s">
        <v>16</v>
      </c>
      <c r="E221" s="2">
        <v>2</v>
      </c>
      <c r="F221">
        <f>IFERROR(VLOOKUP(Bakery[[#This Row],[Products]],Bakery_price[#All],2,FALSE),0)</f>
        <v>0</v>
      </c>
      <c r="G221" s="3">
        <f>Bakery[[#This Row],[Price]]*Bakery[[#This Row],[Quantity]]</f>
        <v>0</v>
      </c>
    </row>
    <row r="222" spans="1:7" x14ac:dyDescent="0.25">
      <c r="A222">
        <v>2019</v>
      </c>
      <c r="B222" t="s">
        <v>23</v>
      </c>
      <c r="C222" s="1">
        <v>26300</v>
      </c>
      <c r="D222" t="s">
        <v>6</v>
      </c>
      <c r="E222" s="2">
        <v>1</v>
      </c>
      <c r="F222">
        <f>IFERROR(VLOOKUP(Bakery[[#This Row],[Products]],Bakery_price[#All],2,FALSE),0)</f>
        <v>4800</v>
      </c>
      <c r="G222" s="3">
        <f>Bakery[[#This Row],[Price]]*Bakery[[#This Row],[Quantity]]</f>
        <v>4800</v>
      </c>
    </row>
    <row r="223" spans="1:7" x14ac:dyDescent="0.25">
      <c r="A223">
        <v>2019</v>
      </c>
      <c r="B223" t="s">
        <v>23</v>
      </c>
      <c r="C223" s="1">
        <v>26300</v>
      </c>
      <c r="D223" t="s">
        <v>15</v>
      </c>
      <c r="E223" s="2">
        <v>2</v>
      </c>
      <c r="F223">
        <f>IFERROR(VLOOKUP(Bakery[[#This Row],[Products]],Bakery_price[#All],2,FALSE),0)</f>
        <v>3500</v>
      </c>
      <c r="G223" s="3">
        <f>Bakery[[#This Row],[Price]]*Bakery[[#This Row],[Quantity]]</f>
        <v>7000</v>
      </c>
    </row>
    <row r="224" spans="1:7" x14ac:dyDescent="0.25">
      <c r="A224">
        <v>2019</v>
      </c>
      <c r="B224" t="s">
        <v>23</v>
      </c>
      <c r="C224" s="1">
        <v>26300</v>
      </c>
      <c r="D224" t="s">
        <v>7</v>
      </c>
      <c r="E224" s="2">
        <v>1</v>
      </c>
      <c r="F224">
        <f>IFERROR(VLOOKUP(Bakery[[#This Row],[Products]],Bakery_price[#All],2,FALSE),0)</f>
        <v>0</v>
      </c>
      <c r="G224" s="3">
        <f>Bakery[[#This Row],[Price]]*Bakery[[#This Row],[Quantity]]</f>
        <v>0</v>
      </c>
    </row>
    <row r="225" spans="1:7" x14ac:dyDescent="0.25">
      <c r="A225">
        <v>2019</v>
      </c>
      <c r="B225" t="s">
        <v>23</v>
      </c>
      <c r="C225" s="1">
        <v>26300</v>
      </c>
      <c r="D225" t="s">
        <v>8</v>
      </c>
      <c r="E225" s="2">
        <v>1</v>
      </c>
      <c r="F225">
        <f>IFERROR(VLOOKUP(Bakery[[#This Row],[Products]],Bakery_price[#All],2,FALSE),0)</f>
        <v>4800</v>
      </c>
      <c r="G225" s="3">
        <f>Bakery[[#This Row],[Price]]*Bakery[[#This Row],[Quantity]]</f>
        <v>4800</v>
      </c>
    </row>
    <row r="226" spans="1:7" x14ac:dyDescent="0.25">
      <c r="A226">
        <v>2019</v>
      </c>
      <c r="B226" t="s">
        <v>23</v>
      </c>
      <c r="C226" s="1">
        <v>26300</v>
      </c>
      <c r="D226" t="s">
        <v>10</v>
      </c>
      <c r="E226" s="2">
        <v>1</v>
      </c>
      <c r="F226">
        <f>IFERROR(VLOOKUP(Bakery[[#This Row],[Products]],Bakery_price[#All],2,FALSE),0)</f>
        <v>0</v>
      </c>
      <c r="G226" s="3">
        <f>Bakery[[#This Row],[Price]]*Bakery[[#This Row],[Quantity]]</f>
        <v>0</v>
      </c>
    </row>
    <row r="227" spans="1:7" x14ac:dyDescent="0.25">
      <c r="A227">
        <v>2019</v>
      </c>
      <c r="B227" t="s">
        <v>23</v>
      </c>
      <c r="C227" s="1">
        <v>16100</v>
      </c>
      <c r="D227" t="s">
        <v>6</v>
      </c>
      <c r="E227" s="2">
        <v>2</v>
      </c>
      <c r="F227">
        <f>IFERROR(VLOOKUP(Bakery[[#This Row],[Products]],Bakery_price[#All],2,FALSE),0)</f>
        <v>4800</v>
      </c>
      <c r="G227" s="3">
        <f>Bakery[[#This Row],[Price]]*Bakery[[#This Row],[Quantity]]</f>
        <v>9600</v>
      </c>
    </row>
    <row r="228" spans="1:7" x14ac:dyDescent="0.25">
      <c r="A228">
        <v>2019</v>
      </c>
      <c r="B228" t="s">
        <v>23</v>
      </c>
      <c r="C228" s="1">
        <v>16100</v>
      </c>
      <c r="D228" t="s">
        <v>31</v>
      </c>
      <c r="E228" s="2">
        <v>1</v>
      </c>
      <c r="F228">
        <f>IFERROR(VLOOKUP(Bakery[[#This Row],[Products]],Bakery_price[#All],2,FALSE),0)</f>
        <v>4000</v>
      </c>
      <c r="G228" s="3">
        <f>Bakery[[#This Row],[Price]]*Bakery[[#This Row],[Quantity]]</f>
        <v>4000</v>
      </c>
    </row>
    <row r="229" spans="1:7" x14ac:dyDescent="0.25">
      <c r="A229">
        <v>2019</v>
      </c>
      <c r="B229" t="s">
        <v>23</v>
      </c>
      <c r="C229" s="1">
        <v>16100</v>
      </c>
      <c r="D229" t="s">
        <v>6</v>
      </c>
      <c r="E229" s="2">
        <v>2</v>
      </c>
      <c r="F229">
        <f>IFERROR(VLOOKUP(Bakery[[#This Row],[Products]],Bakery_price[#All],2,FALSE),0)</f>
        <v>4800</v>
      </c>
      <c r="G229" s="3">
        <f>Bakery[[#This Row],[Price]]*Bakery[[#This Row],[Quantity]]</f>
        <v>9600</v>
      </c>
    </row>
    <row r="230" spans="1:7" x14ac:dyDescent="0.25">
      <c r="A230">
        <v>2019</v>
      </c>
      <c r="B230" t="s">
        <v>23</v>
      </c>
      <c r="C230" s="1">
        <v>16100</v>
      </c>
      <c r="D230" t="s">
        <v>8</v>
      </c>
      <c r="E230" s="2">
        <v>1</v>
      </c>
      <c r="F230">
        <f>IFERROR(VLOOKUP(Bakery[[#This Row],[Products]],Bakery_price[#All],2,FALSE),0)</f>
        <v>4800</v>
      </c>
      <c r="G230" s="3">
        <f>Bakery[[#This Row],[Price]]*Bakery[[#This Row],[Quantity]]</f>
        <v>4800</v>
      </c>
    </row>
    <row r="231" spans="1:7" x14ac:dyDescent="0.25">
      <c r="A231">
        <v>2019</v>
      </c>
      <c r="B231" t="s">
        <v>23</v>
      </c>
      <c r="C231" s="1">
        <v>16400</v>
      </c>
      <c r="D231" t="s">
        <v>6</v>
      </c>
      <c r="E231" s="2">
        <v>3</v>
      </c>
      <c r="F231">
        <f>IFERROR(VLOOKUP(Bakery[[#This Row],[Products]],Bakery_price[#All],2,FALSE),0)</f>
        <v>4800</v>
      </c>
      <c r="G231" s="3">
        <f>Bakery[[#This Row],[Price]]*Bakery[[#This Row],[Quantity]]</f>
        <v>14400</v>
      </c>
    </row>
    <row r="232" spans="1:7" x14ac:dyDescent="0.25">
      <c r="A232">
        <v>2019</v>
      </c>
      <c r="B232" t="s">
        <v>23</v>
      </c>
      <c r="C232" s="1">
        <v>15000</v>
      </c>
      <c r="D232" t="s">
        <v>25</v>
      </c>
      <c r="E232" s="2">
        <v>1</v>
      </c>
      <c r="F232">
        <f>IFERROR(VLOOKUP(Bakery[[#This Row],[Products]],Bakery_price[#All],2,FALSE),0)</f>
        <v>3500</v>
      </c>
      <c r="G232" s="3">
        <f>Bakery[[#This Row],[Price]]*Bakery[[#This Row],[Quantity]]</f>
        <v>3500</v>
      </c>
    </row>
    <row r="233" spans="1:7" x14ac:dyDescent="0.25">
      <c r="A233">
        <v>2019</v>
      </c>
      <c r="B233" t="s">
        <v>23</v>
      </c>
      <c r="C233" s="1">
        <v>15000</v>
      </c>
      <c r="D233" t="s">
        <v>31</v>
      </c>
      <c r="E233" s="2">
        <v>1</v>
      </c>
      <c r="F233">
        <f>IFERROR(VLOOKUP(Bakery[[#This Row],[Products]],Bakery_price[#All],2,FALSE),0)</f>
        <v>4000</v>
      </c>
      <c r="G233" s="3">
        <f>Bakery[[#This Row],[Price]]*Bakery[[#This Row],[Quantity]]</f>
        <v>4000</v>
      </c>
    </row>
    <row r="234" spans="1:7" x14ac:dyDescent="0.25">
      <c r="A234">
        <v>2019</v>
      </c>
      <c r="B234" t="s">
        <v>23</v>
      </c>
      <c r="C234" s="1">
        <v>15000</v>
      </c>
      <c r="D234" t="s">
        <v>30</v>
      </c>
      <c r="E234" s="2">
        <v>2</v>
      </c>
      <c r="F234">
        <f>IFERROR(VLOOKUP(Bakery[[#This Row],[Products]],Bakery_price[#All],2,FALSE),0)</f>
        <v>2500</v>
      </c>
      <c r="G234" s="3">
        <f>Bakery[[#This Row],[Price]]*Bakery[[#This Row],[Quantity]]</f>
        <v>5000</v>
      </c>
    </row>
    <row r="235" spans="1:7" x14ac:dyDescent="0.25">
      <c r="A235">
        <v>2019</v>
      </c>
      <c r="B235" t="s">
        <v>5</v>
      </c>
      <c r="C235" s="1">
        <v>18600</v>
      </c>
      <c r="D235" t="s">
        <v>6</v>
      </c>
      <c r="E235" s="2">
        <v>1</v>
      </c>
      <c r="F235">
        <f>IFERROR(VLOOKUP(Bakery[[#This Row],[Products]],Bakery_price[#All],2,FALSE),0)</f>
        <v>4800</v>
      </c>
      <c r="G235" s="3">
        <f>Bakery[[#This Row],[Price]]*Bakery[[#This Row],[Quantity]]</f>
        <v>4800</v>
      </c>
    </row>
    <row r="236" spans="1:7" x14ac:dyDescent="0.25">
      <c r="A236">
        <v>2019</v>
      </c>
      <c r="B236" t="s">
        <v>5</v>
      </c>
      <c r="C236" s="1">
        <v>18600</v>
      </c>
      <c r="D236" t="s">
        <v>8</v>
      </c>
      <c r="E236" s="2">
        <v>1</v>
      </c>
      <c r="F236">
        <f>IFERROR(VLOOKUP(Bakery[[#This Row],[Products]],Bakery_price[#All],2,FALSE),0)</f>
        <v>4800</v>
      </c>
      <c r="G236" s="3">
        <f>Bakery[[#This Row],[Price]]*Bakery[[#This Row],[Quantity]]</f>
        <v>4800</v>
      </c>
    </row>
    <row r="237" spans="1:7" x14ac:dyDescent="0.25">
      <c r="A237">
        <v>2019</v>
      </c>
      <c r="B237" t="s">
        <v>5</v>
      </c>
      <c r="C237" s="1">
        <v>18600</v>
      </c>
      <c r="D237" t="s">
        <v>25</v>
      </c>
      <c r="E237" s="2">
        <v>1</v>
      </c>
      <c r="F237">
        <f>IFERROR(VLOOKUP(Bakery[[#This Row],[Products]],Bakery_price[#All],2,FALSE),0)</f>
        <v>3500</v>
      </c>
      <c r="G237" s="3">
        <f>Bakery[[#This Row],[Price]]*Bakery[[#This Row],[Quantity]]</f>
        <v>3500</v>
      </c>
    </row>
    <row r="238" spans="1:7" x14ac:dyDescent="0.25">
      <c r="A238">
        <v>2019</v>
      </c>
      <c r="B238" t="s">
        <v>5</v>
      </c>
      <c r="C238" s="1">
        <v>18600</v>
      </c>
      <c r="D238" t="s">
        <v>26</v>
      </c>
      <c r="E238" s="2">
        <v>1</v>
      </c>
      <c r="F238">
        <f>IFERROR(VLOOKUP(Bakery[[#This Row],[Products]],Bakery_price[#All],2,FALSE),0)</f>
        <v>4000</v>
      </c>
      <c r="G238" s="3">
        <f>Bakery[[#This Row],[Price]]*Bakery[[#This Row],[Quantity]]</f>
        <v>4000</v>
      </c>
    </row>
    <row r="239" spans="1:7" x14ac:dyDescent="0.25">
      <c r="A239">
        <v>2019</v>
      </c>
      <c r="B239" t="s">
        <v>5</v>
      </c>
      <c r="C239" s="1">
        <v>26800</v>
      </c>
      <c r="D239" t="s">
        <v>6</v>
      </c>
      <c r="E239" s="2">
        <v>1</v>
      </c>
      <c r="F239">
        <f>IFERROR(VLOOKUP(Bakery[[#This Row],[Products]],Bakery_price[#All],2,FALSE),0)</f>
        <v>4800</v>
      </c>
      <c r="G239" s="3">
        <f>Bakery[[#This Row],[Price]]*Bakery[[#This Row],[Quantity]]</f>
        <v>4800</v>
      </c>
    </row>
    <row r="240" spans="1:7" x14ac:dyDescent="0.25">
      <c r="A240">
        <v>2019</v>
      </c>
      <c r="B240" t="s">
        <v>5</v>
      </c>
      <c r="C240" s="1">
        <v>26800</v>
      </c>
      <c r="D240" t="s">
        <v>15</v>
      </c>
      <c r="E240" s="2">
        <v>1</v>
      </c>
      <c r="F240">
        <f>IFERROR(VLOOKUP(Bakery[[#This Row],[Products]],Bakery_price[#All],2,FALSE),0)</f>
        <v>3500</v>
      </c>
      <c r="G240" s="3">
        <f>Bakery[[#This Row],[Price]]*Bakery[[#This Row],[Quantity]]</f>
        <v>3500</v>
      </c>
    </row>
    <row r="241" spans="1:7" x14ac:dyDescent="0.25">
      <c r="A241">
        <v>2019</v>
      </c>
      <c r="B241" t="s">
        <v>5</v>
      </c>
      <c r="C241" s="1">
        <v>26800</v>
      </c>
      <c r="D241" t="s">
        <v>7</v>
      </c>
      <c r="E241" s="2">
        <v>1</v>
      </c>
      <c r="F241">
        <f>IFERROR(VLOOKUP(Bakery[[#This Row],[Products]],Bakery_price[#All],2,FALSE),0)</f>
        <v>0</v>
      </c>
      <c r="G241" s="3">
        <f>Bakery[[#This Row],[Price]]*Bakery[[#This Row],[Quantity]]</f>
        <v>0</v>
      </c>
    </row>
    <row r="242" spans="1:7" x14ac:dyDescent="0.25">
      <c r="A242">
        <v>2019</v>
      </c>
      <c r="B242" t="s">
        <v>5</v>
      </c>
      <c r="C242" s="1">
        <v>26800</v>
      </c>
      <c r="D242" t="s">
        <v>24</v>
      </c>
      <c r="E242" s="2">
        <v>1</v>
      </c>
      <c r="F242">
        <f>IFERROR(VLOOKUP(Bakery[[#This Row],[Products]],Bakery_price[#All],2,FALSE),0)</f>
        <v>3500</v>
      </c>
      <c r="G242" s="3">
        <f>Bakery[[#This Row],[Price]]*Bakery[[#This Row],[Quantity]]</f>
        <v>3500</v>
      </c>
    </row>
    <row r="243" spans="1:7" x14ac:dyDescent="0.25">
      <c r="A243">
        <v>2019</v>
      </c>
      <c r="B243" t="s">
        <v>5</v>
      </c>
      <c r="C243" s="1">
        <v>26800</v>
      </c>
      <c r="D243" t="s">
        <v>20</v>
      </c>
      <c r="E243" s="2">
        <v>1</v>
      </c>
      <c r="F243">
        <f>IFERROR(VLOOKUP(Bakery[[#This Row],[Products]],Bakery_price[#All],2,FALSE),0)</f>
        <v>0</v>
      </c>
      <c r="G243" s="3">
        <f>Bakery[[#This Row],[Price]]*Bakery[[#This Row],[Quantity]]</f>
        <v>0</v>
      </c>
    </row>
    <row r="244" spans="1:7" x14ac:dyDescent="0.25">
      <c r="A244">
        <v>2019</v>
      </c>
      <c r="B244" t="s">
        <v>5</v>
      </c>
      <c r="C244" s="1">
        <v>26800</v>
      </c>
      <c r="D244" t="s">
        <v>10</v>
      </c>
      <c r="E244" s="2">
        <v>1</v>
      </c>
      <c r="F244">
        <f>IFERROR(VLOOKUP(Bakery[[#This Row],[Products]],Bakery_price[#All],2,FALSE),0)</f>
        <v>0</v>
      </c>
      <c r="G244" s="3">
        <f>Bakery[[#This Row],[Price]]*Bakery[[#This Row],[Quantity]]</f>
        <v>0</v>
      </c>
    </row>
    <row r="245" spans="1:7" x14ac:dyDescent="0.25">
      <c r="A245">
        <v>2019</v>
      </c>
      <c r="B245" t="s">
        <v>5</v>
      </c>
      <c r="C245" s="1">
        <v>35000</v>
      </c>
      <c r="D245" t="s">
        <v>31</v>
      </c>
      <c r="E245" s="2">
        <v>4</v>
      </c>
      <c r="F245">
        <f>IFERROR(VLOOKUP(Bakery[[#This Row],[Products]],Bakery_price[#All],2,FALSE),0)</f>
        <v>4000</v>
      </c>
      <c r="G245" s="3">
        <f>Bakery[[#This Row],[Price]]*Bakery[[#This Row],[Quantity]]</f>
        <v>16000</v>
      </c>
    </row>
    <row r="246" spans="1:7" x14ac:dyDescent="0.25">
      <c r="A246">
        <v>2019</v>
      </c>
      <c r="B246" t="s">
        <v>5</v>
      </c>
      <c r="C246" s="1">
        <v>35000</v>
      </c>
      <c r="D246" t="s">
        <v>30</v>
      </c>
      <c r="E246" s="2">
        <v>6</v>
      </c>
      <c r="F246">
        <f>IFERROR(VLOOKUP(Bakery[[#This Row],[Products]],Bakery_price[#All],2,FALSE),0)</f>
        <v>2500</v>
      </c>
      <c r="G246" s="3">
        <f>Bakery[[#This Row],[Price]]*Bakery[[#This Row],[Quantity]]</f>
        <v>15000</v>
      </c>
    </row>
    <row r="247" spans="1:7" x14ac:dyDescent="0.25">
      <c r="A247">
        <v>2019</v>
      </c>
      <c r="B247" t="s">
        <v>5</v>
      </c>
      <c r="C247" s="1">
        <v>38000</v>
      </c>
      <c r="D247" t="s">
        <v>6</v>
      </c>
      <c r="E247" s="2">
        <v>5</v>
      </c>
      <c r="F247">
        <f>IFERROR(VLOOKUP(Bakery[[#This Row],[Products]],Bakery_price[#All],2,FALSE),0)</f>
        <v>4800</v>
      </c>
      <c r="G247" s="3">
        <f>Bakery[[#This Row],[Price]]*Bakery[[#This Row],[Quantity]]</f>
        <v>24000</v>
      </c>
    </row>
    <row r="248" spans="1:7" x14ac:dyDescent="0.25">
      <c r="A248">
        <v>2019</v>
      </c>
      <c r="B248" t="s">
        <v>5</v>
      </c>
      <c r="C248" s="1">
        <v>38000</v>
      </c>
      <c r="D248" t="s">
        <v>24</v>
      </c>
      <c r="E248" s="2">
        <v>1</v>
      </c>
      <c r="F248">
        <f>IFERROR(VLOOKUP(Bakery[[#This Row],[Products]],Bakery_price[#All],2,FALSE),0)</f>
        <v>3500</v>
      </c>
      <c r="G248" s="3">
        <f>Bakery[[#This Row],[Price]]*Bakery[[#This Row],[Quantity]]</f>
        <v>3500</v>
      </c>
    </row>
    <row r="249" spans="1:7" x14ac:dyDescent="0.25">
      <c r="A249">
        <v>2019</v>
      </c>
      <c r="B249" t="s">
        <v>5</v>
      </c>
      <c r="C249" s="1">
        <v>38000</v>
      </c>
      <c r="D249" t="s">
        <v>25</v>
      </c>
      <c r="E249" s="2">
        <v>1</v>
      </c>
      <c r="F249">
        <f>IFERROR(VLOOKUP(Bakery[[#This Row],[Products]],Bakery_price[#All],2,FALSE),0)</f>
        <v>3500</v>
      </c>
      <c r="G249" s="3">
        <f>Bakery[[#This Row],[Price]]*Bakery[[#This Row],[Quantity]]</f>
        <v>3500</v>
      </c>
    </row>
    <row r="250" spans="1:7" x14ac:dyDescent="0.25">
      <c r="A250">
        <v>2019</v>
      </c>
      <c r="B250" t="s">
        <v>5</v>
      </c>
      <c r="C250" s="1">
        <v>38000</v>
      </c>
      <c r="D250" t="s">
        <v>30</v>
      </c>
      <c r="E250" s="2">
        <v>2</v>
      </c>
      <c r="F250">
        <f>IFERROR(VLOOKUP(Bakery[[#This Row],[Products]],Bakery_price[#All],2,FALSE),0)</f>
        <v>2500</v>
      </c>
      <c r="G250" s="3">
        <f>Bakery[[#This Row],[Price]]*Bakery[[#This Row],[Quantity]]</f>
        <v>5000</v>
      </c>
    </row>
    <row r="251" spans="1:7" x14ac:dyDescent="0.25">
      <c r="A251">
        <v>2019</v>
      </c>
      <c r="B251" t="s">
        <v>5</v>
      </c>
      <c r="C251" s="1">
        <v>23100</v>
      </c>
      <c r="D251" t="s">
        <v>6</v>
      </c>
      <c r="E251" s="2">
        <v>2</v>
      </c>
      <c r="F251">
        <f>IFERROR(VLOOKUP(Bakery[[#This Row],[Products]],Bakery_price[#All],2,FALSE),0)</f>
        <v>4800</v>
      </c>
      <c r="G251" s="3">
        <f>Bakery[[#This Row],[Price]]*Bakery[[#This Row],[Quantity]]</f>
        <v>9600</v>
      </c>
    </row>
    <row r="252" spans="1:7" x14ac:dyDescent="0.25">
      <c r="A252">
        <v>2019</v>
      </c>
      <c r="B252" t="s">
        <v>5</v>
      </c>
      <c r="C252" s="1">
        <v>23100</v>
      </c>
      <c r="D252" t="s">
        <v>8</v>
      </c>
      <c r="E252" s="2">
        <v>1</v>
      </c>
      <c r="F252">
        <f>IFERROR(VLOOKUP(Bakery[[#This Row],[Products]],Bakery_price[#All],2,FALSE),0)</f>
        <v>4800</v>
      </c>
      <c r="G252" s="3">
        <f>Bakery[[#This Row],[Price]]*Bakery[[#This Row],[Quantity]]</f>
        <v>4800</v>
      </c>
    </row>
    <row r="253" spans="1:7" x14ac:dyDescent="0.25">
      <c r="A253">
        <v>2019</v>
      </c>
      <c r="B253" t="s">
        <v>5</v>
      </c>
      <c r="C253" s="1">
        <v>23100</v>
      </c>
      <c r="D253" t="s">
        <v>25</v>
      </c>
      <c r="E253" s="2">
        <v>1</v>
      </c>
      <c r="F253">
        <f>IFERROR(VLOOKUP(Bakery[[#This Row],[Products]],Bakery_price[#All],2,FALSE),0)</f>
        <v>3500</v>
      </c>
      <c r="G253" s="3">
        <f>Bakery[[#This Row],[Price]]*Bakery[[#This Row],[Quantity]]</f>
        <v>3500</v>
      </c>
    </row>
    <row r="254" spans="1:7" x14ac:dyDescent="0.25">
      <c r="A254">
        <v>2019</v>
      </c>
      <c r="B254" t="s">
        <v>5</v>
      </c>
      <c r="C254" s="1">
        <v>17300</v>
      </c>
      <c r="D254" t="s">
        <v>25</v>
      </c>
      <c r="E254" s="2">
        <v>2</v>
      </c>
      <c r="F254">
        <f>IFERROR(VLOOKUP(Bakery[[#This Row],[Products]],Bakery_price[#All],2,FALSE),0)</f>
        <v>3500</v>
      </c>
      <c r="G254" s="3">
        <f>Bakery[[#This Row],[Price]]*Bakery[[#This Row],[Quantity]]</f>
        <v>7000</v>
      </c>
    </row>
    <row r="255" spans="1:7" x14ac:dyDescent="0.25">
      <c r="A255">
        <v>2019</v>
      </c>
      <c r="B255" t="s">
        <v>5</v>
      </c>
      <c r="C255" s="1">
        <v>17300</v>
      </c>
      <c r="D255" t="s">
        <v>26</v>
      </c>
      <c r="E255" s="2">
        <v>1</v>
      </c>
      <c r="F255">
        <f>IFERROR(VLOOKUP(Bakery[[#This Row],[Products]],Bakery_price[#All],2,FALSE),0)</f>
        <v>4000</v>
      </c>
      <c r="G255" s="3">
        <f>Bakery[[#This Row],[Price]]*Bakery[[#This Row],[Quantity]]</f>
        <v>4000</v>
      </c>
    </row>
    <row r="256" spans="1:7" x14ac:dyDescent="0.25">
      <c r="A256">
        <v>2019</v>
      </c>
      <c r="B256" t="s">
        <v>5</v>
      </c>
      <c r="C256" s="1">
        <v>17300</v>
      </c>
      <c r="D256" t="s">
        <v>27</v>
      </c>
      <c r="E256" s="2">
        <v>1</v>
      </c>
      <c r="F256">
        <f>IFERROR(VLOOKUP(Bakery[[#This Row],[Products]],Bakery_price[#All],2,FALSE),0)</f>
        <v>4500</v>
      </c>
      <c r="G256" s="3">
        <f>Bakery[[#This Row],[Price]]*Bakery[[#This Row],[Quantity]]</f>
        <v>4500</v>
      </c>
    </row>
    <row r="257" spans="1:7" x14ac:dyDescent="0.25">
      <c r="A257">
        <v>2019</v>
      </c>
      <c r="B257" t="s">
        <v>5</v>
      </c>
      <c r="C257" s="1">
        <v>19600</v>
      </c>
      <c r="D257" t="s">
        <v>6</v>
      </c>
      <c r="E257" s="2">
        <v>2</v>
      </c>
      <c r="F257">
        <f>IFERROR(VLOOKUP(Bakery[[#This Row],[Products]],Bakery_price[#All],2,FALSE),0)</f>
        <v>4800</v>
      </c>
      <c r="G257" s="3">
        <f>Bakery[[#This Row],[Price]]*Bakery[[#This Row],[Quantity]]</f>
        <v>9600</v>
      </c>
    </row>
    <row r="258" spans="1:7" x14ac:dyDescent="0.25">
      <c r="A258">
        <v>2019</v>
      </c>
      <c r="B258" t="s">
        <v>5</v>
      </c>
      <c r="C258" s="1">
        <v>19600</v>
      </c>
      <c r="D258" t="s">
        <v>24</v>
      </c>
      <c r="E258" s="2">
        <v>1</v>
      </c>
      <c r="F258">
        <f>IFERROR(VLOOKUP(Bakery[[#This Row],[Products]],Bakery_price[#All],2,FALSE),0)</f>
        <v>3500</v>
      </c>
      <c r="G258" s="3">
        <f>Bakery[[#This Row],[Price]]*Bakery[[#This Row],[Quantity]]</f>
        <v>3500</v>
      </c>
    </row>
    <row r="259" spans="1:7" x14ac:dyDescent="0.25">
      <c r="A259">
        <v>2019</v>
      </c>
      <c r="B259" t="s">
        <v>5</v>
      </c>
      <c r="C259" s="1">
        <v>19600</v>
      </c>
      <c r="D259" t="s">
        <v>29</v>
      </c>
      <c r="E259" s="2">
        <v>1</v>
      </c>
      <c r="F259">
        <f>IFERROR(VLOOKUP(Bakery[[#This Row],[Products]],Bakery_price[#All],2,FALSE),0)</f>
        <v>4500</v>
      </c>
      <c r="G259" s="3">
        <f>Bakery[[#This Row],[Price]]*Bakery[[#This Row],[Quantity]]</f>
        <v>4500</v>
      </c>
    </row>
    <row r="260" spans="1:7" x14ac:dyDescent="0.25">
      <c r="A260">
        <v>2019</v>
      </c>
      <c r="B260" t="s">
        <v>5</v>
      </c>
      <c r="C260" s="1">
        <v>15300</v>
      </c>
      <c r="D260" t="s">
        <v>6</v>
      </c>
      <c r="E260" s="2">
        <v>1</v>
      </c>
      <c r="F260">
        <f>IFERROR(VLOOKUP(Bakery[[#This Row],[Products]],Bakery_price[#All],2,FALSE),0)</f>
        <v>4800</v>
      </c>
      <c r="G260" s="3">
        <f>Bakery[[#This Row],[Price]]*Bakery[[#This Row],[Quantity]]</f>
        <v>4800</v>
      </c>
    </row>
    <row r="261" spans="1:7" x14ac:dyDescent="0.25">
      <c r="A261">
        <v>2019</v>
      </c>
      <c r="B261" t="s">
        <v>5</v>
      </c>
      <c r="C261" s="1">
        <v>15300</v>
      </c>
      <c r="D261" t="s">
        <v>7</v>
      </c>
      <c r="E261" s="2">
        <v>1</v>
      </c>
      <c r="F261">
        <f>IFERROR(VLOOKUP(Bakery[[#This Row],[Products]],Bakery_price[#All],2,FALSE),0)</f>
        <v>0</v>
      </c>
      <c r="G261" s="3">
        <f>Bakery[[#This Row],[Price]]*Bakery[[#This Row],[Quantity]]</f>
        <v>0</v>
      </c>
    </row>
    <row r="262" spans="1:7" x14ac:dyDescent="0.25">
      <c r="A262">
        <v>2019</v>
      </c>
      <c r="B262" t="s">
        <v>5</v>
      </c>
      <c r="C262" s="1">
        <v>15300</v>
      </c>
      <c r="D262" t="s">
        <v>29</v>
      </c>
      <c r="E262" s="2">
        <v>1</v>
      </c>
      <c r="F262">
        <f>IFERROR(VLOOKUP(Bakery[[#This Row],[Products]],Bakery_price[#All],2,FALSE),0)</f>
        <v>4500</v>
      </c>
      <c r="G262" s="3">
        <f>Bakery[[#This Row],[Price]]*Bakery[[#This Row],[Quantity]]</f>
        <v>4500</v>
      </c>
    </row>
    <row r="263" spans="1:7" x14ac:dyDescent="0.25">
      <c r="A263">
        <v>2019</v>
      </c>
      <c r="B263" t="s">
        <v>5</v>
      </c>
      <c r="C263" s="1">
        <v>16100</v>
      </c>
      <c r="D263" t="s">
        <v>6</v>
      </c>
      <c r="E263" s="2">
        <v>2</v>
      </c>
      <c r="F263">
        <f>IFERROR(VLOOKUP(Bakery[[#This Row],[Products]],Bakery_price[#All],2,FALSE),0)</f>
        <v>4800</v>
      </c>
      <c r="G263" s="3">
        <f>Bakery[[#This Row],[Price]]*Bakery[[#This Row],[Quantity]]</f>
        <v>9600</v>
      </c>
    </row>
    <row r="264" spans="1:7" x14ac:dyDescent="0.25">
      <c r="A264">
        <v>2019</v>
      </c>
      <c r="B264" t="s">
        <v>5</v>
      </c>
      <c r="C264" s="1">
        <v>16100</v>
      </c>
      <c r="D264" t="s">
        <v>29</v>
      </c>
      <c r="E264" s="2">
        <v>1</v>
      </c>
      <c r="F264">
        <f>IFERROR(VLOOKUP(Bakery[[#This Row],[Products]],Bakery_price[#All],2,FALSE),0)</f>
        <v>4500</v>
      </c>
      <c r="G264" s="3">
        <f>Bakery[[#This Row],[Price]]*Bakery[[#This Row],[Quantity]]</f>
        <v>4500</v>
      </c>
    </row>
    <row r="265" spans="1:7" x14ac:dyDescent="0.25">
      <c r="A265">
        <v>2019</v>
      </c>
      <c r="B265" t="s">
        <v>5</v>
      </c>
      <c r="C265" s="1">
        <v>14300</v>
      </c>
      <c r="D265" t="s">
        <v>6</v>
      </c>
      <c r="E265" s="2">
        <v>1</v>
      </c>
      <c r="F265">
        <f>IFERROR(VLOOKUP(Bakery[[#This Row],[Products]],Bakery_price[#All],2,FALSE),0)</f>
        <v>4800</v>
      </c>
      <c r="G265" s="3">
        <f>Bakery[[#This Row],[Price]]*Bakery[[#This Row],[Quantity]]</f>
        <v>4800</v>
      </c>
    </row>
    <row r="266" spans="1:7" x14ac:dyDescent="0.25">
      <c r="A266">
        <v>2019</v>
      </c>
      <c r="B266" t="s">
        <v>5</v>
      </c>
      <c r="C266" s="1">
        <v>14300</v>
      </c>
      <c r="D266" t="s">
        <v>7</v>
      </c>
      <c r="E266" s="2">
        <v>1</v>
      </c>
      <c r="F266">
        <f>IFERROR(VLOOKUP(Bakery[[#This Row],[Products]],Bakery_price[#All],2,FALSE),0)</f>
        <v>0</v>
      </c>
      <c r="G266" s="3">
        <f>Bakery[[#This Row],[Price]]*Bakery[[#This Row],[Quantity]]</f>
        <v>0</v>
      </c>
    </row>
    <row r="267" spans="1:7" x14ac:dyDescent="0.25">
      <c r="A267">
        <v>2019</v>
      </c>
      <c r="B267" t="s">
        <v>5</v>
      </c>
      <c r="C267" s="1">
        <v>14300</v>
      </c>
      <c r="D267" t="s">
        <v>24</v>
      </c>
      <c r="E267" s="2">
        <v>1</v>
      </c>
      <c r="F267">
        <f>IFERROR(VLOOKUP(Bakery[[#This Row],[Products]],Bakery_price[#All],2,FALSE),0)</f>
        <v>3500</v>
      </c>
      <c r="G267" s="3">
        <f>Bakery[[#This Row],[Price]]*Bakery[[#This Row],[Quantity]]</f>
        <v>3500</v>
      </c>
    </row>
    <row r="268" spans="1:7" x14ac:dyDescent="0.25">
      <c r="A268">
        <v>2019</v>
      </c>
      <c r="B268" t="s">
        <v>5</v>
      </c>
      <c r="C268" s="1">
        <v>15100</v>
      </c>
      <c r="D268" t="s">
        <v>6</v>
      </c>
      <c r="E268" s="2">
        <v>1</v>
      </c>
      <c r="F268">
        <f>IFERROR(VLOOKUP(Bakery[[#This Row],[Products]],Bakery_price[#All],2,FALSE),0)</f>
        <v>4800</v>
      </c>
      <c r="G268" s="3">
        <f>Bakery[[#This Row],[Price]]*Bakery[[#This Row],[Quantity]]</f>
        <v>4800</v>
      </c>
    </row>
    <row r="269" spans="1:7" x14ac:dyDescent="0.25">
      <c r="A269">
        <v>2019</v>
      </c>
      <c r="B269" t="s">
        <v>5</v>
      </c>
      <c r="C269" s="1">
        <v>15100</v>
      </c>
      <c r="D269" t="s">
        <v>31</v>
      </c>
      <c r="E269" s="2">
        <v>1</v>
      </c>
      <c r="F269">
        <f>IFERROR(VLOOKUP(Bakery[[#This Row],[Products]],Bakery_price[#All],2,FALSE),0)</f>
        <v>4000</v>
      </c>
      <c r="G269" s="3">
        <f>Bakery[[#This Row],[Price]]*Bakery[[#This Row],[Quantity]]</f>
        <v>4000</v>
      </c>
    </row>
    <row r="270" spans="1:7" x14ac:dyDescent="0.25">
      <c r="A270">
        <v>2019</v>
      </c>
      <c r="B270" t="s">
        <v>5</v>
      </c>
      <c r="C270" s="1">
        <v>15100</v>
      </c>
      <c r="D270" t="s">
        <v>26</v>
      </c>
      <c r="E270" s="2">
        <v>1</v>
      </c>
      <c r="F270">
        <f>IFERROR(VLOOKUP(Bakery[[#This Row],[Products]],Bakery_price[#All],2,FALSE),0)</f>
        <v>4000</v>
      </c>
      <c r="G270" s="3">
        <f>Bakery[[#This Row],[Price]]*Bakery[[#This Row],[Quantity]]</f>
        <v>4000</v>
      </c>
    </row>
    <row r="271" spans="1:7" x14ac:dyDescent="0.25">
      <c r="A271">
        <v>2019</v>
      </c>
      <c r="B271" t="s">
        <v>5</v>
      </c>
      <c r="C271" s="1">
        <v>20000</v>
      </c>
      <c r="D271" t="s">
        <v>31</v>
      </c>
      <c r="E271" s="2">
        <v>1</v>
      </c>
      <c r="F271">
        <f>IFERROR(VLOOKUP(Bakery[[#This Row],[Products]],Bakery_price[#All],2,FALSE),0)</f>
        <v>4000</v>
      </c>
      <c r="G271" s="3">
        <f>Bakery[[#This Row],[Price]]*Bakery[[#This Row],[Quantity]]</f>
        <v>4000</v>
      </c>
    </row>
    <row r="272" spans="1:7" x14ac:dyDescent="0.25">
      <c r="A272">
        <v>2019</v>
      </c>
      <c r="B272" t="s">
        <v>5</v>
      </c>
      <c r="C272" s="1">
        <v>20000</v>
      </c>
      <c r="D272" t="s">
        <v>29</v>
      </c>
      <c r="E272" s="2">
        <v>1</v>
      </c>
      <c r="F272">
        <f>IFERROR(VLOOKUP(Bakery[[#This Row],[Products]],Bakery_price[#All],2,FALSE),0)</f>
        <v>4500</v>
      </c>
      <c r="G272" s="3">
        <f>Bakery[[#This Row],[Price]]*Bakery[[#This Row],[Quantity]]</f>
        <v>4500</v>
      </c>
    </row>
    <row r="273" spans="1:7" x14ac:dyDescent="0.25">
      <c r="A273">
        <v>2019</v>
      </c>
      <c r="B273" t="s">
        <v>5</v>
      </c>
      <c r="C273" s="1">
        <v>20000</v>
      </c>
      <c r="D273" t="s">
        <v>12</v>
      </c>
      <c r="E273" s="2">
        <v>1</v>
      </c>
      <c r="F273">
        <f>IFERROR(VLOOKUP(Bakery[[#This Row],[Products]],Bakery_price[#All],2,FALSE),0)</f>
        <v>4500</v>
      </c>
      <c r="G273" s="3">
        <f>Bakery[[#This Row],[Price]]*Bakery[[#This Row],[Quantity]]</f>
        <v>4500</v>
      </c>
    </row>
    <row r="274" spans="1:7" x14ac:dyDescent="0.25">
      <c r="A274">
        <v>2019</v>
      </c>
      <c r="B274" t="s">
        <v>5</v>
      </c>
      <c r="C274" s="1">
        <v>20000</v>
      </c>
      <c r="D274" t="s">
        <v>10</v>
      </c>
      <c r="E274" s="2">
        <v>1</v>
      </c>
      <c r="F274">
        <f>IFERROR(VLOOKUP(Bakery[[#This Row],[Products]],Bakery_price[#All],2,FALSE),0)</f>
        <v>0</v>
      </c>
      <c r="G274" s="3">
        <f>Bakery[[#This Row],[Price]]*Bakery[[#This Row],[Quantity]]</f>
        <v>0</v>
      </c>
    </row>
    <row r="275" spans="1:7" x14ac:dyDescent="0.25">
      <c r="A275">
        <v>2019</v>
      </c>
      <c r="B275" t="s">
        <v>13</v>
      </c>
      <c r="C275" s="1">
        <v>25300</v>
      </c>
      <c r="D275" t="s">
        <v>6</v>
      </c>
      <c r="E275" s="2">
        <v>1</v>
      </c>
      <c r="F275">
        <f>IFERROR(VLOOKUP(Bakery[[#This Row],[Products]],Bakery_price[#All],2,FALSE),0)</f>
        <v>4800</v>
      </c>
      <c r="G275" s="3">
        <f>Bakery[[#This Row],[Price]]*Bakery[[#This Row],[Quantity]]</f>
        <v>4800</v>
      </c>
    </row>
    <row r="276" spans="1:7" x14ac:dyDescent="0.25">
      <c r="A276">
        <v>2019</v>
      </c>
      <c r="B276" t="s">
        <v>13</v>
      </c>
      <c r="C276" s="1">
        <v>25300</v>
      </c>
      <c r="D276" t="s">
        <v>15</v>
      </c>
      <c r="E276" s="2">
        <v>1</v>
      </c>
      <c r="F276">
        <f>IFERROR(VLOOKUP(Bakery[[#This Row],[Products]],Bakery_price[#All],2,FALSE),0)</f>
        <v>3500</v>
      </c>
      <c r="G276" s="3">
        <f>Bakery[[#This Row],[Price]]*Bakery[[#This Row],[Quantity]]</f>
        <v>3500</v>
      </c>
    </row>
    <row r="277" spans="1:7" x14ac:dyDescent="0.25">
      <c r="A277">
        <v>2019</v>
      </c>
      <c r="B277" t="s">
        <v>13</v>
      </c>
      <c r="C277" s="1">
        <v>25300</v>
      </c>
      <c r="D277" t="s">
        <v>24</v>
      </c>
      <c r="E277" s="2">
        <v>3</v>
      </c>
      <c r="F277">
        <f>IFERROR(VLOOKUP(Bakery[[#This Row],[Products]],Bakery_price[#All],2,FALSE),0)</f>
        <v>3500</v>
      </c>
      <c r="G277" s="3">
        <f>Bakery[[#This Row],[Price]]*Bakery[[#This Row],[Quantity]]</f>
        <v>10500</v>
      </c>
    </row>
    <row r="278" spans="1:7" x14ac:dyDescent="0.25">
      <c r="A278">
        <v>2019</v>
      </c>
      <c r="B278" t="s">
        <v>13</v>
      </c>
      <c r="C278" s="1">
        <v>25300</v>
      </c>
      <c r="D278" t="s">
        <v>12</v>
      </c>
      <c r="E278" s="2">
        <v>1</v>
      </c>
      <c r="F278">
        <f>IFERROR(VLOOKUP(Bakery[[#This Row],[Products]],Bakery_price[#All],2,FALSE),0)</f>
        <v>4500</v>
      </c>
      <c r="G278" s="3">
        <f>Bakery[[#This Row],[Price]]*Bakery[[#This Row],[Quantity]]</f>
        <v>4500</v>
      </c>
    </row>
    <row r="279" spans="1:7" x14ac:dyDescent="0.25">
      <c r="A279">
        <v>2019</v>
      </c>
      <c r="B279" t="s">
        <v>13</v>
      </c>
      <c r="C279" s="1">
        <v>73200</v>
      </c>
      <c r="D279" t="s">
        <v>6</v>
      </c>
      <c r="E279" s="2">
        <v>4</v>
      </c>
      <c r="F279">
        <f>IFERROR(VLOOKUP(Bakery[[#This Row],[Products]],Bakery_price[#All],2,FALSE),0)</f>
        <v>4800</v>
      </c>
      <c r="G279" s="3">
        <f>Bakery[[#This Row],[Price]]*Bakery[[#This Row],[Quantity]]</f>
        <v>19200</v>
      </c>
    </row>
    <row r="280" spans="1:7" x14ac:dyDescent="0.25">
      <c r="A280">
        <v>2019</v>
      </c>
      <c r="B280" t="s">
        <v>13</v>
      </c>
      <c r="C280" s="1">
        <v>73200</v>
      </c>
      <c r="D280" t="s">
        <v>15</v>
      </c>
      <c r="E280" s="2">
        <v>3</v>
      </c>
      <c r="F280">
        <f>IFERROR(VLOOKUP(Bakery[[#This Row],[Products]],Bakery_price[#All],2,FALSE),0)</f>
        <v>3500</v>
      </c>
      <c r="G280" s="3">
        <f>Bakery[[#This Row],[Price]]*Bakery[[#This Row],[Quantity]]</f>
        <v>10500</v>
      </c>
    </row>
    <row r="281" spans="1:7" x14ac:dyDescent="0.25">
      <c r="A281">
        <v>2019</v>
      </c>
      <c r="B281" t="s">
        <v>13</v>
      </c>
      <c r="C281" s="1">
        <v>73200</v>
      </c>
      <c r="D281" t="s">
        <v>24</v>
      </c>
      <c r="E281" s="2">
        <v>6</v>
      </c>
      <c r="F281">
        <f>IFERROR(VLOOKUP(Bakery[[#This Row],[Products]],Bakery_price[#All],2,FALSE),0)</f>
        <v>3500</v>
      </c>
      <c r="G281" s="3">
        <f>Bakery[[#This Row],[Price]]*Bakery[[#This Row],[Quantity]]</f>
        <v>21000</v>
      </c>
    </row>
    <row r="282" spans="1:7" x14ac:dyDescent="0.25">
      <c r="A282">
        <v>2019</v>
      </c>
      <c r="B282" t="s">
        <v>13</v>
      </c>
      <c r="C282" s="1">
        <v>73200</v>
      </c>
      <c r="D282" t="s">
        <v>8</v>
      </c>
      <c r="E282" s="2">
        <v>1</v>
      </c>
      <c r="F282">
        <f>IFERROR(VLOOKUP(Bakery[[#This Row],[Products]],Bakery_price[#All],2,FALSE),0)</f>
        <v>4800</v>
      </c>
      <c r="G282" s="3">
        <f>Bakery[[#This Row],[Price]]*Bakery[[#This Row],[Quantity]]</f>
        <v>4800</v>
      </c>
    </row>
    <row r="283" spans="1:7" x14ac:dyDescent="0.25">
      <c r="A283">
        <v>2019</v>
      </c>
      <c r="B283" t="s">
        <v>13</v>
      </c>
      <c r="C283" s="1">
        <v>73200</v>
      </c>
      <c r="D283" t="s">
        <v>25</v>
      </c>
      <c r="E283" s="2">
        <v>2</v>
      </c>
      <c r="F283">
        <f>IFERROR(VLOOKUP(Bakery[[#This Row],[Products]],Bakery_price[#All],2,FALSE),0)</f>
        <v>3500</v>
      </c>
      <c r="G283" s="3">
        <f>Bakery[[#This Row],[Price]]*Bakery[[#This Row],[Quantity]]</f>
        <v>7000</v>
      </c>
    </row>
    <row r="284" spans="1:7" x14ac:dyDescent="0.25">
      <c r="A284">
        <v>2019</v>
      </c>
      <c r="B284" t="s">
        <v>13</v>
      </c>
      <c r="C284" s="1">
        <v>73200</v>
      </c>
      <c r="D284" t="s">
        <v>29</v>
      </c>
      <c r="E284" s="2">
        <v>1</v>
      </c>
      <c r="F284">
        <f>IFERROR(VLOOKUP(Bakery[[#This Row],[Products]],Bakery_price[#All],2,FALSE),0)</f>
        <v>4500</v>
      </c>
      <c r="G284" s="3">
        <f>Bakery[[#This Row],[Price]]*Bakery[[#This Row],[Quantity]]</f>
        <v>4500</v>
      </c>
    </row>
    <row r="285" spans="1:7" x14ac:dyDescent="0.25">
      <c r="A285">
        <v>2019</v>
      </c>
      <c r="B285" t="s">
        <v>13</v>
      </c>
      <c r="C285" s="1">
        <v>73200</v>
      </c>
      <c r="D285" t="s">
        <v>12</v>
      </c>
      <c r="E285" s="2">
        <v>1</v>
      </c>
      <c r="F285">
        <f>IFERROR(VLOOKUP(Bakery[[#This Row],[Products]],Bakery_price[#All],2,FALSE),0)</f>
        <v>4500</v>
      </c>
      <c r="G285" s="3">
        <f>Bakery[[#This Row],[Price]]*Bakery[[#This Row],[Quantity]]</f>
        <v>4500</v>
      </c>
    </row>
    <row r="286" spans="1:7" x14ac:dyDescent="0.25">
      <c r="A286">
        <v>2019</v>
      </c>
      <c r="B286" t="s">
        <v>13</v>
      </c>
      <c r="C286" s="1">
        <v>22800</v>
      </c>
      <c r="D286" t="s">
        <v>6</v>
      </c>
      <c r="E286" s="2">
        <v>1</v>
      </c>
      <c r="F286">
        <f>IFERROR(VLOOKUP(Bakery[[#This Row],[Products]],Bakery_price[#All],2,FALSE),0)</f>
        <v>4800</v>
      </c>
      <c r="G286" s="3">
        <f>Bakery[[#This Row],[Price]]*Bakery[[#This Row],[Quantity]]</f>
        <v>4800</v>
      </c>
    </row>
    <row r="287" spans="1:7" x14ac:dyDescent="0.25">
      <c r="A287">
        <v>2019</v>
      </c>
      <c r="B287" t="s">
        <v>13</v>
      </c>
      <c r="C287" s="1">
        <v>22800</v>
      </c>
      <c r="D287" t="s">
        <v>8</v>
      </c>
      <c r="E287" s="2">
        <v>1</v>
      </c>
      <c r="F287">
        <f>IFERROR(VLOOKUP(Bakery[[#This Row],[Products]],Bakery_price[#All],2,FALSE),0)</f>
        <v>4800</v>
      </c>
      <c r="G287" s="3">
        <f>Bakery[[#This Row],[Price]]*Bakery[[#This Row],[Quantity]]</f>
        <v>4800</v>
      </c>
    </row>
    <row r="288" spans="1:7" x14ac:dyDescent="0.25">
      <c r="A288">
        <v>2019</v>
      </c>
      <c r="B288" t="s">
        <v>13</v>
      </c>
      <c r="C288" s="1">
        <v>22800</v>
      </c>
      <c r="D288" t="s">
        <v>29</v>
      </c>
      <c r="E288" s="2">
        <v>1</v>
      </c>
      <c r="F288">
        <f>IFERROR(VLOOKUP(Bakery[[#This Row],[Products]],Bakery_price[#All],2,FALSE),0)</f>
        <v>4500</v>
      </c>
      <c r="G288" s="3">
        <f>Bakery[[#This Row],[Price]]*Bakery[[#This Row],[Quantity]]</f>
        <v>4500</v>
      </c>
    </row>
    <row r="289" spans="1:7" x14ac:dyDescent="0.25">
      <c r="A289">
        <v>2019</v>
      </c>
      <c r="B289" t="s">
        <v>13</v>
      </c>
      <c r="C289" s="1">
        <v>22800</v>
      </c>
      <c r="D289" t="s">
        <v>12</v>
      </c>
      <c r="E289" s="2">
        <v>1</v>
      </c>
      <c r="F289">
        <f>IFERROR(VLOOKUP(Bakery[[#This Row],[Products]],Bakery_price[#All],2,FALSE),0)</f>
        <v>4500</v>
      </c>
      <c r="G289" s="3">
        <f>Bakery[[#This Row],[Price]]*Bakery[[#This Row],[Quantity]]</f>
        <v>4500</v>
      </c>
    </row>
    <row r="290" spans="1:7" x14ac:dyDescent="0.25">
      <c r="A290">
        <v>2019</v>
      </c>
      <c r="B290" t="s">
        <v>13</v>
      </c>
      <c r="C290" s="1">
        <v>22800</v>
      </c>
      <c r="D290" t="s">
        <v>30</v>
      </c>
      <c r="E290" s="2">
        <v>1</v>
      </c>
      <c r="F290">
        <f>IFERROR(VLOOKUP(Bakery[[#This Row],[Products]],Bakery_price[#All],2,FALSE),0)</f>
        <v>2500</v>
      </c>
      <c r="G290" s="3">
        <f>Bakery[[#This Row],[Price]]*Bakery[[#This Row],[Quantity]]</f>
        <v>2500</v>
      </c>
    </row>
    <row r="291" spans="1:7" x14ac:dyDescent="0.25">
      <c r="A291">
        <v>2019</v>
      </c>
      <c r="B291" t="s">
        <v>13</v>
      </c>
      <c r="C291" s="1">
        <v>1293000</v>
      </c>
      <c r="D291" t="s">
        <v>6</v>
      </c>
      <c r="E291" s="2">
        <v>6</v>
      </c>
      <c r="F291">
        <f>IFERROR(VLOOKUP(Bakery[[#This Row],[Products]],Bakery_price[#All],2,FALSE),0)</f>
        <v>4800</v>
      </c>
      <c r="G291" s="3">
        <f>Bakery[[#This Row],[Price]]*Bakery[[#This Row],[Quantity]]</f>
        <v>28800</v>
      </c>
    </row>
    <row r="292" spans="1:7" x14ac:dyDescent="0.25">
      <c r="A292">
        <v>2019</v>
      </c>
      <c r="B292" t="s">
        <v>13</v>
      </c>
      <c r="C292" s="1">
        <v>1293000</v>
      </c>
      <c r="D292" t="s">
        <v>15</v>
      </c>
      <c r="E292" s="2">
        <v>5</v>
      </c>
      <c r="F292">
        <f>IFERROR(VLOOKUP(Bakery[[#This Row],[Products]],Bakery_price[#All],2,FALSE),0)</f>
        <v>3500</v>
      </c>
      <c r="G292" s="3">
        <f>Bakery[[#This Row],[Price]]*Bakery[[#This Row],[Quantity]]</f>
        <v>17500</v>
      </c>
    </row>
    <row r="293" spans="1:7" x14ac:dyDescent="0.25">
      <c r="A293">
        <v>2019</v>
      </c>
      <c r="B293" t="s">
        <v>13</v>
      </c>
      <c r="C293" s="1">
        <v>1293000</v>
      </c>
      <c r="D293" t="s">
        <v>24</v>
      </c>
      <c r="E293" s="2">
        <v>5</v>
      </c>
      <c r="F293">
        <f>IFERROR(VLOOKUP(Bakery[[#This Row],[Products]],Bakery_price[#All],2,FALSE),0)</f>
        <v>3500</v>
      </c>
      <c r="G293" s="3">
        <f>Bakery[[#This Row],[Price]]*Bakery[[#This Row],[Quantity]]</f>
        <v>17500</v>
      </c>
    </row>
    <row r="294" spans="1:7" x14ac:dyDescent="0.25">
      <c r="A294">
        <v>2019</v>
      </c>
      <c r="B294" t="s">
        <v>13</v>
      </c>
      <c r="C294" s="1">
        <v>1293000</v>
      </c>
      <c r="D294" t="s">
        <v>25</v>
      </c>
      <c r="E294" s="2">
        <v>5</v>
      </c>
      <c r="F294">
        <f>IFERROR(VLOOKUP(Bakery[[#This Row],[Products]],Bakery_price[#All],2,FALSE),0)</f>
        <v>3500</v>
      </c>
      <c r="G294" s="3">
        <f>Bakery[[#This Row],[Price]]*Bakery[[#This Row],[Quantity]]</f>
        <v>17500</v>
      </c>
    </row>
    <row r="295" spans="1:7" x14ac:dyDescent="0.25">
      <c r="A295">
        <v>2019</v>
      </c>
      <c r="B295" t="s">
        <v>13</v>
      </c>
      <c r="C295" s="1">
        <v>1293000</v>
      </c>
      <c r="D295" t="s">
        <v>31</v>
      </c>
      <c r="E295" s="2">
        <v>5</v>
      </c>
      <c r="F295">
        <f>IFERROR(VLOOKUP(Bakery[[#This Row],[Products]],Bakery_price[#All],2,FALSE),0)</f>
        <v>4000</v>
      </c>
      <c r="G295" s="3">
        <f>Bakery[[#This Row],[Price]]*Bakery[[#This Row],[Quantity]]</f>
        <v>20000</v>
      </c>
    </row>
    <row r="296" spans="1:7" x14ac:dyDescent="0.25">
      <c r="A296">
        <v>2019</v>
      </c>
      <c r="B296" t="s">
        <v>13</v>
      </c>
      <c r="C296" s="1">
        <v>1293000</v>
      </c>
      <c r="D296" t="s">
        <v>29</v>
      </c>
      <c r="E296" s="2">
        <v>5</v>
      </c>
      <c r="F296">
        <f>IFERROR(VLOOKUP(Bakery[[#This Row],[Products]],Bakery_price[#All],2,FALSE),0)</f>
        <v>4500</v>
      </c>
      <c r="G296" s="3">
        <f>Bakery[[#This Row],[Price]]*Bakery[[#This Row],[Quantity]]</f>
        <v>22500</v>
      </c>
    </row>
    <row r="297" spans="1:7" x14ac:dyDescent="0.25">
      <c r="A297">
        <v>2019</v>
      </c>
      <c r="B297" t="s">
        <v>13</v>
      </c>
      <c r="C297" s="1">
        <v>15000</v>
      </c>
      <c r="D297" t="s">
        <v>15</v>
      </c>
      <c r="E297" s="2">
        <v>1</v>
      </c>
      <c r="F297">
        <f>IFERROR(VLOOKUP(Bakery[[#This Row],[Products]],Bakery_price[#All],2,FALSE),0)</f>
        <v>3500</v>
      </c>
      <c r="G297" s="3">
        <f>Bakery[[#This Row],[Price]]*Bakery[[#This Row],[Quantity]]</f>
        <v>3500</v>
      </c>
    </row>
    <row r="298" spans="1:7" x14ac:dyDescent="0.25">
      <c r="A298">
        <v>2019</v>
      </c>
      <c r="B298" t="s">
        <v>13</v>
      </c>
      <c r="C298" s="1">
        <v>15000</v>
      </c>
      <c r="D298" t="s">
        <v>19</v>
      </c>
      <c r="E298" s="2">
        <v>1</v>
      </c>
      <c r="F298">
        <f>IFERROR(VLOOKUP(Bakery[[#This Row],[Products]],Bakery_price[#All],2,FALSE),0)</f>
        <v>1500</v>
      </c>
      <c r="G298" s="3">
        <f>Bakery[[#This Row],[Price]]*Bakery[[#This Row],[Quantity]]</f>
        <v>1500</v>
      </c>
    </row>
    <row r="299" spans="1:7" x14ac:dyDescent="0.25">
      <c r="A299">
        <v>2019</v>
      </c>
      <c r="B299" t="s">
        <v>13</v>
      </c>
      <c r="C299" s="1">
        <v>15000</v>
      </c>
      <c r="D299" t="s">
        <v>24</v>
      </c>
      <c r="E299" s="2">
        <v>1</v>
      </c>
      <c r="F299">
        <f>IFERROR(VLOOKUP(Bakery[[#This Row],[Products]],Bakery_price[#All],2,FALSE),0)</f>
        <v>3500</v>
      </c>
      <c r="G299" s="3">
        <f>Bakery[[#This Row],[Price]]*Bakery[[#This Row],[Quantity]]</f>
        <v>3500</v>
      </c>
    </row>
    <row r="300" spans="1:7" x14ac:dyDescent="0.25">
      <c r="A300">
        <v>2019</v>
      </c>
      <c r="B300" t="s">
        <v>13</v>
      </c>
      <c r="C300" s="1">
        <v>15000</v>
      </c>
      <c r="D300" t="s">
        <v>12</v>
      </c>
      <c r="E300" s="2">
        <v>1</v>
      </c>
      <c r="F300">
        <f>IFERROR(VLOOKUP(Bakery[[#This Row],[Products]],Bakery_price[#All],2,FALSE),0)</f>
        <v>4500</v>
      </c>
      <c r="G300" s="3">
        <f>Bakery[[#This Row],[Price]]*Bakery[[#This Row],[Quantity]]</f>
        <v>4500</v>
      </c>
    </row>
    <row r="301" spans="1:7" x14ac:dyDescent="0.25">
      <c r="A301">
        <v>2019</v>
      </c>
      <c r="B301" t="s">
        <v>13</v>
      </c>
      <c r="C301" s="1">
        <v>20800</v>
      </c>
      <c r="D301" t="s">
        <v>6</v>
      </c>
      <c r="E301" s="2">
        <v>1</v>
      </c>
      <c r="F301">
        <f>IFERROR(VLOOKUP(Bakery[[#This Row],[Products]],Bakery_price[#All],2,FALSE),0)</f>
        <v>4800</v>
      </c>
      <c r="G301" s="3">
        <f>Bakery[[#This Row],[Price]]*Bakery[[#This Row],[Quantity]]</f>
        <v>4800</v>
      </c>
    </row>
    <row r="302" spans="1:7" x14ac:dyDescent="0.25">
      <c r="A302">
        <v>2019</v>
      </c>
      <c r="B302" t="s">
        <v>13</v>
      </c>
      <c r="C302" s="1">
        <v>20800</v>
      </c>
      <c r="D302" t="s">
        <v>8</v>
      </c>
      <c r="E302" s="2">
        <v>1</v>
      </c>
      <c r="F302">
        <f>IFERROR(VLOOKUP(Bakery[[#This Row],[Products]],Bakery_price[#All],2,FALSE),0)</f>
        <v>4800</v>
      </c>
      <c r="G302" s="3">
        <f>Bakery[[#This Row],[Price]]*Bakery[[#This Row],[Quantity]]</f>
        <v>4800</v>
      </c>
    </row>
    <row r="303" spans="1:7" x14ac:dyDescent="0.25">
      <c r="A303">
        <v>2019</v>
      </c>
      <c r="B303" t="s">
        <v>13</v>
      </c>
      <c r="C303" s="1">
        <v>20800</v>
      </c>
      <c r="D303" t="s">
        <v>31</v>
      </c>
      <c r="E303" s="2">
        <v>1</v>
      </c>
      <c r="F303">
        <f>IFERROR(VLOOKUP(Bakery[[#This Row],[Products]],Bakery_price[#All],2,FALSE),0)</f>
        <v>4000</v>
      </c>
      <c r="G303" s="3">
        <f>Bakery[[#This Row],[Price]]*Bakery[[#This Row],[Quantity]]</f>
        <v>4000</v>
      </c>
    </row>
    <row r="304" spans="1:7" x14ac:dyDescent="0.25">
      <c r="A304">
        <v>2019</v>
      </c>
      <c r="B304" t="s">
        <v>13</v>
      </c>
      <c r="C304" s="1">
        <v>20800</v>
      </c>
      <c r="D304" t="s">
        <v>30</v>
      </c>
      <c r="E304" s="2">
        <v>2</v>
      </c>
      <c r="F304">
        <f>IFERROR(VLOOKUP(Bakery[[#This Row],[Products]],Bakery_price[#All],2,FALSE),0)</f>
        <v>2500</v>
      </c>
      <c r="G304" s="3">
        <f>Bakery[[#This Row],[Price]]*Bakery[[#This Row],[Quantity]]</f>
        <v>5000</v>
      </c>
    </row>
    <row r="305" spans="1:7" x14ac:dyDescent="0.25">
      <c r="A305">
        <v>2019</v>
      </c>
      <c r="B305" t="s">
        <v>13</v>
      </c>
      <c r="C305" s="1">
        <v>25900</v>
      </c>
      <c r="D305" t="s">
        <v>6</v>
      </c>
      <c r="E305" s="2">
        <v>3</v>
      </c>
      <c r="F305">
        <f>IFERROR(VLOOKUP(Bakery[[#This Row],[Products]],Bakery_price[#All],2,FALSE),0)</f>
        <v>4800</v>
      </c>
      <c r="G305" s="3">
        <f>Bakery[[#This Row],[Price]]*Bakery[[#This Row],[Quantity]]</f>
        <v>14400</v>
      </c>
    </row>
    <row r="306" spans="1:7" x14ac:dyDescent="0.25">
      <c r="A306">
        <v>2019</v>
      </c>
      <c r="B306" t="s">
        <v>13</v>
      </c>
      <c r="C306" s="1">
        <v>25900</v>
      </c>
      <c r="D306" t="s">
        <v>8</v>
      </c>
      <c r="E306" s="2">
        <v>1</v>
      </c>
      <c r="F306">
        <f>IFERROR(VLOOKUP(Bakery[[#This Row],[Products]],Bakery_price[#All],2,FALSE),0)</f>
        <v>4800</v>
      </c>
      <c r="G306" s="3">
        <f>Bakery[[#This Row],[Price]]*Bakery[[#This Row],[Quantity]]</f>
        <v>4800</v>
      </c>
    </row>
    <row r="307" spans="1:7" x14ac:dyDescent="0.25">
      <c r="A307">
        <v>2019</v>
      </c>
      <c r="B307" t="s">
        <v>13</v>
      </c>
      <c r="C307" s="1">
        <v>25900</v>
      </c>
      <c r="D307" t="s">
        <v>30</v>
      </c>
      <c r="E307" s="2">
        <v>2</v>
      </c>
      <c r="F307">
        <f>IFERROR(VLOOKUP(Bakery[[#This Row],[Products]],Bakery_price[#All],2,FALSE),0)</f>
        <v>2500</v>
      </c>
      <c r="G307" s="3">
        <f>Bakery[[#This Row],[Price]]*Bakery[[#This Row],[Quantity]]</f>
        <v>5000</v>
      </c>
    </row>
    <row r="308" spans="1:7" x14ac:dyDescent="0.25">
      <c r="A308">
        <v>2019</v>
      </c>
      <c r="B308" t="s">
        <v>13</v>
      </c>
      <c r="C308" s="1">
        <v>28100</v>
      </c>
      <c r="D308" t="s">
        <v>6</v>
      </c>
      <c r="E308" s="2">
        <v>2</v>
      </c>
      <c r="F308">
        <f>IFERROR(VLOOKUP(Bakery[[#This Row],[Products]],Bakery_price[#All],2,FALSE),0)</f>
        <v>4800</v>
      </c>
      <c r="G308" s="3">
        <f>Bakery[[#This Row],[Price]]*Bakery[[#This Row],[Quantity]]</f>
        <v>9600</v>
      </c>
    </row>
    <row r="309" spans="1:7" x14ac:dyDescent="0.25">
      <c r="A309">
        <v>2019</v>
      </c>
      <c r="B309" t="s">
        <v>13</v>
      </c>
      <c r="C309" s="1">
        <v>28100</v>
      </c>
      <c r="D309" t="s">
        <v>7</v>
      </c>
      <c r="E309" s="2">
        <v>1</v>
      </c>
      <c r="F309">
        <f>IFERROR(VLOOKUP(Bakery[[#This Row],[Products]],Bakery_price[#All],2,FALSE),0)</f>
        <v>0</v>
      </c>
      <c r="G309" s="3">
        <f>Bakery[[#This Row],[Price]]*Bakery[[#This Row],[Quantity]]</f>
        <v>0</v>
      </c>
    </row>
    <row r="310" spans="1:7" x14ac:dyDescent="0.25">
      <c r="A310">
        <v>2019</v>
      </c>
      <c r="B310" t="s">
        <v>13</v>
      </c>
      <c r="C310" s="1">
        <v>28100</v>
      </c>
      <c r="D310" t="s">
        <v>25</v>
      </c>
      <c r="E310" s="2">
        <v>1</v>
      </c>
      <c r="F310">
        <f>IFERROR(VLOOKUP(Bakery[[#This Row],[Products]],Bakery_price[#All],2,FALSE),0)</f>
        <v>3500</v>
      </c>
      <c r="G310" s="3">
        <f>Bakery[[#This Row],[Price]]*Bakery[[#This Row],[Quantity]]</f>
        <v>3500</v>
      </c>
    </row>
    <row r="311" spans="1:7" x14ac:dyDescent="0.25">
      <c r="A311">
        <v>2019</v>
      </c>
      <c r="B311" t="s">
        <v>13</v>
      </c>
      <c r="C311" s="1">
        <v>28100</v>
      </c>
      <c r="D311" t="s">
        <v>22</v>
      </c>
      <c r="E311" s="2">
        <v>1</v>
      </c>
      <c r="F311">
        <f>IFERROR(VLOOKUP(Bakery[[#This Row],[Products]],Bakery_price[#All],2,FALSE),0)</f>
        <v>4500</v>
      </c>
      <c r="G311" s="3">
        <f>Bakery[[#This Row],[Price]]*Bakery[[#This Row],[Quantity]]</f>
        <v>4500</v>
      </c>
    </row>
    <row r="312" spans="1:7" x14ac:dyDescent="0.25">
      <c r="A312">
        <v>2019</v>
      </c>
      <c r="B312" t="s">
        <v>13</v>
      </c>
      <c r="C312" s="1">
        <v>28100</v>
      </c>
      <c r="D312" t="s">
        <v>12</v>
      </c>
      <c r="E312" s="2">
        <v>1</v>
      </c>
      <c r="F312">
        <f>IFERROR(VLOOKUP(Bakery[[#This Row],[Products]],Bakery_price[#All],2,FALSE),0)</f>
        <v>4500</v>
      </c>
      <c r="G312" s="3">
        <f>Bakery[[#This Row],[Price]]*Bakery[[#This Row],[Quantity]]</f>
        <v>4500</v>
      </c>
    </row>
    <row r="313" spans="1:7" x14ac:dyDescent="0.25">
      <c r="A313">
        <v>2019</v>
      </c>
      <c r="B313" t="s">
        <v>13</v>
      </c>
      <c r="C313" s="1">
        <v>15800</v>
      </c>
      <c r="D313" t="s">
        <v>6</v>
      </c>
      <c r="E313" s="2">
        <v>1</v>
      </c>
      <c r="F313">
        <f>IFERROR(VLOOKUP(Bakery[[#This Row],[Products]],Bakery_price[#All],2,FALSE),0)</f>
        <v>4800</v>
      </c>
      <c r="G313" s="3">
        <f>Bakery[[#This Row],[Price]]*Bakery[[#This Row],[Quantity]]</f>
        <v>4800</v>
      </c>
    </row>
    <row r="314" spans="1:7" x14ac:dyDescent="0.25">
      <c r="A314">
        <v>2019</v>
      </c>
      <c r="B314" t="s">
        <v>13</v>
      </c>
      <c r="C314" s="1">
        <v>15800</v>
      </c>
      <c r="D314" t="s">
        <v>16</v>
      </c>
      <c r="E314" s="2">
        <v>1</v>
      </c>
      <c r="F314">
        <f>IFERROR(VLOOKUP(Bakery[[#This Row],[Products]],Bakery_price[#All],2,FALSE),0)</f>
        <v>0</v>
      </c>
      <c r="G314" s="3">
        <f>Bakery[[#This Row],[Price]]*Bakery[[#This Row],[Quantity]]</f>
        <v>0</v>
      </c>
    </row>
    <row r="315" spans="1:7" x14ac:dyDescent="0.25">
      <c r="A315">
        <v>2019</v>
      </c>
      <c r="B315" t="s">
        <v>13</v>
      </c>
      <c r="C315" s="1">
        <v>15800</v>
      </c>
      <c r="D315" t="s">
        <v>27</v>
      </c>
      <c r="E315" s="2">
        <v>1</v>
      </c>
      <c r="F315">
        <f>IFERROR(VLOOKUP(Bakery[[#This Row],[Products]],Bakery_price[#All],2,FALSE),0)</f>
        <v>4500</v>
      </c>
      <c r="G315" s="3">
        <f>Bakery[[#This Row],[Price]]*Bakery[[#This Row],[Quantity]]</f>
        <v>4500</v>
      </c>
    </row>
    <row r="316" spans="1:7" x14ac:dyDescent="0.25">
      <c r="A316">
        <v>2019</v>
      </c>
      <c r="B316" t="s">
        <v>13</v>
      </c>
      <c r="C316" s="1">
        <v>35000</v>
      </c>
      <c r="D316" t="s">
        <v>6</v>
      </c>
      <c r="E316" s="2">
        <v>5</v>
      </c>
      <c r="F316">
        <f>IFERROR(VLOOKUP(Bakery[[#This Row],[Products]],Bakery_price[#All],2,FALSE),0)</f>
        <v>4800</v>
      </c>
      <c r="G316" s="3">
        <f>Bakery[[#This Row],[Price]]*Bakery[[#This Row],[Quantity]]</f>
        <v>24000</v>
      </c>
    </row>
    <row r="317" spans="1:7" x14ac:dyDescent="0.25">
      <c r="A317">
        <v>2019</v>
      </c>
      <c r="B317" t="s">
        <v>13</v>
      </c>
      <c r="C317" s="1">
        <v>35000</v>
      </c>
      <c r="D317" t="s">
        <v>12</v>
      </c>
      <c r="E317" s="2">
        <v>2</v>
      </c>
      <c r="F317">
        <f>IFERROR(VLOOKUP(Bakery[[#This Row],[Products]],Bakery_price[#All],2,FALSE),0)</f>
        <v>4500</v>
      </c>
      <c r="G317" s="3">
        <f>Bakery[[#This Row],[Price]]*Bakery[[#This Row],[Quantity]]</f>
        <v>9000</v>
      </c>
    </row>
    <row r="318" spans="1:7" x14ac:dyDescent="0.25">
      <c r="A318">
        <v>2019</v>
      </c>
      <c r="B318" t="s">
        <v>13</v>
      </c>
      <c r="C318" s="1">
        <v>22100</v>
      </c>
      <c r="D318" t="s">
        <v>6</v>
      </c>
      <c r="E318" s="2">
        <v>1</v>
      </c>
      <c r="F318">
        <f>IFERROR(VLOOKUP(Bakery[[#This Row],[Products]],Bakery_price[#All],2,FALSE),0)</f>
        <v>4800</v>
      </c>
      <c r="G318" s="3">
        <f>Bakery[[#This Row],[Price]]*Bakery[[#This Row],[Quantity]]</f>
        <v>4800</v>
      </c>
    </row>
    <row r="319" spans="1:7" x14ac:dyDescent="0.25">
      <c r="A319">
        <v>2019</v>
      </c>
      <c r="B319" t="s">
        <v>13</v>
      </c>
      <c r="C319" s="1">
        <v>22100</v>
      </c>
      <c r="D319" t="s">
        <v>31</v>
      </c>
      <c r="E319" s="2">
        <v>1</v>
      </c>
      <c r="F319">
        <f>IFERROR(VLOOKUP(Bakery[[#This Row],[Products]],Bakery_price[#All],2,FALSE),0)</f>
        <v>4000</v>
      </c>
      <c r="G319" s="3">
        <f>Bakery[[#This Row],[Price]]*Bakery[[#This Row],[Quantity]]</f>
        <v>4000</v>
      </c>
    </row>
    <row r="320" spans="1:7" x14ac:dyDescent="0.25">
      <c r="A320">
        <v>2019</v>
      </c>
      <c r="B320" t="s">
        <v>13</v>
      </c>
      <c r="C320" s="1">
        <v>22100</v>
      </c>
      <c r="D320" t="s">
        <v>26</v>
      </c>
      <c r="E320" s="2">
        <v>1</v>
      </c>
      <c r="F320">
        <f>IFERROR(VLOOKUP(Bakery[[#This Row],[Products]],Bakery_price[#All],2,FALSE),0)</f>
        <v>4000</v>
      </c>
      <c r="G320" s="3">
        <f>Bakery[[#This Row],[Price]]*Bakery[[#This Row],[Quantity]]</f>
        <v>4000</v>
      </c>
    </row>
    <row r="321" spans="1:7" x14ac:dyDescent="0.25">
      <c r="A321">
        <v>2019</v>
      </c>
      <c r="B321" t="s">
        <v>13</v>
      </c>
      <c r="C321" s="1">
        <v>22100</v>
      </c>
      <c r="D321" t="s">
        <v>22</v>
      </c>
      <c r="E321" s="2">
        <v>1</v>
      </c>
      <c r="F321">
        <f>IFERROR(VLOOKUP(Bakery[[#This Row],[Products]],Bakery_price[#All],2,FALSE),0)</f>
        <v>4500</v>
      </c>
      <c r="G321" s="3">
        <f>Bakery[[#This Row],[Price]]*Bakery[[#This Row],[Quantity]]</f>
        <v>4500</v>
      </c>
    </row>
    <row r="322" spans="1:7" x14ac:dyDescent="0.25">
      <c r="A322">
        <v>2019</v>
      </c>
      <c r="B322" t="s">
        <v>13</v>
      </c>
      <c r="C322" s="1">
        <v>22100</v>
      </c>
      <c r="D322" t="s">
        <v>30</v>
      </c>
      <c r="E322" s="2">
        <v>1</v>
      </c>
      <c r="F322">
        <f>IFERROR(VLOOKUP(Bakery[[#This Row],[Products]],Bakery_price[#All],2,FALSE),0)</f>
        <v>2500</v>
      </c>
      <c r="G322" s="3">
        <f>Bakery[[#This Row],[Price]]*Bakery[[#This Row],[Quantity]]</f>
        <v>2500</v>
      </c>
    </row>
    <row r="323" spans="1:7" x14ac:dyDescent="0.25">
      <c r="A323">
        <v>2019</v>
      </c>
      <c r="B323" t="s">
        <v>13</v>
      </c>
      <c r="C323" s="1">
        <v>16100</v>
      </c>
      <c r="D323" t="s">
        <v>6</v>
      </c>
      <c r="E323" s="2">
        <v>2</v>
      </c>
      <c r="F323">
        <f>IFERROR(VLOOKUP(Bakery[[#This Row],[Products]],Bakery_price[#All],2,FALSE),0)</f>
        <v>4800</v>
      </c>
      <c r="G323" s="3">
        <f>Bakery[[#This Row],[Price]]*Bakery[[#This Row],[Quantity]]</f>
        <v>9600</v>
      </c>
    </row>
    <row r="324" spans="1:7" x14ac:dyDescent="0.25">
      <c r="A324">
        <v>2019</v>
      </c>
      <c r="B324" t="s">
        <v>13</v>
      </c>
      <c r="C324" s="1">
        <v>16100</v>
      </c>
      <c r="D324" t="s">
        <v>29</v>
      </c>
      <c r="E324" s="2">
        <v>1</v>
      </c>
      <c r="F324">
        <f>IFERROR(VLOOKUP(Bakery[[#This Row],[Products]],Bakery_price[#All],2,FALSE),0)</f>
        <v>4500</v>
      </c>
      <c r="G324" s="3">
        <f>Bakery[[#This Row],[Price]]*Bakery[[#This Row],[Quantity]]</f>
        <v>4500</v>
      </c>
    </row>
    <row r="325" spans="1:7" x14ac:dyDescent="0.25">
      <c r="A325">
        <v>2019</v>
      </c>
      <c r="B325" t="s">
        <v>14</v>
      </c>
      <c r="C325" s="1">
        <v>18800</v>
      </c>
      <c r="D325" t="s">
        <v>6</v>
      </c>
      <c r="E325" s="2">
        <v>1</v>
      </c>
      <c r="F325">
        <f>IFERROR(VLOOKUP(Bakery[[#This Row],[Products]],Bakery_price[#All],2,FALSE),0)</f>
        <v>4800</v>
      </c>
      <c r="G325" s="3">
        <f>Bakery[[#This Row],[Price]]*Bakery[[#This Row],[Quantity]]</f>
        <v>4800</v>
      </c>
    </row>
    <row r="326" spans="1:7" x14ac:dyDescent="0.25">
      <c r="A326">
        <v>2019</v>
      </c>
      <c r="B326" t="s">
        <v>14</v>
      </c>
      <c r="C326" s="1">
        <v>18800</v>
      </c>
      <c r="D326" t="s">
        <v>15</v>
      </c>
      <c r="E326" s="2">
        <v>1</v>
      </c>
      <c r="F326">
        <f>IFERROR(VLOOKUP(Bakery[[#This Row],[Products]],Bakery_price[#All],2,FALSE),0)</f>
        <v>3500</v>
      </c>
      <c r="G326" s="3">
        <f>Bakery[[#This Row],[Price]]*Bakery[[#This Row],[Quantity]]</f>
        <v>3500</v>
      </c>
    </row>
    <row r="327" spans="1:7" x14ac:dyDescent="0.25">
      <c r="A327">
        <v>2019</v>
      </c>
      <c r="B327" t="s">
        <v>14</v>
      </c>
      <c r="C327" s="1">
        <v>18800</v>
      </c>
      <c r="D327" t="s">
        <v>7</v>
      </c>
      <c r="E327" s="2">
        <v>1</v>
      </c>
      <c r="F327">
        <f>IFERROR(VLOOKUP(Bakery[[#This Row],[Products]],Bakery_price[#All],2,FALSE),0)</f>
        <v>0</v>
      </c>
      <c r="G327" s="3">
        <f>Bakery[[#This Row],[Price]]*Bakery[[#This Row],[Quantity]]</f>
        <v>0</v>
      </c>
    </row>
    <row r="328" spans="1:7" x14ac:dyDescent="0.25">
      <c r="A328">
        <v>2019</v>
      </c>
      <c r="B328" t="s">
        <v>14</v>
      </c>
      <c r="C328" s="1">
        <v>18800</v>
      </c>
      <c r="D328" t="s">
        <v>8</v>
      </c>
      <c r="E328" s="2">
        <v>1</v>
      </c>
      <c r="F328">
        <f>IFERROR(VLOOKUP(Bakery[[#This Row],[Products]],Bakery_price[#All],2,FALSE),0)</f>
        <v>4800</v>
      </c>
      <c r="G328" s="3">
        <f>Bakery[[#This Row],[Price]]*Bakery[[#This Row],[Quantity]]</f>
        <v>4800</v>
      </c>
    </row>
    <row r="329" spans="1:7" x14ac:dyDescent="0.25">
      <c r="A329">
        <v>2019</v>
      </c>
      <c r="B329" t="s">
        <v>14</v>
      </c>
      <c r="C329" s="1">
        <v>21800</v>
      </c>
      <c r="D329" t="s">
        <v>6</v>
      </c>
      <c r="E329" s="2">
        <v>1</v>
      </c>
      <c r="F329">
        <f>IFERROR(VLOOKUP(Bakery[[#This Row],[Products]],Bakery_price[#All],2,FALSE),0)</f>
        <v>4800</v>
      </c>
      <c r="G329" s="3">
        <f>Bakery[[#This Row],[Price]]*Bakery[[#This Row],[Quantity]]</f>
        <v>4800</v>
      </c>
    </row>
    <row r="330" spans="1:7" x14ac:dyDescent="0.25">
      <c r="A330">
        <v>2019</v>
      </c>
      <c r="B330" t="s">
        <v>14</v>
      </c>
      <c r="C330" s="1">
        <v>21800</v>
      </c>
      <c r="D330" t="s">
        <v>15</v>
      </c>
      <c r="E330" s="2">
        <v>1</v>
      </c>
      <c r="F330">
        <f>IFERROR(VLOOKUP(Bakery[[#This Row],[Products]],Bakery_price[#All],2,FALSE),0)</f>
        <v>3500</v>
      </c>
      <c r="G330" s="3">
        <f>Bakery[[#This Row],[Price]]*Bakery[[#This Row],[Quantity]]</f>
        <v>3500</v>
      </c>
    </row>
    <row r="331" spans="1:7" x14ac:dyDescent="0.25">
      <c r="A331">
        <v>2019</v>
      </c>
      <c r="B331" t="s">
        <v>14</v>
      </c>
      <c r="C331" s="1">
        <v>21800</v>
      </c>
      <c r="D331" t="s">
        <v>24</v>
      </c>
      <c r="E331" s="2">
        <v>1</v>
      </c>
      <c r="F331">
        <f>IFERROR(VLOOKUP(Bakery[[#This Row],[Products]],Bakery_price[#All],2,FALSE),0)</f>
        <v>3500</v>
      </c>
      <c r="G331" s="3">
        <f>Bakery[[#This Row],[Price]]*Bakery[[#This Row],[Quantity]]</f>
        <v>3500</v>
      </c>
    </row>
    <row r="332" spans="1:7" x14ac:dyDescent="0.25">
      <c r="A332">
        <v>2019</v>
      </c>
      <c r="B332" t="s">
        <v>14</v>
      </c>
      <c r="C332" s="1">
        <v>21800</v>
      </c>
      <c r="D332" t="s">
        <v>25</v>
      </c>
      <c r="E332" s="2">
        <v>1</v>
      </c>
      <c r="F332">
        <f>IFERROR(VLOOKUP(Bakery[[#This Row],[Products]],Bakery_price[#All],2,FALSE),0)</f>
        <v>3500</v>
      </c>
      <c r="G332" s="3">
        <f>Bakery[[#This Row],[Price]]*Bakery[[#This Row],[Quantity]]</f>
        <v>3500</v>
      </c>
    </row>
    <row r="333" spans="1:7" x14ac:dyDescent="0.25">
      <c r="A333">
        <v>2019</v>
      </c>
      <c r="B333" t="s">
        <v>14</v>
      </c>
      <c r="C333" s="1">
        <v>21800</v>
      </c>
      <c r="D333" t="s">
        <v>29</v>
      </c>
      <c r="E333" s="2">
        <v>1</v>
      </c>
      <c r="F333">
        <f>IFERROR(VLOOKUP(Bakery[[#This Row],[Products]],Bakery_price[#All],2,FALSE),0)</f>
        <v>4500</v>
      </c>
      <c r="G333" s="3">
        <f>Bakery[[#This Row],[Price]]*Bakery[[#This Row],[Quantity]]</f>
        <v>4500</v>
      </c>
    </row>
    <row r="334" spans="1:7" x14ac:dyDescent="0.25">
      <c r="A334">
        <v>2019</v>
      </c>
      <c r="B334" t="s">
        <v>14</v>
      </c>
      <c r="C334" s="1">
        <v>18600</v>
      </c>
      <c r="D334" t="s">
        <v>6</v>
      </c>
      <c r="E334" s="2">
        <v>1</v>
      </c>
      <c r="F334">
        <f>IFERROR(VLOOKUP(Bakery[[#This Row],[Products]],Bakery_price[#All],2,FALSE),0)</f>
        <v>4800</v>
      </c>
      <c r="G334" s="3">
        <f>Bakery[[#This Row],[Price]]*Bakery[[#This Row],[Quantity]]</f>
        <v>4800</v>
      </c>
    </row>
    <row r="335" spans="1:7" x14ac:dyDescent="0.25">
      <c r="A335">
        <v>2019</v>
      </c>
      <c r="B335" t="s">
        <v>14</v>
      </c>
      <c r="C335" s="1">
        <v>18600</v>
      </c>
      <c r="D335" t="s">
        <v>24</v>
      </c>
      <c r="E335" s="2">
        <v>1</v>
      </c>
      <c r="F335">
        <f>IFERROR(VLOOKUP(Bakery[[#This Row],[Products]],Bakery_price[#All],2,FALSE),0)</f>
        <v>3500</v>
      </c>
      <c r="G335" s="3">
        <f>Bakery[[#This Row],[Price]]*Bakery[[#This Row],[Quantity]]</f>
        <v>3500</v>
      </c>
    </row>
    <row r="336" spans="1:7" x14ac:dyDescent="0.25">
      <c r="A336">
        <v>2019</v>
      </c>
      <c r="B336" t="s">
        <v>14</v>
      </c>
      <c r="C336" s="1">
        <v>18600</v>
      </c>
      <c r="D336" t="s">
        <v>26</v>
      </c>
      <c r="E336" s="2">
        <v>1</v>
      </c>
      <c r="F336">
        <f>IFERROR(VLOOKUP(Bakery[[#This Row],[Products]],Bakery_price[#All],2,FALSE),0)</f>
        <v>4000</v>
      </c>
      <c r="G336" s="3">
        <f>Bakery[[#This Row],[Price]]*Bakery[[#This Row],[Quantity]]</f>
        <v>4000</v>
      </c>
    </row>
    <row r="337" spans="1:7" x14ac:dyDescent="0.25">
      <c r="A337">
        <v>2019</v>
      </c>
      <c r="B337" t="s">
        <v>14</v>
      </c>
      <c r="C337" s="1">
        <v>18600</v>
      </c>
      <c r="D337" t="s">
        <v>10</v>
      </c>
      <c r="E337" s="2">
        <v>1</v>
      </c>
      <c r="F337">
        <f>IFERROR(VLOOKUP(Bakery[[#This Row],[Products]],Bakery_price[#All],2,FALSE),0)</f>
        <v>0</v>
      </c>
      <c r="G337" s="3">
        <f>Bakery[[#This Row],[Price]]*Bakery[[#This Row],[Quantity]]</f>
        <v>0</v>
      </c>
    </row>
    <row r="338" spans="1:7" x14ac:dyDescent="0.25">
      <c r="A338">
        <v>2019</v>
      </c>
      <c r="B338" t="s">
        <v>14</v>
      </c>
      <c r="C338" s="1">
        <v>33200</v>
      </c>
      <c r="D338" t="s">
        <v>6</v>
      </c>
      <c r="E338" s="2">
        <v>2</v>
      </c>
      <c r="F338">
        <f>IFERROR(VLOOKUP(Bakery[[#This Row],[Products]],Bakery_price[#All],2,FALSE),0)</f>
        <v>4800</v>
      </c>
      <c r="G338" s="3">
        <f>Bakery[[#This Row],[Price]]*Bakery[[#This Row],[Quantity]]</f>
        <v>9600</v>
      </c>
    </row>
    <row r="339" spans="1:7" x14ac:dyDescent="0.25">
      <c r="A339">
        <v>2019</v>
      </c>
      <c r="B339" t="s">
        <v>14</v>
      </c>
      <c r="C339" s="1">
        <v>33200</v>
      </c>
      <c r="D339" t="s">
        <v>15</v>
      </c>
      <c r="E339" s="2">
        <v>2</v>
      </c>
      <c r="F339">
        <f>IFERROR(VLOOKUP(Bakery[[#This Row],[Products]],Bakery_price[#All],2,FALSE),0)</f>
        <v>3500</v>
      </c>
      <c r="G339" s="3">
        <f>Bakery[[#This Row],[Price]]*Bakery[[#This Row],[Quantity]]</f>
        <v>7000</v>
      </c>
    </row>
    <row r="340" spans="1:7" x14ac:dyDescent="0.25">
      <c r="A340">
        <v>2019</v>
      </c>
      <c r="B340" t="s">
        <v>14</v>
      </c>
      <c r="C340" s="1">
        <v>33200</v>
      </c>
      <c r="D340" t="s">
        <v>25</v>
      </c>
      <c r="E340" s="2">
        <v>2</v>
      </c>
      <c r="F340">
        <f>IFERROR(VLOOKUP(Bakery[[#This Row],[Products]],Bakery_price[#All],2,FALSE),0)</f>
        <v>3500</v>
      </c>
      <c r="G340" s="3">
        <f>Bakery[[#This Row],[Price]]*Bakery[[#This Row],[Quantity]]</f>
        <v>7000</v>
      </c>
    </row>
    <row r="341" spans="1:7" x14ac:dyDescent="0.25">
      <c r="A341">
        <v>2019</v>
      </c>
      <c r="B341" t="s">
        <v>14</v>
      </c>
      <c r="C341" s="1">
        <v>33200</v>
      </c>
      <c r="D341" t="s">
        <v>26</v>
      </c>
      <c r="E341" s="2">
        <v>2</v>
      </c>
      <c r="F341">
        <f>IFERROR(VLOOKUP(Bakery[[#This Row],[Products]],Bakery_price[#All],2,FALSE),0)</f>
        <v>4000</v>
      </c>
      <c r="G341" s="3">
        <f>Bakery[[#This Row],[Price]]*Bakery[[#This Row],[Quantity]]</f>
        <v>8000</v>
      </c>
    </row>
    <row r="342" spans="1:7" x14ac:dyDescent="0.25">
      <c r="A342">
        <v>2019</v>
      </c>
      <c r="B342" t="s">
        <v>14</v>
      </c>
      <c r="C342" s="1">
        <v>22800</v>
      </c>
      <c r="D342" t="s">
        <v>6</v>
      </c>
      <c r="E342" s="2">
        <v>1</v>
      </c>
      <c r="F342">
        <f>IFERROR(VLOOKUP(Bakery[[#This Row],[Products]],Bakery_price[#All],2,FALSE),0)</f>
        <v>4800</v>
      </c>
      <c r="G342" s="3">
        <f>Bakery[[#This Row],[Price]]*Bakery[[#This Row],[Quantity]]</f>
        <v>4800</v>
      </c>
    </row>
    <row r="343" spans="1:7" x14ac:dyDescent="0.25">
      <c r="A343">
        <v>2019</v>
      </c>
      <c r="B343" t="s">
        <v>14</v>
      </c>
      <c r="C343" s="1">
        <v>22800</v>
      </c>
      <c r="D343" t="s">
        <v>24</v>
      </c>
      <c r="E343" s="2">
        <v>1</v>
      </c>
      <c r="F343">
        <f>IFERROR(VLOOKUP(Bakery[[#This Row],[Products]],Bakery_price[#All],2,FALSE),0)</f>
        <v>3500</v>
      </c>
      <c r="G343" s="3">
        <f>Bakery[[#This Row],[Price]]*Bakery[[#This Row],[Quantity]]</f>
        <v>3500</v>
      </c>
    </row>
    <row r="344" spans="1:7" x14ac:dyDescent="0.25">
      <c r="A344">
        <v>2019</v>
      </c>
      <c r="B344" t="s">
        <v>14</v>
      </c>
      <c r="C344" s="1">
        <v>22800</v>
      </c>
      <c r="D344" t="s">
        <v>25</v>
      </c>
      <c r="E344" s="2">
        <v>1</v>
      </c>
      <c r="F344">
        <f>IFERROR(VLOOKUP(Bakery[[#This Row],[Products]],Bakery_price[#All],2,FALSE),0)</f>
        <v>3500</v>
      </c>
      <c r="G344" s="3">
        <f>Bakery[[#This Row],[Price]]*Bakery[[#This Row],[Quantity]]</f>
        <v>3500</v>
      </c>
    </row>
    <row r="345" spans="1:7" x14ac:dyDescent="0.25">
      <c r="A345">
        <v>2019</v>
      </c>
      <c r="B345" t="s">
        <v>14</v>
      </c>
      <c r="C345" s="1">
        <v>22800</v>
      </c>
      <c r="D345" t="s">
        <v>22</v>
      </c>
      <c r="E345" s="2">
        <v>1</v>
      </c>
      <c r="F345">
        <f>IFERROR(VLOOKUP(Bakery[[#This Row],[Products]],Bakery_price[#All],2,FALSE),0)</f>
        <v>4500</v>
      </c>
      <c r="G345" s="3">
        <f>Bakery[[#This Row],[Price]]*Bakery[[#This Row],[Quantity]]</f>
        <v>4500</v>
      </c>
    </row>
    <row r="346" spans="1:7" x14ac:dyDescent="0.25">
      <c r="A346">
        <v>2019</v>
      </c>
      <c r="B346" t="s">
        <v>14</v>
      </c>
      <c r="C346" s="1">
        <v>22800</v>
      </c>
      <c r="D346" t="s">
        <v>28</v>
      </c>
      <c r="E346" s="2">
        <v>1</v>
      </c>
      <c r="F346">
        <f>IFERROR(VLOOKUP(Bakery[[#This Row],[Products]],Bakery_price[#All],2,FALSE),0)</f>
        <v>4500</v>
      </c>
      <c r="G346" s="3">
        <f>Bakery[[#This Row],[Price]]*Bakery[[#This Row],[Quantity]]</f>
        <v>4500</v>
      </c>
    </row>
    <row r="347" spans="1:7" x14ac:dyDescent="0.25">
      <c r="A347">
        <v>2019</v>
      </c>
      <c r="B347" t="s">
        <v>14</v>
      </c>
      <c r="C347" s="1">
        <v>17000</v>
      </c>
      <c r="D347" t="s">
        <v>6</v>
      </c>
      <c r="E347" s="2">
        <v>1</v>
      </c>
      <c r="F347">
        <f>IFERROR(VLOOKUP(Bakery[[#This Row],[Products]],Bakery_price[#All],2,FALSE),0)</f>
        <v>4800</v>
      </c>
      <c r="G347" s="3">
        <f>Bakery[[#This Row],[Price]]*Bakery[[#This Row],[Quantity]]</f>
        <v>4800</v>
      </c>
    </row>
    <row r="348" spans="1:7" x14ac:dyDescent="0.25">
      <c r="A348">
        <v>2019</v>
      </c>
      <c r="B348" t="s">
        <v>14</v>
      </c>
      <c r="C348" s="1">
        <v>17000</v>
      </c>
      <c r="D348" t="s">
        <v>24</v>
      </c>
      <c r="E348" s="2">
        <v>3</v>
      </c>
      <c r="F348">
        <f>IFERROR(VLOOKUP(Bakery[[#This Row],[Products]],Bakery_price[#All],2,FALSE),0)</f>
        <v>3500</v>
      </c>
      <c r="G348" s="3">
        <f>Bakery[[#This Row],[Price]]*Bakery[[#This Row],[Quantity]]</f>
        <v>10500</v>
      </c>
    </row>
    <row r="349" spans="1:7" x14ac:dyDescent="0.25">
      <c r="A349">
        <v>2019</v>
      </c>
      <c r="B349" t="s">
        <v>14</v>
      </c>
      <c r="C349" s="1">
        <v>16400</v>
      </c>
      <c r="D349" t="s">
        <v>6</v>
      </c>
      <c r="E349" s="2">
        <v>1</v>
      </c>
      <c r="F349">
        <f>IFERROR(VLOOKUP(Bakery[[#This Row],[Products]],Bakery_price[#All],2,FALSE),0)</f>
        <v>4800</v>
      </c>
      <c r="G349" s="3">
        <f>Bakery[[#This Row],[Price]]*Bakery[[#This Row],[Quantity]]</f>
        <v>4800</v>
      </c>
    </row>
    <row r="350" spans="1:7" x14ac:dyDescent="0.25">
      <c r="A350">
        <v>2019</v>
      </c>
      <c r="B350" t="s">
        <v>14</v>
      </c>
      <c r="C350" s="1">
        <v>16400</v>
      </c>
      <c r="D350" t="s">
        <v>15</v>
      </c>
      <c r="E350" s="2">
        <v>1</v>
      </c>
      <c r="F350">
        <f>IFERROR(VLOOKUP(Bakery[[#This Row],[Products]],Bakery_price[#All],2,FALSE),0)</f>
        <v>3500</v>
      </c>
      <c r="G350" s="3">
        <f>Bakery[[#This Row],[Price]]*Bakery[[#This Row],[Quantity]]</f>
        <v>3500</v>
      </c>
    </row>
    <row r="351" spans="1:7" x14ac:dyDescent="0.25">
      <c r="A351">
        <v>2019</v>
      </c>
      <c r="B351" t="s">
        <v>14</v>
      </c>
      <c r="C351" s="1">
        <v>16400</v>
      </c>
      <c r="D351" t="s">
        <v>29</v>
      </c>
      <c r="E351" s="2">
        <v>1</v>
      </c>
      <c r="F351">
        <f>IFERROR(VLOOKUP(Bakery[[#This Row],[Products]],Bakery_price[#All],2,FALSE),0)</f>
        <v>4500</v>
      </c>
      <c r="G351" s="3">
        <f>Bakery[[#This Row],[Price]]*Bakery[[#This Row],[Quantity]]</f>
        <v>4500</v>
      </c>
    </row>
    <row r="352" spans="1:7" x14ac:dyDescent="0.25">
      <c r="A352">
        <v>2019</v>
      </c>
      <c r="B352" t="s">
        <v>14</v>
      </c>
      <c r="C352" s="1">
        <v>14800</v>
      </c>
      <c r="D352" t="s">
        <v>6</v>
      </c>
      <c r="E352" s="2">
        <v>1</v>
      </c>
      <c r="F352">
        <f>IFERROR(VLOOKUP(Bakery[[#This Row],[Products]],Bakery_price[#All],2,FALSE),0)</f>
        <v>4800</v>
      </c>
      <c r="G352" s="3">
        <f>Bakery[[#This Row],[Price]]*Bakery[[#This Row],[Quantity]]</f>
        <v>4800</v>
      </c>
    </row>
    <row r="353" spans="1:7" x14ac:dyDescent="0.25">
      <c r="A353">
        <v>2019</v>
      </c>
      <c r="B353" t="s">
        <v>14</v>
      </c>
      <c r="C353" s="1">
        <v>14800</v>
      </c>
      <c r="D353" t="s">
        <v>15</v>
      </c>
      <c r="E353" s="2">
        <v>1</v>
      </c>
      <c r="F353">
        <f>IFERROR(VLOOKUP(Bakery[[#This Row],[Products]],Bakery_price[#All],2,FALSE),0)</f>
        <v>3500</v>
      </c>
      <c r="G353" s="3">
        <f>Bakery[[#This Row],[Price]]*Bakery[[#This Row],[Quantity]]</f>
        <v>3500</v>
      </c>
    </row>
    <row r="354" spans="1:7" x14ac:dyDescent="0.25">
      <c r="A354">
        <v>2019</v>
      </c>
      <c r="B354" t="s">
        <v>14</v>
      </c>
      <c r="C354" s="1">
        <v>14800</v>
      </c>
      <c r="D354" t="s">
        <v>29</v>
      </c>
      <c r="E354" s="2">
        <v>1</v>
      </c>
      <c r="F354">
        <f>IFERROR(VLOOKUP(Bakery[[#This Row],[Products]],Bakery_price[#All],2,FALSE),0)</f>
        <v>4500</v>
      </c>
      <c r="G354" s="3">
        <f>Bakery[[#This Row],[Price]]*Bakery[[#This Row],[Quantity]]</f>
        <v>4500</v>
      </c>
    </row>
    <row r="355" spans="1:7" x14ac:dyDescent="0.25">
      <c r="A355">
        <v>2019</v>
      </c>
      <c r="B355" t="s">
        <v>14</v>
      </c>
      <c r="C355" s="1">
        <v>32600</v>
      </c>
      <c r="D355" t="s">
        <v>6</v>
      </c>
      <c r="E355" s="2">
        <v>1</v>
      </c>
      <c r="F355">
        <f>IFERROR(VLOOKUP(Bakery[[#This Row],[Products]],Bakery_price[#All],2,FALSE),0)</f>
        <v>4800</v>
      </c>
      <c r="G355" s="3">
        <f>Bakery[[#This Row],[Price]]*Bakery[[#This Row],[Quantity]]</f>
        <v>4800</v>
      </c>
    </row>
    <row r="356" spans="1:7" x14ac:dyDescent="0.25">
      <c r="A356">
        <v>2019</v>
      </c>
      <c r="B356" t="s">
        <v>14</v>
      </c>
      <c r="C356" s="1">
        <v>32600</v>
      </c>
      <c r="D356" t="s">
        <v>15</v>
      </c>
      <c r="E356" s="2">
        <v>1</v>
      </c>
      <c r="F356">
        <f>IFERROR(VLOOKUP(Bakery[[#This Row],[Products]],Bakery_price[#All],2,FALSE),0)</f>
        <v>3500</v>
      </c>
      <c r="G356" s="3">
        <f>Bakery[[#This Row],[Price]]*Bakery[[#This Row],[Quantity]]</f>
        <v>3500</v>
      </c>
    </row>
    <row r="357" spans="1:7" x14ac:dyDescent="0.25">
      <c r="A357">
        <v>2019</v>
      </c>
      <c r="B357" t="s">
        <v>14</v>
      </c>
      <c r="C357" s="1">
        <v>32600</v>
      </c>
      <c r="D357" t="s">
        <v>19</v>
      </c>
      <c r="E357" s="2">
        <v>1</v>
      </c>
      <c r="F357">
        <f>IFERROR(VLOOKUP(Bakery[[#This Row],[Products]],Bakery_price[#All],2,FALSE),0)</f>
        <v>1500</v>
      </c>
      <c r="G357" s="3">
        <f>Bakery[[#This Row],[Price]]*Bakery[[#This Row],[Quantity]]</f>
        <v>1500</v>
      </c>
    </row>
    <row r="358" spans="1:7" x14ac:dyDescent="0.25">
      <c r="A358">
        <v>2019</v>
      </c>
      <c r="B358" t="s">
        <v>14</v>
      </c>
      <c r="C358" s="1">
        <v>32600</v>
      </c>
      <c r="D358" t="s">
        <v>26</v>
      </c>
      <c r="E358" s="2">
        <v>1</v>
      </c>
      <c r="F358">
        <f>IFERROR(VLOOKUP(Bakery[[#This Row],[Products]],Bakery_price[#All],2,FALSE),0)</f>
        <v>4000</v>
      </c>
      <c r="G358" s="3">
        <f>Bakery[[#This Row],[Price]]*Bakery[[#This Row],[Quantity]]</f>
        <v>4000</v>
      </c>
    </row>
    <row r="359" spans="1:7" x14ac:dyDescent="0.25">
      <c r="A359">
        <v>2019</v>
      </c>
      <c r="B359" t="s">
        <v>14</v>
      </c>
      <c r="C359" s="1">
        <v>32600</v>
      </c>
      <c r="D359" t="s">
        <v>22</v>
      </c>
      <c r="E359" s="2">
        <v>1</v>
      </c>
      <c r="F359">
        <f>IFERROR(VLOOKUP(Bakery[[#This Row],[Products]],Bakery_price[#All],2,FALSE),0)</f>
        <v>4500</v>
      </c>
      <c r="G359" s="3">
        <f>Bakery[[#This Row],[Price]]*Bakery[[#This Row],[Quantity]]</f>
        <v>4500</v>
      </c>
    </row>
    <row r="360" spans="1:7" x14ac:dyDescent="0.25">
      <c r="A360">
        <v>2019</v>
      </c>
      <c r="B360" t="s">
        <v>14</v>
      </c>
      <c r="C360" s="1">
        <v>32600</v>
      </c>
      <c r="D360" t="s">
        <v>12</v>
      </c>
      <c r="E360" s="2">
        <v>1</v>
      </c>
      <c r="F360">
        <f>IFERROR(VLOOKUP(Bakery[[#This Row],[Products]],Bakery_price[#All],2,FALSE),0)</f>
        <v>4500</v>
      </c>
      <c r="G360" s="3">
        <f>Bakery[[#This Row],[Price]]*Bakery[[#This Row],[Quantity]]</f>
        <v>4500</v>
      </c>
    </row>
    <row r="361" spans="1:7" x14ac:dyDescent="0.25">
      <c r="A361">
        <v>2019</v>
      </c>
      <c r="B361" t="s">
        <v>14</v>
      </c>
      <c r="C361" s="1">
        <v>32600</v>
      </c>
      <c r="D361" t="s">
        <v>30</v>
      </c>
      <c r="E361" s="2">
        <v>1</v>
      </c>
      <c r="F361">
        <f>IFERROR(VLOOKUP(Bakery[[#This Row],[Products]],Bakery_price[#All],2,FALSE),0)</f>
        <v>2500</v>
      </c>
      <c r="G361" s="3">
        <f>Bakery[[#This Row],[Price]]*Bakery[[#This Row],[Quantity]]</f>
        <v>2500</v>
      </c>
    </row>
    <row r="362" spans="1:7" x14ac:dyDescent="0.25">
      <c r="A362">
        <v>2019</v>
      </c>
      <c r="B362" t="s">
        <v>14</v>
      </c>
      <c r="C362" s="1">
        <v>32600</v>
      </c>
      <c r="D362" t="s">
        <v>10</v>
      </c>
      <c r="E362" s="2">
        <v>1</v>
      </c>
      <c r="F362">
        <f>IFERROR(VLOOKUP(Bakery[[#This Row],[Products]],Bakery_price[#All],2,FALSE),0)</f>
        <v>0</v>
      </c>
      <c r="G362" s="3">
        <f>Bakery[[#This Row],[Price]]*Bakery[[#This Row],[Quantity]]</f>
        <v>0</v>
      </c>
    </row>
    <row r="363" spans="1:7" x14ac:dyDescent="0.25">
      <c r="A363">
        <v>2019</v>
      </c>
      <c r="B363" t="s">
        <v>18</v>
      </c>
      <c r="C363" s="1">
        <v>17300</v>
      </c>
      <c r="D363" t="s">
        <v>6</v>
      </c>
      <c r="E363" s="2">
        <v>1</v>
      </c>
      <c r="F363">
        <f>IFERROR(VLOOKUP(Bakery[[#This Row],[Products]],Bakery_price[#All],2,FALSE),0)</f>
        <v>4800</v>
      </c>
      <c r="G363" s="3">
        <f>Bakery[[#This Row],[Price]]*Bakery[[#This Row],[Quantity]]</f>
        <v>4800</v>
      </c>
    </row>
    <row r="364" spans="1:7" x14ac:dyDescent="0.25">
      <c r="A364">
        <v>2019</v>
      </c>
      <c r="B364" t="s">
        <v>18</v>
      </c>
      <c r="C364" s="1">
        <v>17300</v>
      </c>
      <c r="D364" t="s">
        <v>24</v>
      </c>
      <c r="E364" s="2">
        <v>1</v>
      </c>
      <c r="F364">
        <f>IFERROR(VLOOKUP(Bakery[[#This Row],[Products]],Bakery_price[#All],2,FALSE),0)</f>
        <v>3500</v>
      </c>
      <c r="G364" s="3">
        <f>Bakery[[#This Row],[Price]]*Bakery[[#This Row],[Quantity]]</f>
        <v>3500</v>
      </c>
    </row>
    <row r="365" spans="1:7" x14ac:dyDescent="0.25">
      <c r="A365">
        <v>2019</v>
      </c>
      <c r="B365" t="s">
        <v>18</v>
      </c>
      <c r="C365" s="1">
        <v>17300</v>
      </c>
      <c r="D365" t="s">
        <v>12</v>
      </c>
      <c r="E365" s="2">
        <v>1</v>
      </c>
      <c r="F365">
        <f>IFERROR(VLOOKUP(Bakery[[#This Row],[Products]],Bakery_price[#All],2,FALSE),0)</f>
        <v>4500</v>
      </c>
      <c r="G365" s="3">
        <f>Bakery[[#This Row],[Price]]*Bakery[[#This Row],[Quantity]]</f>
        <v>4500</v>
      </c>
    </row>
    <row r="366" spans="1:7" x14ac:dyDescent="0.25">
      <c r="A366">
        <v>2019</v>
      </c>
      <c r="B366" t="s">
        <v>18</v>
      </c>
      <c r="C366" s="1">
        <v>17300</v>
      </c>
      <c r="D366" t="s">
        <v>30</v>
      </c>
      <c r="E366" s="2">
        <v>1</v>
      </c>
      <c r="F366">
        <f>IFERROR(VLOOKUP(Bakery[[#This Row],[Products]],Bakery_price[#All],2,FALSE),0)</f>
        <v>2500</v>
      </c>
      <c r="G366" s="3">
        <f>Bakery[[#This Row],[Price]]*Bakery[[#This Row],[Quantity]]</f>
        <v>2500</v>
      </c>
    </row>
    <row r="367" spans="1:7" x14ac:dyDescent="0.25">
      <c r="A367">
        <v>2019</v>
      </c>
      <c r="B367" t="s">
        <v>18</v>
      </c>
      <c r="C367" s="1">
        <v>14800</v>
      </c>
      <c r="D367" t="s">
        <v>6</v>
      </c>
      <c r="E367" s="2">
        <v>1</v>
      </c>
      <c r="F367">
        <f>IFERROR(VLOOKUP(Bakery[[#This Row],[Products]],Bakery_price[#All],2,FALSE),0)</f>
        <v>4800</v>
      </c>
      <c r="G367" s="3">
        <f>Bakery[[#This Row],[Price]]*Bakery[[#This Row],[Quantity]]</f>
        <v>4800</v>
      </c>
    </row>
    <row r="368" spans="1:7" x14ac:dyDescent="0.25">
      <c r="A368">
        <v>2019</v>
      </c>
      <c r="B368" t="s">
        <v>18</v>
      </c>
      <c r="C368" s="1">
        <v>14800</v>
      </c>
      <c r="D368" t="s">
        <v>15</v>
      </c>
      <c r="E368" s="2">
        <v>1</v>
      </c>
      <c r="F368">
        <f>IFERROR(VLOOKUP(Bakery[[#This Row],[Products]],Bakery_price[#All],2,FALSE),0)</f>
        <v>3500</v>
      </c>
      <c r="G368" s="3">
        <f>Bakery[[#This Row],[Price]]*Bakery[[#This Row],[Quantity]]</f>
        <v>3500</v>
      </c>
    </row>
    <row r="369" spans="1:7" x14ac:dyDescent="0.25">
      <c r="A369">
        <v>2019</v>
      </c>
      <c r="B369" t="s">
        <v>18</v>
      </c>
      <c r="C369" s="1">
        <v>14800</v>
      </c>
      <c r="D369" t="s">
        <v>29</v>
      </c>
      <c r="E369" s="2">
        <v>1</v>
      </c>
      <c r="F369">
        <f>IFERROR(VLOOKUP(Bakery[[#This Row],[Products]],Bakery_price[#All],2,FALSE),0)</f>
        <v>4500</v>
      </c>
      <c r="G369" s="3">
        <f>Bakery[[#This Row],[Price]]*Bakery[[#This Row],[Quantity]]</f>
        <v>4500</v>
      </c>
    </row>
    <row r="370" spans="1:7" x14ac:dyDescent="0.25">
      <c r="A370">
        <v>2019</v>
      </c>
      <c r="B370" t="s">
        <v>18</v>
      </c>
      <c r="C370" s="1">
        <v>14800</v>
      </c>
      <c r="D370" t="s">
        <v>6</v>
      </c>
      <c r="E370" s="2">
        <v>1</v>
      </c>
      <c r="F370">
        <f>IFERROR(VLOOKUP(Bakery[[#This Row],[Products]],Bakery_price[#All],2,FALSE),0)</f>
        <v>4800</v>
      </c>
      <c r="G370" s="3">
        <f>Bakery[[#This Row],[Price]]*Bakery[[#This Row],[Quantity]]</f>
        <v>4800</v>
      </c>
    </row>
    <row r="371" spans="1:7" x14ac:dyDescent="0.25">
      <c r="A371">
        <v>2019</v>
      </c>
      <c r="B371" t="s">
        <v>18</v>
      </c>
      <c r="C371" s="1">
        <v>14800</v>
      </c>
      <c r="D371" t="s">
        <v>8</v>
      </c>
      <c r="E371" s="2">
        <v>1</v>
      </c>
      <c r="F371">
        <f>IFERROR(VLOOKUP(Bakery[[#This Row],[Products]],Bakery_price[#All],2,FALSE),0)</f>
        <v>4800</v>
      </c>
      <c r="G371" s="3">
        <f>Bakery[[#This Row],[Price]]*Bakery[[#This Row],[Quantity]]</f>
        <v>4800</v>
      </c>
    </row>
    <row r="372" spans="1:7" x14ac:dyDescent="0.25">
      <c r="A372">
        <v>2019</v>
      </c>
      <c r="B372" t="s">
        <v>18</v>
      </c>
      <c r="C372" s="1">
        <v>14800</v>
      </c>
      <c r="D372" t="s">
        <v>25</v>
      </c>
      <c r="E372" s="2">
        <v>1</v>
      </c>
      <c r="F372">
        <f>IFERROR(VLOOKUP(Bakery[[#This Row],[Products]],Bakery_price[#All],2,FALSE),0)</f>
        <v>3500</v>
      </c>
      <c r="G372" s="3">
        <f>Bakery[[#This Row],[Price]]*Bakery[[#This Row],[Quantity]]</f>
        <v>3500</v>
      </c>
    </row>
    <row r="373" spans="1:7" x14ac:dyDescent="0.25">
      <c r="A373">
        <v>2019</v>
      </c>
      <c r="B373" t="s">
        <v>18</v>
      </c>
      <c r="C373" s="1">
        <v>14300</v>
      </c>
      <c r="D373" t="s">
        <v>6</v>
      </c>
      <c r="E373" s="2">
        <v>1</v>
      </c>
      <c r="F373">
        <f>IFERROR(VLOOKUP(Bakery[[#This Row],[Products]],Bakery_price[#All],2,FALSE),0)</f>
        <v>4800</v>
      </c>
      <c r="G373" s="3">
        <f>Bakery[[#This Row],[Price]]*Bakery[[#This Row],[Quantity]]</f>
        <v>4800</v>
      </c>
    </row>
    <row r="374" spans="1:7" x14ac:dyDescent="0.25">
      <c r="A374">
        <v>2019</v>
      </c>
      <c r="B374" t="s">
        <v>18</v>
      </c>
      <c r="C374" s="1">
        <v>14300</v>
      </c>
      <c r="D374" t="s">
        <v>7</v>
      </c>
      <c r="E374" s="2">
        <v>1</v>
      </c>
      <c r="F374">
        <f>IFERROR(VLOOKUP(Bakery[[#This Row],[Products]],Bakery_price[#All],2,FALSE),0)</f>
        <v>0</v>
      </c>
      <c r="G374" s="3">
        <f>Bakery[[#This Row],[Price]]*Bakery[[#This Row],[Quantity]]</f>
        <v>0</v>
      </c>
    </row>
    <row r="375" spans="1:7" x14ac:dyDescent="0.25">
      <c r="A375">
        <v>2019</v>
      </c>
      <c r="B375" t="s">
        <v>18</v>
      </c>
      <c r="C375" s="1">
        <v>14300</v>
      </c>
      <c r="D375" t="s">
        <v>25</v>
      </c>
      <c r="E375" s="2">
        <v>1</v>
      </c>
      <c r="F375">
        <f>IFERROR(VLOOKUP(Bakery[[#This Row],[Products]],Bakery_price[#All],2,FALSE),0)</f>
        <v>3500</v>
      </c>
      <c r="G375" s="3">
        <f>Bakery[[#This Row],[Price]]*Bakery[[#This Row],[Quantity]]</f>
        <v>3500</v>
      </c>
    </row>
    <row r="376" spans="1:7" x14ac:dyDescent="0.25">
      <c r="A376">
        <v>2019</v>
      </c>
      <c r="B376" t="s">
        <v>18</v>
      </c>
      <c r="C376" s="1">
        <v>14800</v>
      </c>
      <c r="D376" t="s">
        <v>6</v>
      </c>
      <c r="E376" s="2">
        <v>1</v>
      </c>
      <c r="F376">
        <f>IFERROR(VLOOKUP(Bakery[[#This Row],[Products]],Bakery_price[#All],2,FALSE),0)</f>
        <v>4800</v>
      </c>
      <c r="G376" s="3">
        <f>Bakery[[#This Row],[Price]]*Bakery[[#This Row],[Quantity]]</f>
        <v>4800</v>
      </c>
    </row>
    <row r="377" spans="1:7" x14ac:dyDescent="0.25">
      <c r="A377">
        <v>2019</v>
      </c>
      <c r="B377" t="s">
        <v>18</v>
      </c>
      <c r="C377" s="1">
        <v>14800</v>
      </c>
      <c r="D377" t="s">
        <v>24</v>
      </c>
      <c r="E377" s="2">
        <v>1</v>
      </c>
      <c r="F377">
        <f>IFERROR(VLOOKUP(Bakery[[#This Row],[Products]],Bakery_price[#All],2,FALSE),0)</f>
        <v>3500</v>
      </c>
      <c r="G377" s="3">
        <f>Bakery[[#This Row],[Price]]*Bakery[[#This Row],[Quantity]]</f>
        <v>3500</v>
      </c>
    </row>
    <row r="378" spans="1:7" x14ac:dyDescent="0.25">
      <c r="A378">
        <v>2019</v>
      </c>
      <c r="B378" t="s">
        <v>18</v>
      </c>
      <c r="C378" s="1">
        <v>14800</v>
      </c>
      <c r="D378" t="s">
        <v>8</v>
      </c>
      <c r="E378" s="2">
        <v>1</v>
      </c>
      <c r="F378">
        <f>IFERROR(VLOOKUP(Bakery[[#This Row],[Products]],Bakery_price[#All],2,FALSE),0)</f>
        <v>4800</v>
      </c>
      <c r="G378" s="3">
        <f>Bakery[[#This Row],[Price]]*Bakery[[#This Row],[Quantity]]</f>
        <v>4800</v>
      </c>
    </row>
    <row r="379" spans="1:7" x14ac:dyDescent="0.25">
      <c r="A379">
        <v>2019</v>
      </c>
      <c r="B379" t="s">
        <v>18</v>
      </c>
      <c r="C379" s="1">
        <v>25600</v>
      </c>
      <c r="D379" t="s">
        <v>6</v>
      </c>
      <c r="E379" s="2">
        <v>2</v>
      </c>
      <c r="F379">
        <f>IFERROR(VLOOKUP(Bakery[[#This Row],[Products]],Bakery_price[#All],2,FALSE),0)</f>
        <v>4800</v>
      </c>
      <c r="G379" s="3">
        <f>Bakery[[#This Row],[Price]]*Bakery[[#This Row],[Quantity]]</f>
        <v>9600</v>
      </c>
    </row>
    <row r="380" spans="1:7" x14ac:dyDescent="0.25">
      <c r="A380">
        <v>2019</v>
      </c>
      <c r="B380" t="s">
        <v>18</v>
      </c>
      <c r="C380" s="1">
        <v>25600</v>
      </c>
      <c r="D380" t="s">
        <v>15</v>
      </c>
      <c r="E380" s="2">
        <v>1</v>
      </c>
      <c r="F380">
        <f>IFERROR(VLOOKUP(Bakery[[#This Row],[Products]],Bakery_price[#All],2,FALSE),0)</f>
        <v>3500</v>
      </c>
      <c r="G380" s="3">
        <f>Bakery[[#This Row],[Price]]*Bakery[[#This Row],[Quantity]]</f>
        <v>3500</v>
      </c>
    </row>
    <row r="381" spans="1:7" x14ac:dyDescent="0.25">
      <c r="A381">
        <v>2019</v>
      </c>
      <c r="B381" t="s">
        <v>18</v>
      </c>
      <c r="C381" s="1">
        <v>25600</v>
      </c>
      <c r="D381" t="s">
        <v>24</v>
      </c>
      <c r="E381" s="2">
        <v>2</v>
      </c>
      <c r="F381">
        <f>IFERROR(VLOOKUP(Bakery[[#This Row],[Products]],Bakery_price[#All],2,FALSE),0)</f>
        <v>3500</v>
      </c>
      <c r="G381" s="3">
        <f>Bakery[[#This Row],[Price]]*Bakery[[#This Row],[Quantity]]</f>
        <v>7000</v>
      </c>
    </row>
    <row r="382" spans="1:7" x14ac:dyDescent="0.25">
      <c r="A382">
        <v>2019</v>
      </c>
      <c r="B382" t="s">
        <v>18</v>
      </c>
      <c r="C382" s="1">
        <v>25600</v>
      </c>
      <c r="D382" t="s">
        <v>30</v>
      </c>
      <c r="E382" s="2">
        <v>1</v>
      </c>
      <c r="F382">
        <f>IFERROR(VLOOKUP(Bakery[[#This Row],[Products]],Bakery_price[#All],2,FALSE),0)</f>
        <v>2500</v>
      </c>
      <c r="G382" s="3">
        <f>Bakery[[#This Row],[Price]]*Bakery[[#This Row],[Quantity]]</f>
        <v>2500</v>
      </c>
    </row>
    <row r="383" spans="1:7" x14ac:dyDescent="0.25">
      <c r="A383">
        <v>2019</v>
      </c>
      <c r="B383" t="s">
        <v>18</v>
      </c>
      <c r="C383" s="1">
        <v>19500</v>
      </c>
      <c r="D383" t="s">
        <v>15</v>
      </c>
      <c r="E383" s="2">
        <v>1</v>
      </c>
      <c r="F383">
        <f>IFERROR(VLOOKUP(Bakery[[#This Row],[Products]],Bakery_price[#All],2,FALSE),0)</f>
        <v>3500</v>
      </c>
      <c r="G383" s="3">
        <f>Bakery[[#This Row],[Price]]*Bakery[[#This Row],[Quantity]]</f>
        <v>3500</v>
      </c>
    </row>
    <row r="384" spans="1:7" x14ac:dyDescent="0.25">
      <c r="A384">
        <v>2019</v>
      </c>
      <c r="B384" t="s">
        <v>18</v>
      </c>
      <c r="C384" s="1">
        <v>19500</v>
      </c>
      <c r="D384" t="s">
        <v>19</v>
      </c>
      <c r="E384" s="2">
        <v>1</v>
      </c>
      <c r="F384">
        <f>IFERROR(VLOOKUP(Bakery[[#This Row],[Products]],Bakery_price[#All],2,FALSE),0)</f>
        <v>1500</v>
      </c>
      <c r="G384" s="3">
        <f>Bakery[[#This Row],[Price]]*Bakery[[#This Row],[Quantity]]</f>
        <v>1500</v>
      </c>
    </row>
    <row r="385" spans="1:7" x14ac:dyDescent="0.25">
      <c r="A385">
        <v>2019</v>
      </c>
      <c r="B385" t="s">
        <v>18</v>
      </c>
      <c r="C385" s="1">
        <v>19500</v>
      </c>
      <c r="D385" t="s">
        <v>25</v>
      </c>
      <c r="E385" s="2">
        <v>1</v>
      </c>
      <c r="F385">
        <f>IFERROR(VLOOKUP(Bakery[[#This Row],[Products]],Bakery_price[#All],2,FALSE),0)</f>
        <v>3500</v>
      </c>
      <c r="G385" s="3">
        <f>Bakery[[#This Row],[Price]]*Bakery[[#This Row],[Quantity]]</f>
        <v>3500</v>
      </c>
    </row>
    <row r="386" spans="1:7" x14ac:dyDescent="0.25">
      <c r="A386">
        <v>2019</v>
      </c>
      <c r="B386" t="s">
        <v>18</v>
      </c>
      <c r="C386" s="1">
        <v>19500</v>
      </c>
      <c r="D386" t="s">
        <v>29</v>
      </c>
      <c r="E386" s="2">
        <v>1</v>
      </c>
      <c r="F386">
        <f>IFERROR(VLOOKUP(Bakery[[#This Row],[Products]],Bakery_price[#All],2,FALSE),0)</f>
        <v>4500</v>
      </c>
      <c r="G386" s="3">
        <f>Bakery[[#This Row],[Price]]*Bakery[[#This Row],[Quantity]]</f>
        <v>4500</v>
      </c>
    </row>
    <row r="387" spans="1:7" x14ac:dyDescent="0.25">
      <c r="A387">
        <v>2019</v>
      </c>
      <c r="B387" t="s">
        <v>18</v>
      </c>
      <c r="C387" s="1">
        <v>19500</v>
      </c>
      <c r="D387" t="s">
        <v>27</v>
      </c>
      <c r="E387" s="2">
        <v>1</v>
      </c>
      <c r="F387">
        <f>IFERROR(VLOOKUP(Bakery[[#This Row],[Products]],Bakery_price[#All],2,FALSE),0)</f>
        <v>4500</v>
      </c>
      <c r="G387" s="3">
        <f>Bakery[[#This Row],[Price]]*Bakery[[#This Row],[Quantity]]</f>
        <v>4500</v>
      </c>
    </row>
    <row r="388" spans="1:7" x14ac:dyDescent="0.25">
      <c r="A388">
        <v>2019</v>
      </c>
      <c r="B388" t="s">
        <v>21</v>
      </c>
      <c r="C388" s="1">
        <v>24800</v>
      </c>
      <c r="D388" t="s">
        <v>6</v>
      </c>
      <c r="E388" s="2">
        <v>1</v>
      </c>
      <c r="F388">
        <f>IFERROR(VLOOKUP(Bakery[[#This Row],[Products]],Bakery_price[#All],2,FALSE),0)</f>
        <v>4800</v>
      </c>
      <c r="G388" s="3">
        <f>Bakery[[#This Row],[Price]]*Bakery[[#This Row],[Quantity]]</f>
        <v>4800</v>
      </c>
    </row>
    <row r="389" spans="1:7" x14ac:dyDescent="0.25">
      <c r="A389">
        <v>2019</v>
      </c>
      <c r="B389" t="s">
        <v>21</v>
      </c>
      <c r="C389" s="1">
        <v>24800</v>
      </c>
      <c r="D389" t="s">
        <v>24</v>
      </c>
      <c r="E389" s="2">
        <v>3</v>
      </c>
      <c r="F389">
        <f>IFERROR(VLOOKUP(Bakery[[#This Row],[Products]],Bakery_price[#All],2,FALSE),0)</f>
        <v>3500</v>
      </c>
      <c r="G389" s="3">
        <f>Bakery[[#This Row],[Price]]*Bakery[[#This Row],[Quantity]]</f>
        <v>10500</v>
      </c>
    </row>
    <row r="390" spans="1:7" x14ac:dyDescent="0.25">
      <c r="A390">
        <v>2019</v>
      </c>
      <c r="B390" t="s">
        <v>21</v>
      </c>
      <c r="C390" s="1">
        <v>24800</v>
      </c>
      <c r="D390" t="s">
        <v>30</v>
      </c>
      <c r="E390" s="2">
        <v>3</v>
      </c>
      <c r="F390">
        <f>IFERROR(VLOOKUP(Bakery[[#This Row],[Products]],Bakery_price[#All],2,FALSE),0)</f>
        <v>2500</v>
      </c>
      <c r="G390" s="3">
        <f>Bakery[[#This Row],[Price]]*Bakery[[#This Row],[Quantity]]</f>
        <v>7500</v>
      </c>
    </row>
    <row r="391" spans="1:7" x14ac:dyDescent="0.25">
      <c r="A391">
        <v>2019</v>
      </c>
      <c r="B391" t="s">
        <v>21</v>
      </c>
      <c r="C391" s="1">
        <v>24100</v>
      </c>
      <c r="D391" t="s">
        <v>6</v>
      </c>
      <c r="E391" s="2">
        <v>2</v>
      </c>
      <c r="F391">
        <f>IFERROR(VLOOKUP(Bakery[[#This Row],[Products]],Bakery_price[#All],2,FALSE),0)</f>
        <v>4800</v>
      </c>
      <c r="G391" s="3">
        <f>Bakery[[#This Row],[Price]]*Bakery[[#This Row],[Quantity]]</f>
        <v>9600</v>
      </c>
    </row>
    <row r="392" spans="1:7" x14ac:dyDescent="0.25">
      <c r="A392">
        <v>2019</v>
      </c>
      <c r="B392" t="s">
        <v>21</v>
      </c>
      <c r="C392" s="1">
        <v>24100</v>
      </c>
      <c r="D392" t="s">
        <v>24</v>
      </c>
      <c r="E392" s="2">
        <v>1</v>
      </c>
      <c r="F392">
        <f>IFERROR(VLOOKUP(Bakery[[#This Row],[Products]],Bakery_price[#All],2,FALSE),0)</f>
        <v>3500</v>
      </c>
      <c r="G392" s="3">
        <f>Bakery[[#This Row],[Price]]*Bakery[[#This Row],[Quantity]]</f>
        <v>3500</v>
      </c>
    </row>
    <row r="393" spans="1:7" x14ac:dyDescent="0.25">
      <c r="A393">
        <v>2019</v>
      </c>
      <c r="B393" t="s">
        <v>21</v>
      </c>
      <c r="C393" s="1">
        <v>24100</v>
      </c>
      <c r="D393" t="s">
        <v>8</v>
      </c>
      <c r="E393" s="2">
        <v>1</v>
      </c>
      <c r="F393">
        <f>IFERROR(VLOOKUP(Bakery[[#This Row],[Products]],Bakery_price[#All],2,FALSE),0)</f>
        <v>4800</v>
      </c>
      <c r="G393" s="3">
        <f>Bakery[[#This Row],[Price]]*Bakery[[#This Row],[Quantity]]</f>
        <v>4800</v>
      </c>
    </row>
    <row r="394" spans="1:7" x14ac:dyDescent="0.25">
      <c r="A394">
        <v>2019</v>
      </c>
      <c r="B394" t="s">
        <v>21</v>
      </c>
      <c r="C394" s="1">
        <v>24100</v>
      </c>
      <c r="D394" t="s">
        <v>12</v>
      </c>
      <c r="E394" s="2">
        <v>1</v>
      </c>
      <c r="F394">
        <f>IFERROR(VLOOKUP(Bakery[[#This Row],[Products]],Bakery_price[#All],2,FALSE),0)</f>
        <v>4500</v>
      </c>
      <c r="G394" s="3">
        <f>Bakery[[#This Row],[Price]]*Bakery[[#This Row],[Quantity]]</f>
        <v>4500</v>
      </c>
    </row>
    <row r="395" spans="1:7" x14ac:dyDescent="0.25">
      <c r="A395">
        <v>2019</v>
      </c>
      <c r="B395" t="s">
        <v>21</v>
      </c>
      <c r="C395" s="1">
        <v>15800</v>
      </c>
      <c r="D395" t="s">
        <v>6</v>
      </c>
      <c r="E395" s="2">
        <v>1</v>
      </c>
      <c r="F395">
        <f>IFERROR(VLOOKUP(Bakery[[#This Row],[Products]],Bakery_price[#All],2,FALSE),0)</f>
        <v>4800</v>
      </c>
      <c r="G395" s="3">
        <f>Bakery[[#This Row],[Price]]*Bakery[[#This Row],[Quantity]]</f>
        <v>4800</v>
      </c>
    </row>
    <row r="396" spans="1:7" x14ac:dyDescent="0.25">
      <c r="A396">
        <v>2019</v>
      </c>
      <c r="B396" t="s">
        <v>21</v>
      </c>
      <c r="C396" s="1">
        <v>15800</v>
      </c>
      <c r="D396" t="s">
        <v>8</v>
      </c>
      <c r="E396" s="2">
        <v>1</v>
      </c>
      <c r="F396">
        <f>IFERROR(VLOOKUP(Bakery[[#This Row],[Products]],Bakery_price[#All],2,FALSE),0)</f>
        <v>4800</v>
      </c>
      <c r="G396" s="3">
        <f>Bakery[[#This Row],[Price]]*Bakery[[#This Row],[Quantity]]</f>
        <v>4800</v>
      </c>
    </row>
    <row r="397" spans="1:7" x14ac:dyDescent="0.25">
      <c r="A397">
        <v>2019</v>
      </c>
      <c r="B397" t="s">
        <v>21</v>
      </c>
      <c r="C397" s="1">
        <v>15800</v>
      </c>
      <c r="D397" t="s">
        <v>29</v>
      </c>
      <c r="E397" s="2">
        <v>1</v>
      </c>
      <c r="F397">
        <f>IFERROR(VLOOKUP(Bakery[[#This Row],[Products]],Bakery_price[#All],2,FALSE),0)</f>
        <v>4500</v>
      </c>
      <c r="G397" s="3">
        <f>Bakery[[#This Row],[Price]]*Bakery[[#This Row],[Quantity]]</f>
        <v>4500</v>
      </c>
    </row>
    <row r="398" spans="1:7" x14ac:dyDescent="0.25">
      <c r="A398">
        <v>2019</v>
      </c>
      <c r="B398" t="s">
        <v>21</v>
      </c>
      <c r="C398" s="1">
        <v>14800</v>
      </c>
      <c r="D398" t="s">
        <v>6</v>
      </c>
      <c r="E398" s="2">
        <v>1</v>
      </c>
      <c r="F398">
        <f>IFERROR(VLOOKUP(Bakery[[#This Row],[Products]],Bakery_price[#All],2,FALSE),0)</f>
        <v>4800</v>
      </c>
      <c r="G398" s="3">
        <f>Bakery[[#This Row],[Price]]*Bakery[[#This Row],[Quantity]]</f>
        <v>4800</v>
      </c>
    </row>
    <row r="399" spans="1:7" x14ac:dyDescent="0.25">
      <c r="A399">
        <v>2019</v>
      </c>
      <c r="B399" t="s">
        <v>21</v>
      </c>
      <c r="C399" s="1">
        <v>14800</v>
      </c>
      <c r="D399" t="s">
        <v>25</v>
      </c>
      <c r="E399" s="2">
        <v>1</v>
      </c>
      <c r="F399">
        <f>IFERROR(VLOOKUP(Bakery[[#This Row],[Products]],Bakery_price[#All],2,FALSE),0)</f>
        <v>3500</v>
      </c>
      <c r="G399" s="3">
        <f>Bakery[[#This Row],[Price]]*Bakery[[#This Row],[Quantity]]</f>
        <v>3500</v>
      </c>
    </row>
    <row r="400" spans="1:7" x14ac:dyDescent="0.25">
      <c r="A400">
        <v>2019</v>
      </c>
      <c r="B400" t="s">
        <v>21</v>
      </c>
      <c r="C400" s="1">
        <v>14800</v>
      </c>
      <c r="D400" t="s">
        <v>29</v>
      </c>
      <c r="E400" s="2">
        <v>1</v>
      </c>
      <c r="F400">
        <f>IFERROR(VLOOKUP(Bakery[[#This Row],[Products]],Bakery_price[#All],2,FALSE),0)</f>
        <v>4500</v>
      </c>
      <c r="G400" s="3">
        <f>Bakery[[#This Row],[Price]]*Bakery[[#This Row],[Quantity]]</f>
        <v>4500</v>
      </c>
    </row>
    <row r="401" spans="1:7" x14ac:dyDescent="0.25">
      <c r="A401">
        <v>2019</v>
      </c>
      <c r="B401" t="s">
        <v>21</v>
      </c>
      <c r="C401" s="1">
        <v>14800</v>
      </c>
      <c r="D401" t="s">
        <v>6</v>
      </c>
      <c r="E401" s="2">
        <v>1</v>
      </c>
      <c r="F401">
        <f>IFERROR(VLOOKUP(Bakery[[#This Row],[Products]],Bakery_price[#All],2,FALSE),0)</f>
        <v>4800</v>
      </c>
      <c r="G401" s="3">
        <f>Bakery[[#This Row],[Price]]*Bakery[[#This Row],[Quantity]]</f>
        <v>4800</v>
      </c>
    </row>
    <row r="402" spans="1:7" x14ac:dyDescent="0.25">
      <c r="A402">
        <v>2019</v>
      </c>
      <c r="B402" t="s">
        <v>21</v>
      </c>
      <c r="C402" s="1">
        <v>14800</v>
      </c>
      <c r="D402" t="s">
        <v>25</v>
      </c>
      <c r="E402" s="2">
        <v>1</v>
      </c>
      <c r="F402">
        <f>IFERROR(VLOOKUP(Bakery[[#This Row],[Products]],Bakery_price[#All],2,FALSE),0)</f>
        <v>3500</v>
      </c>
      <c r="G402" s="3">
        <f>Bakery[[#This Row],[Price]]*Bakery[[#This Row],[Quantity]]</f>
        <v>3500</v>
      </c>
    </row>
    <row r="403" spans="1:7" x14ac:dyDescent="0.25">
      <c r="A403">
        <v>2019</v>
      </c>
      <c r="B403" t="s">
        <v>21</v>
      </c>
      <c r="C403" s="1">
        <v>14800</v>
      </c>
      <c r="D403" t="s">
        <v>12</v>
      </c>
      <c r="E403" s="2">
        <v>1</v>
      </c>
      <c r="F403">
        <f>IFERROR(VLOOKUP(Bakery[[#This Row],[Products]],Bakery_price[#All],2,FALSE),0)</f>
        <v>4500</v>
      </c>
      <c r="G403" s="3">
        <f>Bakery[[#This Row],[Price]]*Bakery[[#This Row],[Quantity]]</f>
        <v>4500</v>
      </c>
    </row>
    <row r="404" spans="1:7" x14ac:dyDescent="0.25">
      <c r="A404">
        <v>2019</v>
      </c>
      <c r="B404" t="s">
        <v>21</v>
      </c>
      <c r="C404" s="1">
        <v>18300</v>
      </c>
      <c r="D404" t="s">
        <v>6</v>
      </c>
      <c r="E404" s="2">
        <v>1</v>
      </c>
      <c r="F404">
        <f>IFERROR(VLOOKUP(Bakery[[#This Row],[Products]],Bakery_price[#All],2,FALSE),0)</f>
        <v>4800</v>
      </c>
      <c r="G404" s="3">
        <f>Bakery[[#This Row],[Price]]*Bakery[[#This Row],[Quantity]]</f>
        <v>4800</v>
      </c>
    </row>
    <row r="405" spans="1:7" x14ac:dyDescent="0.25">
      <c r="A405">
        <v>2019</v>
      </c>
      <c r="B405" t="s">
        <v>21</v>
      </c>
      <c r="C405" s="1">
        <v>18300</v>
      </c>
      <c r="D405" t="s">
        <v>24</v>
      </c>
      <c r="E405" s="2">
        <v>1</v>
      </c>
      <c r="F405">
        <f>IFERROR(VLOOKUP(Bakery[[#This Row],[Products]],Bakery_price[#All],2,FALSE),0)</f>
        <v>3500</v>
      </c>
      <c r="G405" s="3">
        <f>Bakery[[#This Row],[Price]]*Bakery[[#This Row],[Quantity]]</f>
        <v>3500</v>
      </c>
    </row>
    <row r="406" spans="1:7" x14ac:dyDescent="0.25">
      <c r="A406">
        <v>2019</v>
      </c>
      <c r="B406" t="s">
        <v>21</v>
      </c>
      <c r="C406" s="1">
        <v>18300</v>
      </c>
      <c r="D406" t="s">
        <v>25</v>
      </c>
      <c r="E406" s="2">
        <v>1</v>
      </c>
      <c r="F406">
        <f>IFERROR(VLOOKUP(Bakery[[#This Row],[Products]],Bakery_price[#All],2,FALSE),0)</f>
        <v>3500</v>
      </c>
      <c r="G406" s="3">
        <f>Bakery[[#This Row],[Price]]*Bakery[[#This Row],[Quantity]]</f>
        <v>3500</v>
      </c>
    </row>
    <row r="407" spans="1:7" x14ac:dyDescent="0.25">
      <c r="A407">
        <v>2019</v>
      </c>
      <c r="B407" t="s">
        <v>21</v>
      </c>
      <c r="C407" s="1">
        <v>18300</v>
      </c>
      <c r="D407" t="s">
        <v>12</v>
      </c>
      <c r="E407" s="2">
        <v>1</v>
      </c>
      <c r="F407">
        <f>IFERROR(VLOOKUP(Bakery[[#This Row],[Products]],Bakery_price[#All],2,FALSE),0)</f>
        <v>4500</v>
      </c>
      <c r="G407" s="3">
        <f>Bakery[[#This Row],[Price]]*Bakery[[#This Row],[Quantity]]</f>
        <v>4500</v>
      </c>
    </row>
    <row r="408" spans="1:7" x14ac:dyDescent="0.25">
      <c r="A408">
        <v>2019</v>
      </c>
      <c r="B408" t="s">
        <v>21</v>
      </c>
      <c r="C408" s="1">
        <v>27900</v>
      </c>
      <c r="D408" t="s">
        <v>6</v>
      </c>
      <c r="E408" s="2">
        <v>3</v>
      </c>
      <c r="F408">
        <f>IFERROR(VLOOKUP(Bakery[[#This Row],[Products]],Bakery_price[#All],2,FALSE),0)</f>
        <v>4800</v>
      </c>
      <c r="G408" s="3">
        <f>Bakery[[#This Row],[Price]]*Bakery[[#This Row],[Quantity]]</f>
        <v>14400</v>
      </c>
    </row>
    <row r="409" spans="1:7" x14ac:dyDescent="0.25">
      <c r="A409">
        <v>2019</v>
      </c>
      <c r="B409" t="s">
        <v>21</v>
      </c>
      <c r="C409" s="1">
        <v>27900</v>
      </c>
      <c r="D409" t="s">
        <v>15</v>
      </c>
      <c r="E409" s="2">
        <v>1</v>
      </c>
      <c r="F409">
        <f>IFERROR(VLOOKUP(Bakery[[#This Row],[Products]],Bakery_price[#All],2,FALSE),0)</f>
        <v>3500</v>
      </c>
      <c r="G409" s="3">
        <f>Bakery[[#This Row],[Price]]*Bakery[[#This Row],[Quantity]]</f>
        <v>3500</v>
      </c>
    </row>
    <row r="410" spans="1:7" x14ac:dyDescent="0.25">
      <c r="A410">
        <v>2019</v>
      </c>
      <c r="B410" t="s">
        <v>21</v>
      </c>
      <c r="C410" s="1">
        <v>27900</v>
      </c>
      <c r="D410" t="s">
        <v>25</v>
      </c>
      <c r="E410" s="2">
        <v>1</v>
      </c>
      <c r="F410">
        <f>IFERROR(VLOOKUP(Bakery[[#This Row],[Products]],Bakery_price[#All],2,FALSE),0)</f>
        <v>3500</v>
      </c>
      <c r="G410" s="3">
        <f>Bakery[[#This Row],[Price]]*Bakery[[#This Row],[Quantity]]</f>
        <v>3500</v>
      </c>
    </row>
    <row r="411" spans="1:7" x14ac:dyDescent="0.25">
      <c r="A411">
        <v>2019</v>
      </c>
      <c r="B411" t="s">
        <v>21</v>
      </c>
      <c r="C411" s="1">
        <v>27900</v>
      </c>
      <c r="D411" t="s">
        <v>12</v>
      </c>
      <c r="E411" s="2">
        <v>1</v>
      </c>
      <c r="F411">
        <f>IFERROR(VLOOKUP(Bakery[[#This Row],[Products]],Bakery_price[#All],2,FALSE),0)</f>
        <v>4500</v>
      </c>
      <c r="G411" s="3">
        <f>Bakery[[#This Row],[Price]]*Bakery[[#This Row],[Quantity]]</f>
        <v>4500</v>
      </c>
    </row>
    <row r="412" spans="1:7" x14ac:dyDescent="0.25">
      <c r="A412">
        <v>2019</v>
      </c>
      <c r="B412" t="s">
        <v>21</v>
      </c>
      <c r="C412" s="1">
        <v>15800</v>
      </c>
      <c r="D412" t="s">
        <v>6</v>
      </c>
      <c r="E412" s="2">
        <v>1</v>
      </c>
      <c r="F412">
        <f>IFERROR(VLOOKUP(Bakery[[#This Row],[Products]],Bakery_price[#All],2,FALSE),0)</f>
        <v>4800</v>
      </c>
      <c r="G412" s="3">
        <f>Bakery[[#This Row],[Price]]*Bakery[[#This Row],[Quantity]]</f>
        <v>4800</v>
      </c>
    </row>
    <row r="413" spans="1:7" x14ac:dyDescent="0.25">
      <c r="A413">
        <v>2019</v>
      </c>
      <c r="B413" t="s">
        <v>21</v>
      </c>
      <c r="C413" s="1">
        <v>15800</v>
      </c>
      <c r="D413" t="s">
        <v>31</v>
      </c>
      <c r="E413" s="2">
        <v>1</v>
      </c>
      <c r="F413">
        <f>IFERROR(VLOOKUP(Bakery[[#This Row],[Products]],Bakery_price[#All],2,FALSE),0)</f>
        <v>4000</v>
      </c>
      <c r="G413" s="3">
        <f>Bakery[[#This Row],[Price]]*Bakery[[#This Row],[Quantity]]</f>
        <v>4000</v>
      </c>
    </row>
    <row r="414" spans="1:7" x14ac:dyDescent="0.25">
      <c r="A414">
        <v>2019</v>
      </c>
      <c r="B414" t="s">
        <v>21</v>
      </c>
      <c r="C414" s="1">
        <v>15800</v>
      </c>
      <c r="D414" t="s">
        <v>12</v>
      </c>
      <c r="E414" s="2">
        <v>1</v>
      </c>
      <c r="F414">
        <f>IFERROR(VLOOKUP(Bakery[[#This Row],[Products]],Bakery_price[#All],2,FALSE),0)</f>
        <v>4500</v>
      </c>
      <c r="G414" s="3">
        <f>Bakery[[#This Row],[Price]]*Bakery[[#This Row],[Quantity]]</f>
        <v>4500</v>
      </c>
    </row>
    <row r="415" spans="1:7" x14ac:dyDescent="0.25">
      <c r="A415">
        <v>2019</v>
      </c>
      <c r="B415" t="s">
        <v>21</v>
      </c>
      <c r="C415" s="1">
        <v>18100</v>
      </c>
      <c r="D415" t="s">
        <v>6</v>
      </c>
      <c r="E415" s="2">
        <v>1</v>
      </c>
      <c r="F415">
        <f>IFERROR(VLOOKUP(Bakery[[#This Row],[Products]],Bakery_price[#All],2,FALSE),0)</f>
        <v>4800</v>
      </c>
      <c r="G415" s="3">
        <f>Bakery[[#This Row],[Price]]*Bakery[[#This Row],[Quantity]]</f>
        <v>4800</v>
      </c>
    </row>
    <row r="416" spans="1:7" x14ac:dyDescent="0.25">
      <c r="A416">
        <v>2019</v>
      </c>
      <c r="B416" t="s">
        <v>21</v>
      </c>
      <c r="C416" s="1">
        <v>18100</v>
      </c>
      <c r="D416" t="s">
        <v>7</v>
      </c>
      <c r="E416" s="2">
        <v>1</v>
      </c>
      <c r="F416">
        <f>IFERROR(VLOOKUP(Bakery[[#This Row],[Products]],Bakery_price[#All],2,FALSE),0)</f>
        <v>0</v>
      </c>
      <c r="G416" s="3">
        <f>Bakery[[#This Row],[Price]]*Bakery[[#This Row],[Quantity]]</f>
        <v>0</v>
      </c>
    </row>
    <row r="417" spans="1:7" x14ac:dyDescent="0.25">
      <c r="A417">
        <v>2019</v>
      </c>
      <c r="B417" t="s">
        <v>21</v>
      </c>
      <c r="C417" s="1">
        <v>18100</v>
      </c>
      <c r="D417" t="s">
        <v>24</v>
      </c>
      <c r="E417" s="2">
        <v>1</v>
      </c>
      <c r="F417">
        <f>IFERROR(VLOOKUP(Bakery[[#This Row],[Products]],Bakery_price[#All],2,FALSE),0)</f>
        <v>3500</v>
      </c>
      <c r="G417" s="3">
        <f>Bakery[[#This Row],[Price]]*Bakery[[#This Row],[Quantity]]</f>
        <v>3500</v>
      </c>
    </row>
    <row r="418" spans="1:7" x14ac:dyDescent="0.25">
      <c r="A418">
        <v>2019</v>
      </c>
      <c r="B418" t="s">
        <v>21</v>
      </c>
      <c r="C418" s="1">
        <v>18100</v>
      </c>
      <c r="D418" t="s">
        <v>26</v>
      </c>
      <c r="E418" s="2">
        <v>1</v>
      </c>
      <c r="F418">
        <f>IFERROR(VLOOKUP(Bakery[[#This Row],[Products]],Bakery_price[#All],2,FALSE),0)</f>
        <v>4000</v>
      </c>
      <c r="G418" s="3">
        <f>Bakery[[#This Row],[Price]]*Bakery[[#This Row],[Quantity]]</f>
        <v>4000</v>
      </c>
    </row>
    <row r="419" spans="1:7" x14ac:dyDescent="0.25">
      <c r="A419">
        <v>2019</v>
      </c>
      <c r="B419" t="s">
        <v>21</v>
      </c>
      <c r="C419" s="1">
        <v>28000</v>
      </c>
      <c r="D419" t="s">
        <v>24</v>
      </c>
      <c r="E419" s="2">
        <v>1</v>
      </c>
      <c r="F419">
        <f>IFERROR(VLOOKUP(Bakery[[#This Row],[Products]],Bakery_price[#All],2,FALSE),0)</f>
        <v>3500</v>
      </c>
      <c r="G419" s="3">
        <f>Bakery[[#This Row],[Price]]*Bakery[[#This Row],[Quantity]]</f>
        <v>3500</v>
      </c>
    </row>
    <row r="420" spans="1:7" x14ac:dyDescent="0.25">
      <c r="A420">
        <v>2019</v>
      </c>
      <c r="B420" t="s">
        <v>21</v>
      </c>
      <c r="C420" s="1">
        <v>28000</v>
      </c>
      <c r="D420" t="s">
        <v>31</v>
      </c>
      <c r="E420" s="2">
        <v>1</v>
      </c>
      <c r="F420">
        <f>IFERROR(VLOOKUP(Bakery[[#This Row],[Products]],Bakery_price[#All],2,FALSE),0)</f>
        <v>4000</v>
      </c>
      <c r="G420" s="3">
        <f>Bakery[[#This Row],[Price]]*Bakery[[#This Row],[Quantity]]</f>
        <v>4000</v>
      </c>
    </row>
    <row r="421" spans="1:7" x14ac:dyDescent="0.25">
      <c r="A421">
        <v>2019</v>
      </c>
      <c r="B421" t="s">
        <v>21</v>
      </c>
      <c r="C421" s="1">
        <v>28000</v>
      </c>
      <c r="D421" t="s">
        <v>16</v>
      </c>
      <c r="E421" s="2">
        <v>1</v>
      </c>
      <c r="F421">
        <f>IFERROR(VLOOKUP(Bakery[[#This Row],[Products]],Bakery_price[#All],2,FALSE),0)</f>
        <v>0</v>
      </c>
      <c r="G421" s="3">
        <f>Bakery[[#This Row],[Price]]*Bakery[[#This Row],[Quantity]]</f>
        <v>0</v>
      </c>
    </row>
    <row r="422" spans="1:7" x14ac:dyDescent="0.25">
      <c r="A422">
        <v>2019</v>
      </c>
      <c r="B422" t="s">
        <v>21</v>
      </c>
      <c r="C422" s="1">
        <v>28000</v>
      </c>
      <c r="D422" t="s">
        <v>29</v>
      </c>
      <c r="E422" s="2">
        <v>1</v>
      </c>
      <c r="F422">
        <f>IFERROR(VLOOKUP(Bakery[[#This Row],[Products]],Bakery_price[#All],2,FALSE),0)</f>
        <v>4500</v>
      </c>
      <c r="G422" s="3">
        <f>Bakery[[#This Row],[Price]]*Bakery[[#This Row],[Quantity]]</f>
        <v>4500</v>
      </c>
    </row>
    <row r="423" spans="1:7" x14ac:dyDescent="0.25">
      <c r="A423">
        <v>2019</v>
      </c>
      <c r="B423" t="s">
        <v>21</v>
      </c>
      <c r="C423" s="1">
        <v>28000</v>
      </c>
      <c r="D423" t="s">
        <v>10</v>
      </c>
      <c r="E423" s="2">
        <v>1</v>
      </c>
      <c r="F423">
        <f>IFERROR(VLOOKUP(Bakery[[#This Row],[Products]],Bakery_price[#All],2,FALSE),0)</f>
        <v>0</v>
      </c>
      <c r="G423" s="3">
        <f>Bakery[[#This Row],[Price]]*Bakery[[#This Row],[Quantity]]</f>
        <v>0</v>
      </c>
    </row>
    <row r="424" spans="1:7" x14ac:dyDescent="0.25">
      <c r="A424">
        <v>2019</v>
      </c>
      <c r="B424" t="s">
        <v>21</v>
      </c>
      <c r="C424" s="1">
        <v>28000</v>
      </c>
      <c r="D424" t="s">
        <v>7</v>
      </c>
      <c r="E424" s="2">
        <v>2</v>
      </c>
      <c r="F424">
        <f>IFERROR(VLOOKUP(Bakery[[#This Row],[Products]],Bakery_price[#All],2,FALSE),0)</f>
        <v>0</v>
      </c>
      <c r="G424" s="3">
        <f>Bakery[[#This Row],[Price]]*Bakery[[#This Row],[Quantity]]</f>
        <v>0</v>
      </c>
    </row>
    <row r="425" spans="1:7" x14ac:dyDescent="0.25">
      <c r="A425">
        <v>2019</v>
      </c>
      <c r="B425" t="s">
        <v>21</v>
      </c>
      <c r="C425" s="1">
        <v>28000</v>
      </c>
      <c r="D425" t="s">
        <v>8</v>
      </c>
      <c r="E425" s="2">
        <v>1</v>
      </c>
      <c r="F425">
        <f>IFERROR(VLOOKUP(Bakery[[#This Row],[Products]],Bakery_price[#All],2,FALSE),0)</f>
        <v>4800</v>
      </c>
      <c r="G425" s="3">
        <f>Bakery[[#This Row],[Price]]*Bakery[[#This Row],[Quantity]]</f>
        <v>4800</v>
      </c>
    </row>
    <row r="426" spans="1:7" x14ac:dyDescent="0.25">
      <c r="A426">
        <v>2019</v>
      </c>
      <c r="B426" t="s">
        <v>21</v>
      </c>
      <c r="C426" s="1">
        <v>28000</v>
      </c>
      <c r="D426" t="s">
        <v>31</v>
      </c>
      <c r="E426" s="2">
        <v>1</v>
      </c>
      <c r="F426">
        <f>IFERROR(VLOOKUP(Bakery[[#This Row],[Products]],Bakery_price[#All],2,FALSE),0)</f>
        <v>4000</v>
      </c>
      <c r="G426" s="3">
        <f>Bakery[[#This Row],[Price]]*Bakery[[#This Row],[Quantity]]</f>
        <v>4000</v>
      </c>
    </row>
    <row r="427" spans="1:7" x14ac:dyDescent="0.25">
      <c r="A427">
        <v>2019</v>
      </c>
      <c r="B427" t="s">
        <v>21</v>
      </c>
      <c r="C427" s="1">
        <v>28000</v>
      </c>
      <c r="D427" t="s">
        <v>29</v>
      </c>
      <c r="E427" s="2">
        <v>1</v>
      </c>
      <c r="F427">
        <f>IFERROR(VLOOKUP(Bakery[[#This Row],[Products]],Bakery_price[#All],2,FALSE),0)</f>
        <v>4500</v>
      </c>
      <c r="G427" s="3">
        <f>Bakery[[#This Row],[Price]]*Bakery[[#This Row],[Quantity]]</f>
        <v>4500</v>
      </c>
    </row>
    <row r="428" spans="1:7" x14ac:dyDescent="0.25">
      <c r="A428">
        <v>2019</v>
      </c>
      <c r="B428" t="s">
        <v>21</v>
      </c>
      <c r="C428" s="1">
        <v>28000</v>
      </c>
      <c r="D428" t="s">
        <v>10</v>
      </c>
      <c r="E428" s="2">
        <v>1</v>
      </c>
      <c r="F428">
        <f>IFERROR(VLOOKUP(Bakery[[#This Row],[Products]],Bakery_price[#All],2,FALSE),0)</f>
        <v>0</v>
      </c>
      <c r="G428" s="3">
        <f>Bakery[[#This Row],[Price]]*Bakery[[#This Row],[Quantity]]</f>
        <v>0</v>
      </c>
    </row>
    <row r="429" spans="1:7" x14ac:dyDescent="0.25">
      <c r="A429">
        <v>2019</v>
      </c>
      <c r="B429" t="s">
        <v>23</v>
      </c>
      <c r="C429" s="1">
        <v>15600</v>
      </c>
      <c r="D429" t="s">
        <v>6</v>
      </c>
      <c r="E429" s="2">
        <v>2</v>
      </c>
      <c r="F429">
        <f>IFERROR(VLOOKUP(Bakery[[#This Row],[Products]],Bakery_price[#All],2,FALSE),0)</f>
        <v>4800</v>
      </c>
      <c r="G429" s="3">
        <f>Bakery[[#This Row],[Price]]*Bakery[[#This Row],[Quantity]]</f>
        <v>9600</v>
      </c>
    </row>
    <row r="430" spans="1:7" x14ac:dyDescent="0.25">
      <c r="A430">
        <v>2019</v>
      </c>
      <c r="B430" t="s">
        <v>23</v>
      </c>
      <c r="C430" s="1">
        <v>15600</v>
      </c>
      <c r="D430" t="s">
        <v>7</v>
      </c>
      <c r="E430" s="2">
        <v>1</v>
      </c>
      <c r="F430">
        <f>IFERROR(VLOOKUP(Bakery[[#This Row],[Products]],Bakery_price[#All],2,FALSE),0)</f>
        <v>0</v>
      </c>
      <c r="G430" s="3">
        <f>Bakery[[#This Row],[Price]]*Bakery[[#This Row],[Quantity]]</f>
        <v>0</v>
      </c>
    </row>
    <row r="431" spans="1:7" x14ac:dyDescent="0.25">
      <c r="A431">
        <v>2019</v>
      </c>
      <c r="B431" t="s">
        <v>23</v>
      </c>
      <c r="C431" s="1">
        <v>30100</v>
      </c>
      <c r="D431" t="s">
        <v>6</v>
      </c>
      <c r="E431" s="2">
        <v>2</v>
      </c>
      <c r="F431">
        <f>IFERROR(VLOOKUP(Bakery[[#This Row],[Products]],Bakery_price[#All],2,FALSE),0)</f>
        <v>4800</v>
      </c>
      <c r="G431" s="3">
        <f>Bakery[[#This Row],[Price]]*Bakery[[#This Row],[Quantity]]</f>
        <v>9600</v>
      </c>
    </row>
    <row r="432" spans="1:7" x14ac:dyDescent="0.25">
      <c r="A432">
        <v>2019</v>
      </c>
      <c r="B432" t="s">
        <v>23</v>
      </c>
      <c r="C432" s="1">
        <v>30100</v>
      </c>
      <c r="D432" t="s">
        <v>15</v>
      </c>
      <c r="E432" s="2">
        <v>1</v>
      </c>
      <c r="F432">
        <f>IFERROR(VLOOKUP(Bakery[[#This Row],[Products]],Bakery_price[#All],2,FALSE),0)</f>
        <v>3500</v>
      </c>
      <c r="G432" s="3">
        <f>Bakery[[#This Row],[Price]]*Bakery[[#This Row],[Quantity]]</f>
        <v>3500</v>
      </c>
    </row>
    <row r="433" spans="1:7" x14ac:dyDescent="0.25">
      <c r="A433">
        <v>2019</v>
      </c>
      <c r="B433" t="s">
        <v>23</v>
      </c>
      <c r="C433" s="1">
        <v>30100</v>
      </c>
      <c r="D433" t="s">
        <v>24</v>
      </c>
      <c r="E433" s="2">
        <v>2</v>
      </c>
      <c r="F433">
        <f>IFERROR(VLOOKUP(Bakery[[#This Row],[Products]],Bakery_price[#All],2,FALSE),0)</f>
        <v>3500</v>
      </c>
      <c r="G433" s="3">
        <f>Bakery[[#This Row],[Price]]*Bakery[[#This Row],[Quantity]]</f>
        <v>7000</v>
      </c>
    </row>
    <row r="434" spans="1:7" x14ac:dyDescent="0.25">
      <c r="A434">
        <v>2019</v>
      </c>
      <c r="B434" t="s">
        <v>23</v>
      </c>
      <c r="C434" s="1">
        <v>30100</v>
      </c>
      <c r="D434" t="s">
        <v>25</v>
      </c>
      <c r="E434" s="2">
        <v>1</v>
      </c>
      <c r="F434">
        <f>IFERROR(VLOOKUP(Bakery[[#This Row],[Products]],Bakery_price[#All],2,FALSE),0)</f>
        <v>3500</v>
      </c>
      <c r="G434" s="3">
        <f>Bakery[[#This Row],[Price]]*Bakery[[#This Row],[Quantity]]</f>
        <v>3500</v>
      </c>
    </row>
    <row r="435" spans="1:7" x14ac:dyDescent="0.25">
      <c r="A435">
        <v>2019</v>
      </c>
      <c r="B435" t="s">
        <v>23</v>
      </c>
      <c r="C435" s="1">
        <v>30100</v>
      </c>
      <c r="D435" t="s">
        <v>29</v>
      </c>
      <c r="E435" s="2">
        <v>1</v>
      </c>
      <c r="F435">
        <f>IFERROR(VLOOKUP(Bakery[[#This Row],[Products]],Bakery_price[#All],2,FALSE),0)</f>
        <v>4500</v>
      </c>
      <c r="G435" s="3">
        <f>Bakery[[#This Row],[Price]]*Bakery[[#This Row],[Quantity]]</f>
        <v>4500</v>
      </c>
    </row>
    <row r="436" spans="1:7" x14ac:dyDescent="0.25">
      <c r="A436">
        <v>2019</v>
      </c>
      <c r="B436" t="s">
        <v>23</v>
      </c>
      <c r="C436" s="1">
        <v>23300</v>
      </c>
      <c r="D436" t="s">
        <v>6</v>
      </c>
      <c r="E436" s="2">
        <v>1</v>
      </c>
      <c r="F436">
        <f>IFERROR(VLOOKUP(Bakery[[#This Row],[Products]],Bakery_price[#All],2,FALSE),0)</f>
        <v>4800</v>
      </c>
      <c r="G436" s="3">
        <f>Bakery[[#This Row],[Price]]*Bakery[[#This Row],[Quantity]]</f>
        <v>4800</v>
      </c>
    </row>
    <row r="437" spans="1:7" x14ac:dyDescent="0.25">
      <c r="A437">
        <v>2019</v>
      </c>
      <c r="B437" t="s">
        <v>23</v>
      </c>
      <c r="C437" s="1">
        <v>23300</v>
      </c>
      <c r="D437" t="s">
        <v>15</v>
      </c>
      <c r="E437" s="2">
        <v>1</v>
      </c>
      <c r="F437">
        <f>IFERROR(VLOOKUP(Bakery[[#This Row],[Products]],Bakery_price[#All],2,FALSE),0)</f>
        <v>3500</v>
      </c>
      <c r="G437" s="3">
        <f>Bakery[[#This Row],[Price]]*Bakery[[#This Row],[Quantity]]</f>
        <v>3500</v>
      </c>
    </row>
    <row r="438" spans="1:7" x14ac:dyDescent="0.25">
      <c r="A438">
        <v>2019</v>
      </c>
      <c r="B438" t="s">
        <v>23</v>
      </c>
      <c r="C438" s="1">
        <v>23300</v>
      </c>
      <c r="D438" t="s">
        <v>19</v>
      </c>
      <c r="E438" s="2">
        <v>1</v>
      </c>
      <c r="F438">
        <f>IFERROR(VLOOKUP(Bakery[[#This Row],[Products]],Bakery_price[#All],2,FALSE),0)</f>
        <v>1500</v>
      </c>
      <c r="G438" s="3">
        <f>Bakery[[#This Row],[Price]]*Bakery[[#This Row],[Quantity]]</f>
        <v>1500</v>
      </c>
    </row>
    <row r="439" spans="1:7" x14ac:dyDescent="0.25">
      <c r="A439">
        <v>2019</v>
      </c>
      <c r="B439" t="s">
        <v>23</v>
      </c>
      <c r="C439" s="1">
        <v>23300</v>
      </c>
      <c r="D439" t="s">
        <v>24</v>
      </c>
      <c r="E439" s="2">
        <v>1</v>
      </c>
      <c r="F439">
        <f>IFERROR(VLOOKUP(Bakery[[#This Row],[Products]],Bakery_price[#All],2,FALSE),0)</f>
        <v>3500</v>
      </c>
      <c r="G439" s="3">
        <f>Bakery[[#This Row],[Price]]*Bakery[[#This Row],[Quantity]]</f>
        <v>3500</v>
      </c>
    </row>
    <row r="440" spans="1:7" x14ac:dyDescent="0.25">
      <c r="A440">
        <v>2019</v>
      </c>
      <c r="B440" t="s">
        <v>23</v>
      </c>
      <c r="C440" s="1">
        <v>23300</v>
      </c>
      <c r="D440" t="s">
        <v>25</v>
      </c>
      <c r="E440" s="2">
        <v>1</v>
      </c>
      <c r="F440">
        <f>IFERROR(VLOOKUP(Bakery[[#This Row],[Products]],Bakery_price[#All],2,FALSE),0)</f>
        <v>3500</v>
      </c>
      <c r="G440" s="3">
        <f>Bakery[[#This Row],[Price]]*Bakery[[#This Row],[Quantity]]</f>
        <v>3500</v>
      </c>
    </row>
    <row r="441" spans="1:7" x14ac:dyDescent="0.25">
      <c r="A441">
        <v>2019</v>
      </c>
      <c r="B441" t="s">
        <v>23</v>
      </c>
      <c r="C441" s="1">
        <v>23300</v>
      </c>
      <c r="D441" t="s">
        <v>31</v>
      </c>
      <c r="E441" s="2">
        <v>1</v>
      </c>
      <c r="F441">
        <f>IFERROR(VLOOKUP(Bakery[[#This Row],[Products]],Bakery_price[#All],2,FALSE),0)</f>
        <v>4000</v>
      </c>
      <c r="G441" s="3">
        <f>Bakery[[#This Row],[Price]]*Bakery[[#This Row],[Quantity]]</f>
        <v>4000</v>
      </c>
    </row>
    <row r="442" spans="1:7" x14ac:dyDescent="0.25">
      <c r="A442">
        <v>2019</v>
      </c>
      <c r="B442" t="s">
        <v>23</v>
      </c>
      <c r="C442" s="1">
        <v>30200</v>
      </c>
      <c r="D442" t="s">
        <v>6</v>
      </c>
      <c r="E442" s="2">
        <v>2</v>
      </c>
      <c r="F442">
        <f>IFERROR(VLOOKUP(Bakery[[#This Row],[Products]],Bakery_price[#All],2,FALSE),0)</f>
        <v>4800</v>
      </c>
      <c r="G442" s="3">
        <f>Bakery[[#This Row],[Price]]*Bakery[[#This Row],[Quantity]]</f>
        <v>9600</v>
      </c>
    </row>
    <row r="443" spans="1:7" x14ac:dyDescent="0.25">
      <c r="A443">
        <v>2019</v>
      </c>
      <c r="B443" t="s">
        <v>23</v>
      </c>
      <c r="C443" s="1">
        <v>30200</v>
      </c>
      <c r="D443" t="s">
        <v>7</v>
      </c>
      <c r="E443" s="2">
        <v>1</v>
      </c>
      <c r="F443">
        <f>IFERROR(VLOOKUP(Bakery[[#This Row],[Products]],Bakery_price[#All],2,FALSE),0)</f>
        <v>0</v>
      </c>
      <c r="G443" s="3">
        <f>Bakery[[#This Row],[Price]]*Bakery[[#This Row],[Quantity]]</f>
        <v>0</v>
      </c>
    </row>
    <row r="444" spans="1:7" x14ac:dyDescent="0.25">
      <c r="A444">
        <v>2019</v>
      </c>
      <c r="B444" t="s">
        <v>23</v>
      </c>
      <c r="C444" s="1">
        <v>30200</v>
      </c>
      <c r="D444" t="s">
        <v>25</v>
      </c>
      <c r="E444" s="2">
        <v>2</v>
      </c>
      <c r="F444">
        <f>IFERROR(VLOOKUP(Bakery[[#This Row],[Products]],Bakery_price[#All],2,FALSE),0)</f>
        <v>3500</v>
      </c>
      <c r="G444" s="3">
        <f>Bakery[[#This Row],[Price]]*Bakery[[#This Row],[Quantity]]</f>
        <v>7000</v>
      </c>
    </row>
    <row r="445" spans="1:7" x14ac:dyDescent="0.25">
      <c r="A445">
        <v>2019</v>
      </c>
      <c r="B445" t="s">
        <v>23</v>
      </c>
      <c r="C445" s="1">
        <v>30200</v>
      </c>
      <c r="D445" t="s">
        <v>26</v>
      </c>
      <c r="E445" s="2">
        <v>2</v>
      </c>
      <c r="F445">
        <f>IFERROR(VLOOKUP(Bakery[[#This Row],[Products]],Bakery_price[#All],2,FALSE),0)</f>
        <v>4000</v>
      </c>
      <c r="G445" s="3">
        <f>Bakery[[#This Row],[Price]]*Bakery[[#This Row],[Quantity]]</f>
        <v>8000</v>
      </c>
    </row>
    <row r="446" spans="1:7" x14ac:dyDescent="0.25">
      <c r="A446">
        <v>2019</v>
      </c>
      <c r="B446" t="s">
        <v>23</v>
      </c>
      <c r="C446" s="1">
        <v>15100</v>
      </c>
      <c r="D446" t="s">
        <v>6</v>
      </c>
      <c r="E446" s="2">
        <v>2</v>
      </c>
      <c r="F446">
        <f>IFERROR(VLOOKUP(Bakery[[#This Row],[Products]],Bakery_price[#All],2,FALSE),0)</f>
        <v>4800</v>
      </c>
      <c r="G446" s="3">
        <f>Bakery[[#This Row],[Price]]*Bakery[[#This Row],[Quantity]]</f>
        <v>9600</v>
      </c>
    </row>
    <row r="447" spans="1:7" x14ac:dyDescent="0.25">
      <c r="A447">
        <v>2019</v>
      </c>
      <c r="B447" t="s">
        <v>23</v>
      </c>
      <c r="C447" s="1">
        <v>15100</v>
      </c>
      <c r="D447" t="s">
        <v>15</v>
      </c>
      <c r="E447" s="2">
        <v>1</v>
      </c>
      <c r="F447">
        <f>IFERROR(VLOOKUP(Bakery[[#This Row],[Products]],Bakery_price[#All],2,FALSE),0)</f>
        <v>3500</v>
      </c>
      <c r="G447" s="3">
        <f>Bakery[[#This Row],[Price]]*Bakery[[#This Row],[Quantity]]</f>
        <v>3500</v>
      </c>
    </row>
    <row r="448" spans="1:7" x14ac:dyDescent="0.25">
      <c r="A448">
        <v>2019</v>
      </c>
      <c r="B448" t="s">
        <v>23</v>
      </c>
      <c r="C448" s="1">
        <v>27300</v>
      </c>
      <c r="D448" t="s">
        <v>6</v>
      </c>
      <c r="E448" s="2">
        <v>1</v>
      </c>
      <c r="F448">
        <f>IFERROR(VLOOKUP(Bakery[[#This Row],[Products]],Bakery_price[#All],2,FALSE),0)</f>
        <v>4800</v>
      </c>
      <c r="G448" s="3">
        <f>Bakery[[#This Row],[Price]]*Bakery[[#This Row],[Quantity]]</f>
        <v>4800</v>
      </c>
    </row>
    <row r="449" spans="1:7" x14ac:dyDescent="0.25">
      <c r="A449">
        <v>2019</v>
      </c>
      <c r="B449" t="s">
        <v>23</v>
      </c>
      <c r="C449" s="1">
        <v>27300</v>
      </c>
      <c r="D449" t="s">
        <v>15</v>
      </c>
      <c r="E449" s="2">
        <v>1</v>
      </c>
      <c r="F449">
        <f>IFERROR(VLOOKUP(Bakery[[#This Row],[Products]],Bakery_price[#All],2,FALSE),0)</f>
        <v>3500</v>
      </c>
      <c r="G449" s="3">
        <f>Bakery[[#This Row],[Price]]*Bakery[[#This Row],[Quantity]]</f>
        <v>3500</v>
      </c>
    </row>
    <row r="450" spans="1:7" x14ac:dyDescent="0.25">
      <c r="A450">
        <v>2019</v>
      </c>
      <c r="B450" t="s">
        <v>23</v>
      </c>
      <c r="C450" s="1">
        <v>27300</v>
      </c>
      <c r="D450" t="s">
        <v>7</v>
      </c>
      <c r="E450" s="2">
        <v>2</v>
      </c>
      <c r="F450">
        <f>IFERROR(VLOOKUP(Bakery[[#This Row],[Products]],Bakery_price[#All],2,FALSE),0)</f>
        <v>0</v>
      </c>
      <c r="G450" s="3">
        <f>Bakery[[#This Row],[Price]]*Bakery[[#This Row],[Quantity]]</f>
        <v>0</v>
      </c>
    </row>
    <row r="451" spans="1:7" x14ac:dyDescent="0.25">
      <c r="A451">
        <v>2019</v>
      </c>
      <c r="B451" t="s">
        <v>23</v>
      </c>
      <c r="C451" s="1">
        <v>27300</v>
      </c>
      <c r="D451" t="s">
        <v>29</v>
      </c>
      <c r="E451" s="2">
        <v>1</v>
      </c>
      <c r="F451">
        <f>IFERROR(VLOOKUP(Bakery[[#This Row],[Products]],Bakery_price[#All],2,FALSE),0)</f>
        <v>4500</v>
      </c>
      <c r="G451" s="3">
        <f>Bakery[[#This Row],[Price]]*Bakery[[#This Row],[Quantity]]</f>
        <v>4500</v>
      </c>
    </row>
    <row r="452" spans="1:7" x14ac:dyDescent="0.25">
      <c r="A452">
        <v>2019</v>
      </c>
      <c r="B452" t="s">
        <v>23</v>
      </c>
      <c r="C452" s="1">
        <v>27300</v>
      </c>
      <c r="D452" t="s">
        <v>10</v>
      </c>
      <c r="E452" s="2">
        <v>1</v>
      </c>
      <c r="F452">
        <f>IFERROR(VLOOKUP(Bakery[[#This Row],[Products]],Bakery_price[#All],2,FALSE),0)</f>
        <v>0</v>
      </c>
      <c r="G452" s="3">
        <f>Bakery[[#This Row],[Price]]*Bakery[[#This Row],[Quantity]]</f>
        <v>0</v>
      </c>
    </row>
    <row r="453" spans="1:7" x14ac:dyDescent="0.25">
      <c r="A453">
        <v>2019</v>
      </c>
      <c r="B453" t="s">
        <v>23</v>
      </c>
      <c r="C453" s="1">
        <v>15300</v>
      </c>
      <c r="D453" t="s">
        <v>6</v>
      </c>
      <c r="E453" s="2">
        <v>1</v>
      </c>
      <c r="F453">
        <f>IFERROR(VLOOKUP(Bakery[[#This Row],[Products]],Bakery_price[#All],2,FALSE),0)</f>
        <v>4800</v>
      </c>
      <c r="G453" s="3">
        <f>Bakery[[#This Row],[Price]]*Bakery[[#This Row],[Quantity]]</f>
        <v>4800</v>
      </c>
    </row>
    <row r="454" spans="1:7" x14ac:dyDescent="0.25">
      <c r="A454">
        <v>2019</v>
      </c>
      <c r="B454" t="s">
        <v>23</v>
      </c>
      <c r="C454" s="1">
        <v>15300</v>
      </c>
      <c r="D454" t="s">
        <v>7</v>
      </c>
      <c r="E454" s="2">
        <v>1</v>
      </c>
      <c r="F454">
        <f>IFERROR(VLOOKUP(Bakery[[#This Row],[Products]],Bakery_price[#All],2,FALSE),0)</f>
        <v>0</v>
      </c>
      <c r="G454" s="3">
        <f>Bakery[[#This Row],[Price]]*Bakery[[#This Row],[Quantity]]</f>
        <v>0</v>
      </c>
    </row>
    <row r="455" spans="1:7" x14ac:dyDescent="0.25">
      <c r="A455">
        <v>2019</v>
      </c>
      <c r="B455" t="s">
        <v>23</v>
      </c>
      <c r="C455" s="1">
        <v>15300</v>
      </c>
      <c r="D455" t="s">
        <v>8</v>
      </c>
      <c r="E455" s="2">
        <v>1</v>
      </c>
      <c r="F455">
        <f>IFERROR(VLOOKUP(Bakery[[#This Row],[Products]],Bakery_price[#All],2,FALSE),0)</f>
        <v>4800</v>
      </c>
      <c r="G455" s="3">
        <f>Bakery[[#This Row],[Price]]*Bakery[[#This Row],[Quantity]]</f>
        <v>4800</v>
      </c>
    </row>
    <row r="456" spans="1:7" x14ac:dyDescent="0.25">
      <c r="A456">
        <v>2019</v>
      </c>
      <c r="B456" t="s">
        <v>23</v>
      </c>
      <c r="C456" s="1">
        <v>16100</v>
      </c>
      <c r="D456" t="s">
        <v>6</v>
      </c>
      <c r="E456" s="2">
        <v>1</v>
      </c>
      <c r="F456">
        <f>IFERROR(VLOOKUP(Bakery[[#This Row],[Products]],Bakery_price[#All],2,FALSE),0)</f>
        <v>4800</v>
      </c>
      <c r="G456" s="3">
        <f>Bakery[[#This Row],[Price]]*Bakery[[#This Row],[Quantity]]</f>
        <v>4800</v>
      </c>
    </row>
    <row r="457" spans="1:7" x14ac:dyDescent="0.25">
      <c r="A457">
        <v>2019</v>
      </c>
      <c r="B457" t="s">
        <v>23</v>
      </c>
      <c r="C457" s="1">
        <v>16100</v>
      </c>
      <c r="D457" t="s">
        <v>26</v>
      </c>
      <c r="E457" s="2">
        <v>1</v>
      </c>
      <c r="F457">
        <f>IFERROR(VLOOKUP(Bakery[[#This Row],[Products]],Bakery_price[#All],2,FALSE),0)</f>
        <v>4000</v>
      </c>
      <c r="G457" s="3">
        <f>Bakery[[#This Row],[Price]]*Bakery[[#This Row],[Quantity]]</f>
        <v>4000</v>
      </c>
    </row>
    <row r="458" spans="1:7" x14ac:dyDescent="0.25">
      <c r="A458">
        <v>2019</v>
      </c>
      <c r="B458" t="s">
        <v>23</v>
      </c>
      <c r="C458" s="1">
        <v>16100</v>
      </c>
      <c r="D458" t="s">
        <v>29</v>
      </c>
      <c r="E458" s="2">
        <v>1</v>
      </c>
      <c r="F458">
        <f>IFERROR(VLOOKUP(Bakery[[#This Row],[Products]],Bakery_price[#All],2,FALSE),0)</f>
        <v>4500</v>
      </c>
      <c r="G458" s="3">
        <f>Bakery[[#This Row],[Price]]*Bakery[[#This Row],[Quantity]]</f>
        <v>4500</v>
      </c>
    </row>
    <row r="459" spans="1:7" x14ac:dyDescent="0.25">
      <c r="A459">
        <v>2019</v>
      </c>
      <c r="B459" t="s">
        <v>23</v>
      </c>
      <c r="C459" s="1">
        <v>15100</v>
      </c>
      <c r="D459" t="s">
        <v>6</v>
      </c>
      <c r="E459" s="2">
        <v>1</v>
      </c>
      <c r="F459">
        <f>IFERROR(VLOOKUP(Bakery[[#This Row],[Products]],Bakery_price[#All],2,FALSE),0)</f>
        <v>4800</v>
      </c>
      <c r="G459" s="3">
        <f>Bakery[[#This Row],[Price]]*Bakery[[#This Row],[Quantity]]</f>
        <v>4800</v>
      </c>
    </row>
    <row r="460" spans="1:7" x14ac:dyDescent="0.25">
      <c r="A460">
        <v>2019</v>
      </c>
      <c r="B460" t="s">
        <v>23</v>
      </c>
      <c r="C460" s="1">
        <v>15100</v>
      </c>
      <c r="D460" t="s">
        <v>16</v>
      </c>
      <c r="E460" s="2">
        <v>1</v>
      </c>
      <c r="F460">
        <f>IFERROR(VLOOKUP(Bakery[[#This Row],[Products]],Bakery_price[#All],2,FALSE),0)</f>
        <v>0</v>
      </c>
      <c r="G460" s="3">
        <f>Bakery[[#This Row],[Price]]*Bakery[[#This Row],[Quantity]]</f>
        <v>0</v>
      </c>
    </row>
    <row r="461" spans="1:7" x14ac:dyDescent="0.25">
      <c r="A461">
        <v>2019</v>
      </c>
      <c r="B461" t="s">
        <v>23</v>
      </c>
      <c r="C461" s="1">
        <v>15100</v>
      </c>
      <c r="D461" t="s">
        <v>26</v>
      </c>
      <c r="E461" s="2">
        <v>1</v>
      </c>
      <c r="F461">
        <f>IFERROR(VLOOKUP(Bakery[[#This Row],[Products]],Bakery_price[#All],2,FALSE),0)</f>
        <v>4000</v>
      </c>
      <c r="G461" s="3">
        <f>Bakery[[#This Row],[Price]]*Bakery[[#This Row],[Quantity]]</f>
        <v>4000</v>
      </c>
    </row>
    <row r="462" spans="1:7" x14ac:dyDescent="0.25">
      <c r="A462">
        <v>2019</v>
      </c>
      <c r="B462" t="s">
        <v>23</v>
      </c>
      <c r="C462" s="1">
        <v>15800</v>
      </c>
      <c r="D462" t="s">
        <v>6</v>
      </c>
      <c r="E462" s="2">
        <v>1</v>
      </c>
      <c r="F462">
        <f>IFERROR(VLOOKUP(Bakery[[#This Row],[Products]],Bakery_price[#All],2,FALSE),0)</f>
        <v>4800</v>
      </c>
      <c r="G462" s="3">
        <f>Bakery[[#This Row],[Price]]*Bakery[[#This Row],[Quantity]]</f>
        <v>4800</v>
      </c>
    </row>
    <row r="463" spans="1:7" x14ac:dyDescent="0.25">
      <c r="A463">
        <v>2019</v>
      </c>
      <c r="B463" t="s">
        <v>23</v>
      </c>
      <c r="C463" s="1">
        <v>15800</v>
      </c>
      <c r="D463" t="s">
        <v>8</v>
      </c>
      <c r="E463" s="2">
        <v>1</v>
      </c>
      <c r="F463">
        <f>IFERROR(VLOOKUP(Bakery[[#This Row],[Products]],Bakery_price[#All],2,FALSE),0)</f>
        <v>4800</v>
      </c>
      <c r="G463" s="3">
        <f>Bakery[[#This Row],[Price]]*Bakery[[#This Row],[Quantity]]</f>
        <v>4800</v>
      </c>
    </row>
    <row r="464" spans="1:7" x14ac:dyDescent="0.25">
      <c r="A464">
        <v>2019</v>
      </c>
      <c r="B464" t="s">
        <v>23</v>
      </c>
      <c r="C464" s="1">
        <v>15800</v>
      </c>
      <c r="D464" t="s">
        <v>29</v>
      </c>
      <c r="E464" s="2">
        <v>1</v>
      </c>
      <c r="F464">
        <f>IFERROR(VLOOKUP(Bakery[[#This Row],[Products]],Bakery_price[#All],2,FALSE),0)</f>
        <v>4500</v>
      </c>
      <c r="G464" s="3">
        <f>Bakery[[#This Row],[Price]]*Bakery[[#This Row],[Quantity]]</f>
        <v>4500</v>
      </c>
    </row>
    <row r="465" spans="1:7" x14ac:dyDescent="0.25">
      <c r="A465">
        <v>2019</v>
      </c>
      <c r="B465" t="s">
        <v>5</v>
      </c>
      <c r="C465" s="1">
        <v>14500</v>
      </c>
      <c r="D465" t="s">
        <v>8</v>
      </c>
      <c r="E465" s="2">
        <v>1</v>
      </c>
      <c r="F465">
        <f>IFERROR(VLOOKUP(Bakery[[#This Row],[Products]],Bakery_price[#All],2,FALSE),0)</f>
        <v>4800</v>
      </c>
      <c r="G465" s="3">
        <f>Bakery[[#This Row],[Price]]*Bakery[[#This Row],[Quantity]]</f>
        <v>4800</v>
      </c>
    </row>
    <row r="466" spans="1:7" x14ac:dyDescent="0.25">
      <c r="A466">
        <v>2019</v>
      </c>
      <c r="B466" t="s">
        <v>5</v>
      </c>
      <c r="C466" s="1">
        <v>14500</v>
      </c>
      <c r="D466" t="s">
        <v>25</v>
      </c>
      <c r="E466" s="2">
        <v>1</v>
      </c>
      <c r="F466">
        <f>IFERROR(VLOOKUP(Bakery[[#This Row],[Products]],Bakery_price[#All],2,FALSE),0)</f>
        <v>3500</v>
      </c>
      <c r="G466" s="3">
        <f>Bakery[[#This Row],[Price]]*Bakery[[#This Row],[Quantity]]</f>
        <v>3500</v>
      </c>
    </row>
    <row r="467" spans="1:7" x14ac:dyDescent="0.25">
      <c r="A467">
        <v>2019</v>
      </c>
      <c r="B467" t="s">
        <v>5</v>
      </c>
      <c r="C467" s="1">
        <v>14500</v>
      </c>
      <c r="D467" t="s">
        <v>29</v>
      </c>
      <c r="E467" s="2">
        <v>1</v>
      </c>
      <c r="F467">
        <f>IFERROR(VLOOKUP(Bakery[[#This Row],[Products]],Bakery_price[#All],2,FALSE),0)</f>
        <v>4500</v>
      </c>
      <c r="G467" s="3">
        <f>Bakery[[#This Row],[Price]]*Bakery[[#This Row],[Quantity]]</f>
        <v>4500</v>
      </c>
    </row>
    <row r="468" spans="1:7" x14ac:dyDescent="0.25">
      <c r="A468">
        <v>2019</v>
      </c>
      <c r="B468" t="s">
        <v>5</v>
      </c>
      <c r="C468" s="1">
        <v>13100</v>
      </c>
      <c r="D468" t="s">
        <v>6</v>
      </c>
      <c r="E468" s="2">
        <v>2</v>
      </c>
      <c r="F468">
        <f>IFERROR(VLOOKUP(Bakery[[#This Row],[Products]],Bakery_price[#All],2,FALSE),0)</f>
        <v>4800</v>
      </c>
      <c r="G468" s="3">
        <f>Bakery[[#This Row],[Price]]*Bakery[[#This Row],[Quantity]]</f>
        <v>9600</v>
      </c>
    </row>
    <row r="469" spans="1:7" x14ac:dyDescent="0.25">
      <c r="A469">
        <v>2019</v>
      </c>
      <c r="B469" t="s">
        <v>5</v>
      </c>
      <c r="C469" s="1">
        <v>13100</v>
      </c>
      <c r="D469" t="s">
        <v>25</v>
      </c>
      <c r="E469" s="2">
        <v>1</v>
      </c>
      <c r="F469">
        <f>IFERROR(VLOOKUP(Bakery[[#This Row],[Products]],Bakery_price[#All],2,FALSE),0)</f>
        <v>3500</v>
      </c>
      <c r="G469" s="3">
        <f>Bakery[[#This Row],[Price]]*Bakery[[#This Row],[Quantity]]</f>
        <v>3500</v>
      </c>
    </row>
    <row r="470" spans="1:7" x14ac:dyDescent="0.25">
      <c r="A470">
        <v>2019</v>
      </c>
      <c r="B470" t="s">
        <v>5</v>
      </c>
      <c r="C470" s="1">
        <v>16100</v>
      </c>
      <c r="D470" t="s">
        <v>6</v>
      </c>
      <c r="E470" s="2">
        <v>2</v>
      </c>
      <c r="F470">
        <f>IFERROR(VLOOKUP(Bakery[[#This Row],[Products]],Bakery_price[#All],2,FALSE),0)</f>
        <v>4800</v>
      </c>
      <c r="G470" s="3">
        <f>Bakery[[#This Row],[Price]]*Bakery[[#This Row],[Quantity]]</f>
        <v>9600</v>
      </c>
    </row>
    <row r="471" spans="1:7" x14ac:dyDescent="0.25">
      <c r="A471">
        <v>2019</v>
      </c>
      <c r="B471" t="s">
        <v>5</v>
      </c>
      <c r="C471" s="1">
        <v>16100</v>
      </c>
      <c r="D471" t="s">
        <v>29</v>
      </c>
      <c r="E471" s="2">
        <v>1</v>
      </c>
      <c r="F471">
        <f>IFERROR(VLOOKUP(Bakery[[#This Row],[Products]],Bakery_price[#All],2,FALSE),0)</f>
        <v>4500</v>
      </c>
      <c r="G471" s="3">
        <f>Bakery[[#This Row],[Price]]*Bakery[[#This Row],[Quantity]]</f>
        <v>4500</v>
      </c>
    </row>
    <row r="472" spans="1:7" x14ac:dyDescent="0.25">
      <c r="A472">
        <v>2019</v>
      </c>
      <c r="B472" t="s">
        <v>5</v>
      </c>
      <c r="C472" s="1">
        <v>14800</v>
      </c>
      <c r="D472" t="s">
        <v>6</v>
      </c>
      <c r="E472" s="2">
        <v>1</v>
      </c>
      <c r="F472">
        <f>IFERROR(VLOOKUP(Bakery[[#This Row],[Products]],Bakery_price[#All],2,FALSE),0)</f>
        <v>4800</v>
      </c>
      <c r="G472" s="3">
        <f>Bakery[[#This Row],[Price]]*Bakery[[#This Row],[Quantity]]</f>
        <v>4800</v>
      </c>
    </row>
    <row r="473" spans="1:7" x14ac:dyDescent="0.25">
      <c r="A473">
        <v>2019</v>
      </c>
      <c r="B473" t="s">
        <v>5</v>
      </c>
      <c r="C473" s="1">
        <v>14800</v>
      </c>
      <c r="D473" t="s">
        <v>24</v>
      </c>
      <c r="E473" s="2">
        <v>1</v>
      </c>
      <c r="F473">
        <f>IFERROR(VLOOKUP(Bakery[[#This Row],[Products]],Bakery_price[#All],2,FALSE),0)</f>
        <v>3500</v>
      </c>
      <c r="G473" s="3">
        <f>Bakery[[#This Row],[Price]]*Bakery[[#This Row],[Quantity]]</f>
        <v>3500</v>
      </c>
    </row>
    <row r="474" spans="1:7" x14ac:dyDescent="0.25">
      <c r="A474">
        <v>2019</v>
      </c>
      <c r="B474" t="s">
        <v>5</v>
      </c>
      <c r="C474" s="1">
        <v>14800</v>
      </c>
      <c r="D474" t="s">
        <v>12</v>
      </c>
      <c r="E474" s="2">
        <v>1</v>
      </c>
      <c r="F474">
        <f>IFERROR(VLOOKUP(Bakery[[#This Row],[Products]],Bakery_price[#All],2,FALSE),0)</f>
        <v>4500</v>
      </c>
      <c r="G474" s="3">
        <f>Bakery[[#This Row],[Price]]*Bakery[[#This Row],[Quantity]]</f>
        <v>4500</v>
      </c>
    </row>
    <row r="475" spans="1:7" x14ac:dyDescent="0.25">
      <c r="A475">
        <v>2019</v>
      </c>
      <c r="B475" t="s">
        <v>5</v>
      </c>
      <c r="C475" s="1">
        <v>21100</v>
      </c>
      <c r="D475" t="s">
        <v>6</v>
      </c>
      <c r="E475" s="2">
        <v>2</v>
      </c>
      <c r="F475">
        <f>IFERROR(VLOOKUP(Bakery[[#This Row],[Products]],Bakery_price[#All],2,FALSE),0)</f>
        <v>4800</v>
      </c>
      <c r="G475" s="3">
        <f>Bakery[[#This Row],[Price]]*Bakery[[#This Row],[Quantity]]</f>
        <v>9600</v>
      </c>
    </row>
    <row r="476" spans="1:7" x14ac:dyDescent="0.25">
      <c r="A476">
        <v>2019</v>
      </c>
      <c r="B476" t="s">
        <v>5</v>
      </c>
      <c r="C476" s="1">
        <v>21100</v>
      </c>
      <c r="D476" t="s">
        <v>15</v>
      </c>
      <c r="E476" s="2">
        <v>1</v>
      </c>
      <c r="F476">
        <f>IFERROR(VLOOKUP(Bakery[[#This Row],[Products]],Bakery_price[#All],2,FALSE),0)</f>
        <v>3500</v>
      </c>
      <c r="G476" s="3">
        <f>Bakery[[#This Row],[Price]]*Bakery[[#This Row],[Quantity]]</f>
        <v>3500</v>
      </c>
    </row>
    <row r="477" spans="1:7" x14ac:dyDescent="0.25">
      <c r="A477">
        <v>2019</v>
      </c>
      <c r="B477" t="s">
        <v>5</v>
      </c>
      <c r="C477" s="1">
        <v>21100</v>
      </c>
      <c r="D477" t="s">
        <v>24</v>
      </c>
      <c r="E477" s="2">
        <v>1</v>
      </c>
      <c r="F477">
        <f>IFERROR(VLOOKUP(Bakery[[#This Row],[Products]],Bakery_price[#All],2,FALSE),0)</f>
        <v>3500</v>
      </c>
      <c r="G477" s="3">
        <f>Bakery[[#This Row],[Price]]*Bakery[[#This Row],[Quantity]]</f>
        <v>3500</v>
      </c>
    </row>
    <row r="478" spans="1:7" x14ac:dyDescent="0.25">
      <c r="A478">
        <v>2019</v>
      </c>
      <c r="B478" t="s">
        <v>5</v>
      </c>
      <c r="C478" s="1">
        <v>21100</v>
      </c>
      <c r="D478" t="s">
        <v>29</v>
      </c>
      <c r="E478" s="2">
        <v>1</v>
      </c>
      <c r="F478">
        <f>IFERROR(VLOOKUP(Bakery[[#This Row],[Products]],Bakery_price[#All],2,FALSE),0)</f>
        <v>4500</v>
      </c>
      <c r="G478" s="3">
        <f>Bakery[[#This Row],[Price]]*Bakery[[#This Row],[Quantity]]</f>
        <v>4500</v>
      </c>
    </row>
    <row r="479" spans="1:7" x14ac:dyDescent="0.25">
      <c r="A479">
        <v>2019</v>
      </c>
      <c r="B479" t="s">
        <v>5</v>
      </c>
      <c r="C479" s="1">
        <v>20600</v>
      </c>
      <c r="D479" t="s">
        <v>6</v>
      </c>
      <c r="E479" s="2">
        <v>2</v>
      </c>
      <c r="F479">
        <f>IFERROR(VLOOKUP(Bakery[[#This Row],[Products]],Bakery_price[#All],2,FALSE),0)</f>
        <v>4800</v>
      </c>
      <c r="G479" s="3">
        <f>Bakery[[#This Row],[Price]]*Bakery[[#This Row],[Quantity]]</f>
        <v>9600</v>
      </c>
    </row>
    <row r="480" spans="1:7" x14ac:dyDescent="0.25">
      <c r="A480">
        <v>2019</v>
      </c>
      <c r="B480" t="s">
        <v>5</v>
      </c>
      <c r="C480" s="1">
        <v>20600</v>
      </c>
      <c r="D480" t="s">
        <v>8</v>
      </c>
      <c r="E480" s="2">
        <v>1</v>
      </c>
      <c r="F480">
        <f>IFERROR(VLOOKUP(Bakery[[#This Row],[Products]],Bakery_price[#All],2,FALSE),0)</f>
        <v>4800</v>
      </c>
      <c r="G480" s="3">
        <f>Bakery[[#This Row],[Price]]*Bakery[[#This Row],[Quantity]]</f>
        <v>4800</v>
      </c>
    </row>
    <row r="481" spans="1:7" x14ac:dyDescent="0.25">
      <c r="A481">
        <v>2019</v>
      </c>
      <c r="B481" t="s">
        <v>5</v>
      </c>
      <c r="C481" s="1">
        <v>20600</v>
      </c>
      <c r="D481" t="s">
        <v>12</v>
      </c>
      <c r="E481" s="2">
        <v>1</v>
      </c>
      <c r="F481">
        <f>IFERROR(VLOOKUP(Bakery[[#This Row],[Products]],Bakery_price[#All],2,FALSE),0)</f>
        <v>4500</v>
      </c>
      <c r="G481" s="3">
        <f>Bakery[[#This Row],[Price]]*Bakery[[#This Row],[Quantity]]</f>
        <v>4500</v>
      </c>
    </row>
    <row r="482" spans="1:7" x14ac:dyDescent="0.25">
      <c r="A482">
        <v>2019</v>
      </c>
      <c r="B482" t="s">
        <v>5</v>
      </c>
      <c r="C482" s="1">
        <v>32600</v>
      </c>
      <c r="D482" t="s">
        <v>6</v>
      </c>
      <c r="E482" s="2">
        <v>1</v>
      </c>
      <c r="F482">
        <f>IFERROR(VLOOKUP(Bakery[[#This Row],[Products]],Bakery_price[#All],2,FALSE),0)</f>
        <v>4800</v>
      </c>
      <c r="G482" s="3">
        <f>Bakery[[#This Row],[Price]]*Bakery[[#This Row],[Quantity]]</f>
        <v>4800</v>
      </c>
    </row>
    <row r="483" spans="1:7" x14ac:dyDescent="0.25">
      <c r="A483">
        <v>2019</v>
      </c>
      <c r="B483" t="s">
        <v>5</v>
      </c>
      <c r="C483" s="1">
        <v>32600</v>
      </c>
      <c r="D483" t="s">
        <v>15</v>
      </c>
      <c r="E483" s="2">
        <v>2</v>
      </c>
      <c r="F483">
        <f>IFERROR(VLOOKUP(Bakery[[#This Row],[Products]],Bakery_price[#All],2,FALSE),0)</f>
        <v>3500</v>
      </c>
      <c r="G483" s="3">
        <f>Bakery[[#This Row],[Price]]*Bakery[[#This Row],[Quantity]]</f>
        <v>7000</v>
      </c>
    </row>
    <row r="484" spans="1:7" x14ac:dyDescent="0.25">
      <c r="A484">
        <v>2019</v>
      </c>
      <c r="B484" t="s">
        <v>5</v>
      </c>
      <c r="C484" s="1">
        <v>32600</v>
      </c>
      <c r="D484" t="s">
        <v>24</v>
      </c>
      <c r="E484" s="2">
        <v>2</v>
      </c>
      <c r="F484">
        <f>IFERROR(VLOOKUP(Bakery[[#This Row],[Products]],Bakery_price[#All],2,FALSE),0)</f>
        <v>3500</v>
      </c>
      <c r="G484" s="3">
        <f>Bakery[[#This Row],[Price]]*Bakery[[#This Row],[Quantity]]</f>
        <v>7000</v>
      </c>
    </row>
    <row r="485" spans="1:7" x14ac:dyDescent="0.25">
      <c r="A485">
        <v>2019</v>
      </c>
      <c r="B485" t="s">
        <v>5</v>
      </c>
      <c r="C485" s="1">
        <v>32600</v>
      </c>
      <c r="D485" t="s">
        <v>8</v>
      </c>
      <c r="E485" s="2">
        <v>1</v>
      </c>
      <c r="F485">
        <f>IFERROR(VLOOKUP(Bakery[[#This Row],[Products]],Bakery_price[#All],2,FALSE),0)</f>
        <v>4800</v>
      </c>
      <c r="G485" s="3">
        <f>Bakery[[#This Row],[Price]]*Bakery[[#This Row],[Quantity]]</f>
        <v>4800</v>
      </c>
    </row>
    <row r="486" spans="1:7" x14ac:dyDescent="0.25">
      <c r="A486">
        <v>2019</v>
      </c>
      <c r="B486" t="s">
        <v>5</v>
      </c>
      <c r="C486" s="1">
        <v>32600</v>
      </c>
      <c r="D486" t="s">
        <v>25</v>
      </c>
      <c r="E486" s="2">
        <v>1</v>
      </c>
      <c r="F486">
        <f>IFERROR(VLOOKUP(Bakery[[#This Row],[Products]],Bakery_price[#All],2,FALSE),0)</f>
        <v>3500</v>
      </c>
      <c r="G486" s="3">
        <f>Bakery[[#This Row],[Price]]*Bakery[[#This Row],[Quantity]]</f>
        <v>3500</v>
      </c>
    </row>
    <row r="487" spans="1:7" x14ac:dyDescent="0.25">
      <c r="A487">
        <v>2019</v>
      </c>
      <c r="B487" t="s">
        <v>5</v>
      </c>
      <c r="C487" s="1">
        <v>32600</v>
      </c>
      <c r="D487" t="s">
        <v>26</v>
      </c>
      <c r="E487" s="2">
        <v>1</v>
      </c>
      <c r="F487">
        <f>IFERROR(VLOOKUP(Bakery[[#This Row],[Products]],Bakery_price[#All],2,FALSE),0)</f>
        <v>4000</v>
      </c>
      <c r="G487" s="3">
        <f>Bakery[[#This Row],[Price]]*Bakery[[#This Row],[Quantity]]</f>
        <v>4000</v>
      </c>
    </row>
    <row r="488" spans="1:7" x14ac:dyDescent="0.25">
      <c r="A488">
        <v>2019</v>
      </c>
      <c r="B488" t="s">
        <v>5</v>
      </c>
      <c r="C488" s="1">
        <v>14500</v>
      </c>
      <c r="D488" t="s">
        <v>15</v>
      </c>
      <c r="E488" s="2">
        <v>1</v>
      </c>
      <c r="F488">
        <f>IFERROR(VLOOKUP(Bakery[[#This Row],[Products]],Bakery_price[#All],2,FALSE),0)</f>
        <v>3500</v>
      </c>
      <c r="G488" s="3">
        <f>Bakery[[#This Row],[Price]]*Bakery[[#This Row],[Quantity]]</f>
        <v>3500</v>
      </c>
    </row>
    <row r="489" spans="1:7" x14ac:dyDescent="0.25">
      <c r="A489">
        <v>2019</v>
      </c>
      <c r="B489" t="s">
        <v>5</v>
      </c>
      <c r="C489" s="1">
        <v>14500</v>
      </c>
      <c r="D489" t="s">
        <v>16</v>
      </c>
      <c r="E489" s="2">
        <v>1</v>
      </c>
      <c r="F489">
        <f>IFERROR(VLOOKUP(Bakery[[#This Row],[Products]],Bakery_price[#All],2,FALSE),0)</f>
        <v>0</v>
      </c>
      <c r="G489" s="3">
        <f>Bakery[[#This Row],[Price]]*Bakery[[#This Row],[Quantity]]</f>
        <v>0</v>
      </c>
    </row>
    <row r="490" spans="1:7" x14ac:dyDescent="0.25">
      <c r="A490">
        <v>2019</v>
      </c>
      <c r="B490" t="s">
        <v>5</v>
      </c>
      <c r="C490" s="1">
        <v>14500</v>
      </c>
      <c r="D490" t="s">
        <v>29</v>
      </c>
      <c r="E490" s="2">
        <v>1</v>
      </c>
      <c r="F490">
        <f>IFERROR(VLOOKUP(Bakery[[#This Row],[Products]],Bakery_price[#All],2,FALSE),0)</f>
        <v>4500</v>
      </c>
      <c r="G490" s="3">
        <f>Bakery[[#This Row],[Price]]*Bakery[[#This Row],[Quantity]]</f>
        <v>4500</v>
      </c>
    </row>
    <row r="491" spans="1:7" x14ac:dyDescent="0.25">
      <c r="A491">
        <v>2019</v>
      </c>
      <c r="B491" t="s">
        <v>5</v>
      </c>
      <c r="C491" s="1">
        <v>15100</v>
      </c>
      <c r="D491" t="s">
        <v>6</v>
      </c>
      <c r="E491" s="2">
        <v>2</v>
      </c>
      <c r="F491">
        <f>IFERROR(VLOOKUP(Bakery[[#This Row],[Products]],Bakery_price[#All],2,FALSE),0)</f>
        <v>4800</v>
      </c>
      <c r="G491" s="3">
        <f>Bakery[[#This Row],[Price]]*Bakery[[#This Row],[Quantity]]</f>
        <v>9600</v>
      </c>
    </row>
    <row r="492" spans="1:7" x14ac:dyDescent="0.25">
      <c r="A492">
        <v>2019</v>
      </c>
      <c r="B492" t="s">
        <v>5</v>
      </c>
      <c r="C492" s="1">
        <v>15100</v>
      </c>
      <c r="D492" t="s">
        <v>24</v>
      </c>
      <c r="E492" s="2">
        <v>1</v>
      </c>
      <c r="F492">
        <f>IFERROR(VLOOKUP(Bakery[[#This Row],[Products]],Bakery_price[#All],2,FALSE),0)</f>
        <v>3500</v>
      </c>
      <c r="G492" s="3">
        <f>Bakery[[#This Row],[Price]]*Bakery[[#This Row],[Quantity]]</f>
        <v>3500</v>
      </c>
    </row>
    <row r="493" spans="1:7" x14ac:dyDescent="0.25">
      <c r="A493">
        <v>2019</v>
      </c>
      <c r="B493" t="s">
        <v>5</v>
      </c>
      <c r="C493" s="1">
        <v>15000</v>
      </c>
      <c r="D493" t="s">
        <v>15</v>
      </c>
      <c r="E493" s="2">
        <v>1</v>
      </c>
      <c r="F493">
        <f>IFERROR(VLOOKUP(Bakery[[#This Row],[Products]],Bakery_price[#All],2,FALSE),0)</f>
        <v>3500</v>
      </c>
      <c r="G493" s="3">
        <f>Bakery[[#This Row],[Price]]*Bakery[[#This Row],[Quantity]]</f>
        <v>3500</v>
      </c>
    </row>
    <row r="494" spans="1:7" x14ac:dyDescent="0.25">
      <c r="A494">
        <v>2019</v>
      </c>
      <c r="B494" t="s">
        <v>5</v>
      </c>
      <c r="C494" s="1">
        <v>15000</v>
      </c>
      <c r="D494" t="s">
        <v>19</v>
      </c>
      <c r="E494" s="2">
        <v>1</v>
      </c>
      <c r="F494">
        <f>IFERROR(VLOOKUP(Bakery[[#This Row],[Products]],Bakery_price[#All],2,FALSE),0)</f>
        <v>1500</v>
      </c>
      <c r="G494" s="3">
        <f>Bakery[[#This Row],[Price]]*Bakery[[#This Row],[Quantity]]</f>
        <v>1500</v>
      </c>
    </row>
    <row r="495" spans="1:7" x14ac:dyDescent="0.25">
      <c r="A495">
        <v>2019</v>
      </c>
      <c r="B495" t="s">
        <v>5</v>
      </c>
      <c r="C495" s="1">
        <v>15000</v>
      </c>
      <c r="D495" t="s">
        <v>25</v>
      </c>
      <c r="E495" s="2">
        <v>1</v>
      </c>
      <c r="F495">
        <f>IFERROR(VLOOKUP(Bakery[[#This Row],[Products]],Bakery_price[#All],2,FALSE),0)</f>
        <v>3500</v>
      </c>
      <c r="G495" s="3">
        <f>Bakery[[#This Row],[Price]]*Bakery[[#This Row],[Quantity]]</f>
        <v>3500</v>
      </c>
    </row>
    <row r="496" spans="1:7" x14ac:dyDescent="0.25">
      <c r="A496">
        <v>2019</v>
      </c>
      <c r="B496" t="s">
        <v>5</v>
      </c>
      <c r="C496" s="1">
        <v>15000</v>
      </c>
      <c r="D496" t="s">
        <v>16</v>
      </c>
      <c r="E496" s="2">
        <v>1</v>
      </c>
      <c r="F496">
        <f>IFERROR(VLOOKUP(Bakery[[#This Row],[Products]],Bakery_price[#All],2,FALSE),0)</f>
        <v>0</v>
      </c>
      <c r="G496" s="3">
        <f>Bakery[[#This Row],[Price]]*Bakery[[#This Row],[Quantity]]</f>
        <v>0</v>
      </c>
    </row>
    <row r="497" spans="1:7" x14ac:dyDescent="0.25">
      <c r="A497">
        <v>2019</v>
      </c>
      <c r="B497" t="s">
        <v>5</v>
      </c>
      <c r="C497" s="1">
        <v>14800</v>
      </c>
      <c r="D497" t="s">
        <v>6</v>
      </c>
      <c r="E497" s="2">
        <v>1</v>
      </c>
      <c r="F497">
        <f>IFERROR(VLOOKUP(Bakery[[#This Row],[Products]],Bakery_price[#All],2,FALSE),0)</f>
        <v>4800</v>
      </c>
      <c r="G497" s="3">
        <f>Bakery[[#This Row],[Price]]*Bakery[[#This Row],[Quantity]]</f>
        <v>4800</v>
      </c>
    </row>
    <row r="498" spans="1:7" x14ac:dyDescent="0.25">
      <c r="A498">
        <v>2019</v>
      </c>
      <c r="B498" t="s">
        <v>5</v>
      </c>
      <c r="C498" s="1">
        <v>14800</v>
      </c>
      <c r="D498" t="s">
        <v>8</v>
      </c>
      <c r="E498" s="2">
        <v>1</v>
      </c>
      <c r="F498">
        <f>IFERROR(VLOOKUP(Bakery[[#This Row],[Products]],Bakery_price[#All],2,FALSE),0)</f>
        <v>4800</v>
      </c>
      <c r="G498" s="3">
        <f>Bakery[[#This Row],[Price]]*Bakery[[#This Row],[Quantity]]</f>
        <v>4800</v>
      </c>
    </row>
    <row r="499" spans="1:7" x14ac:dyDescent="0.25">
      <c r="A499">
        <v>2019</v>
      </c>
      <c r="B499" t="s">
        <v>5</v>
      </c>
      <c r="C499" s="1">
        <v>14800</v>
      </c>
      <c r="D499" t="s">
        <v>25</v>
      </c>
      <c r="E499" s="2">
        <v>1</v>
      </c>
      <c r="F499">
        <f>IFERROR(VLOOKUP(Bakery[[#This Row],[Products]],Bakery_price[#All],2,FALSE),0)</f>
        <v>3500</v>
      </c>
      <c r="G499" s="3">
        <f>Bakery[[#This Row],[Price]]*Bakery[[#This Row],[Quantity]]</f>
        <v>3500</v>
      </c>
    </row>
    <row r="500" spans="1:7" x14ac:dyDescent="0.25">
      <c r="A500">
        <v>2019</v>
      </c>
      <c r="B500" t="s">
        <v>5</v>
      </c>
      <c r="C500" s="1">
        <v>23000</v>
      </c>
      <c r="D500" t="s">
        <v>24</v>
      </c>
      <c r="E500" s="2">
        <v>4</v>
      </c>
      <c r="F500">
        <f>IFERROR(VLOOKUP(Bakery[[#This Row],[Products]],Bakery_price[#All],2,FALSE),0)</f>
        <v>3500</v>
      </c>
      <c r="G500" s="3">
        <f>Bakery[[#This Row],[Price]]*Bakery[[#This Row],[Quantity]]</f>
        <v>14000</v>
      </c>
    </row>
    <row r="501" spans="1:7" x14ac:dyDescent="0.25">
      <c r="A501">
        <v>2019</v>
      </c>
      <c r="B501" t="s">
        <v>5</v>
      </c>
      <c r="C501" s="1">
        <v>23000</v>
      </c>
      <c r="D501" t="s">
        <v>25</v>
      </c>
      <c r="E501" s="2">
        <v>2</v>
      </c>
      <c r="F501">
        <f>IFERROR(VLOOKUP(Bakery[[#This Row],[Products]],Bakery_price[#All],2,FALSE),0)</f>
        <v>3500</v>
      </c>
      <c r="G501" s="3">
        <f>Bakery[[#This Row],[Price]]*Bakery[[#This Row],[Quantity]]</f>
        <v>7000</v>
      </c>
    </row>
    <row r="502" spans="1:7" x14ac:dyDescent="0.25">
      <c r="A502">
        <v>2019</v>
      </c>
      <c r="B502" t="s">
        <v>13</v>
      </c>
      <c r="C502" s="1">
        <v>19900</v>
      </c>
      <c r="D502" t="s">
        <v>6</v>
      </c>
      <c r="E502" s="2">
        <v>3</v>
      </c>
      <c r="F502">
        <f>IFERROR(VLOOKUP(Bakery[[#This Row],[Products]],Bakery_price[#All],2,FALSE),0)</f>
        <v>4800</v>
      </c>
      <c r="G502" s="3">
        <f>Bakery[[#This Row],[Price]]*Bakery[[#This Row],[Quantity]]</f>
        <v>14400</v>
      </c>
    </row>
    <row r="503" spans="1:7" x14ac:dyDescent="0.25">
      <c r="A503">
        <v>2019</v>
      </c>
      <c r="B503" t="s">
        <v>13</v>
      </c>
      <c r="C503" s="1">
        <v>19900</v>
      </c>
      <c r="D503" t="s">
        <v>25</v>
      </c>
      <c r="E503" s="2">
        <v>1</v>
      </c>
      <c r="F503">
        <f>IFERROR(VLOOKUP(Bakery[[#This Row],[Products]],Bakery_price[#All],2,FALSE),0)</f>
        <v>3500</v>
      </c>
      <c r="G503" s="3">
        <f>Bakery[[#This Row],[Price]]*Bakery[[#This Row],[Quantity]]</f>
        <v>3500</v>
      </c>
    </row>
    <row r="504" spans="1:7" x14ac:dyDescent="0.25">
      <c r="A504">
        <v>2019</v>
      </c>
      <c r="B504" t="s">
        <v>13</v>
      </c>
      <c r="C504" s="1">
        <v>14100</v>
      </c>
      <c r="D504" t="s">
        <v>6</v>
      </c>
      <c r="E504" s="2">
        <v>1</v>
      </c>
      <c r="F504">
        <f>IFERROR(VLOOKUP(Bakery[[#This Row],[Products]],Bakery_price[#All],2,FALSE),0)</f>
        <v>4800</v>
      </c>
      <c r="G504" s="3">
        <f>Bakery[[#This Row],[Price]]*Bakery[[#This Row],[Quantity]]</f>
        <v>4800</v>
      </c>
    </row>
    <row r="505" spans="1:7" x14ac:dyDescent="0.25">
      <c r="A505">
        <v>2019</v>
      </c>
      <c r="B505" t="s">
        <v>13</v>
      </c>
      <c r="C505" s="1">
        <v>14100</v>
      </c>
      <c r="D505" t="s">
        <v>15</v>
      </c>
      <c r="E505" s="2">
        <v>1</v>
      </c>
      <c r="F505">
        <f>IFERROR(VLOOKUP(Bakery[[#This Row],[Products]],Bakery_price[#All],2,FALSE),0)</f>
        <v>3500</v>
      </c>
      <c r="G505" s="3">
        <f>Bakery[[#This Row],[Price]]*Bakery[[#This Row],[Quantity]]</f>
        <v>3500</v>
      </c>
    </row>
    <row r="506" spans="1:7" x14ac:dyDescent="0.25">
      <c r="A506">
        <v>2019</v>
      </c>
      <c r="B506" t="s">
        <v>13</v>
      </c>
      <c r="C506" s="1">
        <v>14100</v>
      </c>
      <c r="D506" t="s">
        <v>26</v>
      </c>
      <c r="E506" s="2">
        <v>1</v>
      </c>
      <c r="F506">
        <f>IFERROR(VLOOKUP(Bakery[[#This Row],[Products]],Bakery_price[#All],2,FALSE),0)</f>
        <v>4000</v>
      </c>
      <c r="G506" s="3">
        <f>Bakery[[#This Row],[Price]]*Bakery[[#This Row],[Quantity]]</f>
        <v>4000</v>
      </c>
    </row>
    <row r="507" spans="1:7" x14ac:dyDescent="0.25">
      <c r="A507">
        <v>2019</v>
      </c>
      <c r="B507" t="s">
        <v>13</v>
      </c>
      <c r="C507" s="1">
        <v>18000</v>
      </c>
      <c r="D507" t="s">
        <v>6</v>
      </c>
      <c r="E507" s="2">
        <v>3</v>
      </c>
      <c r="F507">
        <f>IFERROR(VLOOKUP(Bakery[[#This Row],[Products]],Bakery_price[#All],2,FALSE),0)</f>
        <v>4800</v>
      </c>
      <c r="G507" s="3">
        <f>Bakery[[#This Row],[Price]]*Bakery[[#This Row],[Quantity]]</f>
        <v>14400</v>
      </c>
    </row>
    <row r="508" spans="1:7" x14ac:dyDescent="0.25">
      <c r="A508">
        <v>2019</v>
      </c>
      <c r="B508" t="s">
        <v>13</v>
      </c>
      <c r="C508" s="1">
        <v>18000</v>
      </c>
      <c r="D508" t="s">
        <v>8</v>
      </c>
      <c r="E508" s="2">
        <v>1</v>
      </c>
      <c r="F508">
        <f>IFERROR(VLOOKUP(Bakery[[#This Row],[Products]],Bakery_price[#All],2,FALSE),0)</f>
        <v>4800</v>
      </c>
      <c r="G508" s="3">
        <f>Bakery[[#This Row],[Price]]*Bakery[[#This Row],[Quantity]]</f>
        <v>4800</v>
      </c>
    </row>
    <row r="509" spans="1:7" x14ac:dyDescent="0.25">
      <c r="A509">
        <v>2019</v>
      </c>
      <c r="B509" t="s">
        <v>13</v>
      </c>
      <c r="C509" s="1">
        <v>18000</v>
      </c>
      <c r="D509" t="s">
        <v>29</v>
      </c>
      <c r="E509" s="2">
        <v>1</v>
      </c>
      <c r="F509">
        <f>IFERROR(VLOOKUP(Bakery[[#This Row],[Products]],Bakery_price[#All],2,FALSE),0)</f>
        <v>4500</v>
      </c>
      <c r="G509" s="3">
        <f>Bakery[[#This Row],[Price]]*Bakery[[#This Row],[Quantity]]</f>
        <v>4500</v>
      </c>
    </row>
    <row r="510" spans="1:7" x14ac:dyDescent="0.25">
      <c r="A510">
        <v>2019</v>
      </c>
      <c r="B510" t="s">
        <v>13</v>
      </c>
      <c r="C510" s="1">
        <v>18000</v>
      </c>
      <c r="D510" t="s">
        <v>12</v>
      </c>
      <c r="E510" s="2">
        <v>1</v>
      </c>
      <c r="F510">
        <f>IFERROR(VLOOKUP(Bakery[[#This Row],[Products]],Bakery_price[#All],2,FALSE),0)</f>
        <v>4500</v>
      </c>
      <c r="G510" s="3">
        <f>Bakery[[#This Row],[Price]]*Bakery[[#This Row],[Quantity]]</f>
        <v>4500</v>
      </c>
    </row>
    <row r="511" spans="1:7" x14ac:dyDescent="0.25">
      <c r="A511">
        <v>2019</v>
      </c>
      <c r="B511" t="s">
        <v>13</v>
      </c>
      <c r="C511" s="1">
        <v>18000</v>
      </c>
      <c r="D511" t="s">
        <v>30</v>
      </c>
      <c r="E511" s="2">
        <v>1</v>
      </c>
      <c r="F511">
        <f>IFERROR(VLOOKUP(Bakery[[#This Row],[Products]],Bakery_price[#All],2,FALSE),0)</f>
        <v>2500</v>
      </c>
      <c r="G511" s="3">
        <f>Bakery[[#This Row],[Price]]*Bakery[[#This Row],[Quantity]]</f>
        <v>2500</v>
      </c>
    </row>
    <row r="512" spans="1:7" x14ac:dyDescent="0.25">
      <c r="A512">
        <v>2019</v>
      </c>
      <c r="B512" t="s">
        <v>13</v>
      </c>
      <c r="C512" s="1">
        <v>16400</v>
      </c>
      <c r="D512" t="s">
        <v>6</v>
      </c>
      <c r="E512" s="2">
        <v>3</v>
      </c>
      <c r="F512">
        <f>IFERROR(VLOOKUP(Bakery[[#This Row],[Products]],Bakery_price[#All],2,FALSE),0)</f>
        <v>4800</v>
      </c>
      <c r="G512" s="3">
        <f>Bakery[[#This Row],[Price]]*Bakery[[#This Row],[Quantity]]</f>
        <v>14400</v>
      </c>
    </row>
    <row r="513" spans="1:7" x14ac:dyDescent="0.25">
      <c r="A513">
        <v>2019</v>
      </c>
      <c r="B513" t="s">
        <v>13</v>
      </c>
      <c r="C513" s="1">
        <v>17300</v>
      </c>
      <c r="D513" t="s">
        <v>6</v>
      </c>
      <c r="E513" s="2">
        <v>1</v>
      </c>
      <c r="F513">
        <f>IFERROR(VLOOKUP(Bakery[[#This Row],[Products]],Bakery_price[#All],2,FALSE),0)</f>
        <v>4800</v>
      </c>
      <c r="G513" s="3">
        <f>Bakery[[#This Row],[Price]]*Bakery[[#This Row],[Quantity]]</f>
        <v>4800</v>
      </c>
    </row>
    <row r="514" spans="1:7" x14ac:dyDescent="0.25">
      <c r="A514">
        <v>2019</v>
      </c>
      <c r="B514" t="s">
        <v>13</v>
      </c>
      <c r="C514" s="1">
        <v>17300</v>
      </c>
      <c r="D514" t="s">
        <v>15</v>
      </c>
      <c r="E514" s="2">
        <v>1</v>
      </c>
      <c r="F514">
        <f>IFERROR(VLOOKUP(Bakery[[#This Row],[Products]],Bakery_price[#All],2,FALSE),0)</f>
        <v>3500</v>
      </c>
      <c r="G514" s="3">
        <f>Bakery[[#This Row],[Price]]*Bakery[[#This Row],[Quantity]]</f>
        <v>3500</v>
      </c>
    </row>
    <row r="515" spans="1:7" x14ac:dyDescent="0.25">
      <c r="A515">
        <v>2019</v>
      </c>
      <c r="B515" t="s">
        <v>13</v>
      </c>
      <c r="C515" s="1">
        <v>17300</v>
      </c>
      <c r="D515" t="s">
        <v>30</v>
      </c>
      <c r="E515" s="2">
        <v>1</v>
      </c>
      <c r="F515">
        <f>IFERROR(VLOOKUP(Bakery[[#This Row],[Products]],Bakery_price[#All],2,FALSE),0)</f>
        <v>2500</v>
      </c>
      <c r="G515" s="3">
        <f>Bakery[[#This Row],[Price]]*Bakery[[#This Row],[Quantity]]</f>
        <v>2500</v>
      </c>
    </row>
    <row r="516" spans="1:7" x14ac:dyDescent="0.25">
      <c r="A516">
        <v>2019</v>
      </c>
      <c r="B516" t="s">
        <v>13</v>
      </c>
      <c r="C516" s="1">
        <v>17300</v>
      </c>
      <c r="D516" t="s">
        <v>27</v>
      </c>
      <c r="E516" s="2">
        <v>1</v>
      </c>
      <c r="F516">
        <f>IFERROR(VLOOKUP(Bakery[[#This Row],[Products]],Bakery_price[#All],2,FALSE),0)</f>
        <v>4500</v>
      </c>
      <c r="G516" s="3">
        <f>Bakery[[#This Row],[Price]]*Bakery[[#This Row],[Quantity]]</f>
        <v>4500</v>
      </c>
    </row>
    <row r="517" spans="1:7" x14ac:dyDescent="0.25">
      <c r="A517">
        <v>2019</v>
      </c>
      <c r="B517" t="s">
        <v>13</v>
      </c>
      <c r="C517" s="1">
        <v>30800</v>
      </c>
      <c r="D517" t="s">
        <v>6</v>
      </c>
      <c r="E517" s="2">
        <v>6</v>
      </c>
      <c r="F517">
        <f>IFERROR(VLOOKUP(Bakery[[#This Row],[Products]],Bakery_price[#All],2,FALSE),0)</f>
        <v>4800</v>
      </c>
      <c r="G517" s="3">
        <f>Bakery[[#This Row],[Price]]*Bakery[[#This Row],[Quantity]]</f>
        <v>28800</v>
      </c>
    </row>
    <row r="518" spans="1:7" x14ac:dyDescent="0.25">
      <c r="A518">
        <v>2019</v>
      </c>
      <c r="B518" t="s">
        <v>13</v>
      </c>
      <c r="C518" s="1">
        <v>15800</v>
      </c>
      <c r="D518" t="s">
        <v>6</v>
      </c>
      <c r="E518" s="2">
        <v>1</v>
      </c>
      <c r="F518">
        <f>IFERROR(VLOOKUP(Bakery[[#This Row],[Products]],Bakery_price[#All],2,FALSE),0)</f>
        <v>4800</v>
      </c>
      <c r="G518" s="3">
        <f>Bakery[[#This Row],[Price]]*Bakery[[#This Row],[Quantity]]</f>
        <v>4800</v>
      </c>
    </row>
    <row r="519" spans="1:7" x14ac:dyDescent="0.25">
      <c r="A519">
        <v>2019</v>
      </c>
      <c r="B519" t="s">
        <v>13</v>
      </c>
      <c r="C519" s="1">
        <v>15800</v>
      </c>
      <c r="D519" t="s">
        <v>20</v>
      </c>
      <c r="E519" s="2">
        <v>1</v>
      </c>
      <c r="F519">
        <f>IFERROR(VLOOKUP(Bakery[[#This Row],[Products]],Bakery_price[#All],2,FALSE),0)</f>
        <v>0</v>
      </c>
      <c r="G519" s="3">
        <f>Bakery[[#This Row],[Price]]*Bakery[[#This Row],[Quantity]]</f>
        <v>0</v>
      </c>
    </row>
    <row r="520" spans="1:7" x14ac:dyDescent="0.25">
      <c r="A520">
        <v>2019</v>
      </c>
      <c r="B520" t="s">
        <v>13</v>
      </c>
      <c r="C520" s="1">
        <v>15800</v>
      </c>
      <c r="D520" t="s">
        <v>8</v>
      </c>
      <c r="E520" s="2">
        <v>1</v>
      </c>
      <c r="F520">
        <f>IFERROR(VLOOKUP(Bakery[[#This Row],[Products]],Bakery_price[#All],2,FALSE),0)</f>
        <v>4800</v>
      </c>
      <c r="G520" s="3">
        <f>Bakery[[#This Row],[Price]]*Bakery[[#This Row],[Quantity]]</f>
        <v>4800</v>
      </c>
    </row>
    <row r="521" spans="1:7" x14ac:dyDescent="0.25">
      <c r="A521">
        <v>2019</v>
      </c>
      <c r="B521" t="s">
        <v>13</v>
      </c>
      <c r="C521" s="1">
        <v>19900</v>
      </c>
      <c r="D521" t="s">
        <v>6</v>
      </c>
      <c r="E521" s="2">
        <v>2</v>
      </c>
      <c r="F521">
        <f>IFERROR(VLOOKUP(Bakery[[#This Row],[Products]],Bakery_price[#All],2,FALSE),0)</f>
        <v>4800</v>
      </c>
      <c r="G521" s="3">
        <f>Bakery[[#This Row],[Price]]*Bakery[[#This Row],[Quantity]]</f>
        <v>9600</v>
      </c>
    </row>
    <row r="522" spans="1:7" x14ac:dyDescent="0.25">
      <c r="A522">
        <v>2019</v>
      </c>
      <c r="B522" t="s">
        <v>13</v>
      </c>
      <c r="C522" s="1">
        <v>19900</v>
      </c>
      <c r="D522" t="s">
        <v>26</v>
      </c>
      <c r="E522" s="2">
        <v>1</v>
      </c>
      <c r="F522">
        <f>IFERROR(VLOOKUP(Bakery[[#This Row],[Products]],Bakery_price[#All],2,FALSE),0)</f>
        <v>4000</v>
      </c>
      <c r="G522" s="3">
        <f>Bakery[[#This Row],[Price]]*Bakery[[#This Row],[Quantity]]</f>
        <v>4000</v>
      </c>
    </row>
    <row r="523" spans="1:7" x14ac:dyDescent="0.25">
      <c r="A523">
        <v>2019</v>
      </c>
      <c r="B523" t="s">
        <v>13</v>
      </c>
      <c r="C523" s="1">
        <v>19900</v>
      </c>
      <c r="D523" t="s">
        <v>12</v>
      </c>
      <c r="E523" s="2">
        <v>1</v>
      </c>
      <c r="F523">
        <f>IFERROR(VLOOKUP(Bakery[[#This Row],[Products]],Bakery_price[#All],2,FALSE),0)</f>
        <v>4500</v>
      </c>
      <c r="G523" s="3">
        <f>Bakery[[#This Row],[Price]]*Bakery[[#This Row],[Quantity]]</f>
        <v>4500</v>
      </c>
    </row>
    <row r="524" spans="1:7" x14ac:dyDescent="0.25">
      <c r="A524">
        <v>2019</v>
      </c>
      <c r="B524" t="s">
        <v>13</v>
      </c>
      <c r="C524" s="1">
        <v>15800</v>
      </c>
      <c r="D524" t="s">
        <v>6</v>
      </c>
      <c r="E524" s="2">
        <v>1</v>
      </c>
      <c r="F524">
        <f>IFERROR(VLOOKUP(Bakery[[#This Row],[Products]],Bakery_price[#All],2,FALSE),0)</f>
        <v>4800</v>
      </c>
      <c r="G524" s="3">
        <f>Bakery[[#This Row],[Price]]*Bakery[[#This Row],[Quantity]]</f>
        <v>4800</v>
      </c>
    </row>
    <row r="525" spans="1:7" x14ac:dyDescent="0.25">
      <c r="A525">
        <v>2019</v>
      </c>
      <c r="B525" t="s">
        <v>13</v>
      </c>
      <c r="C525" s="1">
        <v>15800</v>
      </c>
      <c r="D525" t="s">
        <v>15</v>
      </c>
      <c r="E525" s="2">
        <v>1</v>
      </c>
      <c r="F525">
        <f>IFERROR(VLOOKUP(Bakery[[#This Row],[Products]],Bakery_price[#All],2,FALSE),0)</f>
        <v>3500</v>
      </c>
      <c r="G525" s="3">
        <f>Bakery[[#This Row],[Price]]*Bakery[[#This Row],[Quantity]]</f>
        <v>3500</v>
      </c>
    </row>
    <row r="526" spans="1:7" x14ac:dyDescent="0.25">
      <c r="A526">
        <v>2019</v>
      </c>
      <c r="B526" t="s">
        <v>13</v>
      </c>
      <c r="C526" s="1">
        <v>15800</v>
      </c>
      <c r="D526" t="s">
        <v>8</v>
      </c>
      <c r="E526" s="2">
        <v>1</v>
      </c>
      <c r="F526">
        <f>IFERROR(VLOOKUP(Bakery[[#This Row],[Products]],Bakery_price[#All],2,FALSE),0)</f>
        <v>4800</v>
      </c>
      <c r="G526" s="3">
        <f>Bakery[[#This Row],[Price]]*Bakery[[#This Row],[Quantity]]</f>
        <v>4800</v>
      </c>
    </row>
    <row r="527" spans="1:7" x14ac:dyDescent="0.25">
      <c r="A527">
        <v>2019</v>
      </c>
      <c r="B527" t="s">
        <v>14</v>
      </c>
      <c r="C527" s="1">
        <v>26000</v>
      </c>
      <c r="D527" t="s">
        <v>6</v>
      </c>
      <c r="E527" s="2">
        <v>5</v>
      </c>
      <c r="F527">
        <f>IFERROR(VLOOKUP(Bakery[[#This Row],[Products]],Bakery_price[#All],2,FALSE),0)</f>
        <v>4800</v>
      </c>
      <c r="G527" s="3">
        <f>Bakery[[#This Row],[Price]]*Bakery[[#This Row],[Quantity]]</f>
        <v>24000</v>
      </c>
    </row>
    <row r="528" spans="1:7" x14ac:dyDescent="0.25">
      <c r="A528">
        <v>2019</v>
      </c>
      <c r="B528" t="s">
        <v>14</v>
      </c>
      <c r="C528" s="1">
        <v>26100</v>
      </c>
      <c r="D528" t="s">
        <v>6</v>
      </c>
      <c r="E528" s="2">
        <v>2</v>
      </c>
      <c r="F528">
        <f>IFERROR(VLOOKUP(Bakery[[#This Row],[Products]],Bakery_price[#All],2,FALSE),0)</f>
        <v>4800</v>
      </c>
      <c r="G528" s="3">
        <f>Bakery[[#This Row],[Price]]*Bakery[[#This Row],[Quantity]]</f>
        <v>9600</v>
      </c>
    </row>
    <row r="529" spans="1:7" x14ac:dyDescent="0.25">
      <c r="A529">
        <v>2019</v>
      </c>
      <c r="B529" t="s">
        <v>14</v>
      </c>
      <c r="C529" s="1">
        <v>26100</v>
      </c>
      <c r="D529" t="s">
        <v>15</v>
      </c>
      <c r="E529" s="2">
        <v>1</v>
      </c>
      <c r="F529">
        <f>IFERROR(VLOOKUP(Bakery[[#This Row],[Products]],Bakery_price[#All],2,FALSE),0)</f>
        <v>3500</v>
      </c>
      <c r="G529" s="3">
        <f>Bakery[[#This Row],[Price]]*Bakery[[#This Row],[Quantity]]</f>
        <v>3500</v>
      </c>
    </row>
    <row r="530" spans="1:7" x14ac:dyDescent="0.25">
      <c r="A530">
        <v>2019</v>
      </c>
      <c r="B530" t="s">
        <v>14</v>
      </c>
      <c r="C530" s="1">
        <v>26100</v>
      </c>
      <c r="D530" t="s">
        <v>25</v>
      </c>
      <c r="E530" s="2">
        <v>1</v>
      </c>
      <c r="F530">
        <f>IFERROR(VLOOKUP(Bakery[[#This Row],[Products]],Bakery_price[#All],2,FALSE),0)</f>
        <v>3500</v>
      </c>
      <c r="G530" s="3">
        <f>Bakery[[#This Row],[Price]]*Bakery[[#This Row],[Quantity]]</f>
        <v>3500</v>
      </c>
    </row>
    <row r="531" spans="1:7" x14ac:dyDescent="0.25">
      <c r="A531">
        <v>2019</v>
      </c>
      <c r="B531" t="s">
        <v>14</v>
      </c>
      <c r="C531" s="1">
        <v>26100</v>
      </c>
      <c r="D531" t="s">
        <v>30</v>
      </c>
      <c r="E531" s="2">
        <v>3</v>
      </c>
      <c r="F531">
        <f>IFERROR(VLOOKUP(Bakery[[#This Row],[Products]],Bakery_price[#All],2,FALSE),0)</f>
        <v>2500</v>
      </c>
      <c r="G531" s="3">
        <f>Bakery[[#This Row],[Price]]*Bakery[[#This Row],[Quantity]]</f>
        <v>7500</v>
      </c>
    </row>
    <row r="532" spans="1:7" x14ac:dyDescent="0.25">
      <c r="A532">
        <v>2019</v>
      </c>
      <c r="B532" t="s">
        <v>14</v>
      </c>
      <c r="C532" s="1">
        <v>16000</v>
      </c>
      <c r="D532" t="s">
        <v>24</v>
      </c>
      <c r="E532" s="2">
        <v>2</v>
      </c>
      <c r="F532">
        <f>IFERROR(VLOOKUP(Bakery[[#This Row],[Products]],Bakery_price[#All],2,FALSE),0)</f>
        <v>3500</v>
      </c>
      <c r="G532" s="3">
        <f>Bakery[[#This Row],[Price]]*Bakery[[#This Row],[Quantity]]</f>
        <v>7000</v>
      </c>
    </row>
    <row r="533" spans="1:7" x14ac:dyDescent="0.25">
      <c r="A533">
        <v>2019</v>
      </c>
      <c r="B533" t="s">
        <v>14</v>
      </c>
      <c r="C533" s="1">
        <v>16000</v>
      </c>
      <c r="D533" t="s">
        <v>25</v>
      </c>
      <c r="E533" s="2">
        <v>2</v>
      </c>
      <c r="F533">
        <f>IFERROR(VLOOKUP(Bakery[[#This Row],[Products]],Bakery_price[#All],2,FALSE),0)</f>
        <v>3500</v>
      </c>
      <c r="G533" s="3">
        <f>Bakery[[#This Row],[Price]]*Bakery[[#This Row],[Quantity]]</f>
        <v>7000</v>
      </c>
    </row>
    <row r="534" spans="1:7" x14ac:dyDescent="0.25">
      <c r="A534">
        <v>2019</v>
      </c>
      <c r="B534" t="s">
        <v>14</v>
      </c>
      <c r="C534" s="1">
        <v>29100</v>
      </c>
      <c r="D534" t="s">
        <v>6</v>
      </c>
      <c r="E534" s="2">
        <v>1</v>
      </c>
      <c r="F534">
        <f>IFERROR(VLOOKUP(Bakery[[#This Row],[Products]],Bakery_price[#All],2,FALSE),0)</f>
        <v>4800</v>
      </c>
      <c r="G534" s="3">
        <f>Bakery[[#This Row],[Price]]*Bakery[[#This Row],[Quantity]]</f>
        <v>4800</v>
      </c>
    </row>
    <row r="535" spans="1:7" x14ac:dyDescent="0.25">
      <c r="A535">
        <v>2019</v>
      </c>
      <c r="B535" t="s">
        <v>14</v>
      </c>
      <c r="C535" s="1">
        <v>29100</v>
      </c>
      <c r="D535" t="s">
        <v>24</v>
      </c>
      <c r="E535" s="2">
        <v>1</v>
      </c>
      <c r="F535">
        <f>IFERROR(VLOOKUP(Bakery[[#This Row],[Products]],Bakery_price[#All],2,FALSE),0)</f>
        <v>3500</v>
      </c>
      <c r="G535" s="3">
        <f>Bakery[[#This Row],[Price]]*Bakery[[#This Row],[Quantity]]</f>
        <v>3500</v>
      </c>
    </row>
    <row r="536" spans="1:7" x14ac:dyDescent="0.25">
      <c r="A536">
        <v>2019</v>
      </c>
      <c r="B536" t="s">
        <v>14</v>
      </c>
      <c r="C536" s="1">
        <v>29100</v>
      </c>
      <c r="D536" t="s">
        <v>25</v>
      </c>
      <c r="E536" s="2">
        <v>1</v>
      </c>
      <c r="F536">
        <f>IFERROR(VLOOKUP(Bakery[[#This Row],[Products]],Bakery_price[#All],2,FALSE),0)</f>
        <v>3500</v>
      </c>
      <c r="G536" s="3">
        <f>Bakery[[#This Row],[Price]]*Bakery[[#This Row],[Quantity]]</f>
        <v>3500</v>
      </c>
    </row>
    <row r="537" spans="1:7" x14ac:dyDescent="0.25">
      <c r="A537">
        <v>2019</v>
      </c>
      <c r="B537" t="s">
        <v>14</v>
      </c>
      <c r="C537" s="1">
        <v>29100</v>
      </c>
      <c r="D537" t="s">
        <v>31</v>
      </c>
      <c r="E537" s="2">
        <v>1</v>
      </c>
      <c r="F537">
        <f>IFERROR(VLOOKUP(Bakery[[#This Row],[Products]],Bakery_price[#All],2,FALSE),0)</f>
        <v>4000</v>
      </c>
      <c r="G537" s="3">
        <f>Bakery[[#This Row],[Price]]*Bakery[[#This Row],[Quantity]]</f>
        <v>4000</v>
      </c>
    </row>
    <row r="538" spans="1:7" x14ac:dyDescent="0.25">
      <c r="A538">
        <v>2019</v>
      </c>
      <c r="B538" t="s">
        <v>14</v>
      </c>
      <c r="C538" s="1">
        <v>29100</v>
      </c>
      <c r="D538" t="s">
        <v>26</v>
      </c>
      <c r="E538" s="2">
        <v>1</v>
      </c>
      <c r="F538">
        <f>IFERROR(VLOOKUP(Bakery[[#This Row],[Products]],Bakery_price[#All],2,FALSE),0)</f>
        <v>4000</v>
      </c>
      <c r="G538" s="3">
        <f>Bakery[[#This Row],[Price]]*Bakery[[#This Row],[Quantity]]</f>
        <v>4000</v>
      </c>
    </row>
    <row r="539" spans="1:7" x14ac:dyDescent="0.25">
      <c r="A539">
        <v>2019</v>
      </c>
      <c r="B539" t="s">
        <v>14</v>
      </c>
      <c r="C539" s="1">
        <v>29100</v>
      </c>
      <c r="D539" t="s">
        <v>12</v>
      </c>
      <c r="E539" s="2">
        <v>1</v>
      </c>
      <c r="F539">
        <f>IFERROR(VLOOKUP(Bakery[[#This Row],[Products]],Bakery_price[#All],2,FALSE),0)</f>
        <v>4500</v>
      </c>
      <c r="G539" s="3">
        <f>Bakery[[#This Row],[Price]]*Bakery[[#This Row],[Quantity]]</f>
        <v>4500</v>
      </c>
    </row>
    <row r="540" spans="1:7" x14ac:dyDescent="0.25">
      <c r="A540">
        <v>2019</v>
      </c>
      <c r="B540" t="s">
        <v>14</v>
      </c>
      <c r="C540" s="1">
        <v>29100</v>
      </c>
      <c r="D540" t="s">
        <v>30</v>
      </c>
      <c r="E540" s="2">
        <v>1</v>
      </c>
      <c r="F540">
        <f>IFERROR(VLOOKUP(Bakery[[#This Row],[Products]],Bakery_price[#All],2,FALSE),0)</f>
        <v>2500</v>
      </c>
      <c r="G540" s="3">
        <f>Bakery[[#This Row],[Price]]*Bakery[[#This Row],[Quantity]]</f>
        <v>2500</v>
      </c>
    </row>
    <row r="541" spans="1:7" x14ac:dyDescent="0.25">
      <c r="A541">
        <v>2019</v>
      </c>
      <c r="B541" t="s">
        <v>14</v>
      </c>
      <c r="C541" s="1">
        <v>16800</v>
      </c>
      <c r="D541" t="s">
        <v>6</v>
      </c>
      <c r="E541" s="2">
        <v>1</v>
      </c>
      <c r="F541">
        <f>IFERROR(VLOOKUP(Bakery[[#This Row],[Products]],Bakery_price[#All],2,FALSE),0)</f>
        <v>4800</v>
      </c>
      <c r="G541" s="3">
        <f>Bakery[[#This Row],[Price]]*Bakery[[#This Row],[Quantity]]</f>
        <v>4800</v>
      </c>
    </row>
    <row r="542" spans="1:7" x14ac:dyDescent="0.25">
      <c r="A542">
        <v>2019</v>
      </c>
      <c r="B542" t="s">
        <v>14</v>
      </c>
      <c r="C542" s="1">
        <v>16800</v>
      </c>
      <c r="D542" t="s">
        <v>15</v>
      </c>
      <c r="E542" s="2">
        <v>1</v>
      </c>
      <c r="F542">
        <f>IFERROR(VLOOKUP(Bakery[[#This Row],[Products]],Bakery_price[#All],2,FALSE),0)</f>
        <v>3500</v>
      </c>
      <c r="G542" s="3">
        <f>Bakery[[#This Row],[Price]]*Bakery[[#This Row],[Quantity]]</f>
        <v>3500</v>
      </c>
    </row>
    <row r="543" spans="1:7" x14ac:dyDescent="0.25">
      <c r="A543">
        <v>2019</v>
      </c>
      <c r="B543" t="s">
        <v>14</v>
      </c>
      <c r="C543" s="1">
        <v>16800</v>
      </c>
      <c r="D543" t="s">
        <v>19</v>
      </c>
      <c r="E543" s="2">
        <v>1</v>
      </c>
      <c r="F543">
        <f>IFERROR(VLOOKUP(Bakery[[#This Row],[Products]],Bakery_price[#All],2,FALSE),0)</f>
        <v>1500</v>
      </c>
      <c r="G543" s="3">
        <f>Bakery[[#This Row],[Price]]*Bakery[[#This Row],[Quantity]]</f>
        <v>1500</v>
      </c>
    </row>
    <row r="544" spans="1:7" x14ac:dyDescent="0.25">
      <c r="A544">
        <v>2019</v>
      </c>
      <c r="B544" t="s">
        <v>14</v>
      </c>
      <c r="C544" s="1">
        <v>16800</v>
      </c>
      <c r="D544" t="s">
        <v>30</v>
      </c>
      <c r="E544" s="2">
        <v>2</v>
      </c>
      <c r="F544">
        <f>IFERROR(VLOOKUP(Bakery[[#This Row],[Products]],Bakery_price[#All],2,FALSE),0)</f>
        <v>2500</v>
      </c>
      <c r="G544" s="3">
        <f>Bakery[[#This Row],[Price]]*Bakery[[#This Row],[Quantity]]</f>
        <v>5000</v>
      </c>
    </row>
    <row r="545" spans="1:7" x14ac:dyDescent="0.25">
      <c r="A545">
        <v>2019</v>
      </c>
      <c r="B545" t="s">
        <v>14</v>
      </c>
      <c r="C545" s="1">
        <v>22800</v>
      </c>
      <c r="D545" t="s">
        <v>15</v>
      </c>
      <c r="E545" s="2">
        <v>1</v>
      </c>
      <c r="F545">
        <f>IFERROR(VLOOKUP(Bakery[[#This Row],[Products]],Bakery_price[#All],2,FALSE),0)</f>
        <v>3500</v>
      </c>
      <c r="G545" s="3">
        <f>Bakery[[#This Row],[Price]]*Bakery[[#This Row],[Quantity]]</f>
        <v>3500</v>
      </c>
    </row>
    <row r="546" spans="1:7" x14ac:dyDescent="0.25">
      <c r="A546">
        <v>2019</v>
      </c>
      <c r="B546" t="s">
        <v>14</v>
      </c>
      <c r="C546" s="1">
        <v>22800</v>
      </c>
      <c r="D546" t="s">
        <v>24</v>
      </c>
      <c r="E546" s="2">
        <v>1</v>
      </c>
      <c r="F546">
        <f>IFERROR(VLOOKUP(Bakery[[#This Row],[Products]],Bakery_price[#All],2,FALSE),0)</f>
        <v>3500</v>
      </c>
      <c r="G546" s="3">
        <f>Bakery[[#This Row],[Price]]*Bakery[[#This Row],[Quantity]]</f>
        <v>3500</v>
      </c>
    </row>
    <row r="547" spans="1:7" x14ac:dyDescent="0.25">
      <c r="A547">
        <v>2019</v>
      </c>
      <c r="B547" t="s">
        <v>14</v>
      </c>
      <c r="C547" s="1">
        <v>22800</v>
      </c>
      <c r="D547" t="s">
        <v>26</v>
      </c>
      <c r="E547" s="2">
        <v>1</v>
      </c>
      <c r="F547">
        <f>IFERROR(VLOOKUP(Bakery[[#This Row],[Products]],Bakery_price[#All],2,FALSE),0)</f>
        <v>4000</v>
      </c>
      <c r="G547" s="3">
        <f>Bakery[[#This Row],[Price]]*Bakery[[#This Row],[Quantity]]</f>
        <v>4000</v>
      </c>
    </row>
    <row r="548" spans="1:7" x14ac:dyDescent="0.25">
      <c r="A548">
        <v>2019</v>
      </c>
      <c r="B548" t="s">
        <v>14</v>
      </c>
      <c r="C548" s="1">
        <v>22800</v>
      </c>
      <c r="D548" t="s">
        <v>30</v>
      </c>
      <c r="E548" s="2">
        <v>4</v>
      </c>
      <c r="F548">
        <f>IFERROR(VLOOKUP(Bakery[[#This Row],[Products]],Bakery_price[#All],2,FALSE),0)</f>
        <v>2500</v>
      </c>
      <c r="G548" s="3">
        <f>Bakery[[#This Row],[Price]]*Bakery[[#This Row],[Quantity]]</f>
        <v>10000</v>
      </c>
    </row>
    <row r="549" spans="1:7" x14ac:dyDescent="0.25">
      <c r="A549">
        <v>2019</v>
      </c>
      <c r="B549" t="s">
        <v>14</v>
      </c>
      <c r="C549" s="1">
        <v>16600</v>
      </c>
      <c r="D549" t="s">
        <v>6</v>
      </c>
      <c r="E549" s="2">
        <v>1</v>
      </c>
      <c r="F549">
        <f>IFERROR(VLOOKUP(Bakery[[#This Row],[Products]],Bakery_price[#All],2,FALSE),0)</f>
        <v>4800</v>
      </c>
      <c r="G549" s="3">
        <f>Bakery[[#This Row],[Price]]*Bakery[[#This Row],[Quantity]]</f>
        <v>4800</v>
      </c>
    </row>
    <row r="550" spans="1:7" x14ac:dyDescent="0.25">
      <c r="A550">
        <v>2019</v>
      </c>
      <c r="B550" t="s">
        <v>14</v>
      </c>
      <c r="C550" s="1">
        <v>16600</v>
      </c>
      <c r="D550" t="s">
        <v>24</v>
      </c>
      <c r="E550" s="2">
        <v>1</v>
      </c>
      <c r="F550">
        <f>IFERROR(VLOOKUP(Bakery[[#This Row],[Products]],Bakery_price[#All],2,FALSE),0)</f>
        <v>3500</v>
      </c>
      <c r="G550" s="3">
        <f>Bakery[[#This Row],[Price]]*Bakery[[#This Row],[Quantity]]</f>
        <v>3500</v>
      </c>
    </row>
    <row r="551" spans="1:7" x14ac:dyDescent="0.25">
      <c r="A551">
        <v>2019</v>
      </c>
      <c r="B551" t="s">
        <v>14</v>
      </c>
      <c r="C551" s="1">
        <v>16600</v>
      </c>
      <c r="D551" t="s">
        <v>26</v>
      </c>
      <c r="E551" s="2">
        <v>1</v>
      </c>
      <c r="F551">
        <f>IFERROR(VLOOKUP(Bakery[[#This Row],[Products]],Bakery_price[#All],2,FALSE),0)</f>
        <v>4000</v>
      </c>
      <c r="G551" s="3">
        <f>Bakery[[#This Row],[Price]]*Bakery[[#This Row],[Quantity]]</f>
        <v>4000</v>
      </c>
    </row>
    <row r="552" spans="1:7" x14ac:dyDescent="0.25">
      <c r="A552">
        <v>2019</v>
      </c>
      <c r="B552" t="s">
        <v>14</v>
      </c>
      <c r="C552" s="1">
        <v>16600</v>
      </c>
      <c r="D552" t="s">
        <v>30</v>
      </c>
      <c r="E552" s="2">
        <v>1</v>
      </c>
      <c r="F552">
        <f>IFERROR(VLOOKUP(Bakery[[#This Row],[Products]],Bakery_price[#All],2,FALSE),0)</f>
        <v>2500</v>
      </c>
      <c r="G552" s="3">
        <f>Bakery[[#This Row],[Price]]*Bakery[[#This Row],[Quantity]]</f>
        <v>2500</v>
      </c>
    </row>
    <row r="553" spans="1:7" x14ac:dyDescent="0.25">
      <c r="A553">
        <v>2019</v>
      </c>
      <c r="B553" t="s">
        <v>14</v>
      </c>
      <c r="C553" s="1">
        <v>18800</v>
      </c>
      <c r="D553" t="s">
        <v>6</v>
      </c>
      <c r="E553" s="2">
        <v>1</v>
      </c>
      <c r="F553">
        <f>IFERROR(VLOOKUP(Bakery[[#This Row],[Products]],Bakery_price[#All],2,FALSE),0)</f>
        <v>4800</v>
      </c>
      <c r="G553" s="3">
        <f>Bakery[[#This Row],[Price]]*Bakery[[#This Row],[Quantity]]</f>
        <v>4800</v>
      </c>
    </row>
    <row r="554" spans="1:7" x14ac:dyDescent="0.25">
      <c r="A554">
        <v>2019</v>
      </c>
      <c r="B554" t="s">
        <v>14</v>
      </c>
      <c r="C554" s="1">
        <v>18800</v>
      </c>
      <c r="D554" t="s">
        <v>15</v>
      </c>
      <c r="E554" s="2">
        <v>1</v>
      </c>
      <c r="F554">
        <f>IFERROR(VLOOKUP(Bakery[[#This Row],[Products]],Bakery_price[#All],2,FALSE),0)</f>
        <v>3500</v>
      </c>
      <c r="G554" s="3">
        <f>Bakery[[#This Row],[Price]]*Bakery[[#This Row],[Quantity]]</f>
        <v>3500</v>
      </c>
    </row>
    <row r="555" spans="1:7" x14ac:dyDescent="0.25">
      <c r="A555">
        <v>2019</v>
      </c>
      <c r="B555" t="s">
        <v>14</v>
      </c>
      <c r="C555" s="1">
        <v>18800</v>
      </c>
      <c r="D555" t="s">
        <v>24</v>
      </c>
      <c r="E555" s="2">
        <v>1</v>
      </c>
      <c r="F555">
        <f>IFERROR(VLOOKUP(Bakery[[#This Row],[Products]],Bakery_price[#All],2,FALSE),0)</f>
        <v>3500</v>
      </c>
      <c r="G555" s="3">
        <f>Bakery[[#This Row],[Price]]*Bakery[[#This Row],[Quantity]]</f>
        <v>3500</v>
      </c>
    </row>
    <row r="556" spans="1:7" x14ac:dyDescent="0.25">
      <c r="A556">
        <v>2019</v>
      </c>
      <c r="B556" t="s">
        <v>14</v>
      </c>
      <c r="C556" s="1">
        <v>18800</v>
      </c>
      <c r="D556" t="s">
        <v>30</v>
      </c>
      <c r="E556" s="2">
        <v>2</v>
      </c>
      <c r="F556">
        <f>IFERROR(VLOOKUP(Bakery[[#This Row],[Products]],Bakery_price[#All],2,FALSE),0)</f>
        <v>2500</v>
      </c>
      <c r="G556" s="3">
        <f>Bakery[[#This Row],[Price]]*Bakery[[#This Row],[Quantity]]</f>
        <v>5000</v>
      </c>
    </row>
    <row r="557" spans="1:7" x14ac:dyDescent="0.25">
      <c r="A557">
        <v>2019</v>
      </c>
      <c r="B557" t="s">
        <v>14</v>
      </c>
      <c r="C557" s="1">
        <v>16400</v>
      </c>
      <c r="D557" t="s">
        <v>6</v>
      </c>
      <c r="E557" s="2">
        <v>3</v>
      </c>
      <c r="F557">
        <f>IFERROR(VLOOKUP(Bakery[[#This Row],[Products]],Bakery_price[#All],2,FALSE),0)</f>
        <v>4800</v>
      </c>
      <c r="G557" s="3">
        <f>Bakery[[#This Row],[Price]]*Bakery[[#This Row],[Quantity]]</f>
        <v>14400</v>
      </c>
    </row>
    <row r="558" spans="1:7" x14ac:dyDescent="0.25">
      <c r="A558">
        <v>2019</v>
      </c>
      <c r="B558" t="s">
        <v>14</v>
      </c>
      <c r="C558" s="1">
        <v>19300</v>
      </c>
      <c r="D558" t="s">
        <v>6</v>
      </c>
      <c r="E558" s="2">
        <v>1</v>
      </c>
      <c r="F558">
        <f>IFERROR(VLOOKUP(Bakery[[#This Row],[Products]],Bakery_price[#All],2,FALSE),0)</f>
        <v>4800</v>
      </c>
      <c r="G558" s="3">
        <f>Bakery[[#This Row],[Price]]*Bakery[[#This Row],[Quantity]]</f>
        <v>4800</v>
      </c>
    </row>
    <row r="559" spans="1:7" x14ac:dyDescent="0.25">
      <c r="A559">
        <v>2019</v>
      </c>
      <c r="B559" t="s">
        <v>14</v>
      </c>
      <c r="C559" s="1">
        <v>19300</v>
      </c>
      <c r="D559" t="s">
        <v>15</v>
      </c>
      <c r="E559" s="2">
        <v>1</v>
      </c>
      <c r="F559">
        <f>IFERROR(VLOOKUP(Bakery[[#This Row],[Products]],Bakery_price[#All],2,FALSE),0)</f>
        <v>3500</v>
      </c>
      <c r="G559" s="3">
        <f>Bakery[[#This Row],[Price]]*Bakery[[#This Row],[Quantity]]</f>
        <v>3500</v>
      </c>
    </row>
    <row r="560" spans="1:7" x14ac:dyDescent="0.25">
      <c r="A560">
        <v>2019</v>
      </c>
      <c r="B560" t="s">
        <v>14</v>
      </c>
      <c r="C560" s="1">
        <v>19300</v>
      </c>
      <c r="D560" t="s">
        <v>16</v>
      </c>
      <c r="E560" s="2">
        <v>1</v>
      </c>
      <c r="F560">
        <f>IFERROR(VLOOKUP(Bakery[[#This Row],[Products]],Bakery_price[#All],2,FALSE),0)</f>
        <v>0</v>
      </c>
      <c r="G560" s="3">
        <f>Bakery[[#This Row],[Price]]*Bakery[[#This Row],[Quantity]]</f>
        <v>0</v>
      </c>
    </row>
    <row r="561" spans="1:7" x14ac:dyDescent="0.25">
      <c r="A561">
        <v>2019</v>
      </c>
      <c r="B561" t="s">
        <v>14</v>
      </c>
      <c r="C561" s="1">
        <v>19300</v>
      </c>
      <c r="D561" t="s">
        <v>12</v>
      </c>
      <c r="E561" s="2">
        <v>1</v>
      </c>
      <c r="F561">
        <f>IFERROR(VLOOKUP(Bakery[[#This Row],[Products]],Bakery_price[#All],2,FALSE),0)</f>
        <v>4500</v>
      </c>
      <c r="G561" s="3">
        <f>Bakery[[#This Row],[Price]]*Bakery[[#This Row],[Quantity]]</f>
        <v>4500</v>
      </c>
    </row>
    <row r="562" spans="1:7" x14ac:dyDescent="0.25">
      <c r="A562">
        <v>2019</v>
      </c>
      <c r="B562" t="s">
        <v>14</v>
      </c>
      <c r="C562" s="1">
        <v>16400</v>
      </c>
      <c r="D562" t="s">
        <v>6</v>
      </c>
      <c r="E562" s="2">
        <v>3</v>
      </c>
      <c r="F562">
        <f>IFERROR(VLOOKUP(Bakery[[#This Row],[Products]],Bakery_price[#All],2,FALSE),0)</f>
        <v>4800</v>
      </c>
      <c r="G562" s="3">
        <f>Bakery[[#This Row],[Price]]*Bakery[[#This Row],[Quantity]]</f>
        <v>14400</v>
      </c>
    </row>
    <row r="563" spans="1:7" x14ac:dyDescent="0.25">
      <c r="A563">
        <v>2019</v>
      </c>
      <c r="B563" t="s">
        <v>14</v>
      </c>
      <c r="C563" s="1">
        <v>18300</v>
      </c>
      <c r="D563" t="s">
        <v>6</v>
      </c>
      <c r="E563" s="2">
        <v>1</v>
      </c>
      <c r="F563">
        <f>IFERROR(VLOOKUP(Bakery[[#This Row],[Products]],Bakery_price[#All],2,FALSE),0)</f>
        <v>4800</v>
      </c>
      <c r="G563" s="3">
        <f>Bakery[[#This Row],[Price]]*Bakery[[#This Row],[Quantity]]</f>
        <v>4800</v>
      </c>
    </row>
    <row r="564" spans="1:7" x14ac:dyDescent="0.25">
      <c r="A564">
        <v>2019</v>
      </c>
      <c r="B564" t="s">
        <v>14</v>
      </c>
      <c r="C564" s="1">
        <v>18300</v>
      </c>
      <c r="D564" t="s">
        <v>7</v>
      </c>
      <c r="E564" s="2">
        <v>2</v>
      </c>
      <c r="F564">
        <f>IFERROR(VLOOKUP(Bakery[[#This Row],[Products]],Bakery_price[#All],2,FALSE),0)</f>
        <v>0</v>
      </c>
      <c r="G564" s="3">
        <f>Bakery[[#This Row],[Price]]*Bakery[[#This Row],[Quantity]]</f>
        <v>0</v>
      </c>
    </row>
    <row r="565" spans="1:7" x14ac:dyDescent="0.25">
      <c r="A565">
        <v>2019</v>
      </c>
      <c r="B565" t="s">
        <v>14</v>
      </c>
      <c r="C565" s="1">
        <v>18300</v>
      </c>
      <c r="D565" t="s">
        <v>24</v>
      </c>
      <c r="E565" s="2">
        <v>1</v>
      </c>
      <c r="F565">
        <f>IFERROR(VLOOKUP(Bakery[[#This Row],[Products]],Bakery_price[#All],2,FALSE),0)</f>
        <v>3500</v>
      </c>
      <c r="G565" s="3">
        <f>Bakery[[#This Row],[Price]]*Bakery[[#This Row],[Quantity]]</f>
        <v>3500</v>
      </c>
    </row>
    <row r="566" spans="1:7" x14ac:dyDescent="0.25">
      <c r="A566">
        <v>2019</v>
      </c>
      <c r="B566" t="s">
        <v>14</v>
      </c>
      <c r="C566" s="1">
        <v>16300</v>
      </c>
      <c r="D566" t="s">
        <v>6</v>
      </c>
      <c r="E566" s="2">
        <v>1</v>
      </c>
      <c r="F566">
        <f>IFERROR(VLOOKUP(Bakery[[#This Row],[Products]],Bakery_price[#All],2,FALSE),0)</f>
        <v>4800</v>
      </c>
      <c r="G566" s="3">
        <f>Bakery[[#This Row],[Price]]*Bakery[[#This Row],[Quantity]]</f>
        <v>4800</v>
      </c>
    </row>
    <row r="567" spans="1:7" x14ac:dyDescent="0.25">
      <c r="A567">
        <v>2019</v>
      </c>
      <c r="B567" t="s">
        <v>14</v>
      </c>
      <c r="C567" s="1">
        <v>16300</v>
      </c>
      <c r="D567" t="s">
        <v>19</v>
      </c>
      <c r="E567" s="2">
        <v>1</v>
      </c>
      <c r="F567">
        <f>IFERROR(VLOOKUP(Bakery[[#This Row],[Products]],Bakery_price[#All],2,FALSE),0)</f>
        <v>1500</v>
      </c>
      <c r="G567" s="3">
        <f>Bakery[[#This Row],[Price]]*Bakery[[#This Row],[Quantity]]</f>
        <v>1500</v>
      </c>
    </row>
    <row r="568" spans="1:7" x14ac:dyDescent="0.25">
      <c r="A568">
        <v>2019</v>
      </c>
      <c r="B568" t="s">
        <v>14</v>
      </c>
      <c r="C568" s="1">
        <v>16300</v>
      </c>
      <c r="D568" t="s">
        <v>24</v>
      </c>
      <c r="E568" s="2">
        <v>1</v>
      </c>
      <c r="F568">
        <f>IFERROR(VLOOKUP(Bakery[[#This Row],[Products]],Bakery_price[#All],2,FALSE),0)</f>
        <v>3500</v>
      </c>
      <c r="G568" s="3">
        <f>Bakery[[#This Row],[Price]]*Bakery[[#This Row],[Quantity]]</f>
        <v>3500</v>
      </c>
    </row>
    <row r="569" spans="1:7" x14ac:dyDescent="0.25">
      <c r="A569">
        <v>2019</v>
      </c>
      <c r="B569" t="s">
        <v>14</v>
      </c>
      <c r="C569" s="1">
        <v>16300</v>
      </c>
      <c r="D569" t="s">
        <v>12</v>
      </c>
      <c r="E569" s="2">
        <v>1</v>
      </c>
      <c r="F569">
        <f>IFERROR(VLOOKUP(Bakery[[#This Row],[Products]],Bakery_price[#All],2,FALSE),0)</f>
        <v>4500</v>
      </c>
      <c r="G569" s="3">
        <f>Bakery[[#This Row],[Price]]*Bakery[[#This Row],[Quantity]]</f>
        <v>4500</v>
      </c>
    </row>
    <row r="570" spans="1:7" x14ac:dyDescent="0.25">
      <c r="A570">
        <v>2019</v>
      </c>
      <c r="B570" t="s">
        <v>14</v>
      </c>
      <c r="C570" s="1">
        <v>15800</v>
      </c>
      <c r="D570" t="s">
        <v>6</v>
      </c>
      <c r="E570" s="2">
        <v>1</v>
      </c>
      <c r="F570">
        <f>IFERROR(VLOOKUP(Bakery[[#This Row],[Products]],Bakery_price[#All],2,FALSE),0)</f>
        <v>4800</v>
      </c>
      <c r="G570" s="3">
        <f>Bakery[[#This Row],[Price]]*Bakery[[#This Row],[Quantity]]</f>
        <v>4800</v>
      </c>
    </row>
    <row r="571" spans="1:7" x14ac:dyDescent="0.25">
      <c r="A571">
        <v>2019</v>
      </c>
      <c r="B571" t="s">
        <v>14</v>
      </c>
      <c r="C571" s="1">
        <v>15800</v>
      </c>
      <c r="D571" t="s">
        <v>31</v>
      </c>
      <c r="E571" s="2">
        <v>2</v>
      </c>
      <c r="F571">
        <f>IFERROR(VLOOKUP(Bakery[[#This Row],[Products]],Bakery_price[#All],2,FALSE),0)</f>
        <v>4000</v>
      </c>
      <c r="G571" s="3">
        <f>Bakery[[#This Row],[Price]]*Bakery[[#This Row],[Quantity]]</f>
        <v>8000</v>
      </c>
    </row>
    <row r="572" spans="1:7" x14ac:dyDescent="0.25">
      <c r="A572">
        <v>2019</v>
      </c>
      <c r="B572" t="s">
        <v>14</v>
      </c>
      <c r="C572" s="1">
        <v>17900</v>
      </c>
      <c r="D572" t="s">
        <v>6</v>
      </c>
      <c r="E572" s="2">
        <v>3</v>
      </c>
      <c r="F572">
        <f>IFERROR(VLOOKUP(Bakery[[#This Row],[Products]],Bakery_price[#All],2,FALSE),0)</f>
        <v>4800</v>
      </c>
      <c r="G572" s="3">
        <f>Bakery[[#This Row],[Price]]*Bakery[[#This Row],[Quantity]]</f>
        <v>14400</v>
      </c>
    </row>
    <row r="573" spans="1:7" x14ac:dyDescent="0.25">
      <c r="A573">
        <v>2019</v>
      </c>
      <c r="B573" t="s">
        <v>14</v>
      </c>
      <c r="C573" s="1">
        <v>17900</v>
      </c>
      <c r="D573" t="s">
        <v>19</v>
      </c>
      <c r="E573" s="2">
        <v>1</v>
      </c>
      <c r="F573">
        <f>IFERROR(VLOOKUP(Bakery[[#This Row],[Products]],Bakery_price[#All],2,FALSE),0)</f>
        <v>1500</v>
      </c>
      <c r="G573" s="3">
        <f>Bakery[[#This Row],[Price]]*Bakery[[#This Row],[Quantity]]</f>
        <v>1500</v>
      </c>
    </row>
    <row r="574" spans="1:7" x14ac:dyDescent="0.25">
      <c r="A574">
        <v>2019</v>
      </c>
      <c r="B574" t="s">
        <v>14</v>
      </c>
      <c r="C574" s="1">
        <v>16400</v>
      </c>
      <c r="D574" t="s">
        <v>6</v>
      </c>
      <c r="E574" s="2">
        <v>3</v>
      </c>
      <c r="F574">
        <f>IFERROR(VLOOKUP(Bakery[[#This Row],[Products]],Bakery_price[#All],2,FALSE),0)</f>
        <v>4800</v>
      </c>
      <c r="G574" s="3">
        <f>Bakery[[#This Row],[Price]]*Bakery[[#This Row],[Quantity]]</f>
        <v>14400</v>
      </c>
    </row>
    <row r="575" spans="1:7" x14ac:dyDescent="0.25">
      <c r="A575">
        <v>2019</v>
      </c>
      <c r="B575" t="s">
        <v>18</v>
      </c>
      <c r="C575" s="1">
        <v>34800</v>
      </c>
      <c r="D575" t="s">
        <v>6</v>
      </c>
      <c r="E575" s="2">
        <v>1</v>
      </c>
      <c r="F575">
        <f>IFERROR(VLOOKUP(Bakery[[#This Row],[Products]],Bakery_price[#All],2,FALSE),0)</f>
        <v>4800</v>
      </c>
      <c r="G575" s="3">
        <f>Bakery[[#This Row],[Price]]*Bakery[[#This Row],[Quantity]]</f>
        <v>4800</v>
      </c>
    </row>
    <row r="576" spans="1:7" x14ac:dyDescent="0.25">
      <c r="A576">
        <v>2019</v>
      </c>
      <c r="B576" t="s">
        <v>18</v>
      </c>
      <c r="C576" s="1">
        <v>34800</v>
      </c>
      <c r="D576" t="s">
        <v>15</v>
      </c>
      <c r="E576" s="2">
        <v>1</v>
      </c>
      <c r="F576">
        <f>IFERROR(VLOOKUP(Bakery[[#This Row],[Products]],Bakery_price[#All],2,FALSE),0)</f>
        <v>3500</v>
      </c>
      <c r="G576" s="3">
        <f>Bakery[[#This Row],[Price]]*Bakery[[#This Row],[Quantity]]</f>
        <v>3500</v>
      </c>
    </row>
    <row r="577" spans="1:7" x14ac:dyDescent="0.25">
      <c r="A577">
        <v>2019</v>
      </c>
      <c r="B577" t="s">
        <v>18</v>
      </c>
      <c r="C577" s="1">
        <v>34800</v>
      </c>
      <c r="D577" t="s">
        <v>7</v>
      </c>
      <c r="E577" s="2">
        <v>2</v>
      </c>
      <c r="F577">
        <f>IFERROR(VLOOKUP(Bakery[[#This Row],[Products]],Bakery_price[#All],2,FALSE),0)</f>
        <v>0</v>
      </c>
      <c r="G577" s="3">
        <f>Bakery[[#This Row],[Price]]*Bakery[[#This Row],[Quantity]]</f>
        <v>0</v>
      </c>
    </row>
    <row r="578" spans="1:7" x14ac:dyDescent="0.25">
      <c r="A578">
        <v>2019</v>
      </c>
      <c r="B578" t="s">
        <v>18</v>
      </c>
      <c r="C578" s="1">
        <v>34800</v>
      </c>
      <c r="D578" t="s">
        <v>24</v>
      </c>
      <c r="E578" s="2">
        <v>2</v>
      </c>
      <c r="F578">
        <f>IFERROR(VLOOKUP(Bakery[[#This Row],[Products]],Bakery_price[#All],2,FALSE),0)</f>
        <v>3500</v>
      </c>
      <c r="G578" s="3">
        <f>Bakery[[#This Row],[Price]]*Bakery[[#This Row],[Quantity]]</f>
        <v>7000</v>
      </c>
    </row>
    <row r="579" spans="1:7" x14ac:dyDescent="0.25">
      <c r="A579">
        <v>2019</v>
      </c>
      <c r="B579" t="s">
        <v>18</v>
      </c>
      <c r="C579" s="1">
        <v>34800</v>
      </c>
      <c r="D579" t="s">
        <v>25</v>
      </c>
      <c r="E579" s="2">
        <v>2</v>
      </c>
      <c r="F579">
        <f>IFERROR(VLOOKUP(Bakery[[#This Row],[Products]],Bakery_price[#All],2,FALSE),0)</f>
        <v>3500</v>
      </c>
      <c r="G579" s="3">
        <f>Bakery[[#This Row],[Price]]*Bakery[[#This Row],[Quantity]]</f>
        <v>7000</v>
      </c>
    </row>
    <row r="580" spans="1:7" x14ac:dyDescent="0.25">
      <c r="A580">
        <v>2019</v>
      </c>
      <c r="B580" t="s">
        <v>18</v>
      </c>
      <c r="C580" s="1">
        <v>34800</v>
      </c>
      <c r="D580" t="s">
        <v>30</v>
      </c>
      <c r="E580" s="2">
        <v>1</v>
      </c>
      <c r="F580">
        <f>IFERROR(VLOOKUP(Bakery[[#This Row],[Products]],Bakery_price[#All],2,FALSE),0)</f>
        <v>2500</v>
      </c>
      <c r="G580" s="3">
        <f>Bakery[[#This Row],[Price]]*Bakery[[#This Row],[Quantity]]</f>
        <v>2500</v>
      </c>
    </row>
    <row r="581" spans="1:7" x14ac:dyDescent="0.25">
      <c r="A581">
        <v>2019</v>
      </c>
      <c r="B581" t="s">
        <v>18</v>
      </c>
      <c r="C581" s="1">
        <v>31600</v>
      </c>
      <c r="D581" t="s">
        <v>6</v>
      </c>
      <c r="E581" s="2">
        <v>2</v>
      </c>
      <c r="F581">
        <f>IFERROR(VLOOKUP(Bakery[[#This Row],[Products]],Bakery_price[#All],2,FALSE),0)</f>
        <v>4800</v>
      </c>
      <c r="G581" s="3">
        <f>Bakery[[#This Row],[Price]]*Bakery[[#This Row],[Quantity]]</f>
        <v>9600</v>
      </c>
    </row>
    <row r="582" spans="1:7" x14ac:dyDescent="0.25">
      <c r="A582">
        <v>2019</v>
      </c>
      <c r="B582" t="s">
        <v>18</v>
      </c>
      <c r="C582" s="1">
        <v>31600</v>
      </c>
      <c r="D582" t="s">
        <v>15</v>
      </c>
      <c r="E582" s="2">
        <v>1</v>
      </c>
      <c r="F582">
        <f>IFERROR(VLOOKUP(Bakery[[#This Row],[Products]],Bakery_price[#All],2,FALSE),0)</f>
        <v>3500</v>
      </c>
      <c r="G582" s="3">
        <f>Bakery[[#This Row],[Price]]*Bakery[[#This Row],[Quantity]]</f>
        <v>3500</v>
      </c>
    </row>
    <row r="583" spans="1:7" x14ac:dyDescent="0.25">
      <c r="A583">
        <v>2019</v>
      </c>
      <c r="B583" t="s">
        <v>18</v>
      </c>
      <c r="C583" s="1">
        <v>31600</v>
      </c>
      <c r="D583" t="s">
        <v>24</v>
      </c>
      <c r="E583" s="2">
        <v>1</v>
      </c>
      <c r="F583">
        <f>IFERROR(VLOOKUP(Bakery[[#This Row],[Products]],Bakery_price[#All],2,FALSE),0)</f>
        <v>3500</v>
      </c>
      <c r="G583" s="3">
        <f>Bakery[[#This Row],[Price]]*Bakery[[#This Row],[Quantity]]</f>
        <v>3500</v>
      </c>
    </row>
    <row r="584" spans="1:7" x14ac:dyDescent="0.25">
      <c r="A584">
        <v>2019</v>
      </c>
      <c r="B584" t="s">
        <v>18</v>
      </c>
      <c r="C584" s="1">
        <v>31600</v>
      </c>
      <c r="D584" t="s">
        <v>25</v>
      </c>
      <c r="E584" s="2">
        <v>1</v>
      </c>
      <c r="F584">
        <f>IFERROR(VLOOKUP(Bakery[[#This Row],[Products]],Bakery_price[#All],2,FALSE),0)</f>
        <v>3500</v>
      </c>
      <c r="G584" s="3">
        <f>Bakery[[#This Row],[Price]]*Bakery[[#This Row],[Quantity]]</f>
        <v>3500</v>
      </c>
    </row>
    <row r="585" spans="1:7" x14ac:dyDescent="0.25">
      <c r="A585">
        <v>2019</v>
      </c>
      <c r="B585" t="s">
        <v>18</v>
      </c>
      <c r="C585" s="1">
        <v>31600</v>
      </c>
      <c r="D585" t="s">
        <v>12</v>
      </c>
      <c r="E585" s="2">
        <v>1</v>
      </c>
      <c r="F585">
        <f>IFERROR(VLOOKUP(Bakery[[#This Row],[Products]],Bakery_price[#All],2,FALSE),0)</f>
        <v>4500</v>
      </c>
      <c r="G585" s="3">
        <f>Bakery[[#This Row],[Price]]*Bakery[[#This Row],[Quantity]]</f>
        <v>4500</v>
      </c>
    </row>
    <row r="586" spans="1:7" x14ac:dyDescent="0.25">
      <c r="A586">
        <v>2019</v>
      </c>
      <c r="B586" t="s">
        <v>18</v>
      </c>
      <c r="C586" s="1">
        <v>31600</v>
      </c>
      <c r="D586" t="s">
        <v>30</v>
      </c>
      <c r="E586" s="2">
        <v>2</v>
      </c>
      <c r="F586">
        <f>IFERROR(VLOOKUP(Bakery[[#This Row],[Products]],Bakery_price[#All],2,FALSE),0)</f>
        <v>2500</v>
      </c>
      <c r="G586" s="3">
        <f>Bakery[[#This Row],[Price]]*Bakery[[#This Row],[Quantity]]</f>
        <v>5000</v>
      </c>
    </row>
    <row r="587" spans="1:7" x14ac:dyDescent="0.25">
      <c r="A587">
        <v>2019</v>
      </c>
      <c r="B587" t="s">
        <v>18</v>
      </c>
      <c r="C587" s="1">
        <v>16400</v>
      </c>
      <c r="D587" t="s">
        <v>6</v>
      </c>
      <c r="E587" s="2">
        <v>3</v>
      </c>
      <c r="F587">
        <f>IFERROR(VLOOKUP(Bakery[[#This Row],[Products]],Bakery_price[#All],2,FALSE),0)</f>
        <v>4800</v>
      </c>
      <c r="G587" s="3">
        <f>Bakery[[#This Row],[Price]]*Bakery[[#This Row],[Quantity]]</f>
        <v>14400</v>
      </c>
    </row>
    <row r="588" spans="1:7" x14ac:dyDescent="0.25">
      <c r="A588">
        <v>2019</v>
      </c>
      <c r="B588" t="s">
        <v>18</v>
      </c>
      <c r="C588" s="1">
        <v>19300</v>
      </c>
      <c r="D588" t="s">
        <v>6</v>
      </c>
      <c r="E588" s="2">
        <v>1</v>
      </c>
      <c r="F588">
        <f>IFERROR(VLOOKUP(Bakery[[#This Row],[Products]],Bakery_price[#All],2,FALSE),0)</f>
        <v>4800</v>
      </c>
      <c r="G588" s="3">
        <f>Bakery[[#This Row],[Price]]*Bakery[[#This Row],[Quantity]]</f>
        <v>4800</v>
      </c>
    </row>
    <row r="589" spans="1:7" x14ac:dyDescent="0.25">
      <c r="A589">
        <v>2019</v>
      </c>
      <c r="B589" t="s">
        <v>18</v>
      </c>
      <c r="C589" s="1">
        <v>19300</v>
      </c>
      <c r="D589" t="s">
        <v>15</v>
      </c>
      <c r="E589" s="2">
        <v>1</v>
      </c>
      <c r="F589">
        <f>IFERROR(VLOOKUP(Bakery[[#This Row],[Products]],Bakery_price[#All],2,FALSE),0)</f>
        <v>3500</v>
      </c>
      <c r="G589" s="3">
        <f>Bakery[[#This Row],[Price]]*Bakery[[#This Row],[Quantity]]</f>
        <v>3500</v>
      </c>
    </row>
    <row r="590" spans="1:7" x14ac:dyDescent="0.25">
      <c r="A590">
        <v>2019</v>
      </c>
      <c r="B590" t="s">
        <v>18</v>
      </c>
      <c r="C590" s="1">
        <v>19300</v>
      </c>
      <c r="D590" t="s">
        <v>8</v>
      </c>
      <c r="E590" s="2">
        <v>1</v>
      </c>
      <c r="F590">
        <f>IFERROR(VLOOKUP(Bakery[[#This Row],[Products]],Bakery_price[#All],2,FALSE),0)</f>
        <v>4800</v>
      </c>
      <c r="G590" s="3">
        <f>Bakery[[#This Row],[Price]]*Bakery[[#This Row],[Quantity]]</f>
        <v>4800</v>
      </c>
    </row>
    <row r="591" spans="1:7" x14ac:dyDescent="0.25">
      <c r="A591">
        <v>2019</v>
      </c>
      <c r="B591" t="s">
        <v>18</v>
      </c>
      <c r="C591" s="1">
        <v>19300</v>
      </c>
      <c r="D591" t="s">
        <v>16</v>
      </c>
      <c r="E591" s="2">
        <v>1</v>
      </c>
      <c r="F591">
        <f>IFERROR(VLOOKUP(Bakery[[#This Row],[Products]],Bakery_price[#All],2,FALSE),0)</f>
        <v>0</v>
      </c>
      <c r="G591" s="3">
        <f>Bakery[[#This Row],[Price]]*Bakery[[#This Row],[Quantity]]</f>
        <v>0</v>
      </c>
    </row>
    <row r="592" spans="1:7" x14ac:dyDescent="0.25">
      <c r="A592">
        <v>2019</v>
      </c>
      <c r="B592" t="s">
        <v>18</v>
      </c>
      <c r="C592" s="1">
        <v>24300</v>
      </c>
      <c r="D592" t="s">
        <v>6</v>
      </c>
      <c r="E592" s="2">
        <v>1</v>
      </c>
      <c r="F592">
        <f>IFERROR(VLOOKUP(Bakery[[#This Row],[Products]],Bakery_price[#All],2,FALSE),0)</f>
        <v>4800</v>
      </c>
      <c r="G592" s="3">
        <f>Bakery[[#This Row],[Price]]*Bakery[[#This Row],[Quantity]]</f>
        <v>4800</v>
      </c>
    </row>
    <row r="593" spans="1:7" x14ac:dyDescent="0.25">
      <c r="A593">
        <v>2019</v>
      </c>
      <c r="B593" t="s">
        <v>18</v>
      </c>
      <c r="C593" s="1">
        <v>24300</v>
      </c>
      <c r="D593" t="s">
        <v>15</v>
      </c>
      <c r="E593" s="2">
        <v>1</v>
      </c>
      <c r="F593">
        <f>IFERROR(VLOOKUP(Bakery[[#This Row],[Products]],Bakery_price[#All],2,FALSE),0)</f>
        <v>3500</v>
      </c>
      <c r="G593" s="3">
        <f>Bakery[[#This Row],[Price]]*Bakery[[#This Row],[Quantity]]</f>
        <v>3500</v>
      </c>
    </row>
    <row r="594" spans="1:7" x14ac:dyDescent="0.25">
      <c r="A594">
        <v>2019</v>
      </c>
      <c r="B594" t="s">
        <v>18</v>
      </c>
      <c r="C594" s="1">
        <v>24300</v>
      </c>
      <c r="D594" t="s">
        <v>19</v>
      </c>
      <c r="E594" s="2">
        <v>1</v>
      </c>
      <c r="F594">
        <f>IFERROR(VLOOKUP(Bakery[[#This Row],[Products]],Bakery_price[#All],2,FALSE),0)</f>
        <v>1500</v>
      </c>
      <c r="G594" s="3">
        <f>Bakery[[#This Row],[Price]]*Bakery[[#This Row],[Quantity]]</f>
        <v>1500</v>
      </c>
    </row>
    <row r="595" spans="1:7" x14ac:dyDescent="0.25">
      <c r="A595">
        <v>2019</v>
      </c>
      <c r="B595" t="s">
        <v>18</v>
      </c>
      <c r="C595" s="1">
        <v>24300</v>
      </c>
      <c r="D595" t="s">
        <v>8</v>
      </c>
      <c r="E595" s="2">
        <v>1</v>
      </c>
      <c r="F595">
        <f>IFERROR(VLOOKUP(Bakery[[#This Row],[Products]],Bakery_price[#All],2,FALSE),0)</f>
        <v>4800</v>
      </c>
      <c r="G595" s="3">
        <f>Bakery[[#This Row],[Price]]*Bakery[[#This Row],[Quantity]]</f>
        <v>4800</v>
      </c>
    </row>
    <row r="596" spans="1:7" x14ac:dyDescent="0.25">
      <c r="A596">
        <v>2019</v>
      </c>
      <c r="B596" t="s">
        <v>18</v>
      </c>
      <c r="C596" s="1">
        <v>24300</v>
      </c>
      <c r="D596" t="s">
        <v>25</v>
      </c>
      <c r="E596" s="2">
        <v>1</v>
      </c>
      <c r="F596">
        <f>IFERROR(VLOOKUP(Bakery[[#This Row],[Products]],Bakery_price[#All],2,FALSE),0)</f>
        <v>3500</v>
      </c>
      <c r="G596" s="3">
        <f>Bakery[[#This Row],[Price]]*Bakery[[#This Row],[Quantity]]</f>
        <v>3500</v>
      </c>
    </row>
    <row r="597" spans="1:7" x14ac:dyDescent="0.25">
      <c r="A597">
        <v>2019</v>
      </c>
      <c r="B597" t="s">
        <v>18</v>
      </c>
      <c r="C597" s="1">
        <v>24300</v>
      </c>
      <c r="D597" t="s">
        <v>30</v>
      </c>
      <c r="E597" s="2">
        <v>1</v>
      </c>
      <c r="F597">
        <f>IFERROR(VLOOKUP(Bakery[[#This Row],[Products]],Bakery_price[#All],2,FALSE),0)</f>
        <v>2500</v>
      </c>
      <c r="G597" s="3">
        <f>Bakery[[#This Row],[Price]]*Bakery[[#This Row],[Quantity]]</f>
        <v>2500</v>
      </c>
    </row>
    <row r="598" spans="1:7" x14ac:dyDescent="0.25">
      <c r="A598">
        <v>2019</v>
      </c>
      <c r="B598" t="s">
        <v>18</v>
      </c>
      <c r="C598" s="1">
        <v>22100</v>
      </c>
      <c r="D598" t="s">
        <v>6</v>
      </c>
      <c r="E598" s="2">
        <v>2</v>
      </c>
      <c r="F598">
        <f>IFERROR(VLOOKUP(Bakery[[#This Row],[Products]],Bakery_price[#All],2,FALSE),0)</f>
        <v>4800</v>
      </c>
      <c r="G598" s="3">
        <f>Bakery[[#This Row],[Price]]*Bakery[[#This Row],[Quantity]]</f>
        <v>9600</v>
      </c>
    </row>
    <row r="599" spans="1:7" x14ac:dyDescent="0.25">
      <c r="A599">
        <v>2019</v>
      </c>
      <c r="B599" t="s">
        <v>18</v>
      </c>
      <c r="C599" s="1">
        <v>22100</v>
      </c>
      <c r="D599" t="s">
        <v>24</v>
      </c>
      <c r="E599" s="2">
        <v>1</v>
      </c>
      <c r="F599">
        <f>IFERROR(VLOOKUP(Bakery[[#This Row],[Products]],Bakery_price[#All],2,FALSE),0)</f>
        <v>3500</v>
      </c>
      <c r="G599" s="3">
        <f>Bakery[[#This Row],[Price]]*Bakery[[#This Row],[Quantity]]</f>
        <v>3500</v>
      </c>
    </row>
    <row r="600" spans="1:7" x14ac:dyDescent="0.25">
      <c r="A600">
        <v>2019</v>
      </c>
      <c r="B600" t="s">
        <v>18</v>
      </c>
      <c r="C600" s="1">
        <v>22100</v>
      </c>
      <c r="D600" t="s">
        <v>12</v>
      </c>
      <c r="E600" s="2">
        <v>1</v>
      </c>
      <c r="F600">
        <f>IFERROR(VLOOKUP(Bakery[[#This Row],[Products]],Bakery_price[#All],2,FALSE),0)</f>
        <v>4500</v>
      </c>
      <c r="G600" s="3">
        <f>Bakery[[#This Row],[Price]]*Bakery[[#This Row],[Quantity]]</f>
        <v>4500</v>
      </c>
    </row>
    <row r="601" spans="1:7" x14ac:dyDescent="0.25">
      <c r="A601">
        <v>2019</v>
      </c>
      <c r="B601" t="s">
        <v>18</v>
      </c>
      <c r="C601" s="1">
        <v>22100</v>
      </c>
      <c r="D601" t="s">
        <v>30</v>
      </c>
      <c r="E601" s="2">
        <v>1</v>
      </c>
      <c r="F601">
        <f>IFERROR(VLOOKUP(Bakery[[#This Row],[Products]],Bakery_price[#All],2,FALSE),0)</f>
        <v>2500</v>
      </c>
      <c r="G601" s="3">
        <f>Bakery[[#This Row],[Price]]*Bakery[[#This Row],[Quantity]]</f>
        <v>2500</v>
      </c>
    </row>
    <row r="602" spans="1:7" x14ac:dyDescent="0.25">
      <c r="A602">
        <v>2019</v>
      </c>
      <c r="B602" t="s">
        <v>18</v>
      </c>
      <c r="C602" s="1">
        <v>14800</v>
      </c>
      <c r="D602" t="s">
        <v>6</v>
      </c>
      <c r="E602" s="2">
        <v>1</v>
      </c>
      <c r="F602">
        <f>IFERROR(VLOOKUP(Bakery[[#This Row],[Products]],Bakery_price[#All],2,FALSE),0)</f>
        <v>4800</v>
      </c>
      <c r="G602" s="3">
        <f>Bakery[[#This Row],[Price]]*Bakery[[#This Row],[Quantity]]</f>
        <v>4800</v>
      </c>
    </row>
    <row r="603" spans="1:7" x14ac:dyDescent="0.25">
      <c r="A603">
        <v>2019</v>
      </c>
      <c r="B603" t="s">
        <v>18</v>
      </c>
      <c r="C603" s="1">
        <v>14800</v>
      </c>
      <c r="D603" t="s">
        <v>15</v>
      </c>
      <c r="E603" s="2">
        <v>1</v>
      </c>
      <c r="F603">
        <f>IFERROR(VLOOKUP(Bakery[[#This Row],[Products]],Bakery_price[#All],2,FALSE),0)</f>
        <v>3500</v>
      </c>
      <c r="G603" s="3">
        <f>Bakery[[#This Row],[Price]]*Bakery[[#This Row],[Quantity]]</f>
        <v>3500</v>
      </c>
    </row>
    <row r="604" spans="1:7" x14ac:dyDescent="0.25">
      <c r="A604">
        <v>2019</v>
      </c>
      <c r="B604" t="s">
        <v>18</v>
      </c>
      <c r="C604" s="1">
        <v>14800</v>
      </c>
      <c r="D604" t="s">
        <v>12</v>
      </c>
      <c r="E604" s="2">
        <v>1</v>
      </c>
      <c r="F604">
        <f>IFERROR(VLOOKUP(Bakery[[#This Row],[Products]],Bakery_price[#All],2,FALSE),0)</f>
        <v>4500</v>
      </c>
      <c r="G604" s="3">
        <f>Bakery[[#This Row],[Price]]*Bakery[[#This Row],[Quantity]]</f>
        <v>4500</v>
      </c>
    </row>
    <row r="605" spans="1:7" x14ac:dyDescent="0.25">
      <c r="A605">
        <v>2019</v>
      </c>
      <c r="B605" t="s">
        <v>18</v>
      </c>
      <c r="C605" s="1">
        <v>19500</v>
      </c>
      <c r="D605" t="s">
        <v>15</v>
      </c>
      <c r="E605" s="2">
        <v>1</v>
      </c>
      <c r="F605">
        <f>IFERROR(VLOOKUP(Bakery[[#This Row],[Products]],Bakery_price[#All],2,FALSE),0)</f>
        <v>3500</v>
      </c>
      <c r="G605" s="3">
        <f>Bakery[[#This Row],[Price]]*Bakery[[#This Row],[Quantity]]</f>
        <v>3500</v>
      </c>
    </row>
    <row r="606" spans="1:7" x14ac:dyDescent="0.25">
      <c r="A606">
        <v>2019</v>
      </c>
      <c r="B606" t="s">
        <v>18</v>
      </c>
      <c r="C606" s="1">
        <v>19500</v>
      </c>
      <c r="D606" t="s">
        <v>24</v>
      </c>
      <c r="E606" s="2">
        <v>2</v>
      </c>
      <c r="F606">
        <f>IFERROR(VLOOKUP(Bakery[[#This Row],[Products]],Bakery_price[#All],2,FALSE),0)</f>
        <v>3500</v>
      </c>
      <c r="G606" s="3">
        <f>Bakery[[#This Row],[Price]]*Bakery[[#This Row],[Quantity]]</f>
        <v>7000</v>
      </c>
    </row>
    <row r="607" spans="1:7" x14ac:dyDescent="0.25">
      <c r="A607">
        <v>2019</v>
      </c>
      <c r="B607" t="s">
        <v>18</v>
      </c>
      <c r="C607" s="1">
        <v>19500</v>
      </c>
      <c r="D607" t="s">
        <v>25</v>
      </c>
      <c r="E607" s="2">
        <v>1</v>
      </c>
      <c r="F607">
        <f>IFERROR(VLOOKUP(Bakery[[#This Row],[Products]],Bakery_price[#All],2,FALSE),0)</f>
        <v>3500</v>
      </c>
      <c r="G607" s="3">
        <f>Bakery[[#This Row],[Price]]*Bakery[[#This Row],[Quantity]]</f>
        <v>3500</v>
      </c>
    </row>
    <row r="608" spans="1:7" x14ac:dyDescent="0.25">
      <c r="A608">
        <v>2019</v>
      </c>
      <c r="B608" t="s">
        <v>18</v>
      </c>
      <c r="C608" s="1">
        <v>20600</v>
      </c>
      <c r="D608" t="s">
        <v>6</v>
      </c>
      <c r="E608" s="2">
        <v>2</v>
      </c>
      <c r="F608">
        <f>IFERROR(VLOOKUP(Bakery[[#This Row],[Products]],Bakery_price[#All],2,FALSE),0)</f>
        <v>4800</v>
      </c>
      <c r="G608" s="3">
        <f>Bakery[[#This Row],[Price]]*Bakery[[#This Row],[Quantity]]</f>
        <v>9600</v>
      </c>
    </row>
    <row r="609" spans="1:7" x14ac:dyDescent="0.25">
      <c r="A609">
        <v>2019</v>
      </c>
      <c r="B609" t="s">
        <v>18</v>
      </c>
      <c r="C609" s="1">
        <v>20600</v>
      </c>
      <c r="D609" t="s">
        <v>29</v>
      </c>
      <c r="E609" s="2">
        <v>1</v>
      </c>
      <c r="F609">
        <f>IFERROR(VLOOKUP(Bakery[[#This Row],[Products]],Bakery_price[#All],2,FALSE),0)</f>
        <v>4500</v>
      </c>
      <c r="G609" s="3">
        <f>Bakery[[#This Row],[Price]]*Bakery[[#This Row],[Quantity]]</f>
        <v>4500</v>
      </c>
    </row>
    <row r="610" spans="1:7" x14ac:dyDescent="0.25">
      <c r="A610">
        <v>2019</v>
      </c>
      <c r="B610" t="s">
        <v>18</v>
      </c>
      <c r="C610" s="1">
        <v>20600</v>
      </c>
      <c r="D610" t="s">
        <v>12</v>
      </c>
      <c r="E610" s="2">
        <v>1</v>
      </c>
      <c r="F610">
        <f>IFERROR(VLOOKUP(Bakery[[#This Row],[Products]],Bakery_price[#All],2,FALSE),0)</f>
        <v>4500</v>
      </c>
      <c r="G610" s="3">
        <f>Bakery[[#This Row],[Price]]*Bakery[[#This Row],[Quantity]]</f>
        <v>4500</v>
      </c>
    </row>
    <row r="611" spans="1:7" x14ac:dyDescent="0.25">
      <c r="A611">
        <v>2019</v>
      </c>
      <c r="B611" t="s">
        <v>18</v>
      </c>
      <c r="C611" s="1">
        <v>17800</v>
      </c>
      <c r="D611" t="s">
        <v>15</v>
      </c>
      <c r="E611" s="2">
        <v>1</v>
      </c>
      <c r="F611">
        <f>IFERROR(VLOOKUP(Bakery[[#This Row],[Products]],Bakery_price[#All],2,FALSE),0)</f>
        <v>3500</v>
      </c>
      <c r="G611" s="3">
        <f>Bakery[[#This Row],[Price]]*Bakery[[#This Row],[Quantity]]</f>
        <v>3500</v>
      </c>
    </row>
    <row r="612" spans="1:7" x14ac:dyDescent="0.25">
      <c r="A612">
        <v>2019</v>
      </c>
      <c r="B612" t="s">
        <v>18</v>
      </c>
      <c r="C612" s="1">
        <v>17800</v>
      </c>
      <c r="D612" t="s">
        <v>19</v>
      </c>
      <c r="E612" s="2">
        <v>1</v>
      </c>
      <c r="F612">
        <f>IFERROR(VLOOKUP(Bakery[[#This Row],[Products]],Bakery_price[#All],2,FALSE),0)</f>
        <v>1500</v>
      </c>
      <c r="G612" s="3">
        <f>Bakery[[#This Row],[Price]]*Bakery[[#This Row],[Quantity]]</f>
        <v>1500</v>
      </c>
    </row>
    <row r="613" spans="1:7" x14ac:dyDescent="0.25">
      <c r="A613">
        <v>2019</v>
      </c>
      <c r="B613" t="s">
        <v>18</v>
      </c>
      <c r="C613" s="1">
        <v>17800</v>
      </c>
      <c r="D613" t="s">
        <v>31</v>
      </c>
      <c r="E613" s="2">
        <v>1</v>
      </c>
      <c r="F613">
        <f>IFERROR(VLOOKUP(Bakery[[#This Row],[Products]],Bakery_price[#All],2,FALSE),0)</f>
        <v>4000</v>
      </c>
      <c r="G613" s="3">
        <f>Bakery[[#This Row],[Price]]*Bakery[[#This Row],[Quantity]]</f>
        <v>4000</v>
      </c>
    </row>
    <row r="614" spans="1:7" x14ac:dyDescent="0.25">
      <c r="A614">
        <v>2019</v>
      </c>
      <c r="B614" t="s">
        <v>18</v>
      </c>
      <c r="C614" s="1">
        <v>17800</v>
      </c>
      <c r="D614" t="s">
        <v>26</v>
      </c>
      <c r="E614" s="2">
        <v>1</v>
      </c>
      <c r="F614">
        <f>IFERROR(VLOOKUP(Bakery[[#This Row],[Products]],Bakery_price[#All],2,FALSE),0)</f>
        <v>4000</v>
      </c>
      <c r="G614" s="3">
        <f>Bakery[[#This Row],[Price]]*Bakery[[#This Row],[Quantity]]</f>
        <v>4000</v>
      </c>
    </row>
    <row r="615" spans="1:7" x14ac:dyDescent="0.25">
      <c r="A615">
        <v>2019</v>
      </c>
      <c r="B615" t="s">
        <v>18</v>
      </c>
      <c r="C615" s="1">
        <v>17800</v>
      </c>
      <c r="D615" t="s">
        <v>30</v>
      </c>
      <c r="E615" s="2">
        <v>1</v>
      </c>
      <c r="F615">
        <f>IFERROR(VLOOKUP(Bakery[[#This Row],[Products]],Bakery_price[#All],2,FALSE),0)</f>
        <v>2500</v>
      </c>
      <c r="G615" s="3">
        <f>Bakery[[#This Row],[Price]]*Bakery[[#This Row],[Quantity]]</f>
        <v>2500</v>
      </c>
    </row>
    <row r="616" spans="1:7" x14ac:dyDescent="0.25">
      <c r="A616">
        <v>2019</v>
      </c>
      <c r="B616" t="s">
        <v>21</v>
      </c>
      <c r="C616" s="1">
        <v>16300</v>
      </c>
      <c r="D616" t="s">
        <v>6</v>
      </c>
      <c r="E616" s="2">
        <v>1</v>
      </c>
      <c r="F616">
        <f>IFERROR(VLOOKUP(Bakery[[#This Row],[Products]],Bakery_price[#All],2,FALSE),0)</f>
        <v>4800</v>
      </c>
      <c r="G616" s="3">
        <f>Bakery[[#This Row],[Price]]*Bakery[[#This Row],[Quantity]]</f>
        <v>4800</v>
      </c>
    </row>
    <row r="617" spans="1:7" x14ac:dyDescent="0.25">
      <c r="A617">
        <v>2019</v>
      </c>
      <c r="B617" t="s">
        <v>21</v>
      </c>
      <c r="C617" s="1">
        <v>16300</v>
      </c>
      <c r="D617" t="s">
        <v>8</v>
      </c>
      <c r="E617" s="2">
        <v>1</v>
      </c>
      <c r="F617">
        <f>IFERROR(VLOOKUP(Bakery[[#This Row],[Products]],Bakery_price[#All],2,FALSE),0)</f>
        <v>4800</v>
      </c>
      <c r="G617" s="3">
        <f>Bakery[[#This Row],[Price]]*Bakery[[#This Row],[Quantity]]</f>
        <v>4800</v>
      </c>
    </row>
    <row r="618" spans="1:7" x14ac:dyDescent="0.25">
      <c r="A618">
        <v>2019</v>
      </c>
      <c r="B618" t="s">
        <v>21</v>
      </c>
      <c r="C618" s="1">
        <v>16300</v>
      </c>
      <c r="D618" t="s">
        <v>30</v>
      </c>
      <c r="E618" s="2">
        <v>2</v>
      </c>
      <c r="F618">
        <f>IFERROR(VLOOKUP(Bakery[[#This Row],[Products]],Bakery_price[#All],2,FALSE),0)</f>
        <v>2500</v>
      </c>
      <c r="G618" s="3">
        <f>Bakery[[#This Row],[Price]]*Bakery[[#This Row],[Quantity]]</f>
        <v>5000</v>
      </c>
    </row>
    <row r="619" spans="1:7" x14ac:dyDescent="0.25">
      <c r="A619">
        <v>2019</v>
      </c>
      <c r="B619" t="s">
        <v>21</v>
      </c>
      <c r="C619" s="1">
        <v>23100</v>
      </c>
      <c r="D619" t="s">
        <v>6</v>
      </c>
      <c r="E619" s="2">
        <v>2</v>
      </c>
      <c r="F619">
        <f>IFERROR(VLOOKUP(Bakery[[#This Row],[Products]],Bakery_price[#All],2,FALSE),0)</f>
        <v>4800</v>
      </c>
      <c r="G619" s="3">
        <f>Bakery[[#This Row],[Price]]*Bakery[[#This Row],[Quantity]]</f>
        <v>9600</v>
      </c>
    </row>
    <row r="620" spans="1:7" x14ac:dyDescent="0.25">
      <c r="A620">
        <v>2019</v>
      </c>
      <c r="B620" t="s">
        <v>21</v>
      </c>
      <c r="C620" s="1">
        <v>23100</v>
      </c>
      <c r="D620" t="s">
        <v>16</v>
      </c>
      <c r="E620" s="2">
        <v>1</v>
      </c>
      <c r="F620">
        <f>IFERROR(VLOOKUP(Bakery[[#This Row],[Products]],Bakery_price[#All],2,FALSE),0)</f>
        <v>0</v>
      </c>
      <c r="G620" s="3">
        <f>Bakery[[#This Row],[Price]]*Bakery[[#This Row],[Quantity]]</f>
        <v>0</v>
      </c>
    </row>
    <row r="621" spans="1:7" x14ac:dyDescent="0.25">
      <c r="A621">
        <v>2019</v>
      </c>
      <c r="B621" t="s">
        <v>21</v>
      </c>
      <c r="C621" s="1">
        <v>23100</v>
      </c>
      <c r="D621" t="s">
        <v>12</v>
      </c>
      <c r="E621" s="2">
        <v>1</v>
      </c>
      <c r="F621">
        <f>IFERROR(VLOOKUP(Bakery[[#This Row],[Products]],Bakery_price[#All],2,FALSE),0)</f>
        <v>4500</v>
      </c>
      <c r="G621" s="3">
        <f>Bakery[[#This Row],[Price]]*Bakery[[#This Row],[Quantity]]</f>
        <v>4500</v>
      </c>
    </row>
    <row r="622" spans="1:7" x14ac:dyDescent="0.25">
      <c r="A622">
        <v>2019</v>
      </c>
      <c r="B622" t="s">
        <v>21</v>
      </c>
      <c r="C622" s="1">
        <v>23100</v>
      </c>
      <c r="D622" t="s">
        <v>30</v>
      </c>
      <c r="E622" s="2">
        <v>1</v>
      </c>
      <c r="F622">
        <f>IFERROR(VLOOKUP(Bakery[[#This Row],[Products]],Bakery_price[#All],2,FALSE),0)</f>
        <v>2500</v>
      </c>
      <c r="G622" s="3">
        <f>Bakery[[#This Row],[Price]]*Bakery[[#This Row],[Quantity]]</f>
        <v>2500</v>
      </c>
    </row>
    <row r="623" spans="1:7" x14ac:dyDescent="0.25">
      <c r="A623">
        <v>2019</v>
      </c>
      <c r="B623" t="s">
        <v>21</v>
      </c>
      <c r="C623" s="1">
        <v>31400</v>
      </c>
      <c r="D623" t="s">
        <v>6</v>
      </c>
      <c r="E623" s="2">
        <v>2</v>
      </c>
      <c r="F623">
        <f>IFERROR(VLOOKUP(Bakery[[#This Row],[Products]],Bakery_price[#All],2,FALSE),0)</f>
        <v>4800</v>
      </c>
      <c r="G623" s="3">
        <f>Bakery[[#This Row],[Price]]*Bakery[[#This Row],[Quantity]]</f>
        <v>9600</v>
      </c>
    </row>
    <row r="624" spans="1:7" x14ac:dyDescent="0.25">
      <c r="A624">
        <v>2019</v>
      </c>
      <c r="B624" t="s">
        <v>21</v>
      </c>
      <c r="C624" s="1">
        <v>31400</v>
      </c>
      <c r="D624" t="s">
        <v>8</v>
      </c>
      <c r="E624" s="2">
        <v>1</v>
      </c>
      <c r="F624">
        <f>IFERROR(VLOOKUP(Bakery[[#This Row],[Products]],Bakery_price[#All],2,FALSE),0)</f>
        <v>4800</v>
      </c>
      <c r="G624" s="3">
        <f>Bakery[[#This Row],[Price]]*Bakery[[#This Row],[Quantity]]</f>
        <v>4800</v>
      </c>
    </row>
    <row r="625" spans="1:7" x14ac:dyDescent="0.25">
      <c r="A625">
        <v>2019</v>
      </c>
      <c r="B625" t="s">
        <v>21</v>
      </c>
      <c r="C625" s="1">
        <v>31400</v>
      </c>
      <c r="D625" t="s">
        <v>25</v>
      </c>
      <c r="E625" s="2">
        <v>1</v>
      </c>
      <c r="F625">
        <f>IFERROR(VLOOKUP(Bakery[[#This Row],[Products]],Bakery_price[#All],2,FALSE),0)</f>
        <v>3500</v>
      </c>
      <c r="G625" s="3">
        <f>Bakery[[#This Row],[Price]]*Bakery[[#This Row],[Quantity]]</f>
        <v>3500</v>
      </c>
    </row>
    <row r="626" spans="1:7" x14ac:dyDescent="0.25">
      <c r="A626">
        <v>2019</v>
      </c>
      <c r="B626" t="s">
        <v>21</v>
      </c>
      <c r="C626" s="1">
        <v>31400</v>
      </c>
      <c r="D626" t="s">
        <v>26</v>
      </c>
      <c r="E626" s="2">
        <v>1</v>
      </c>
      <c r="F626">
        <f>IFERROR(VLOOKUP(Bakery[[#This Row],[Products]],Bakery_price[#All],2,FALSE),0)</f>
        <v>4000</v>
      </c>
      <c r="G626" s="3">
        <f>Bakery[[#This Row],[Price]]*Bakery[[#This Row],[Quantity]]</f>
        <v>4000</v>
      </c>
    </row>
    <row r="627" spans="1:7" x14ac:dyDescent="0.25">
      <c r="A627">
        <v>2019</v>
      </c>
      <c r="B627" t="s">
        <v>21</v>
      </c>
      <c r="C627" s="1">
        <v>31400</v>
      </c>
      <c r="D627" t="s">
        <v>29</v>
      </c>
      <c r="E627" s="2">
        <v>1</v>
      </c>
      <c r="F627">
        <f>IFERROR(VLOOKUP(Bakery[[#This Row],[Products]],Bakery_price[#All],2,FALSE),0)</f>
        <v>4500</v>
      </c>
      <c r="G627" s="3">
        <f>Bakery[[#This Row],[Price]]*Bakery[[#This Row],[Quantity]]</f>
        <v>4500</v>
      </c>
    </row>
    <row r="628" spans="1:7" x14ac:dyDescent="0.25">
      <c r="A628">
        <v>2019</v>
      </c>
      <c r="B628" t="s">
        <v>21</v>
      </c>
      <c r="C628" s="1">
        <v>31400</v>
      </c>
      <c r="D628" t="s">
        <v>30</v>
      </c>
      <c r="E628" s="2">
        <v>1</v>
      </c>
      <c r="F628">
        <f>IFERROR(VLOOKUP(Bakery[[#This Row],[Products]],Bakery_price[#All],2,FALSE),0)</f>
        <v>2500</v>
      </c>
      <c r="G628" s="3">
        <f>Bakery[[#This Row],[Price]]*Bakery[[#This Row],[Quantity]]</f>
        <v>2500</v>
      </c>
    </row>
    <row r="629" spans="1:7" x14ac:dyDescent="0.25">
      <c r="A629">
        <v>2019</v>
      </c>
      <c r="B629" t="s">
        <v>21</v>
      </c>
      <c r="C629" s="1">
        <v>17000</v>
      </c>
      <c r="D629" t="s">
        <v>25</v>
      </c>
      <c r="E629" s="2">
        <v>1</v>
      </c>
      <c r="F629">
        <f>IFERROR(VLOOKUP(Bakery[[#This Row],[Products]],Bakery_price[#All],2,FALSE),0)</f>
        <v>3500</v>
      </c>
      <c r="G629" s="3">
        <f>Bakery[[#This Row],[Price]]*Bakery[[#This Row],[Quantity]]</f>
        <v>3500</v>
      </c>
    </row>
    <row r="630" spans="1:7" x14ac:dyDescent="0.25">
      <c r="A630">
        <v>2019</v>
      </c>
      <c r="B630" t="s">
        <v>21</v>
      </c>
      <c r="C630" s="1">
        <v>17000</v>
      </c>
      <c r="D630" t="s">
        <v>31</v>
      </c>
      <c r="E630" s="2">
        <v>2</v>
      </c>
      <c r="F630">
        <f>IFERROR(VLOOKUP(Bakery[[#This Row],[Products]],Bakery_price[#All],2,FALSE),0)</f>
        <v>4000</v>
      </c>
      <c r="G630" s="3">
        <f>Bakery[[#This Row],[Price]]*Bakery[[#This Row],[Quantity]]</f>
        <v>8000</v>
      </c>
    </row>
    <row r="631" spans="1:7" x14ac:dyDescent="0.25">
      <c r="A631">
        <v>2019</v>
      </c>
      <c r="B631" t="s">
        <v>21</v>
      </c>
      <c r="C631" s="1">
        <v>17000</v>
      </c>
      <c r="D631" t="s">
        <v>30</v>
      </c>
      <c r="E631" s="2">
        <v>1</v>
      </c>
      <c r="F631">
        <f>IFERROR(VLOOKUP(Bakery[[#This Row],[Products]],Bakery_price[#All],2,FALSE),0)</f>
        <v>2500</v>
      </c>
      <c r="G631" s="3">
        <f>Bakery[[#This Row],[Price]]*Bakery[[#This Row],[Quantity]]</f>
        <v>2500</v>
      </c>
    </row>
    <row r="632" spans="1:7" x14ac:dyDescent="0.25">
      <c r="A632">
        <v>2019</v>
      </c>
      <c r="B632" t="s">
        <v>21</v>
      </c>
      <c r="C632" s="1">
        <v>22300</v>
      </c>
      <c r="D632" t="s">
        <v>6</v>
      </c>
      <c r="E632" s="2">
        <v>1</v>
      </c>
      <c r="F632">
        <f>IFERROR(VLOOKUP(Bakery[[#This Row],[Products]],Bakery_price[#All],2,FALSE),0)</f>
        <v>4800</v>
      </c>
      <c r="G632" s="3">
        <f>Bakery[[#This Row],[Price]]*Bakery[[#This Row],[Quantity]]</f>
        <v>4800</v>
      </c>
    </row>
    <row r="633" spans="1:7" x14ac:dyDescent="0.25">
      <c r="A633">
        <v>2019</v>
      </c>
      <c r="B633" t="s">
        <v>21</v>
      </c>
      <c r="C633" s="1">
        <v>22300</v>
      </c>
      <c r="D633" t="s">
        <v>15</v>
      </c>
      <c r="E633" s="2">
        <v>1</v>
      </c>
      <c r="F633">
        <f>IFERROR(VLOOKUP(Bakery[[#This Row],[Products]],Bakery_price[#All],2,FALSE),0)</f>
        <v>3500</v>
      </c>
      <c r="G633" s="3">
        <f>Bakery[[#This Row],[Price]]*Bakery[[#This Row],[Quantity]]</f>
        <v>3500</v>
      </c>
    </row>
    <row r="634" spans="1:7" x14ac:dyDescent="0.25">
      <c r="A634">
        <v>2019</v>
      </c>
      <c r="B634" t="s">
        <v>21</v>
      </c>
      <c r="C634" s="1">
        <v>22300</v>
      </c>
      <c r="D634" t="s">
        <v>19</v>
      </c>
      <c r="E634" s="2">
        <v>1</v>
      </c>
      <c r="F634">
        <f>IFERROR(VLOOKUP(Bakery[[#This Row],[Products]],Bakery_price[#All],2,FALSE),0)</f>
        <v>1500</v>
      </c>
      <c r="G634" s="3">
        <f>Bakery[[#This Row],[Price]]*Bakery[[#This Row],[Quantity]]</f>
        <v>1500</v>
      </c>
    </row>
    <row r="635" spans="1:7" x14ac:dyDescent="0.25">
      <c r="A635">
        <v>2019</v>
      </c>
      <c r="B635" t="s">
        <v>21</v>
      </c>
      <c r="C635" s="1">
        <v>22300</v>
      </c>
      <c r="D635" t="s">
        <v>25</v>
      </c>
      <c r="E635" s="2">
        <v>1</v>
      </c>
      <c r="F635">
        <f>IFERROR(VLOOKUP(Bakery[[#This Row],[Products]],Bakery_price[#All],2,FALSE),0)</f>
        <v>3500</v>
      </c>
      <c r="G635" s="3">
        <f>Bakery[[#This Row],[Price]]*Bakery[[#This Row],[Quantity]]</f>
        <v>3500</v>
      </c>
    </row>
    <row r="636" spans="1:7" x14ac:dyDescent="0.25">
      <c r="A636">
        <v>2019</v>
      </c>
      <c r="B636" t="s">
        <v>21</v>
      </c>
      <c r="C636" s="1">
        <v>22300</v>
      </c>
      <c r="D636" t="s">
        <v>29</v>
      </c>
      <c r="E636" s="2">
        <v>1</v>
      </c>
      <c r="F636">
        <f>IFERROR(VLOOKUP(Bakery[[#This Row],[Products]],Bakery_price[#All],2,FALSE),0)</f>
        <v>4500</v>
      </c>
      <c r="G636" s="3">
        <f>Bakery[[#This Row],[Price]]*Bakery[[#This Row],[Quantity]]</f>
        <v>4500</v>
      </c>
    </row>
    <row r="637" spans="1:7" x14ac:dyDescent="0.25">
      <c r="A637">
        <v>2019</v>
      </c>
      <c r="B637" t="s">
        <v>21</v>
      </c>
      <c r="C637" s="1">
        <v>22300</v>
      </c>
      <c r="D637" t="s">
        <v>30</v>
      </c>
      <c r="E637" s="2">
        <v>1</v>
      </c>
      <c r="F637">
        <f>IFERROR(VLOOKUP(Bakery[[#This Row],[Products]],Bakery_price[#All],2,FALSE),0)</f>
        <v>2500</v>
      </c>
      <c r="G637" s="3">
        <f>Bakery[[#This Row],[Price]]*Bakery[[#This Row],[Quantity]]</f>
        <v>2500</v>
      </c>
    </row>
    <row r="638" spans="1:7" x14ac:dyDescent="0.25">
      <c r="A638">
        <v>2019</v>
      </c>
      <c r="B638" t="s">
        <v>21</v>
      </c>
      <c r="C638" s="1">
        <v>26600</v>
      </c>
      <c r="D638" t="s">
        <v>6</v>
      </c>
      <c r="E638" s="2">
        <v>2</v>
      </c>
      <c r="F638">
        <f>IFERROR(VLOOKUP(Bakery[[#This Row],[Products]],Bakery_price[#All],2,FALSE),0)</f>
        <v>4800</v>
      </c>
      <c r="G638" s="3">
        <f>Bakery[[#This Row],[Price]]*Bakery[[#This Row],[Quantity]]</f>
        <v>9600</v>
      </c>
    </row>
    <row r="639" spans="1:7" x14ac:dyDescent="0.25">
      <c r="A639">
        <v>2019</v>
      </c>
      <c r="B639" t="s">
        <v>21</v>
      </c>
      <c r="C639" s="1">
        <v>26600</v>
      </c>
      <c r="D639" t="s">
        <v>15</v>
      </c>
      <c r="E639" s="2">
        <v>1</v>
      </c>
      <c r="F639">
        <f>IFERROR(VLOOKUP(Bakery[[#This Row],[Products]],Bakery_price[#All],2,FALSE),0)</f>
        <v>3500</v>
      </c>
      <c r="G639" s="3">
        <f>Bakery[[#This Row],[Price]]*Bakery[[#This Row],[Quantity]]</f>
        <v>3500</v>
      </c>
    </row>
    <row r="640" spans="1:7" x14ac:dyDescent="0.25">
      <c r="A640">
        <v>2019</v>
      </c>
      <c r="B640" t="s">
        <v>21</v>
      </c>
      <c r="C640" s="1">
        <v>26600</v>
      </c>
      <c r="D640" t="s">
        <v>24</v>
      </c>
      <c r="E640" s="2">
        <v>1</v>
      </c>
      <c r="F640">
        <f>IFERROR(VLOOKUP(Bakery[[#This Row],[Products]],Bakery_price[#All],2,FALSE),0)</f>
        <v>3500</v>
      </c>
      <c r="G640" s="3">
        <f>Bakery[[#This Row],[Price]]*Bakery[[#This Row],[Quantity]]</f>
        <v>3500</v>
      </c>
    </row>
    <row r="641" spans="1:7" x14ac:dyDescent="0.25">
      <c r="A641">
        <v>2019</v>
      </c>
      <c r="B641" t="s">
        <v>21</v>
      </c>
      <c r="C641" s="1">
        <v>26600</v>
      </c>
      <c r="D641" t="s">
        <v>8</v>
      </c>
      <c r="E641" s="2">
        <v>1</v>
      </c>
      <c r="F641">
        <f>IFERROR(VLOOKUP(Bakery[[#This Row],[Products]],Bakery_price[#All],2,FALSE),0)</f>
        <v>4800</v>
      </c>
      <c r="G641" s="3">
        <f>Bakery[[#This Row],[Price]]*Bakery[[#This Row],[Quantity]]</f>
        <v>4800</v>
      </c>
    </row>
    <row r="642" spans="1:7" x14ac:dyDescent="0.25">
      <c r="A642">
        <v>2019</v>
      </c>
      <c r="B642" t="s">
        <v>21</v>
      </c>
      <c r="C642" s="1">
        <v>26600</v>
      </c>
      <c r="D642" t="s">
        <v>25</v>
      </c>
      <c r="E642" s="2">
        <v>1</v>
      </c>
      <c r="F642">
        <f>IFERROR(VLOOKUP(Bakery[[#This Row],[Products]],Bakery_price[#All],2,FALSE),0)</f>
        <v>3500</v>
      </c>
      <c r="G642" s="3">
        <f>Bakery[[#This Row],[Price]]*Bakery[[#This Row],[Quantity]]</f>
        <v>3500</v>
      </c>
    </row>
    <row r="643" spans="1:7" x14ac:dyDescent="0.25">
      <c r="A643">
        <v>2019</v>
      </c>
      <c r="B643" t="s">
        <v>21</v>
      </c>
      <c r="C643" s="1">
        <v>14800</v>
      </c>
      <c r="D643" t="s">
        <v>6</v>
      </c>
      <c r="E643" s="2">
        <v>1</v>
      </c>
      <c r="F643">
        <f>IFERROR(VLOOKUP(Bakery[[#This Row],[Products]],Bakery_price[#All],2,FALSE),0)</f>
        <v>4800</v>
      </c>
      <c r="G643" s="3">
        <f>Bakery[[#This Row],[Price]]*Bakery[[#This Row],[Quantity]]</f>
        <v>4800</v>
      </c>
    </row>
    <row r="644" spans="1:7" x14ac:dyDescent="0.25">
      <c r="A644">
        <v>2019</v>
      </c>
      <c r="B644" t="s">
        <v>21</v>
      </c>
      <c r="C644" s="1">
        <v>14800</v>
      </c>
      <c r="D644" t="s">
        <v>15</v>
      </c>
      <c r="E644" s="2">
        <v>1</v>
      </c>
      <c r="F644">
        <f>IFERROR(VLOOKUP(Bakery[[#This Row],[Products]],Bakery_price[#All],2,FALSE),0)</f>
        <v>3500</v>
      </c>
      <c r="G644" s="3">
        <f>Bakery[[#This Row],[Price]]*Bakery[[#This Row],[Quantity]]</f>
        <v>3500</v>
      </c>
    </row>
    <row r="645" spans="1:7" x14ac:dyDescent="0.25">
      <c r="A645">
        <v>2019</v>
      </c>
      <c r="B645" t="s">
        <v>21</v>
      </c>
      <c r="C645" s="1">
        <v>14800</v>
      </c>
      <c r="D645" t="s">
        <v>29</v>
      </c>
      <c r="E645" s="2">
        <v>1</v>
      </c>
      <c r="F645">
        <f>IFERROR(VLOOKUP(Bakery[[#This Row],[Products]],Bakery_price[#All],2,FALSE),0)</f>
        <v>4500</v>
      </c>
      <c r="G645" s="3">
        <f>Bakery[[#This Row],[Price]]*Bakery[[#This Row],[Quantity]]</f>
        <v>4500</v>
      </c>
    </row>
    <row r="646" spans="1:7" x14ac:dyDescent="0.25">
      <c r="A646">
        <v>2019</v>
      </c>
      <c r="B646" t="s">
        <v>21</v>
      </c>
      <c r="C646" s="1">
        <v>19600</v>
      </c>
      <c r="D646" t="s">
        <v>6</v>
      </c>
      <c r="E646" s="2">
        <v>2</v>
      </c>
      <c r="F646">
        <f>IFERROR(VLOOKUP(Bakery[[#This Row],[Products]],Bakery_price[#All],2,FALSE),0)</f>
        <v>4800</v>
      </c>
      <c r="G646" s="3">
        <f>Bakery[[#This Row],[Price]]*Bakery[[#This Row],[Quantity]]</f>
        <v>9600</v>
      </c>
    </row>
    <row r="647" spans="1:7" x14ac:dyDescent="0.25">
      <c r="A647">
        <v>2019</v>
      </c>
      <c r="B647" t="s">
        <v>21</v>
      </c>
      <c r="C647" s="1">
        <v>19600</v>
      </c>
      <c r="D647" t="s">
        <v>8</v>
      </c>
      <c r="E647" s="2">
        <v>1</v>
      </c>
      <c r="F647">
        <f>IFERROR(VLOOKUP(Bakery[[#This Row],[Products]],Bakery_price[#All],2,FALSE),0)</f>
        <v>4800</v>
      </c>
      <c r="G647" s="3">
        <f>Bakery[[#This Row],[Price]]*Bakery[[#This Row],[Quantity]]</f>
        <v>4800</v>
      </c>
    </row>
    <row r="648" spans="1:7" x14ac:dyDescent="0.25">
      <c r="A648">
        <v>2019</v>
      </c>
      <c r="B648" t="s">
        <v>21</v>
      </c>
      <c r="C648" s="1">
        <v>19600</v>
      </c>
      <c r="D648" t="s">
        <v>25</v>
      </c>
      <c r="E648" s="2">
        <v>1</v>
      </c>
      <c r="F648">
        <f>IFERROR(VLOOKUP(Bakery[[#This Row],[Products]],Bakery_price[#All],2,FALSE),0)</f>
        <v>3500</v>
      </c>
      <c r="G648" s="3">
        <f>Bakery[[#This Row],[Price]]*Bakery[[#This Row],[Quantity]]</f>
        <v>3500</v>
      </c>
    </row>
    <row r="649" spans="1:7" x14ac:dyDescent="0.25">
      <c r="A649">
        <v>2019</v>
      </c>
      <c r="B649" t="s">
        <v>21</v>
      </c>
      <c r="C649" s="1">
        <v>49300</v>
      </c>
      <c r="D649" t="s">
        <v>6</v>
      </c>
      <c r="E649" s="2">
        <v>1</v>
      </c>
      <c r="F649">
        <f>IFERROR(VLOOKUP(Bakery[[#This Row],[Products]],Bakery_price[#All],2,FALSE),0)</f>
        <v>4800</v>
      </c>
      <c r="G649" s="3">
        <f>Bakery[[#This Row],[Price]]*Bakery[[#This Row],[Quantity]]</f>
        <v>4800</v>
      </c>
    </row>
    <row r="650" spans="1:7" x14ac:dyDescent="0.25">
      <c r="A650">
        <v>2019</v>
      </c>
      <c r="B650" t="s">
        <v>21</v>
      </c>
      <c r="C650" s="1">
        <v>49300</v>
      </c>
      <c r="D650" t="s">
        <v>15</v>
      </c>
      <c r="E650" s="2">
        <v>1</v>
      </c>
      <c r="F650">
        <f>IFERROR(VLOOKUP(Bakery[[#This Row],[Products]],Bakery_price[#All],2,FALSE),0)</f>
        <v>3500</v>
      </c>
      <c r="G650" s="3">
        <f>Bakery[[#This Row],[Price]]*Bakery[[#This Row],[Quantity]]</f>
        <v>3500</v>
      </c>
    </row>
    <row r="651" spans="1:7" x14ac:dyDescent="0.25">
      <c r="A651">
        <v>2019</v>
      </c>
      <c r="B651" t="s">
        <v>21</v>
      </c>
      <c r="C651" s="1">
        <v>49300</v>
      </c>
      <c r="D651" t="s">
        <v>19</v>
      </c>
      <c r="E651" s="2">
        <v>1</v>
      </c>
      <c r="F651">
        <f>IFERROR(VLOOKUP(Bakery[[#This Row],[Products]],Bakery_price[#All],2,FALSE),0)</f>
        <v>1500</v>
      </c>
      <c r="G651" s="3">
        <f>Bakery[[#This Row],[Price]]*Bakery[[#This Row],[Quantity]]</f>
        <v>1500</v>
      </c>
    </row>
    <row r="652" spans="1:7" x14ac:dyDescent="0.25">
      <c r="A652">
        <v>2019</v>
      </c>
      <c r="B652" t="s">
        <v>21</v>
      </c>
      <c r="C652" s="1">
        <v>49300</v>
      </c>
      <c r="D652" t="s">
        <v>24</v>
      </c>
      <c r="E652" s="2">
        <v>1</v>
      </c>
      <c r="F652">
        <f>IFERROR(VLOOKUP(Bakery[[#This Row],[Products]],Bakery_price[#All],2,FALSE),0)</f>
        <v>3500</v>
      </c>
      <c r="G652" s="3">
        <f>Bakery[[#This Row],[Price]]*Bakery[[#This Row],[Quantity]]</f>
        <v>3500</v>
      </c>
    </row>
    <row r="653" spans="1:7" x14ac:dyDescent="0.25">
      <c r="A653">
        <v>2019</v>
      </c>
      <c r="B653" t="s">
        <v>21</v>
      </c>
      <c r="C653" s="1">
        <v>49300</v>
      </c>
      <c r="D653" t="s">
        <v>20</v>
      </c>
      <c r="E653" s="2">
        <v>1</v>
      </c>
      <c r="F653">
        <f>IFERROR(VLOOKUP(Bakery[[#This Row],[Products]],Bakery_price[#All],2,FALSE),0)</f>
        <v>0</v>
      </c>
      <c r="G653" s="3">
        <f>Bakery[[#This Row],[Price]]*Bakery[[#This Row],[Quantity]]</f>
        <v>0</v>
      </c>
    </row>
    <row r="654" spans="1:7" x14ac:dyDescent="0.25">
      <c r="A654">
        <v>2019</v>
      </c>
      <c r="B654" t="s">
        <v>21</v>
      </c>
      <c r="C654" s="1">
        <v>49300</v>
      </c>
      <c r="D654" t="s">
        <v>25</v>
      </c>
      <c r="E654" s="2">
        <v>1</v>
      </c>
      <c r="F654">
        <f>IFERROR(VLOOKUP(Bakery[[#This Row],[Products]],Bakery_price[#All],2,FALSE),0)</f>
        <v>3500</v>
      </c>
      <c r="G654" s="3">
        <f>Bakery[[#This Row],[Price]]*Bakery[[#This Row],[Quantity]]</f>
        <v>3500</v>
      </c>
    </row>
    <row r="655" spans="1:7" x14ac:dyDescent="0.25">
      <c r="A655">
        <v>2019</v>
      </c>
      <c r="B655" t="s">
        <v>21</v>
      </c>
      <c r="C655" s="1">
        <v>49300</v>
      </c>
      <c r="D655" t="s">
        <v>22</v>
      </c>
      <c r="E655" s="2">
        <v>1</v>
      </c>
      <c r="F655">
        <f>IFERROR(VLOOKUP(Bakery[[#This Row],[Products]],Bakery_price[#All],2,FALSE),0)</f>
        <v>4500</v>
      </c>
      <c r="G655" s="3">
        <f>Bakery[[#This Row],[Price]]*Bakery[[#This Row],[Quantity]]</f>
        <v>4500</v>
      </c>
    </row>
    <row r="656" spans="1:7" x14ac:dyDescent="0.25">
      <c r="A656">
        <v>2019</v>
      </c>
      <c r="B656" t="s">
        <v>21</v>
      </c>
      <c r="C656" s="1">
        <v>49300</v>
      </c>
      <c r="D656" t="s">
        <v>10</v>
      </c>
      <c r="E656" s="2">
        <v>3</v>
      </c>
      <c r="F656">
        <f>IFERROR(VLOOKUP(Bakery[[#This Row],[Products]],Bakery_price[#All],2,FALSE),0)</f>
        <v>0</v>
      </c>
      <c r="G656" s="3">
        <f>Bakery[[#This Row],[Price]]*Bakery[[#This Row],[Quantity]]</f>
        <v>0</v>
      </c>
    </row>
    <row r="657" spans="1:7" x14ac:dyDescent="0.25">
      <c r="A657">
        <v>2019</v>
      </c>
      <c r="B657" t="s">
        <v>21</v>
      </c>
      <c r="C657" s="1">
        <v>49300</v>
      </c>
      <c r="D657" t="s">
        <v>27</v>
      </c>
      <c r="E657" s="2">
        <v>1</v>
      </c>
      <c r="F657">
        <f>IFERROR(VLOOKUP(Bakery[[#This Row],[Products]],Bakery_price[#All],2,FALSE),0)</f>
        <v>4500</v>
      </c>
      <c r="G657" s="3">
        <f>Bakery[[#This Row],[Price]]*Bakery[[#This Row],[Quantity]]</f>
        <v>4500</v>
      </c>
    </row>
    <row r="658" spans="1:7" x14ac:dyDescent="0.25">
      <c r="A658">
        <v>2019</v>
      </c>
      <c r="B658" t="s">
        <v>21</v>
      </c>
      <c r="C658" s="1">
        <v>19800</v>
      </c>
      <c r="D658" t="s">
        <v>6</v>
      </c>
      <c r="E658" s="2">
        <v>1</v>
      </c>
      <c r="F658">
        <f>IFERROR(VLOOKUP(Bakery[[#This Row],[Products]],Bakery_price[#All],2,FALSE),0)</f>
        <v>4800</v>
      </c>
      <c r="G658" s="3">
        <f>Bakery[[#This Row],[Price]]*Bakery[[#This Row],[Quantity]]</f>
        <v>4800</v>
      </c>
    </row>
    <row r="659" spans="1:7" x14ac:dyDescent="0.25">
      <c r="A659">
        <v>2019</v>
      </c>
      <c r="B659" t="s">
        <v>21</v>
      </c>
      <c r="C659" s="1">
        <v>19800</v>
      </c>
      <c r="D659" t="s">
        <v>15</v>
      </c>
      <c r="E659" s="2">
        <v>1</v>
      </c>
      <c r="F659">
        <f>IFERROR(VLOOKUP(Bakery[[#This Row],[Products]],Bakery_price[#All],2,FALSE),0)</f>
        <v>3500</v>
      </c>
      <c r="G659" s="3">
        <f>Bakery[[#This Row],[Price]]*Bakery[[#This Row],[Quantity]]</f>
        <v>3500</v>
      </c>
    </row>
    <row r="660" spans="1:7" x14ac:dyDescent="0.25">
      <c r="A660">
        <v>2019</v>
      </c>
      <c r="B660" t="s">
        <v>21</v>
      </c>
      <c r="C660" s="1">
        <v>19800</v>
      </c>
      <c r="D660" t="s">
        <v>19</v>
      </c>
      <c r="E660" s="2">
        <v>1</v>
      </c>
      <c r="F660">
        <f>IFERROR(VLOOKUP(Bakery[[#This Row],[Products]],Bakery_price[#All],2,FALSE),0)</f>
        <v>1500</v>
      </c>
      <c r="G660" s="3">
        <f>Bakery[[#This Row],[Price]]*Bakery[[#This Row],[Quantity]]</f>
        <v>1500</v>
      </c>
    </row>
    <row r="661" spans="1:7" x14ac:dyDescent="0.25">
      <c r="A661">
        <v>2019</v>
      </c>
      <c r="B661" t="s">
        <v>21</v>
      </c>
      <c r="C661" s="1">
        <v>19800</v>
      </c>
      <c r="D661" t="s">
        <v>24</v>
      </c>
      <c r="E661" s="2">
        <v>1</v>
      </c>
      <c r="F661">
        <f>IFERROR(VLOOKUP(Bakery[[#This Row],[Products]],Bakery_price[#All],2,FALSE),0)</f>
        <v>3500</v>
      </c>
      <c r="G661" s="3">
        <f>Bakery[[#This Row],[Price]]*Bakery[[#This Row],[Quantity]]</f>
        <v>3500</v>
      </c>
    </row>
    <row r="662" spans="1:7" x14ac:dyDescent="0.25">
      <c r="A662">
        <v>2019</v>
      </c>
      <c r="B662" t="s">
        <v>21</v>
      </c>
      <c r="C662" s="1">
        <v>19800</v>
      </c>
      <c r="D662" t="s">
        <v>20</v>
      </c>
      <c r="E662" s="2">
        <v>1</v>
      </c>
      <c r="F662">
        <f>IFERROR(VLOOKUP(Bakery[[#This Row],[Products]],Bakery_price[#All],2,FALSE),0)</f>
        <v>0</v>
      </c>
      <c r="G662" s="3">
        <f>Bakery[[#This Row],[Price]]*Bakery[[#This Row],[Quantity]]</f>
        <v>0</v>
      </c>
    </row>
    <row r="663" spans="1:7" x14ac:dyDescent="0.25">
      <c r="A663">
        <v>2019</v>
      </c>
      <c r="B663" t="s">
        <v>21</v>
      </c>
      <c r="C663" s="1">
        <v>20800</v>
      </c>
      <c r="D663" t="s">
        <v>6</v>
      </c>
      <c r="E663" s="2">
        <v>1</v>
      </c>
      <c r="F663">
        <f>IFERROR(VLOOKUP(Bakery[[#This Row],[Products]],Bakery_price[#All],2,FALSE),0)</f>
        <v>4800</v>
      </c>
      <c r="G663" s="3">
        <f>Bakery[[#This Row],[Price]]*Bakery[[#This Row],[Quantity]]</f>
        <v>4800</v>
      </c>
    </row>
    <row r="664" spans="1:7" x14ac:dyDescent="0.25">
      <c r="A664">
        <v>2019</v>
      </c>
      <c r="B664" t="s">
        <v>21</v>
      </c>
      <c r="C664" s="1">
        <v>20800</v>
      </c>
      <c r="D664" t="s">
        <v>15</v>
      </c>
      <c r="E664" s="2">
        <v>1</v>
      </c>
      <c r="F664">
        <f>IFERROR(VLOOKUP(Bakery[[#This Row],[Products]],Bakery_price[#All],2,FALSE),0)</f>
        <v>3500</v>
      </c>
      <c r="G664" s="3">
        <f>Bakery[[#This Row],[Price]]*Bakery[[#This Row],[Quantity]]</f>
        <v>3500</v>
      </c>
    </row>
    <row r="665" spans="1:7" x14ac:dyDescent="0.25">
      <c r="A665">
        <v>2019</v>
      </c>
      <c r="B665" t="s">
        <v>21</v>
      </c>
      <c r="C665" s="1">
        <v>20800</v>
      </c>
      <c r="D665" t="s">
        <v>20</v>
      </c>
      <c r="E665" s="2">
        <v>1</v>
      </c>
      <c r="F665">
        <f>IFERROR(VLOOKUP(Bakery[[#This Row],[Products]],Bakery_price[#All],2,FALSE),0)</f>
        <v>0</v>
      </c>
      <c r="G665" s="3">
        <f>Bakery[[#This Row],[Price]]*Bakery[[#This Row],[Quantity]]</f>
        <v>0</v>
      </c>
    </row>
    <row r="666" spans="1:7" x14ac:dyDescent="0.25">
      <c r="A666">
        <v>2019</v>
      </c>
      <c r="B666" t="s">
        <v>21</v>
      </c>
      <c r="C666" s="1">
        <v>20800</v>
      </c>
      <c r="D666" t="s">
        <v>30</v>
      </c>
      <c r="E666" s="2">
        <v>1</v>
      </c>
      <c r="F666">
        <f>IFERROR(VLOOKUP(Bakery[[#This Row],[Products]],Bakery_price[#All],2,FALSE),0)</f>
        <v>2500</v>
      </c>
      <c r="G666" s="3">
        <f>Bakery[[#This Row],[Price]]*Bakery[[#This Row],[Quantity]]</f>
        <v>2500</v>
      </c>
    </row>
    <row r="667" spans="1:7" x14ac:dyDescent="0.25">
      <c r="A667">
        <v>2019</v>
      </c>
      <c r="B667" t="s">
        <v>21</v>
      </c>
      <c r="C667" s="1">
        <v>16300</v>
      </c>
      <c r="D667" t="s">
        <v>6</v>
      </c>
      <c r="E667" s="2">
        <v>1</v>
      </c>
      <c r="F667">
        <f>IFERROR(VLOOKUP(Bakery[[#This Row],[Products]],Bakery_price[#All],2,FALSE),0)</f>
        <v>4800</v>
      </c>
      <c r="G667" s="3">
        <f>Bakery[[#This Row],[Price]]*Bakery[[#This Row],[Quantity]]</f>
        <v>4800</v>
      </c>
    </row>
    <row r="668" spans="1:7" x14ac:dyDescent="0.25">
      <c r="A668">
        <v>2019</v>
      </c>
      <c r="B668" t="s">
        <v>21</v>
      </c>
      <c r="C668" s="1">
        <v>16300</v>
      </c>
      <c r="D668" t="s">
        <v>24</v>
      </c>
      <c r="E668" s="2">
        <v>2</v>
      </c>
      <c r="F668">
        <f>IFERROR(VLOOKUP(Bakery[[#This Row],[Products]],Bakery_price[#All],2,FALSE),0)</f>
        <v>3500</v>
      </c>
      <c r="G668" s="3">
        <f>Bakery[[#This Row],[Price]]*Bakery[[#This Row],[Quantity]]</f>
        <v>7000</v>
      </c>
    </row>
    <row r="669" spans="1:7" x14ac:dyDescent="0.25">
      <c r="A669">
        <v>2019</v>
      </c>
      <c r="B669" t="s">
        <v>21</v>
      </c>
      <c r="C669" s="1">
        <v>16300</v>
      </c>
      <c r="D669" t="s">
        <v>30</v>
      </c>
      <c r="E669" s="2">
        <v>1</v>
      </c>
      <c r="F669">
        <f>IFERROR(VLOOKUP(Bakery[[#This Row],[Products]],Bakery_price[#All],2,FALSE),0)</f>
        <v>2500</v>
      </c>
      <c r="G669" s="3">
        <f>Bakery[[#This Row],[Price]]*Bakery[[#This Row],[Quantity]]</f>
        <v>2500</v>
      </c>
    </row>
    <row r="670" spans="1:7" x14ac:dyDescent="0.25">
      <c r="A670">
        <v>2019</v>
      </c>
      <c r="B670" t="s">
        <v>23</v>
      </c>
      <c r="C670" s="1">
        <v>16300</v>
      </c>
      <c r="D670" t="s">
        <v>6</v>
      </c>
      <c r="E670" s="2">
        <v>1</v>
      </c>
      <c r="F670">
        <f>IFERROR(VLOOKUP(Bakery[[#This Row],[Products]],Bakery_price[#All],2,FALSE),0)</f>
        <v>4800</v>
      </c>
      <c r="G670" s="3">
        <f>Bakery[[#This Row],[Price]]*Bakery[[#This Row],[Quantity]]</f>
        <v>4800</v>
      </c>
    </row>
    <row r="671" spans="1:7" x14ac:dyDescent="0.25">
      <c r="A671">
        <v>2019</v>
      </c>
      <c r="B671" t="s">
        <v>23</v>
      </c>
      <c r="C671" s="1">
        <v>16300</v>
      </c>
      <c r="D671" t="s">
        <v>24</v>
      </c>
      <c r="E671" s="2">
        <v>2</v>
      </c>
      <c r="F671">
        <f>IFERROR(VLOOKUP(Bakery[[#This Row],[Products]],Bakery_price[#All],2,FALSE),0)</f>
        <v>3500</v>
      </c>
      <c r="G671" s="3">
        <f>Bakery[[#This Row],[Price]]*Bakery[[#This Row],[Quantity]]</f>
        <v>7000</v>
      </c>
    </row>
    <row r="672" spans="1:7" x14ac:dyDescent="0.25">
      <c r="A672">
        <v>2019</v>
      </c>
      <c r="B672" t="s">
        <v>23</v>
      </c>
      <c r="C672" s="1">
        <v>16300</v>
      </c>
      <c r="D672" t="s">
        <v>30</v>
      </c>
      <c r="E672" s="2">
        <v>1</v>
      </c>
      <c r="F672">
        <f>IFERROR(VLOOKUP(Bakery[[#This Row],[Products]],Bakery_price[#All],2,FALSE),0)</f>
        <v>2500</v>
      </c>
      <c r="G672" s="3">
        <f>Bakery[[#This Row],[Price]]*Bakery[[#This Row],[Quantity]]</f>
        <v>2500</v>
      </c>
    </row>
    <row r="673" spans="1:7" x14ac:dyDescent="0.25">
      <c r="A673">
        <v>2019</v>
      </c>
      <c r="B673" t="s">
        <v>23</v>
      </c>
      <c r="C673" s="1">
        <v>21200</v>
      </c>
      <c r="D673" t="s">
        <v>6</v>
      </c>
      <c r="E673" s="2">
        <v>4</v>
      </c>
      <c r="F673">
        <f>IFERROR(VLOOKUP(Bakery[[#This Row],[Products]],Bakery_price[#All],2,FALSE),0)</f>
        <v>4800</v>
      </c>
      <c r="G673" s="3">
        <f>Bakery[[#This Row],[Price]]*Bakery[[#This Row],[Quantity]]</f>
        <v>19200</v>
      </c>
    </row>
    <row r="674" spans="1:7" x14ac:dyDescent="0.25">
      <c r="A674">
        <v>2019</v>
      </c>
      <c r="B674" t="s">
        <v>23</v>
      </c>
      <c r="C674" s="1">
        <v>15300</v>
      </c>
      <c r="D674" t="s">
        <v>24</v>
      </c>
      <c r="E674" s="2">
        <v>1</v>
      </c>
      <c r="F674">
        <f>IFERROR(VLOOKUP(Bakery[[#This Row],[Products]],Bakery_price[#All],2,FALSE),0)</f>
        <v>3500</v>
      </c>
      <c r="G674" s="3">
        <f>Bakery[[#This Row],[Price]]*Bakery[[#This Row],[Quantity]]</f>
        <v>3500</v>
      </c>
    </row>
    <row r="675" spans="1:7" x14ac:dyDescent="0.25">
      <c r="A675">
        <v>2019</v>
      </c>
      <c r="B675" t="s">
        <v>23</v>
      </c>
      <c r="C675" s="1">
        <v>15300</v>
      </c>
      <c r="D675" t="s">
        <v>25</v>
      </c>
      <c r="E675" s="2">
        <v>1</v>
      </c>
      <c r="F675">
        <f>IFERROR(VLOOKUP(Bakery[[#This Row],[Products]],Bakery_price[#All],2,FALSE),0)</f>
        <v>3500</v>
      </c>
      <c r="G675" s="3">
        <f>Bakery[[#This Row],[Price]]*Bakery[[#This Row],[Quantity]]</f>
        <v>3500</v>
      </c>
    </row>
    <row r="676" spans="1:7" x14ac:dyDescent="0.25">
      <c r="A676">
        <v>2019</v>
      </c>
      <c r="B676" t="s">
        <v>23</v>
      </c>
      <c r="C676" s="1">
        <v>15300</v>
      </c>
      <c r="D676" t="s">
        <v>26</v>
      </c>
      <c r="E676" s="2">
        <v>1</v>
      </c>
      <c r="F676">
        <f>IFERROR(VLOOKUP(Bakery[[#This Row],[Products]],Bakery_price[#All],2,FALSE),0)</f>
        <v>4000</v>
      </c>
      <c r="G676" s="3">
        <f>Bakery[[#This Row],[Price]]*Bakery[[#This Row],[Quantity]]</f>
        <v>4000</v>
      </c>
    </row>
    <row r="677" spans="1:7" x14ac:dyDescent="0.25">
      <c r="A677">
        <v>2019</v>
      </c>
      <c r="B677" t="s">
        <v>23</v>
      </c>
      <c r="C677" s="1">
        <v>15300</v>
      </c>
      <c r="D677" t="s">
        <v>30</v>
      </c>
      <c r="E677" s="2">
        <v>1</v>
      </c>
      <c r="F677">
        <f>IFERROR(VLOOKUP(Bakery[[#This Row],[Products]],Bakery_price[#All],2,FALSE),0)</f>
        <v>2500</v>
      </c>
      <c r="G677" s="3">
        <f>Bakery[[#This Row],[Price]]*Bakery[[#This Row],[Quantity]]</f>
        <v>2500</v>
      </c>
    </row>
    <row r="678" spans="1:7" x14ac:dyDescent="0.25">
      <c r="A678">
        <v>2019</v>
      </c>
      <c r="B678" t="s">
        <v>23</v>
      </c>
      <c r="C678" s="1">
        <v>27300</v>
      </c>
      <c r="D678" t="s">
        <v>6</v>
      </c>
      <c r="E678" s="2">
        <v>1</v>
      </c>
      <c r="F678">
        <f>IFERROR(VLOOKUP(Bakery[[#This Row],[Products]],Bakery_price[#All],2,FALSE),0)</f>
        <v>4800</v>
      </c>
      <c r="G678" s="3">
        <f>Bakery[[#This Row],[Price]]*Bakery[[#This Row],[Quantity]]</f>
        <v>4800</v>
      </c>
    </row>
    <row r="679" spans="1:7" x14ac:dyDescent="0.25">
      <c r="A679">
        <v>2019</v>
      </c>
      <c r="B679" t="s">
        <v>23</v>
      </c>
      <c r="C679" s="1">
        <v>27300</v>
      </c>
      <c r="D679" t="s">
        <v>24</v>
      </c>
      <c r="E679" s="2">
        <v>1</v>
      </c>
      <c r="F679">
        <f>IFERROR(VLOOKUP(Bakery[[#This Row],[Products]],Bakery_price[#All],2,FALSE),0)</f>
        <v>3500</v>
      </c>
      <c r="G679" s="3">
        <f>Bakery[[#This Row],[Price]]*Bakery[[#This Row],[Quantity]]</f>
        <v>3500</v>
      </c>
    </row>
    <row r="680" spans="1:7" x14ac:dyDescent="0.25">
      <c r="A680">
        <v>2019</v>
      </c>
      <c r="B680" t="s">
        <v>23</v>
      </c>
      <c r="C680" s="1">
        <v>27300</v>
      </c>
      <c r="D680" t="s">
        <v>20</v>
      </c>
      <c r="E680" s="2">
        <v>1</v>
      </c>
      <c r="F680">
        <f>IFERROR(VLOOKUP(Bakery[[#This Row],[Products]],Bakery_price[#All],2,FALSE),0)</f>
        <v>0</v>
      </c>
      <c r="G680" s="3">
        <f>Bakery[[#This Row],[Price]]*Bakery[[#This Row],[Quantity]]</f>
        <v>0</v>
      </c>
    </row>
    <row r="681" spans="1:7" x14ac:dyDescent="0.25">
      <c r="A681">
        <v>2019</v>
      </c>
      <c r="B681" t="s">
        <v>23</v>
      </c>
      <c r="C681" s="1">
        <v>27300</v>
      </c>
      <c r="D681" t="s">
        <v>8</v>
      </c>
      <c r="E681" s="2">
        <v>1</v>
      </c>
      <c r="F681">
        <f>IFERROR(VLOOKUP(Bakery[[#This Row],[Products]],Bakery_price[#All],2,FALSE),0)</f>
        <v>4800</v>
      </c>
      <c r="G681" s="3">
        <f>Bakery[[#This Row],[Price]]*Bakery[[#This Row],[Quantity]]</f>
        <v>4800</v>
      </c>
    </row>
    <row r="682" spans="1:7" x14ac:dyDescent="0.25">
      <c r="A682">
        <v>2019</v>
      </c>
      <c r="B682" t="s">
        <v>23</v>
      </c>
      <c r="C682" s="1">
        <v>27300</v>
      </c>
      <c r="D682" t="s">
        <v>25</v>
      </c>
      <c r="E682" s="2">
        <v>1</v>
      </c>
      <c r="F682">
        <f>IFERROR(VLOOKUP(Bakery[[#This Row],[Products]],Bakery_price[#All],2,FALSE),0)</f>
        <v>3500</v>
      </c>
      <c r="G682" s="3">
        <f>Bakery[[#This Row],[Price]]*Bakery[[#This Row],[Quantity]]</f>
        <v>3500</v>
      </c>
    </row>
    <row r="683" spans="1:7" x14ac:dyDescent="0.25">
      <c r="A683">
        <v>2019</v>
      </c>
      <c r="B683" t="s">
        <v>23</v>
      </c>
      <c r="C683" s="1">
        <v>27300</v>
      </c>
      <c r="D683" t="s">
        <v>10</v>
      </c>
      <c r="E683" s="2">
        <v>1</v>
      </c>
      <c r="F683">
        <f>IFERROR(VLOOKUP(Bakery[[#This Row],[Products]],Bakery_price[#All],2,FALSE),0)</f>
        <v>0</v>
      </c>
      <c r="G683" s="3">
        <f>Bakery[[#This Row],[Price]]*Bakery[[#This Row],[Quantity]]</f>
        <v>0</v>
      </c>
    </row>
    <row r="684" spans="1:7" x14ac:dyDescent="0.25">
      <c r="A684">
        <v>2019</v>
      </c>
      <c r="B684" t="s">
        <v>23</v>
      </c>
      <c r="C684" s="1">
        <v>16100</v>
      </c>
      <c r="D684" t="s">
        <v>6</v>
      </c>
      <c r="E684" s="2">
        <v>2</v>
      </c>
      <c r="F684">
        <f>IFERROR(VLOOKUP(Bakery[[#This Row],[Products]],Bakery_price[#All],2,FALSE),0)</f>
        <v>4800</v>
      </c>
      <c r="G684" s="3">
        <f>Bakery[[#This Row],[Price]]*Bakery[[#This Row],[Quantity]]</f>
        <v>9600</v>
      </c>
    </row>
    <row r="685" spans="1:7" x14ac:dyDescent="0.25">
      <c r="A685">
        <v>2019</v>
      </c>
      <c r="B685" t="s">
        <v>23</v>
      </c>
      <c r="C685" s="1">
        <v>16100</v>
      </c>
      <c r="D685" t="s">
        <v>12</v>
      </c>
      <c r="E685" s="2">
        <v>1</v>
      </c>
      <c r="F685">
        <f>IFERROR(VLOOKUP(Bakery[[#This Row],[Products]],Bakery_price[#All],2,FALSE),0)</f>
        <v>4500</v>
      </c>
      <c r="G685" s="3">
        <f>Bakery[[#This Row],[Price]]*Bakery[[#This Row],[Quantity]]</f>
        <v>4500</v>
      </c>
    </row>
    <row r="686" spans="1:7" x14ac:dyDescent="0.25">
      <c r="A686">
        <v>2019</v>
      </c>
      <c r="B686" t="s">
        <v>23</v>
      </c>
      <c r="C686" s="1">
        <v>17600</v>
      </c>
      <c r="D686" t="s">
        <v>6</v>
      </c>
      <c r="E686" s="2">
        <v>1</v>
      </c>
      <c r="F686">
        <f>IFERROR(VLOOKUP(Bakery[[#This Row],[Products]],Bakery_price[#All],2,FALSE),0)</f>
        <v>4800</v>
      </c>
      <c r="G686" s="3">
        <f>Bakery[[#This Row],[Price]]*Bakery[[#This Row],[Quantity]]</f>
        <v>4800</v>
      </c>
    </row>
    <row r="687" spans="1:7" x14ac:dyDescent="0.25">
      <c r="A687">
        <v>2019</v>
      </c>
      <c r="B687" t="s">
        <v>23</v>
      </c>
      <c r="C687" s="1">
        <v>17600</v>
      </c>
      <c r="D687" t="s">
        <v>24</v>
      </c>
      <c r="E687" s="2">
        <v>2</v>
      </c>
      <c r="F687">
        <f>IFERROR(VLOOKUP(Bakery[[#This Row],[Products]],Bakery_price[#All],2,FALSE),0)</f>
        <v>3500</v>
      </c>
      <c r="G687" s="3">
        <f>Bakery[[#This Row],[Price]]*Bakery[[#This Row],[Quantity]]</f>
        <v>7000</v>
      </c>
    </row>
    <row r="688" spans="1:7" x14ac:dyDescent="0.25">
      <c r="A688">
        <v>2019</v>
      </c>
      <c r="B688" t="s">
        <v>23</v>
      </c>
      <c r="C688" s="1">
        <v>17600</v>
      </c>
      <c r="D688" t="s">
        <v>26</v>
      </c>
      <c r="E688" s="2">
        <v>1</v>
      </c>
      <c r="F688">
        <f>IFERROR(VLOOKUP(Bakery[[#This Row],[Products]],Bakery_price[#All],2,FALSE),0)</f>
        <v>4000</v>
      </c>
      <c r="G688" s="3">
        <f>Bakery[[#This Row],[Price]]*Bakery[[#This Row],[Quantity]]</f>
        <v>4000</v>
      </c>
    </row>
    <row r="689" spans="1:7" x14ac:dyDescent="0.25">
      <c r="A689">
        <v>2019</v>
      </c>
      <c r="B689" t="s">
        <v>23</v>
      </c>
      <c r="C689" s="1">
        <v>19500</v>
      </c>
      <c r="D689" t="s">
        <v>15</v>
      </c>
      <c r="E689" s="2">
        <v>3</v>
      </c>
      <c r="F689">
        <f>IFERROR(VLOOKUP(Bakery[[#This Row],[Products]],Bakery_price[#All],2,FALSE),0)</f>
        <v>3500</v>
      </c>
      <c r="G689" s="3">
        <f>Bakery[[#This Row],[Price]]*Bakery[[#This Row],[Quantity]]</f>
        <v>10500</v>
      </c>
    </row>
    <row r="690" spans="1:7" x14ac:dyDescent="0.25">
      <c r="A690">
        <v>2019</v>
      </c>
      <c r="B690" t="s">
        <v>23</v>
      </c>
      <c r="C690" s="1">
        <v>19500</v>
      </c>
      <c r="D690" t="s">
        <v>25</v>
      </c>
      <c r="E690" s="2">
        <v>2</v>
      </c>
      <c r="F690">
        <f>IFERROR(VLOOKUP(Bakery[[#This Row],[Products]],Bakery_price[#All],2,FALSE),0)</f>
        <v>3500</v>
      </c>
      <c r="G690" s="3">
        <f>Bakery[[#This Row],[Price]]*Bakery[[#This Row],[Quantity]]</f>
        <v>7000</v>
      </c>
    </row>
    <row r="691" spans="1:7" x14ac:dyDescent="0.25">
      <c r="A691">
        <v>2019</v>
      </c>
      <c r="B691" t="s">
        <v>23</v>
      </c>
      <c r="C691" s="1">
        <v>14800</v>
      </c>
      <c r="D691" t="s">
        <v>6</v>
      </c>
      <c r="E691" s="2">
        <v>1</v>
      </c>
      <c r="F691">
        <f>IFERROR(VLOOKUP(Bakery[[#This Row],[Products]],Bakery_price[#All],2,FALSE),0)</f>
        <v>4800</v>
      </c>
      <c r="G691" s="3">
        <f>Bakery[[#This Row],[Price]]*Bakery[[#This Row],[Quantity]]</f>
        <v>4800</v>
      </c>
    </row>
    <row r="692" spans="1:7" x14ac:dyDescent="0.25">
      <c r="A692">
        <v>2019</v>
      </c>
      <c r="B692" t="s">
        <v>23</v>
      </c>
      <c r="C692" s="1">
        <v>14800</v>
      </c>
      <c r="D692" t="s">
        <v>7</v>
      </c>
      <c r="E692" s="2">
        <v>2</v>
      </c>
      <c r="F692">
        <f>IFERROR(VLOOKUP(Bakery[[#This Row],[Products]],Bakery_price[#All],2,FALSE),0)</f>
        <v>0</v>
      </c>
      <c r="G692" s="3">
        <f>Bakery[[#This Row],[Price]]*Bakery[[#This Row],[Quantity]]</f>
        <v>0</v>
      </c>
    </row>
    <row r="693" spans="1:7" x14ac:dyDescent="0.25">
      <c r="A693">
        <v>2019</v>
      </c>
      <c r="B693" t="s">
        <v>23</v>
      </c>
      <c r="C693" s="1">
        <v>15000</v>
      </c>
      <c r="D693" t="s">
        <v>15</v>
      </c>
      <c r="E693" s="2">
        <v>1</v>
      </c>
      <c r="F693">
        <f>IFERROR(VLOOKUP(Bakery[[#This Row],[Products]],Bakery_price[#All],2,FALSE),0)</f>
        <v>3500</v>
      </c>
      <c r="G693" s="3">
        <f>Bakery[[#This Row],[Price]]*Bakery[[#This Row],[Quantity]]</f>
        <v>3500</v>
      </c>
    </row>
    <row r="694" spans="1:7" x14ac:dyDescent="0.25">
      <c r="A694">
        <v>2019</v>
      </c>
      <c r="B694" t="s">
        <v>23</v>
      </c>
      <c r="C694" s="1">
        <v>15000</v>
      </c>
      <c r="D694" t="s">
        <v>19</v>
      </c>
      <c r="E694" s="2">
        <v>1</v>
      </c>
      <c r="F694">
        <f>IFERROR(VLOOKUP(Bakery[[#This Row],[Products]],Bakery_price[#All],2,FALSE),0)</f>
        <v>1500</v>
      </c>
      <c r="G694" s="3">
        <f>Bakery[[#This Row],[Price]]*Bakery[[#This Row],[Quantity]]</f>
        <v>1500</v>
      </c>
    </row>
    <row r="695" spans="1:7" x14ac:dyDescent="0.25">
      <c r="A695">
        <v>2019</v>
      </c>
      <c r="B695" t="s">
        <v>23</v>
      </c>
      <c r="C695" s="1">
        <v>15000</v>
      </c>
      <c r="D695" t="s">
        <v>24</v>
      </c>
      <c r="E695" s="2">
        <v>1</v>
      </c>
      <c r="F695">
        <f>IFERROR(VLOOKUP(Bakery[[#This Row],[Products]],Bakery_price[#All],2,FALSE),0)</f>
        <v>3500</v>
      </c>
      <c r="G695" s="3">
        <f>Bakery[[#This Row],[Price]]*Bakery[[#This Row],[Quantity]]</f>
        <v>3500</v>
      </c>
    </row>
    <row r="696" spans="1:7" x14ac:dyDescent="0.25">
      <c r="A696">
        <v>2019</v>
      </c>
      <c r="B696" t="s">
        <v>23</v>
      </c>
      <c r="C696" s="1">
        <v>15000</v>
      </c>
      <c r="D696" t="s">
        <v>12</v>
      </c>
      <c r="E696" s="2">
        <v>1</v>
      </c>
      <c r="F696">
        <f>IFERROR(VLOOKUP(Bakery[[#This Row],[Products]],Bakery_price[#All],2,FALSE),0)</f>
        <v>4500</v>
      </c>
      <c r="G696" s="3">
        <f>Bakery[[#This Row],[Price]]*Bakery[[#This Row],[Quantity]]</f>
        <v>4500</v>
      </c>
    </row>
    <row r="697" spans="1:7" x14ac:dyDescent="0.25">
      <c r="A697">
        <v>2019</v>
      </c>
      <c r="B697" t="s">
        <v>23</v>
      </c>
      <c r="C697" s="1">
        <v>14100</v>
      </c>
      <c r="D697" t="s">
        <v>6</v>
      </c>
      <c r="E697" s="2">
        <v>2</v>
      </c>
      <c r="F697">
        <f>IFERROR(VLOOKUP(Bakery[[#This Row],[Products]],Bakery_price[#All],2,FALSE),0)</f>
        <v>4800</v>
      </c>
      <c r="G697" s="3">
        <f>Bakery[[#This Row],[Price]]*Bakery[[#This Row],[Quantity]]</f>
        <v>9600</v>
      </c>
    </row>
    <row r="698" spans="1:7" x14ac:dyDescent="0.25">
      <c r="A698">
        <v>2019</v>
      </c>
      <c r="B698" t="s">
        <v>23</v>
      </c>
      <c r="C698" s="1">
        <v>14100</v>
      </c>
      <c r="D698" t="s">
        <v>30</v>
      </c>
      <c r="E698" s="2">
        <v>1</v>
      </c>
      <c r="F698">
        <f>IFERROR(VLOOKUP(Bakery[[#This Row],[Products]],Bakery_price[#All],2,FALSE),0)</f>
        <v>2500</v>
      </c>
      <c r="G698" s="3">
        <f>Bakery[[#This Row],[Price]]*Bakery[[#This Row],[Quantity]]</f>
        <v>2500</v>
      </c>
    </row>
    <row r="699" spans="1:7" x14ac:dyDescent="0.25">
      <c r="A699">
        <v>2019</v>
      </c>
      <c r="B699" t="s">
        <v>23</v>
      </c>
      <c r="C699" s="1">
        <v>23800</v>
      </c>
      <c r="D699" t="s">
        <v>6</v>
      </c>
      <c r="E699" s="2">
        <v>1</v>
      </c>
      <c r="F699">
        <f>IFERROR(VLOOKUP(Bakery[[#This Row],[Products]],Bakery_price[#All],2,FALSE),0)</f>
        <v>4800</v>
      </c>
      <c r="G699" s="3">
        <f>Bakery[[#This Row],[Price]]*Bakery[[#This Row],[Quantity]]</f>
        <v>4800</v>
      </c>
    </row>
    <row r="700" spans="1:7" x14ac:dyDescent="0.25">
      <c r="A700">
        <v>2019</v>
      </c>
      <c r="B700" t="s">
        <v>23</v>
      </c>
      <c r="C700" s="1">
        <v>23800</v>
      </c>
      <c r="D700" t="s">
        <v>15</v>
      </c>
      <c r="E700" s="2">
        <v>1</v>
      </c>
      <c r="F700">
        <f>IFERROR(VLOOKUP(Bakery[[#This Row],[Products]],Bakery_price[#All],2,FALSE),0)</f>
        <v>3500</v>
      </c>
      <c r="G700" s="3">
        <f>Bakery[[#This Row],[Price]]*Bakery[[#This Row],[Quantity]]</f>
        <v>3500</v>
      </c>
    </row>
    <row r="701" spans="1:7" x14ac:dyDescent="0.25">
      <c r="A701">
        <v>2019</v>
      </c>
      <c r="B701" t="s">
        <v>23</v>
      </c>
      <c r="C701" s="1">
        <v>23800</v>
      </c>
      <c r="D701" t="s">
        <v>20</v>
      </c>
      <c r="E701" s="2">
        <v>1</v>
      </c>
      <c r="F701">
        <f>IFERROR(VLOOKUP(Bakery[[#This Row],[Products]],Bakery_price[#All],2,FALSE),0)</f>
        <v>0</v>
      </c>
      <c r="G701" s="3">
        <f>Bakery[[#This Row],[Price]]*Bakery[[#This Row],[Quantity]]</f>
        <v>0</v>
      </c>
    </row>
    <row r="702" spans="1:7" x14ac:dyDescent="0.25">
      <c r="A702">
        <v>2019</v>
      </c>
      <c r="B702" t="s">
        <v>23</v>
      </c>
      <c r="C702" s="1">
        <v>23800</v>
      </c>
      <c r="D702" t="s">
        <v>8</v>
      </c>
      <c r="E702" s="2">
        <v>1</v>
      </c>
      <c r="F702">
        <f>IFERROR(VLOOKUP(Bakery[[#This Row],[Products]],Bakery_price[#All],2,FALSE),0)</f>
        <v>4800</v>
      </c>
      <c r="G702" s="3">
        <f>Bakery[[#This Row],[Price]]*Bakery[[#This Row],[Quantity]]</f>
        <v>4800</v>
      </c>
    </row>
    <row r="703" spans="1:7" x14ac:dyDescent="0.25">
      <c r="A703">
        <v>2019</v>
      </c>
      <c r="B703" t="s">
        <v>23</v>
      </c>
      <c r="C703" s="1">
        <v>23800</v>
      </c>
      <c r="D703" t="s">
        <v>16</v>
      </c>
      <c r="E703" s="2">
        <v>1</v>
      </c>
      <c r="F703">
        <f>IFERROR(VLOOKUP(Bakery[[#This Row],[Products]],Bakery_price[#All],2,FALSE),0)</f>
        <v>0</v>
      </c>
      <c r="G703" s="3">
        <f>Bakery[[#This Row],[Price]]*Bakery[[#This Row],[Quantity]]</f>
        <v>0</v>
      </c>
    </row>
    <row r="704" spans="1:7" x14ac:dyDescent="0.25">
      <c r="A704">
        <v>2019</v>
      </c>
      <c r="B704" t="s">
        <v>5</v>
      </c>
      <c r="C704" s="1">
        <v>16100</v>
      </c>
      <c r="D704" t="s">
        <v>6</v>
      </c>
      <c r="E704" s="2">
        <v>2</v>
      </c>
      <c r="F704">
        <f>IFERROR(VLOOKUP(Bakery[[#This Row],[Products]],Bakery_price[#All],2,FALSE),0)</f>
        <v>4800</v>
      </c>
      <c r="G704" s="3">
        <f>Bakery[[#This Row],[Price]]*Bakery[[#This Row],[Quantity]]</f>
        <v>9600</v>
      </c>
    </row>
    <row r="705" spans="1:7" x14ac:dyDescent="0.25">
      <c r="A705">
        <v>2019</v>
      </c>
      <c r="B705" t="s">
        <v>5</v>
      </c>
      <c r="C705" s="1">
        <v>16100</v>
      </c>
      <c r="D705" t="s">
        <v>15</v>
      </c>
      <c r="E705" s="2">
        <v>1</v>
      </c>
      <c r="F705">
        <f>IFERROR(VLOOKUP(Bakery[[#This Row],[Products]],Bakery_price[#All],2,FALSE),0)</f>
        <v>3500</v>
      </c>
      <c r="G705" s="3">
        <f>Bakery[[#This Row],[Price]]*Bakery[[#This Row],[Quantity]]</f>
        <v>3500</v>
      </c>
    </row>
    <row r="706" spans="1:7" x14ac:dyDescent="0.25">
      <c r="A706">
        <v>2019</v>
      </c>
      <c r="B706" t="s">
        <v>5</v>
      </c>
      <c r="C706" s="1">
        <v>16400</v>
      </c>
      <c r="D706" t="s">
        <v>6</v>
      </c>
      <c r="E706" s="2">
        <v>3</v>
      </c>
      <c r="F706">
        <f>IFERROR(VLOOKUP(Bakery[[#This Row],[Products]],Bakery_price[#All],2,FALSE),0)</f>
        <v>4800</v>
      </c>
      <c r="G706" s="3">
        <f>Bakery[[#This Row],[Price]]*Bakery[[#This Row],[Quantity]]</f>
        <v>14400</v>
      </c>
    </row>
    <row r="707" spans="1:7" x14ac:dyDescent="0.25">
      <c r="A707">
        <v>2019</v>
      </c>
      <c r="B707" t="s">
        <v>5</v>
      </c>
      <c r="C707" s="1">
        <v>20300</v>
      </c>
      <c r="D707" t="s">
        <v>6</v>
      </c>
      <c r="E707" s="2">
        <v>1</v>
      </c>
      <c r="F707">
        <f>IFERROR(VLOOKUP(Bakery[[#This Row],[Products]],Bakery_price[#All],2,FALSE),0)</f>
        <v>4800</v>
      </c>
      <c r="G707" s="3">
        <f>Bakery[[#This Row],[Price]]*Bakery[[#This Row],[Quantity]]</f>
        <v>4800</v>
      </c>
    </row>
    <row r="708" spans="1:7" x14ac:dyDescent="0.25">
      <c r="A708">
        <v>2019</v>
      </c>
      <c r="B708" t="s">
        <v>5</v>
      </c>
      <c r="C708" s="1">
        <v>20300</v>
      </c>
      <c r="D708" t="s">
        <v>29</v>
      </c>
      <c r="E708" s="2">
        <v>1</v>
      </c>
      <c r="F708">
        <f>IFERROR(VLOOKUP(Bakery[[#This Row],[Products]],Bakery_price[#All],2,FALSE),0)</f>
        <v>4500</v>
      </c>
      <c r="G708" s="3">
        <f>Bakery[[#This Row],[Price]]*Bakery[[#This Row],[Quantity]]</f>
        <v>4500</v>
      </c>
    </row>
    <row r="709" spans="1:7" x14ac:dyDescent="0.25">
      <c r="A709">
        <v>2019</v>
      </c>
      <c r="B709" t="s">
        <v>5</v>
      </c>
      <c r="C709" s="1">
        <v>20300</v>
      </c>
      <c r="D709" t="s">
        <v>12</v>
      </c>
      <c r="E709" s="2">
        <v>2</v>
      </c>
      <c r="F709">
        <f>IFERROR(VLOOKUP(Bakery[[#This Row],[Products]],Bakery_price[#All],2,FALSE),0)</f>
        <v>4500</v>
      </c>
      <c r="G709" s="3">
        <f>Bakery[[#This Row],[Price]]*Bakery[[#This Row],[Quantity]]</f>
        <v>9000</v>
      </c>
    </row>
    <row r="710" spans="1:7" x14ac:dyDescent="0.25">
      <c r="A710">
        <v>2019</v>
      </c>
      <c r="B710" t="s">
        <v>5</v>
      </c>
      <c r="C710" s="1">
        <v>16500</v>
      </c>
      <c r="D710" t="s">
        <v>15</v>
      </c>
      <c r="E710" s="2">
        <v>1</v>
      </c>
      <c r="F710">
        <f>IFERROR(VLOOKUP(Bakery[[#This Row],[Products]],Bakery_price[#All],2,FALSE),0)</f>
        <v>3500</v>
      </c>
      <c r="G710" s="3">
        <f>Bakery[[#This Row],[Price]]*Bakery[[#This Row],[Quantity]]</f>
        <v>3500</v>
      </c>
    </row>
    <row r="711" spans="1:7" x14ac:dyDescent="0.25">
      <c r="A711">
        <v>2019</v>
      </c>
      <c r="B711" t="s">
        <v>5</v>
      </c>
      <c r="C711" s="1">
        <v>16500</v>
      </c>
      <c r="D711" t="s">
        <v>19</v>
      </c>
      <c r="E711" s="2">
        <v>1</v>
      </c>
      <c r="F711">
        <f>IFERROR(VLOOKUP(Bakery[[#This Row],[Products]],Bakery_price[#All],2,FALSE),0)</f>
        <v>1500</v>
      </c>
      <c r="G711" s="3">
        <f>Bakery[[#This Row],[Price]]*Bakery[[#This Row],[Quantity]]</f>
        <v>1500</v>
      </c>
    </row>
    <row r="712" spans="1:7" x14ac:dyDescent="0.25">
      <c r="A712">
        <v>2019</v>
      </c>
      <c r="B712" t="s">
        <v>5</v>
      </c>
      <c r="C712" s="1">
        <v>16500</v>
      </c>
      <c r="D712" t="s">
        <v>8</v>
      </c>
      <c r="E712" s="2">
        <v>1</v>
      </c>
      <c r="F712">
        <f>IFERROR(VLOOKUP(Bakery[[#This Row],[Products]],Bakery_price[#All],2,FALSE),0)</f>
        <v>4800</v>
      </c>
      <c r="G712" s="3">
        <f>Bakery[[#This Row],[Price]]*Bakery[[#This Row],[Quantity]]</f>
        <v>4800</v>
      </c>
    </row>
    <row r="713" spans="1:7" x14ac:dyDescent="0.25">
      <c r="A713">
        <v>2019</v>
      </c>
      <c r="B713" t="s">
        <v>5</v>
      </c>
      <c r="C713" s="1">
        <v>16500</v>
      </c>
      <c r="D713" t="s">
        <v>30</v>
      </c>
      <c r="E713" s="2">
        <v>1</v>
      </c>
      <c r="F713">
        <f>IFERROR(VLOOKUP(Bakery[[#This Row],[Products]],Bakery_price[#All],2,FALSE),0)</f>
        <v>2500</v>
      </c>
      <c r="G713" s="3">
        <f>Bakery[[#This Row],[Price]]*Bakery[[#This Row],[Quantity]]</f>
        <v>2500</v>
      </c>
    </row>
    <row r="714" spans="1:7" x14ac:dyDescent="0.25">
      <c r="A714">
        <v>2019</v>
      </c>
      <c r="B714" t="s">
        <v>5</v>
      </c>
      <c r="C714" s="1">
        <v>15100</v>
      </c>
      <c r="D714" t="s">
        <v>6</v>
      </c>
      <c r="E714" s="2">
        <v>2</v>
      </c>
      <c r="F714">
        <f>IFERROR(VLOOKUP(Bakery[[#This Row],[Products]],Bakery_price[#All],2,FALSE),0)</f>
        <v>4800</v>
      </c>
      <c r="G714" s="3">
        <f>Bakery[[#This Row],[Price]]*Bakery[[#This Row],[Quantity]]</f>
        <v>9600</v>
      </c>
    </row>
    <row r="715" spans="1:7" x14ac:dyDescent="0.25">
      <c r="A715">
        <v>2019</v>
      </c>
      <c r="B715" t="s">
        <v>5</v>
      </c>
      <c r="C715" s="1">
        <v>15100</v>
      </c>
      <c r="D715" t="s">
        <v>25</v>
      </c>
      <c r="E715" s="2">
        <v>1</v>
      </c>
      <c r="F715">
        <f>IFERROR(VLOOKUP(Bakery[[#This Row],[Products]],Bakery_price[#All],2,FALSE),0)</f>
        <v>3500</v>
      </c>
      <c r="G715" s="3">
        <f>Bakery[[#This Row],[Price]]*Bakery[[#This Row],[Quantity]]</f>
        <v>3500</v>
      </c>
    </row>
    <row r="716" spans="1:7" x14ac:dyDescent="0.25">
      <c r="A716">
        <v>2019</v>
      </c>
      <c r="B716" t="s">
        <v>5</v>
      </c>
      <c r="C716" s="1">
        <v>15300</v>
      </c>
      <c r="D716" t="s">
        <v>6</v>
      </c>
      <c r="E716" s="2">
        <v>1</v>
      </c>
      <c r="F716">
        <f>IFERROR(VLOOKUP(Bakery[[#This Row],[Products]],Bakery_price[#All],2,FALSE),0)</f>
        <v>4800</v>
      </c>
      <c r="G716" s="3">
        <f>Bakery[[#This Row],[Price]]*Bakery[[#This Row],[Quantity]]</f>
        <v>4800</v>
      </c>
    </row>
    <row r="717" spans="1:7" x14ac:dyDescent="0.25">
      <c r="A717">
        <v>2019</v>
      </c>
      <c r="B717" t="s">
        <v>5</v>
      </c>
      <c r="C717" s="1">
        <v>15300</v>
      </c>
      <c r="D717" t="s">
        <v>15</v>
      </c>
      <c r="E717" s="2">
        <v>1</v>
      </c>
      <c r="F717">
        <f>IFERROR(VLOOKUP(Bakery[[#This Row],[Products]],Bakery_price[#All],2,FALSE),0)</f>
        <v>3500</v>
      </c>
      <c r="G717" s="3">
        <f>Bakery[[#This Row],[Price]]*Bakery[[#This Row],[Quantity]]</f>
        <v>3500</v>
      </c>
    </row>
    <row r="718" spans="1:7" x14ac:dyDescent="0.25">
      <c r="A718">
        <v>2019</v>
      </c>
      <c r="B718" t="s">
        <v>5</v>
      </c>
      <c r="C718" s="1">
        <v>15300</v>
      </c>
      <c r="D718" t="s">
        <v>30</v>
      </c>
      <c r="E718" s="2">
        <v>2</v>
      </c>
      <c r="F718">
        <f>IFERROR(VLOOKUP(Bakery[[#This Row],[Products]],Bakery_price[#All],2,FALSE),0)</f>
        <v>2500</v>
      </c>
      <c r="G718" s="3">
        <f>Bakery[[#This Row],[Price]]*Bakery[[#This Row],[Quantity]]</f>
        <v>5000</v>
      </c>
    </row>
    <row r="719" spans="1:7" x14ac:dyDescent="0.25">
      <c r="A719">
        <v>2019</v>
      </c>
      <c r="B719" t="s">
        <v>5</v>
      </c>
      <c r="C719" s="1">
        <v>16000</v>
      </c>
      <c r="D719" t="s">
        <v>15</v>
      </c>
      <c r="E719" s="2">
        <v>1</v>
      </c>
      <c r="F719">
        <f>IFERROR(VLOOKUP(Bakery[[#This Row],[Products]],Bakery_price[#All],2,FALSE),0)</f>
        <v>3500</v>
      </c>
      <c r="G719" s="3">
        <f>Bakery[[#This Row],[Price]]*Bakery[[#This Row],[Quantity]]</f>
        <v>3500</v>
      </c>
    </row>
    <row r="720" spans="1:7" x14ac:dyDescent="0.25">
      <c r="A720">
        <v>2019</v>
      </c>
      <c r="B720" t="s">
        <v>5</v>
      </c>
      <c r="C720" s="1">
        <v>16000</v>
      </c>
      <c r="D720" t="s">
        <v>24</v>
      </c>
      <c r="E720" s="2">
        <v>1</v>
      </c>
      <c r="F720">
        <f>IFERROR(VLOOKUP(Bakery[[#This Row],[Products]],Bakery_price[#All],2,FALSE),0)</f>
        <v>3500</v>
      </c>
      <c r="G720" s="3">
        <f>Bakery[[#This Row],[Price]]*Bakery[[#This Row],[Quantity]]</f>
        <v>3500</v>
      </c>
    </row>
    <row r="721" spans="1:7" x14ac:dyDescent="0.25">
      <c r="A721">
        <v>2019</v>
      </c>
      <c r="B721" t="s">
        <v>5</v>
      </c>
      <c r="C721" s="1">
        <v>16000</v>
      </c>
      <c r="D721" t="s">
        <v>29</v>
      </c>
      <c r="E721" s="2">
        <v>1</v>
      </c>
      <c r="F721">
        <f>IFERROR(VLOOKUP(Bakery[[#This Row],[Products]],Bakery_price[#All],2,FALSE),0)</f>
        <v>4500</v>
      </c>
      <c r="G721" s="3">
        <f>Bakery[[#This Row],[Price]]*Bakery[[#This Row],[Quantity]]</f>
        <v>4500</v>
      </c>
    </row>
    <row r="722" spans="1:7" x14ac:dyDescent="0.25">
      <c r="A722">
        <v>2019</v>
      </c>
      <c r="B722" t="s">
        <v>5</v>
      </c>
      <c r="C722" s="1">
        <v>16000</v>
      </c>
      <c r="D722" t="s">
        <v>30</v>
      </c>
      <c r="E722" s="2">
        <v>1</v>
      </c>
      <c r="F722">
        <f>IFERROR(VLOOKUP(Bakery[[#This Row],[Products]],Bakery_price[#All],2,FALSE),0)</f>
        <v>2500</v>
      </c>
      <c r="G722" s="3">
        <f>Bakery[[#This Row],[Price]]*Bakery[[#This Row],[Quantity]]</f>
        <v>2500</v>
      </c>
    </row>
    <row r="723" spans="1:7" x14ac:dyDescent="0.25">
      <c r="A723">
        <v>2019</v>
      </c>
      <c r="B723" t="s">
        <v>5</v>
      </c>
      <c r="C723" s="1">
        <v>15800</v>
      </c>
      <c r="D723" t="s">
        <v>6</v>
      </c>
      <c r="E723" s="2">
        <v>1</v>
      </c>
      <c r="F723">
        <f>IFERROR(VLOOKUP(Bakery[[#This Row],[Products]],Bakery_price[#All],2,FALSE),0)</f>
        <v>4800</v>
      </c>
      <c r="G723" s="3">
        <f>Bakery[[#This Row],[Price]]*Bakery[[#This Row],[Quantity]]</f>
        <v>4800</v>
      </c>
    </row>
    <row r="724" spans="1:7" x14ac:dyDescent="0.25">
      <c r="A724">
        <v>2019</v>
      </c>
      <c r="B724" t="s">
        <v>5</v>
      </c>
      <c r="C724" s="1">
        <v>15800</v>
      </c>
      <c r="D724" t="s">
        <v>8</v>
      </c>
      <c r="E724" s="2">
        <v>1</v>
      </c>
      <c r="F724">
        <f>IFERROR(VLOOKUP(Bakery[[#This Row],[Products]],Bakery_price[#All],2,FALSE),0)</f>
        <v>4800</v>
      </c>
      <c r="G724" s="3">
        <f>Bakery[[#This Row],[Price]]*Bakery[[#This Row],[Quantity]]</f>
        <v>4800</v>
      </c>
    </row>
    <row r="725" spans="1:7" x14ac:dyDescent="0.25">
      <c r="A725">
        <v>2019</v>
      </c>
      <c r="B725" t="s">
        <v>5</v>
      </c>
      <c r="C725" s="1">
        <v>15800</v>
      </c>
      <c r="D725" t="s">
        <v>10</v>
      </c>
      <c r="E725" s="2">
        <v>1</v>
      </c>
      <c r="F725">
        <f>IFERROR(VLOOKUP(Bakery[[#This Row],[Products]],Bakery_price[#All],2,FALSE),0)</f>
        <v>0</v>
      </c>
      <c r="G725" s="3">
        <f>Bakery[[#This Row],[Price]]*Bakery[[#This Row],[Quantity]]</f>
        <v>0</v>
      </c>
    </row>
    <row r="726" spans="1:7" x14ac:dyDescent="0.25">
      <c r="A726">
        <v>2019</v>
      </c>
      <c r="B726" t="s">
        <v>5</v>
      </c>
      <c r="C726" s="1">
        <v>17300</v>
      </c>
      <c r="D726" t="s">
        <v>6</v>
      </c>
      <c r="E726" s="2">
        <v>1</v>
      </c>
      <c r="F726">
        <f>IFERROR(VLOOKUP(Bakery[[#This Row],[Products]],Bakery_price[#All],2,FALSE),0)</f>
        <v>4800</v>
      </c>
      <c r="G726" s="3">
        <f>Bakery[[#This Row],[Price]]*Bakery[[#This Row],[Quantity]]</f>
        <v>4800</v>
      </c>
    </row>
    <row r="727" spans="1:7" x14ac:dyDescent="0.25">
      <c r="A727">
        <v>2019</v>
      </c>
      <c r="B727" t="s">
        <v>5</v>
      </c>
      <c r="C727" s="1">
        <v>17300</v>
      </c>
      <c r="D727" t="s">
        <v>24</v>
      </c>
      <c r="E727" s="2">
        <v>1</v>
      </c>
      <c r="F727">
        <f>IFERROR(VLOOKUP(Bakery[[#This Row],[Products]],Bakery_price[#All],2,FALSE),0)</f>
        <v>3500</v>
      </c>
      <c r="G727" s="3">
        <f>Bakery[[#This Row],[Price]]*Bakery[[#This Row],[Quantity]]</f>
        <v>3500</v>
      </c>
    </row>
    <row r="728" spans="1:7" x14ac:dyDescent="0.25">
      <c r="A728">
        <v>2019</v>
      </c>
      <c r="B728" t="s">
        <v>5</v>
      </c>
      <c r="C728" s="1">
        <v>17300</v>
      </c>
      <c r="D728" t="s">
        <v>25</v>
      </c>
      <c r="E728" s="2">
        <v>2</v>
      </c>
      <c r="F728">
        <f>IFERROR(VLOOKUP(Bakery[[#This Row],[Products]],Bakery_price[#All],2,FALSE),0)</f>
        <v>3500</v>
      </c>
      <c r="G728" s="3">
        <f>Bakery[[#This Row],[Price]]*Bakery[[#This Row],[Quantity]]</f>
        <v>7000</v>
      </c>
    </row>
    <row r="729" spans="1:7" x14ac:dyDescent="0.25">
      <c r="A729">
        <v>2019</v>
      </c>
      <c r="B729" t="s">
        <v>5</v>
      </c>
      <c r="C729" s="1">
        <v>33200</v>
      </c>
      <c r="D729" t="s">
        <v>6</v>
      </c>
      <c r="E729" s="2">
        <v>2</v>
      </c>
      <c r="F729">
        <f>IFERROR(VLOOKUP(Bakery[[#This Row],[Products]],Bakery_price[#All],2,FALSE),0)</f>
        <v>4800</v>
      </c>
      <c r="G729" s="3">
        <f>Bakery[[#This Row],[Price]]*Bakery[[#This Row],[Quantity]]</f>
        <v>9600</v>
      </c>
    </row>
    <row r="730" spans="1:7" x14ac:dyDescent="0.25">
      <c r="A730">
        <v>2019</v>
      </c>
      <c r="B730" t="s">
        <v>5</v>
      </c>
      <c r="C730" s="1">
        <v>33200</v>
      </c>
      <c r="D730" t="s">
        <v>8</v>
      </c>
      <c r="E730" s="2">
        <v>2</v>
      </c>
      <c r="F730">
        <f>IFERROR(VLOOKUP(Bakery[[#This Row],[Products]],Bakery_price[#All],2,FALSE),0)</f>
        <v>4800</v>
      </c>
      <c r="G730" s="3">
        <f>Bakery[[#This Row],[Price]]*Bakery[[#This Row],[Quantity]]</f>
        <v>9600</v>
      </c>
    </row>
    <row r="731" spans="1:7" x14ac:dyDescent="0.25">
      <c r="A731">
        <v>2019</v>
      </c>
      <c r="B731" t="s">
        <v>5</v>
      </c>
      <c r="C731" s="1">
        <v>33200</v>
      </c>
      <c r="D731" t="s">
        <v>26</v>
      </c>
      <c r="E731" s="2">
        <v>2</v>
      </c>
      <c r="F731">
        <f>IFERROR(VLOOKUP(Bakery[[#This Row],[Products]],Bakery_price[#All],2,FALSE),0)</f>
        <v>4000</v>
      </c>
      <c r="G731" s="3">
        <f>Bakery[[#This Row],[Price]]*Bakery[[#This Row],[Quantity]]</f>
        <v>8000</v>
      </c>
    </row>
    <row r="732" spans="1:7" x14ac:dyDescent="0.25">
      <c r="A732">
        <v>2019</v>
      </c>
      <c r="B732" t="s">
        <v>5</v>
      </c>
      <c r="C732" s="1">
        <v>33200</v>
      </c>
      <c r="D732" t="s">
        <v>30</v>
      </c>
      <c r="E732" s="2">
        <v>2</v>
      </c>
      <c r="F732">
        <f>IFERROR(VLOOKUP(Bakery[[#This Row],[Products]],Bakery_price[#All],2,FALSE),0)</f>
        <v>2500</v>
      </c>
      <c r="G732" s="3">
        <f>Bakery[[#This Row],[Price]]*Bakery[[#This Row],[Quantity]]</f>
        <v>5000</v>
      </c>
    </row>
    <row r="733" spans="1:7" x14ac:dyDescent="0.25">
      <c r="A733">
        <v>2019</v>
      </c>
      <c r="B733" t="s">
        <v>5</v>
      </c>
      <c r="C733" s="1">
        <v>22300</v>
      </c>
      <c r="D733" t="s">
        <v>7</v>
      </c>
      <c r="E733" s="2">
        <v>1</v>
      </c>
      <c r="F733">
        <f>IFERROR(VLOOKUP(Bakery[[#This Row],[Products]],Bakery_price[#All],2,FALSE),0)</f>
        <v>0</v>
      </c>
      <c r="G733" s="3">
        <f>Bakery[[#This Row],[Price]]*Bakery[[#This Row],[Quantity]]</f>
        <v>0</v>
      </c>
    </row>
    <row r="734" spans="1:7" x14ac:dyDescent="0.25">
      <c r="A734">
        <v>2019</v>
      </c>
      <c r="B734" t="s">
        <v>5</v>
      </c>
      <c r="C734" s="1">
        <v>22300</v>
      </c>
      <c r="D734" t="s">
        <v>24</v>
      </c>
      <c r="E734" s="2">
        <v>1</v>
      </c>
      <c r="F734">
        <f>IFERROR(VLOOKUP(Bakery[[#This Row],[Products]],Bakery_price[#All],2,FALSE),0)</f>
        <v>3500</v>
      </c>
      <c r="G734" s="3">
        <f>Bakery[[#This Row],[Price]]*Bakery[[#This Row],[Quantity]]</f>
        <v>3500</v>
      </c>
    </row>
    <row r="735" spans="1:7" x14ac:dyDescent="0.25">
      <c r="A735">
        <v>2019</v>
      </c>
      <c r="B735" t="s">
        <v>5</v>
      </c>
      <c r="C735" s="1">
        <v>22300</v>
      </c>
      <c r="D735" t="s">
        <v>20</v>
      </c>
      <c r="E735" s="2">
        <v>1</v>
      </c>
      <c r="F735">
        <f>IFERROR(VLOOKUP(Bakery[[#This Row],[Products]],Bakery_price[#All],2,FALSE),0)</f>
        <v>0</v>
      </c>
      <c r="G735" s="3">
        <f>Bakery[[#This Row],[Price]]*Bakery[[#This Row],[Quantity]]</f>
        <v>0</v>
      </c>
    </row>
    <row r="736" spans="1:7" x14ac:dyDescent="0.25">
      <c r="A736">
        <v>2019</v>
      </c>
      <c r="B736" t="s">
        <v>5</v>
      </c>
      <c r="C736" s="1">
        <v>22300</v>
      </c>
      <c r="D736" t="s">
        <v>26</v>
      </c>
      <c r="E736" s="2">
        <v>1</v>
      </c>
      <c r="F736">
        <f>IFERROR(VLOOKUP(Bakery[[#This Row],[Products]],Bakery_price[#All],2,FALSE),0)</f>
        <v>4000</v>
      </c>
      <c r="G736" s="3">
        <f>Bakery[[#This Row],[Price]]*Bakery[[#This Row],[Quantity]]</f>
        <v>4000</v>
      </c>
    </row>
    <row r="737" spans="1:7" x14ac:dyDescent="0.25">
      <c r="A737">
        <v>2019</v>
      </c>
      <c r="B737" t="s">
        <v>5</v>
      </c>
      <c r="C737" s="1">
        <v>22300</v>
      </c>
      <c r="D737" t="s">
        <v>29</v>
      </c>
      <c r="E737" s="2">
        <v>1</v>
      </c>
      <c r="F737">
        <f>IFERROR(VLOOKUP(Bakery[[#This Row],[Products]],Bakery_price[#All],2,FALSE),0)</f>
        <v>4500</v>
      </c>
      <c r="G737" s="3">
        <f>Bakery[[#This Row],[Price]]*Bakery[[#This Row],[Quantity]]</f>
        <v>4500</v>
      </c>
    </row>
    <row r="738" spans="1:7" x14ac:dyDescent="0.25">
      <c r="A738">
        <v>2019</v>
      </c>
      <c r="B738" t="s">
        <v>5</v>
      </c>
      <c r="C738" s="1">
        <v>32400</v>
      </c>
      <c r="D738" t="s">
        <v>6</v>
      </c>
      <c r="E738" s="2">
        <v>3</v>
      </c>
      <c r="F738">
        <f>IFERROR(VLOOKUP(Bakery[[#This Row],[Products]],Bakery_price[#All],2,FALSE),0)</f>
        <v>4800</v>
      </c>
      <c r="G738" s="3">
        <f>Bakery[[#This Row],[Price]]*Bakery[[#This Row],[Quantity]]</f>
        <v>14400</v>
      </c>
    </row>
    <row r="739" spans="1:7" x14ac:dyDescent="0.25">
      <c r="A739">
        <v>2019</v>
      </c>
      <c r="B739" t="s">
        <v>5</v>
      </c>
      <c r="C739" s="1">
        <v>32400</v>
      </c>
      <c r="D739" t="s">
        <v>24</v>
      </c>
      <c r="E739" s="2">
        <v>2</v>
      </c>
      <c r="F739">
        <f>IFERROR(VLOOKUP(Bakery[[#This Row],[Products]],Bakery_price[#All],2,FALSE),0)</f>
        <v>3500</v>
      </c>
      <c r="G739" s="3">
        <f>Bakery[[#This Row],[Price]]*Bakery[[#This Row],[Quantity]]</f>
        <v>7000</v>
      </c>
    </row>
    <row r="740" spans="1:7" x14ac:dyDescent="0.25">
      <c r="A740">
        <v>2019</v>
      </c>
      <c r="B740" t="s">
        <v>5</v>
      </c>
      <c r="C740" s="1">
        <v>32400</v>
      </c>
      <c r="D740" t="s">
        <v>12</v>
      </c>
      <c r="E740" s="2">
        <v>2</v>
      </c>
      <c r="F740">
        <f>IFERROR(VLOOKUP(Bakery[[#This Row],[Products]],Bakery_price[#All],2,FALSE),0)</f>
        <v>4500</v>
      </c>
      <c r="G740" s="3">
        <f>Bakery[[#This Row],[Price]]*Bakery[[#This Row],[Quantity]]</f>
        <v>9000</v>
      </c>
    </row>
    <row r="741" spans="1:7" x14ac:dyDescent="0.25">
      <c r="A741">
        <v>2019</v>
      </c>
      <c r="B741" t="s">
        <v>5</v>
      </c>
      <c r="C741" s="1">
        <v>16100</v>
      </c>
      <c r="D741" t="s">
        <v>6</v>
      </c>
      <c r="E741" s="2">
        <v>2</v>
      </c>
      <c r="F741">
        <f>IFERROR(VLOOKUP(Bakery[[#This Row],[Products]],Bakery_price[#All],2,FALSE),0)</f>
        <v>4800</v>
      </c>
      <c r="G741" s="3">
        <f>Bakery[[#This Row],[Price]]*Bakery[[#This Row],[Quantity]]</f>
        <v>9600</v>
      </c>
    </row>
    <row r="742" spans="1:7" x14ac:dyDescent="0.25">
      <c r="A742">
        <v>2019</v>
      </c>
      <c r="B742" t="s">
        <v>5</v>
      </c>
      <c r="C742" s="1">
        <v>16100</v>
      </c>
      <c r="D742" t="s">
        <v>29</v>
      </c>
      <c r="E742" s="2">
        <v>1</v>
      </c>
      <c r="F742">
        <f>IFERROR(VLOOKUP(Bakery[[#This Row],[Products]],Bakery_price[#All],2,FALSE),0)</f>
        <v>4500</v>
      </c>
      <c r="G742" s="3">
        <f>Bakery[[#This Row],[Price]]*Bakery[[#This Row],[Quantity]]</f>
        <v>4500</v>
      </c>
    </row>
    <row r="743" spans="1:7" x14ac:dyDescent="0.25">
      <c r="A743">
        <v>2019</v>
      </c>
      <c r="B743" t="s">
        <v>5</v>
      </c>
      <c r="C743" s="1">
        <v>17000</v>
      </c>
      <c r="D743" t="s">
        <v>15</v>
      </c>
      <c r="E743" s="2">
        <v>1</v>
      </c>
      <c r="F743">
        <f>IFERROR(VLOOKUP(Bakery[[#This Row],[Products]],Bakery_price[#All],2,FALSE),0)</f>
        <v>3500</v>
      </c>
      <c r="G743" s="3">
        <f>Bakery[[#This Row],[Price]]*Bakery[[#This Row],[Quantity]]</f>
        <v>3500</v>
      </c>
    </row>
    <row r="744" spans="1:7" x14ac:dyDescent="0.25">
      <c r="A744">
        <v>2019</v>
      </c>
      <c r="B744" t="s">
        <v>5</v>
      </c>
      <c r="C744" s="1">
        <v>17000</v>
      </c>
      <c r="D744" t="s">
        <v>19</v>
      </c>
      <c r="E744" s="2">
        <v>2</v>
      </c>
      <c r="F744">
        <f>IFERROR(VLOOKUP(Bakery[[#This Row],[Products]],Bakery_price[#All],2,FALSE),0)</f>
        <v>1500</v>
      </c>
      <c r="G744" s="3">
        <f>Bakery[[#This Row],[Price]]*Bakery[[#This Row],[Quantity]]</f>
        <v>3000</v>
      </c>
    </row>
    <row r="745" spans="1:7" x14ac:dyDescent="0.25">
      <c r="A745">
        <v>2019</v>
      </c>
      <c r="B745" t="s">
        <v>5</v>
      </c>
      <c r="C745" s="1">
        <v>17000</v>
      </c>
      <c r="D745" t="s">
        <v>7</v>
      </c>
      <c r="E745" s="2">
        <v>1</v>
      </c>
      <c r="F745">
        <f>IFERROR(VLOOKUP(Bakery[[#This Row],[Products]],Bakery_price[#All],2,FALSE),0)</f>
        <v>0</v>
      </c>
      <c r="G745" s="3">
        <f>Bakery[[#This Row],[Price]]*Bakery[[#This Row],[Quantity]]</f>
        <v>0</v>
      </c>
    </row>
    <row r="746" spans="1:7" x14ac:dyDescent="0.25">
      <c r="A746">
        <v>2019</v>
      </c>
      <c r="B746" t="s">
        <v>5</v>
      </c>
      <c r="C746" s="1">
        <v>17000</v>
      </c>
      <c r="D746" t="s">
        <v>12</v>
      </c>
      <c r="E746" s="2">
        <v>1</v>
      </c>
      <c r="F746">
        <f>IFERROR(VLOOKUP(Bakery[[#This Row],[Products]],Bakery_price[#All],2,FALSE),0)</f>
        <v>4500</v>
      </c>
      <c r="G746" s="3">
        <f>Bakery[[#This Row],[Price]]*Bakery[[#This Row],[Quantity]]</f>
        <v>4500</v>
      </c>
    </row>
    <row r="747" spans="1:7" x14ac:dyDescent="0.25">
      <c r="A747">
        <v>2019</v>
      </c>
      <c r="B747" t="s">
        <v>5</v>
      </c>
      <c r="C747" s="1">
        <v>20500</v>
      </c>
      <c r="D747" t="s">
        <v>15</v>
      </c>
      <c r="E747" s="2">
        <v>1</v>
      </c>
      <c r="F747">
        <f>IFERROR(VLOOKUP(Bakery[[#This Row],[Products]],Bakery_price[#All],2,FALSE),0)</f>
        <v>3500</v>
      </c>
      <c r="G747" s="3">
        <f>Bakery[[#This Row],[Price]]*Bakery[[#This Row],[Quantity]]</f>
        <v>3500</v>
      </c>
    </row>
    <row r="748" spans="1:7" x14ac:dyDescent="0.25">
      <c r="A748">
        <v>2019</v>
      </c>
      <c r="B748" t="s">
        <v>5</v>
      </c>
      <c r="C748" s="1">
        <v>20500</v>
      </c>
      <c r="D748" t="s">
        <v>19</v>
      </c>
      <c r="E748" s="2">
        <v>2</v>
      </c>
      <c r="F748">
        <f>IFERROR(VLOOKUP(Bakery[[#This Row],[Products]],Bakery_price[#All],2,FALSE),0)</f>
        <v>1500</v>
      </c>
      <c r="G748" s="3">
        <f>Bakery[[#This Row],[Price]]*Bakery[[#This Row],[Quantity]]</f>
        <v>3000</v>
      </c>
    </row>
    <row r="749" spans="1:7" x14ac:dyDescent="0.25">
      <c r="A749">
        <v>2019</v>
      </c>
      <c r="B749" t="s">
        <v>5</v>
      </c>
      <c r="C749" s="1">
        <v>20500</v>
      </c>
      <c r="D749" t="s">
        <v>30</v>
      </c>
      <c r="E749" s="2">
        <v>3</v>
      </c>
      <c r="F749">
        <f>IFERROR(VLOOKUP(Bakery[[#This Row],[Products]],Bakery_price[#All],2,FALSE),0)</f>
        <v>2500</v>
      </c>
      <c r="G749" s="3">
        <f>Bakery[[#This Row],[Price]]*Bakery[[#This Row],[Quantity]]</f>
        <v>7500</v>
      </c>
    </row>
    <row r="750" spans="1:7" x14ac:dyDescent="0.25">
      <c r="A750">
        <v>2019</v>
      </c>
      <c r="B750" t="s">
        <v>5</v>
      </c>
      <c r="C750" s="1">
        <v>20500</v>
      </c>
      <c r="D750" t="s">
        <v>10</v>
      </c>
      <c r="E750" s="2">
        <v>1</v>
      </c>
      <c r="F750">
        <f>IFERROR(VLOOKUP(Bakery[[#This Row],[Products]],Bakery_price[#All],2,FALSE),0)</f>
        <v>0</v>
      </c>
      <c r="G750" s="3">
        <f>Bakery[[#This Row],[Price]]*Bakery[[#This Row],[Quantity]]</f>
        <v>0</v>
      </c>
    </row>
    <row r="751" spans="1:7" x14ac:dyDescent="0.25">
      <c r="A751">
        <v>2019</v>
      </c>
      <c r="B751" t="s">
        <v>13</v>
      </c>
      <c r="C751" s="1">
        <v>17000</v>
      </c>
      <c r="D751" t="s">
        <v>24</v>
      </c>
      <c r="E751" s="2">
        <v>2</v>
      </c>
      <c r="F751">
        <f>IFERROR(VLOOKUP(Bakery[[#This Row],[Products]],Bakery_price[#All],2,FALSE),0)</f>
        <v>3500</v>
      </c>
      <c r="G751" s="3">
        <f>Bakery[[#This Row],[Price]]*Bakery[[#This Row],[Quantity]]</f>
        <v>7000</v>
      </c>
    </row>
    <row r="752" spans="1:7" x14ac:dyDescent="0.25">
      <c r="A752">
        <v>2019</v>
      </c>
      <c r="B752" t="s">
        <v>13</v>
      </c>
      <c r="C752" s="1">
        <v>17000</v>
      </c>
      <c r="D752" t="s">
        <v>25</v>
      </c>
      <c r="E752" s="2">
        <v>1</v>
      </c>
      <c r="F752">
        <f>IFERROR(VLOOKUP(Bakery[[#This Row],[Products]],Bakery_price[#All],2,FALSE),0)</f>
        <v>3500</v>
      </c>
      <c r="G752" s="3">
        <f>Bakery[[#This Row],[Price]]*Bakery[[#This Row],[Quantity]]</f>
        <v>3500</v>
      </c>
    </row>
    <row r="753" spans="1:7" x14ac:dyDescent="0.25">
      <c r="A753">
        <v>2019</v>
      </c>
      <c r="B753" t="s">
        <v>13</v>
      </c>
      <c r="C753" s="1">
        <v>17000</v>
      </c>
      <c r="D753" t="s">
        <v>12</v>
      </c>
      <c r="E753" s="2">
        <v>1</v>
      </c>
      <c r="F753">
        <f>IFERROR(VLOOKUP(Bakery[[#This Row],[Products]],Bakery_price[#All],2,FALSE),0)</f>
        <v>4500</v>
      </c>
      <c r="G753" s="3">
        <f>Bakery[[#This Row],[Price]]*Bakery[[#This Row],[Quantity]]</f>
        <v>4500</v>
      </c>
    </row>
    <row r="754" spans="1:7" x14ac:dyDescent="0.25">
      <c r="A754">
        <v>2019</v>
      </c>
      <c r="B754" t="s">
        <v>13</v>
      </c>
      <c r="C754" s="1">
        <v>18600</v>
      </c>
      <c r="D754" t="s">
        <v>6</v>
      </c>
      <c r="E754" s="2">
        <v>1</v>
      </c>
      <c r="F754">
        <f>IFERROR(VLOOKUP(Bakery[[#This Row],[Products]],Bakery_price[#All],2,FALSE),0)</f>
        <v>4800</v>
      </c>
      <c r="G754" s="3">
        <f>Bakery[[#This Row],[Price]]*Bakery[[#This Row],[Quantity]]</f>
        <v>4800</v>
      </c>
    </row>
    <row r="755" spans="1:7" x14ac:dyDescent="0.25">
      <c r="A755">
        <v>2019</v>
      </c>
      <c r="B755" t="s">
        <v>13</v>
      </c>
      <c r="C755" s="1">
        <v>18600</v>
      </c>
      <c r="D755" t="s">
        <v>24</v>
      </c>
      <c r="E755" s="2">
        <v>1</v>
      </c>
      <c r="F755">
        <f>IFERROR(VLOOKUP(Bakery[[#This Row],[Products]],Bakery_price[#All],2,FALSE),0)</f>
        <v>3500</v>
      </c>
      <c r="G755" s="3">
        <f>Bakery[[#This Row],[Price]]*Bakery[[#This Row],[Quantity]]</f>
        <v>3500</v>
      </c>
    </row>
    <row r="756" spans="1:7" x14ac:dyDescent="0.25">
      <c r="A756">
        <v>2019</v>
      </c>
      <c r="B756" t="s">
        <v>13</v>
      </c>
      <c r="C756" s="1">
        <v>18600</v>
      </c>
      <c r="D756" t="s">
        <v>16</v>
      </c>
      <c r="E756" s="2">
        <v>1</v>
      </c>
      <c r="F756">
        <f>IFERROR(VLOOKUP(Bakery[[#This Row],[Products]],Bakery_price[#All],2,FALSE),0)</f>
        <v>0</v>
      </c>
      <c r="G756" s="3">
        <f>Bakery[[#This Row],[Price]]*Bakery[[#This Row],[Quantity]]</f>
        <v>0</v>
      </c>
    </row>
    <row r="757" spans="1:7" x14ac:dyDescent="0.25">
      <c r="A757">
        <v>2019</v>
      </c>
      <c r="B757" t="s">
        <v>13</v>
      </c>
      <c r="C757" s="1">
        <v>18600</v>
      </c>
      <c r="D757" t="s">
        <v>26</v>
      </c>
      <c r="E757" s="2">
        <v>1</v>
      </c>
      <c r="F757">
        <f>IFERROR(VLOOKUP(Bakery[[#This Row],[Products]],Bakery_price[#All],2,FALSE),0)</f>
        <v>4000</v>
      </c>
      <c r="G757" s="3">
        <f>Bakery[[#This Row],[Price]]*Bakery[[#This Row],[Quantity]]</f>
        <v>4000</v>
      </c>
    </row>
    <row r="758" spans="1:7" x14ac:dyDescent="0.25">
      <c r="A758">
        <v>2019</v>
      </c>
      <c r="B758" t="s">
        <v>13</v>
      </c>
      <c r="C758" s="1">
        <v>26000</v>
      </c>
      <c r="D758" t="s">
        <v>6</v>
      </c>
      <c r="E758" s="2">
        <v>5</v>
      </c>
      <c r="F758">
        <f>IFERROR(VLOOKUP(Bakery[[#This Row],[Products]],Bakery_price[#All],2,FALSE),0)</f>
        <v>4800</v>
      </c>
      <c r="G758" s="3">
        <f>Bakery[[#This Row],[Price]]*Bakery[[#This Row],[Quantity]]</f>
        <v>24000</v>
      </c>
    </row>
    <row r="759" spans="1:7" x14ac:dyDescent="0.25">
      <c r="A759">
        <v>2019</v>
      </c>
      <c r="B759" t="s">
        <v>13</v>
      </c>
      <c r="C759" s="1">
        <v>35800</v>
      </c>
      <c r="D759" t="s">
        <v>6</v>
      </c>
      <c r="E759" s="2">
        <v>6</v>
      </c>
      <c r="F759">
        <f>IFERROR(VLOOKUP(Bakery[[#This Row],[Products]],Bakery_price[#All],2,FALSE),0)</f>
        <v>4800</v>
      </c>
      <c r="G759" s="3">
        <f>Bakery[[#This Row],[Price]]*Bakery[[#This Row],[Quantity]]</f>
        <v>28800</v>
      </c>
    </row>
    <row r="760" spans="1:7" x14ac:dyDescent="0.25">
      <c r="A760">
        <v>2019</v>
      </c>
      <c r="B760" t="s">
        <v>13</v>
      </c>
      <c r="C760" s="1">
        <v>35800</v>
      </c>
      <c r="D760" t="s">
        <v>24</v>
      </c>
      <c r="E760" s="2">
        <v>2</v>
      </c>
      <c r="F760">
        <f>IFERROR(VLOOKUP(Bakery[[#This Row],[Products]],Bakery_price[#All],2,FALSE),0)</f>
        <v>3500</v>
      </c>
      <c r="G760" s="3">
        <f>Bakery[[#This Row],[Price]]*Bakery[[#This Row],[Quantity]]</f>
        <v>7000</v>
      </c>
    </row>
    <row r="761" spans="1:7" x14ac:dyDescent="0.25">
      <c r="A761">
        <v>2019</v>
      </c>
      <c r="B761" t="s">
        <v>13</v>
      </c>
      <c r="C761" s="1">
        <v>15100</v>
      </c>
      <c r="D761" t="s">
        <v>6</v>
      </c>
      <c r="E761" s="2">
        <v>1</v>
      </c>
      <c r="F761">
        <f>IFERROR(VLOOKUP(Bakery[[#This Row],[Products]],Bakery_price[#All],2,FALSE),0)</f>
        <v>4800</v>
      </c>
      <c r="G761" s="3">
        <f>Bakery[[#This Row],[Price]]*Bakery[[#This Row],[Quantity]]</f>
        <v>4800</v>
      </c>
    </row>
    <row r="762" spans="1:7" x14ac:dyDescent="0.25">
      <c r="A762">
        <v>2019</v>
      </c>
      <c r="B762" t="s">
        <v>13</v>
      </c>
      <c r="C762" s="1">
        <v>15100</v>
      </c>
      <c r="D762" t="s">
        <v>26</v>
      </c>
      <c r="E762" s="2">
        <v>1</v>
      </c>
      <c r="F762">
        <f>IFERROR(VLOOKUP(Bakery[[#This Row],[Products]],Bakery_price[#All],2,FALSE),0)</f>
        <v>4000</v>
      </c>
      <c r="G762" s="3">
        <f>Bakery[[#This Row],[Price]]*Bakery[[#This Row],[Quantity]]</f>
        <v>4000</v>
      </c>
    </row>
    <row r="763" spans="1:7" x14ac:dyDescent="0.25">
      <c r="A763">
        <v>2019</v>
      </c>
      <c r="B763" t="s">
        <v>13</v>
      </c>
      <c r="C763" s="1">
        <v>15100</v>
      </c>
      <c r="D763" t="s">
        <v>10</v>
      </c>
      <c r="E763" s="2">
        <v>1</v>
      </c>
      <c r="F763">
        <f>IFERROR(VLOOKUP(Bakery[[#This Row],[Products]],Bakery_price[#All],2,FALSE),0)</f>
        <v>0</v>
      </c>
      <c r="G763" s="3">
        <f>Bakery[[#This Row],[Price]]*Bakery[[#This Row],[Quantity]]</f>
        <v>0</v>
      </c>
    </row>
    <row r="764" spans="1:7" x14ac:dyDescent="0.25">
      <c r="A764">
        <v>2019</v>
      </c>
      <c r="B764" t="s">
        <v>14</v>
      </c>
      <c r="C764" s="1">
        <v>19600</v>
      </c>
      <c r="D764" t="s">
        <v>6</v>
      </c>
      <c r="E764" s="2">
        <v>2</v>
      </c>
      <c r="F764">
        <f>IFERROR(VLOOKUP(Bakery[[#This Row],[Products]],Bakery_price[#All],2,FALSE),0)</f>
        <v>4800</v>
      </c>
      <c r="G764" s="3">
        <f>Bakery[[#This Row],[Price]]*Bakery[[#This Row],[Quantity]]</f>
        <v>9600</v>
      </c>
    </row>
    <row r="765" spans="1:7" x14ac:dyDescent="0.25">
      <c r="A765">
        <v>2019</v>
      </c>
      <c r="B765" t="s">
        <v>14</v>
      </c>
      <c r="C765" s="1">
        <v>19600</v>
      </c>
      <c r="D765" t="s">
        <v>8</v>
      </c>
      <c r="E765" s="2">
        <v>1</v>
      </c>
      <c r="F765">
        <f>IFERROR(VLOOKUP(Bakery[[#This Row],[Products]],Bakery_price[#All],2,FALSE),0)</f>
        <v>4800</v>
      </c>
      <c r="G765" s="3">
        <f>Bakery[[#This Row],[Price]]*Bakery[[#This Row],[Quantity]]</f>
        <v>4800</v>
      </c>
    </row>
    <row r="766" spans="1:7" x14ac:dyDescent="0.25">
      <c r="A766">
        <v>2019</v>
      </c>
      <c r="B766" t="s">
        <v>14</v>
      </c>
      <c r="C766" s="1">
        <v>19600</v>
      </c>
      <c r="D766" t="s">
        <v>25</v>
      </c>
      <c r="E766" s="2">
        <v>1</v>
      </c>
      <c r="F766">
        <f>IFERROR(VLOOKUP(Bakery[[#This Row],[Products]],Bakery_price[#All],2,FALSE),0)</f>
        <v>3500</v>
      </c>
      <c r="G766" s="3">
        <f>Bakery[[#This Row],[Price]]*Bakery[[#This Row],[Quantity]]</f>
        <v>3500</v>
      </c>
    </row>
    <row r="767" spans="1:7" x14ac:dyDescent="0.25">
      <c r="A767">
        <v>2019</v>
      </c>
      <c r="B767" t="s">
        <v>14</v>
      </c>
      <c r="C767" s="1">
        <v>15300</v>
      </c>
      <c r="D767" t="s">
        <v>6</v>
      </c>
      <c r="E767" s="2">
        <v>1</v>
      </c>
      <c r="F767">
        <f>IFERROR(VLOOKUP(Bakery[[#This Row],[Products]],Bakery_price[#All],2,FALSE),0)</f>
        <v>4800</v>
      </c>
      <c r="G767" s="3">
        <f>Bakery[[#This Row],[Price]]*Bakery[[#This Row],[Quantity]]</f>
        <v>4800</v>
      </c>
    </row>
    <row r="768" spans="1:7" x14ac:dyDescent="0.25">
      <c r="A768">
        <v>2019</v>
      </c>
      <c r="B768" t="s">
        <v>14</v>
      </c>
      <c r="C768" s="1">
        <v>15300</v>
      </c>
      <c r="D768" t="s">
        <v>7</v>
      </c>
      <c r="E768" s="2">
        <v>1</v>
      </c>
      <c r="F768">
        <f>IFERROR(VLOOKUP(Bakery[[#This Row],[Products]],Bakery_price[#All],2,FALSE),0)</f>
        <v>0</v>
      </c>
      <c r="G768" s="3">
        <f>Bakery[[#This Row],[Price]]*Bakery[[#This Row],[Quantity]]</f>
        <v>0</v>
      </c>
    </row>
    <row r="769" spans="1:7" x14ac:dyDescent="0.25">
      <c r="A769">
        <v>2019</v>
      </c>
      <c r="B769" t="s">
        <v>14</v>
      </c>
      <c r="C769" s="1">
        <v>15300</v>
      </c>
      <c r="D769" t="s">
        <v>29</v>
      </c>
      <c r="E769" s="2">
        <v>1</v>
      </c>
      <c r="F769">
        <f>IFERROR(VLOOKUP(Bakery[[#This Row],[Products]],Bakery_price[#All],2,FALSE),0)</f>
        <v>4500</v>
      </c>
      <c r="G769" s="3">
        <f>Bakery[[#This Row],[Price]]*Bakery[[#This Row],[Quantity]]</f>
        <v>4500</v>
      </c>
    </row>
    <row r="770" spans="1:7" x14ac:dyDescent="0.25">
      <c r="A770">
        <v>2019</v>
      </c>
      <c r="B770" t="s">
        <v>14</v>
      </c>
      <c r="C770" s="1">
        <v>19100</v>
      </c>
      <c r="D770" t="s">
        <v>6</v>
      </c>
      <c r="E770" s="2">
        <v>1</v>
      </c>
      <c r="F770">
        <f>IFERROR(VLOOKUP(Bakery[[#This Row],[Products]],Bakery_price[#All],2,FALSE),0)</f>
        <v>4800</v>
      </c>
      <c r="G770" s="3">
        <f>Bakery[[#This Row],[Price]]*Bakery[[#This Row],[Quantity]]</f>
        <v>4800</v>
      </c>
    </row>
    <row r="771" spans="1:7" x14ac:dyDescent="0.25">
      <c r="A771">
        <v>2019</v>
      </c>
      <c r="B771" t="s">
        <v>14</v>
      </c>
      <c r="C771" s="1">
        <v>19100</v>
      </c>
      <c r="D771" t="s">
        <v>25</v>
      </c>
      <c r="E771" s="2">
        <v>1</v>
      </c>
      <c r="F771">
        <f>IFERROR(VLOOKUP(Bakery[[#This Row],[Products]],Bakery_price[#All],2,FALSE),0)</f>
        <v>3500</v>
      </c>
      <c r="G771" s="3">
        <f>Bakery[[#This Row],[Price]]*Bakery[[#This Row],[Quantity]]</f>
        <v>3500</v>
      </c>
    </row>
    <row r="772" spans="1:7" x14ac:dyDescent="0.25">
      <c r="A772">
        <v>2019</v>
      </c>
      <c r="B772" t="s">
        <v>14</v>
      </c>
      <c r="C772" s="1">
        <v>19100</v>
      </c>
      <c r="D772" t="s">
        <v>26</v>
      </c>
      <c r="E772" s="2">
        <v>1</v>
      </c>
      <c r="F772">
        <f>IFERROR(VLOOKUP(Bakery[[#This Row],[Products]],Bakery_price[#All],2,FALSE),0)</f>
        <v>4000</v>
      </c>
      <c r="G772" s="3">
        <f>Bakery[[#This Row],[Price]]*Bakery[[#This Row],[Quantity]]</f>
        <v>4000</v>
      </c>
    </row>
    <row r="773" spans="1:7" x14ac:dyDescent="0.25">
      <c r="A773">
        <v>2019</v>
      </c>
      <c r="B773" t="s">
        <v>14</v>
      </c>
      <c r="C773" s="1">
        <v>19100</v>
      </c>
      <c r="D773" t="s">
        <v>29</v>
      </c>
      <c r="E773" s="2">
        <v>1</v>
      </c>
      <c r="F773">
        <f>IFERROR(VLOOKUP(Bakery[[#This Row],[Products]],Bakery_price[#All],2,FALSE),0)</f>
        <v>4500</v>
      </c>
      <c r="G773" s="3">
        <f>Bakery[[#This Row],[Price]]*Bakery[[#This Row],[Quantity]]</f>
        <v>4500</v>
      </c>
    </row>
    <row r="774" spans="1:7" x14ac:dyDescent="0.25">
      <c r="A774">
        <v>2019</v>
      </c>
      <c r="B774" t="s">
        <v>14</v>
      </c>
      <c r="C774" s="1">
        <v>19100</v>
      </c>
      <c r="D774" t="s">
        <v>30</v>
      </c>
      <c r="E774" s="2">
        <v>1</v>
      </c>
      <c r="F774">
        <f>IFERROR(VLOOKUP(Bakery[[#This Row],[Products]],Bakery_price[#All],2,FALSE),0)</f>
        <v>2500</v>
      </c>
      <c r="G774" s="3">
        <f>Bakery[[#This Row],[Price]]*Bakery[[#This Row],[Quantity]]</f>
        <v>2500</v>
      </c>
    </row>
    <row r="775" spans="1:7" x14ac:dyDescent="0.25">
      <c r="A775">
        <v>2019</v>
      </c>
      <c r="B775" t="s">
        <v>14</v>
      </c>
      <c r="C775" s="1">
        <v>28600</v>
      </c>
      <c r="D775" t="s">
        <v>6</v>
      </c>
      <c r="E775" s="2">
        <v>2</v>
      </c>
      <c r="F775">
        <f>IFERROR(VLOOKUP(Bakery[[#This Row],[Products]],Bakery_price[#All],2,FALSE),0)</f>
        <v>4800</v>
      </c>
      <c r="G775" s="3">
        <f>Bakery[[#This Row],[Price]]*Bakery[[#This Row],[Quantity]]</f>
        <v>9600</v>
      </c>
    </row>
    <row r="776" spans="1:7" x14ac:dyDescent="0.25">
      <c r="A776">
        <v>2019</v>
      </c>
      <c r="B776" t="s">
        <v>14</v>
      </c>
      <c r="C776" s="1">
        <v>28600</v>
      </c>
      <c r="D776" t="s">
        <v>15</v>
      </c>
      <c r="E776" s="2">
        <v>1</v>
      </c>
      <c r="F776">
        <f>IFERROR(VLOOKUP(Bakery[[#This Row],[Products]],Bakery_price[#All],2,FALSE),0)</f>
        <v>3500</v>
      </c>
      <c r="G776" s="3">
        <f>Bakery[[#This Row],[Price]]*Bakery[[#This Row],[Quantity]]</f>
        <v>3500</v>
      </c>
    </row>
    <row r="777" spans="1:7" x14ac:dyDescent="0.25">
      <c r="A777">
        <v>2019</v>
      </c>
      <c r="B777" t="s">
        <v>14</v>
      </c>
      <c r="C777" s="1">
        <v>28600</v>
      </c>
      <c r="D777" t="s">
        <v>8</v>
      </c>
      <c r="E777" s="2">
        <v>1</v>
      </c>
      <c r="F777">
        <f>IFERROR(VLOOKUP(Bakery[[#This Row],[Products]],Bakery_price[#All],2,FALSE),0)</f>
        <v>4800</v>
      </c>
      <c r="G777" s="3">
        <f>Bakery[[#This Row],[Price]]*Bakery[[#This Row],[Quantity]]</f>
        <v>4800</v>
      </c>
    </row>
    <row r="778" spans="1:7" x14ac:dyDescent="0.25">
      <c r="A778">
        <v>2019</v>
      </c>
      <c r="B778" t="s">
        <v>14</v>
      </c>
      <c r="C778" s="1">
        <v>28600</v>
      </c>
      <c r="D778" t="s">
        <v>29</v>
      </c>
      <c r="E778" s="2">
        <v>1</v>
      </c>
      <c r="F778">
        <f>IFERROR(VLOOKUP(Bakery[[#This Row],[Products]],Bakery_price[#All],2,FALSE),0)</f>
        <v>4500</v>
      </c>
      <c r="G778" s="3">
        <f>Bakery[[#This Row],[Price]]*Bakery[[#This Row],[Quantity]]</f>
        <v>4500</v>
      </c>
    </row>
    <row r="779" spans="1:7" x14ac:dyDescent="0.25">
      <c r="A779">
        <v>2019</v>
      </c>
      <c r="B779" t="s">
        <v>14</v>
      </c>
      <c r="C779" s="1">
        <v>28600</v>
      </c>
      <c r="D779" t="s">
        <v>12</v>
      </c>
      <c r="E779" s="2">
        <v>1</v>
      </c>
      <c r="F779">
        <f>IFERROR(VLOOKUP(Bakery[[#This Row],[Products]],Bakery_price[#All],2,FALSE),0)</f>
        <v>4500</v>
      </c>
      <c r="G779" s="3">
        <f>Bakery[[#This Row],[Price]]*Bakery[[#This Row],[Quantity]]</f>
        <v>4500</v>
      </c>
    </row>
    <row r="780" spans="1:7" x14ac:dyDescent="0.25">
      <c r="A780">
        <v>2019</v>
      </c>
      <c r="B780" t="s">
        <v>14</v>
      </c>
      <c r="C780" s="1">
        <v>17300</v>
      </c>
      <c r="D780" t="s">
        <v>6</v>
      </c>
      <c r="E780" s="2">
        <v>1</v>
      </c>
      <c r="F780">
        <f>IFERROR(VLOOKUP(Bakery[[#This Row],[Products]],Bakery_price[#All],2,FALSE),0)</f>
        <v>4800</v>
      </c>
      <c r="G780" s="3">
        <f>Bakery[[#This Row],[Price]]*Bakery[[#This Row],[Quantity]]</f>
        <v>4800</v>
      </c>
    </row>
    <row r="781" spans="1:7" x14ac:dyDescent="0.25">
      <c r="A781">
        <v>2019</v>
      </c>
      <c r="B781" t="s">
        <v>14</v>
      </c>
      <c r="C781" s="1">
        <v>17300</v>
      </c>
      <c r="D781" t="s">
        <v>24</v>
      </c>
      <c r="E781" s="2">
        <v>1</v>
      </c>
      <c r="F781">
        <f>IFERROR(VLOOKUP(Bakery[[#This Row],[Products]],Bakery_price[#All],2,FALSE),0)</f>
        <v>3500</v>
      </c>
      <c r="G781" s="3">
        <f>Bakery[[#This Row],[Price]]*Bakery[[#This Row],[Quantity]]</f>
        <v>3500</v>
      </c>
    </row>
    <row r="782" spans="1:7" x14ac:dyDescent="0.25">
      <c r="A782">
        <v>2019</v>
      </c>
      <c r="B782" t="s">
        <v>14</v>
      </c>
      <c r="C782" s="1">
        <v>17300</v>
      </c>
      <c r="D782" t="s">
        <v>25</v>
      </c>
      <c r="E782" s="2">
        <v>2</v>
      </c>
      <c r="F782">
        <f>IFERROR(VLOOKUP(Bakery[[#This Row],[Products]],Bakery_price[#All],2,FALSE),0)</f>
        <v>3500</v>
      </c>
      <c r="G782" s="3">
        <f>Bakery[[#This Row],[Price]]*Bakery[[#This Row],[Quantity]]</f>
        <v>7000</v>
      </c>
    </row>
    <row r="783" spans="1:7" x14ac:dyDescent="0.25">
      <c r="A783">
        <v>2019</v>
      </c>
      <c r="B783" t="s">
        <v>14</v>
      </c>
      <c r="C783" s="1">
        <v>36800</v>
      </c>
      <c r="D783" t="s">
        <v>6</v>
      </c>
      <c r="E783" s="2">
        <v>1</v>
      </c>
      <c r="F783">
        <f>IFERROR(VLOOKUP(Bakery[[#This Row],[Products]],Bakery_price[#All],2,FALSE),0)</f>
        <v>4800</v>
      </c>
      <c r="G783" s="3">
        <f>Bakery[[#This Row],[Price]]*Bakery[[#This Row],[Quantity]]</f>
        <v>4800</v>
      </c>
    </row>
    <row r="784" spans="1:7" x14ac:dyDescent="0.25">
      <c r="A784">
        <v>2019</v>
      </c>
      <c r="B784" t="s">
        <v>14</v>
      </c>
      <c r="C784" s="1">
        <v>36800</v>
      </c>
      <c r="D784" t="s">
        <v>15</v>
      </c>
      <c r="E784" s="2">
        <v>1</v>
      </c>
      <c r="F784">
        <f>IFERROR(VLOOKUP(Bakery[[#This Row],[Products]],Bakery_price[#All],2,FALSE),0)</f>
        <v>3500</v>
      </c>
      <c r="G784" s="3">
        <f>Bakery[[#This Row],[Price]]*Bakery[[#This Row],[Quantity]]</f>
        <v>3500</v>
      </c>
    </row>
    <row r="785" spans="1:7" x14ac:dyDescent="0.25">
      <c r="A785">
        <v>2019</v>
      </c>
      <c r="B785" t="s">
        <v>14</v>
      </c>
      <c r="C785" s="1">
        <v>36800</v>
      </c>
      <c r="D785" t="s">
        <v>24</v>
      </c>
      <c r="E785" s="2">
        <v>1</v>
      </c>
      <c r="F785">
        <f>IFERROR(VLOOKUP(Bakery[[#This Row],[Products]],Bakery_price[#All],2,FALSE),0)</f>
        <v>3500</v>
      </c>
      <c r="G785" s="3">
        <f>Bakery[[#This Row],[Price]]*Bakery[[#This Row],[Quantity]]</f>
        <v>3500</v>
      </c>
    </row>
    <row r="786" spans="1:7" x14ac:dyDescent="0.25">
      <c r="A786">
        <v>2019</v>
      </c>
      <c r="B786" t="s">
        <v>14</v>
      </c>
      <c r="C786" s="1">
        <v>36800</v>
      </c>
      <c r="D786" t="s">
        <v>25</v>
      </c>
      <c r="E786" s="2">
        <v>1</v>
      </c>
      <c r="F786">
        <f>IFERROR(VLOOKUP(Bakery[[#This Row],[Products]],Bakery_price[#All],2,FALSE),0)</f>
        <v>3500</v>
      </c>
      <c r="G786" s="3">
        <f>Bakery[[#This Row],[Price]]*Bakery[[#This Row],[Quantity]]</f>
        <v>3500</v>
      </c>
    </row>
    <row r="787" spans="1:7" x14ac:dyDescent="0.25">
      <c r="A787">
        <v>2019</v>
      </c>
      <c r="B787" t="s">
        <v>14</v>
      </c>
      <c r="C787" s="1">
        <v>36800</v>
      </c>
      <c r="D787" t="s">
        <v>31</v>
      </c>
      <c r="E787" s="2">
        <v>1</v>
      </c>
      <c r="F787">
        <f>IFERROR(VLOOKUP(Bakery[[#This Row],[Products]],Bakery_price[#All],2,FALSE),0)</f>
        <v>4000</v>
      </c>
      <c r="G787" s="3">
        <f>Bakery[[#This Row],[Price]]*Bakery[[#This Row],[Quantity]]</f>
        <v>4000</v>
      </c>
    </row>
    <row r="788" spans="1:7" x14ac:dyDescent="0.25">
      <c r="A788">
        <v>2019</v>
      </c>
      <c r="B788" t="s">
        <v>14</v>
      </c>
      <c r="C788" s="1">
        <v>36800</v>
      </c>
      <c r="D788" t="s">
        <v>29</v>
      </c>
      <c r="E788" s="2">
        <v>1</v>
      </c>
      <c r="F788">
        <f>IFERROR(VLOOKUP(Bakery[[#This Row],[Products]],Bakery_price[#All],2,FALSE),0)</f>
        <v>4500</v>
      </c>
      <c r="G788" s="3">
        <f>Bakery[[#This Row],[Price]]*Bakery[[#This Row],[Quantity]]</f>
        <v>4500</v>
      </c>
    </row>
    <row r="789" spans="1:7" x14ac:dyDescent="0.25">
      <c r="A789">
        <v>2019</v>
      </c>
      <c r="B789" t="s">
        <v>14</v>
      </c>
      <c r="C789" s="1">
        <v>36800</v>
      </c>
      <c r="D789" t="s">
        <v>30</v>
      </c>
      <c r="E789" s="2">
        <v>2</v>
      </c>
      <c r="F789">
        <f>IFERROR(VLOOKUP(Bakery[[#This Row],[Products]],Bakery_price[#All],2,FALSE),0)</f>
        <v>2500</v>
      </c>
      <c r="G789" s="3">
        <f>Bakery[[#This Row],[Price]]*Bakery[[#This Row],[Quantity]]</f>
        <v>5000</v>
      </c>
    </row>
    <row r="790" spans="1:7" x14ac:dyDescent="0.25">
      <c r="A790">
        <v>2019</v>
      </c>
      <c r="B790" t="s">
        <v>14</v>
      </c>
      <c r="C790" s="1">
        <v>36800</v>
      </c>
      <c r="D790" t="s">
        <v>10</v>
      </c>
      <c r="E790" s="2">
        <v>1</v>
      </c>
      <c r="F790">
        <f>IFERROR(VLOOKUP(Bakery[[#This Row],[Products]],Bakery_price[#All],2,FALSE),0)</f>
        <v>0</v>
      </c>
      <c r="G790" s="3">
        <f>Bakery[[#This Row],[Price]]*Bakery[[#This Row],[Quantity]]</f>
        <v>0</v>
      </c>
    </row>
    <row r="791" spans="1:7" x14ac:dyDescent="0.25">
      <c r="A791">
        <v>2019</v>
      </c>
      <c r="B791" t="s">
        <v>14</v>
      </c>
      <c r="C791" s="1">
        <v>25300</v>
      </c>
      <c r="D791" t="s">
        <v>6</v>
      </c>
      <c r="E791" s="2">
        <v>1</v>
      </c>
      <c r="F791">
        <f>IFERROR(VLOOKUP(Bakery[[#This Row],[Products]],Bakery_price[#All],2,FALSE),0)</f>
        <v>4800</v>
      </c>
      <c r="G791" s="3">
        <f>Bakery[[#This Row],[Price]]*Bakery[[#This Row],[Quantity]]</f>
        <v>4800</v>
      </c>
    </row>
    <row r="792" spans="1:7" x14ac:dyDescent="0.25">
      <c r="A792">
        <v>2019</v>
      </c>
      <c r="B792" t="s">
        <v>14</v>
      </c>
      <c r="C792" s="1">
        <v>25300</v>
      </c>
      <c r="D792" t="s">
        <v>15</v>
      </c>
      <c r="E792" s="2">
        <v>1</v>
      </c>
      <c r="F792">
        <f>IFERROR(VLOOKUP(Bakery[[#This Row],[Products]],Bakery_price[#All],2,FALSE),0)</f>
        <v>3500</v>
      </c>
      <c r="G792" s="3">
        <f>Bakery[[#This Row],[Price]]*Bakery[[#This Row],[Quantity]]</f>
        <v>3500</v>
      </c>
    </row>
    <row r="793" spans="1:7" x14ac:dyDescent="0.25">
      <c r="A793">
        <v>2019</v>
      </c>
      <c r="B793" t="s">
        <v>14</v>
      </c>
      <c r="C793" s="1">
        <v>25300</v>
      </c>
      <c r="D793" t="s">
        <v>24</v>
      </c>
      <c r="E793" s="2">
        <v>1</v>
      </c>
      <c r="F793">
        <f>IFERROR(VLOOKUP(Bakery[[#This Row],[Products]],Bakery_price[#All],2,FALSE),0)</f>
        <v>3500</v>
      </c>
      <c r="G793" s="3">
        <f>Bakery[[#This Row],[Price]]*Bakery[[#This Row],[Quantity]]</f>
        <v>3500</v>
      </c>
    </row>
    <row r="794" spans="1:7" x14ac:dyDescent="0.25">
      <c r="A794">
        <v>2019</v>
      </c>
      <c r="B794" t="s">
        <v>14</v>
      </c>
      <c r="C794" s="1">
        <v>25300</v>
      </c>
      <c r="D794" t="s">
        <v>8</v>
      </c>
      <c r="E794" s="2">
        <v>1</v>
      </c>
      <c r="F794">
        <f>IFERROR(VLOOKUP(Bakery[[#This Row],[Products]],Bakery_price[#All],2,FALSE),0)</f>
        <v>4800</v>
      </c>
      <c r="G794" s="3">
        <f>Bakery[[#This Row],[Price]]*Bakery[[#This Row],[Quantity]]</f>
        <v>4800</v>
      </c>
    </row>
    <row r="795" spans="1:7" x14ac:dyDescent="0.25">
      <c r="A795">
        <v>2019</v>
      </c>
      <c r="B795" t="s">
        <v>14</v>
      </c>
      <c r="C795" s="1">
        <v>25300</v>
      </c>
      <c r="D795" t="s">
        <v>30</v>
      </c>
      <c r="E795" s="2">
        <v>1</v>
      </c>
      <c r="F795">
        <f>IFERROR(VLOOKUP(Bakery[[#This Row],[Products]],Bakery_price[#All],2,FALSE),0)</f>
        <v>2500</v>
      </c>
      <c r="G795" s="3">
        <f>Bakery[[#This Row],[Price]]*Bakery[[#This Row],[Quantity]]</f>
        <v>2500</v>
      </c>
    </row>
    <row r="796" spans="1:7" x14ac:dyDescent="0.25">
      <c r="A796">
        <v>2019</v>
      </c>
      <c r="B796" t="s">
        <v>14</v>
      </c>
      <c r="C796" s="1">
        <v>46200</v>
      </c>
      <c r="D796" t="s">
        <v>6</v>
      </c>
      <c r="E796" s="2">
        <v>4</v>
      </c>
      <c r="F796">
        <f>IFERROR(VLOOKUP(Bakery[[#This Row],[Products]],Bakery_price[#All],2,FALSE),0)</f>
        <v>4800</v>
      </c>
      <c r="G796" s="3">
        <f>Bakery[[#This Row],[Price]]*Bakery[[#This Row],[Quantity]]</f>
        <v>19200</v>
      </c>
    </row>
    <row r="797" spans="1:7" x14ac:dyDescent="0.25">
      <c r="A797">
        <v>2019</v>
      </c>
      <c r="B797" t="s">
        <v>14</v>
      </c>
      <c r="C797" s="1">
        <v>46200</v>
      </c>
      <c r="D797" t="s">
        <v>25</v>
      </c>
      <c r="E797" s="2">
        <v>2</v>
      </c>
      <c r="F797">
        <f>IFERROR(VLOOKUP(Bakery[[#This Row],[Products]],Bakery_price[#All],2,FALSE),0)</f>
        <v>3500</v>
      </c>
      <c r="G797" s="3">
        <f>Bakery[[#This Row],[Price]]*Bakery[[#This Row],[Quantity]]</f>
        <v>7000</v>
      </c>
    </row>
    <row r="798" spans="1:7" x14ac:dyDescent="0.25">
      <c r="A798">
        <v>2019</v>
      </c>
      <c r="B798" t="s">
        <v>14</v>
      </c>
      <c r="C798" s="1">
        <v>46200</v>
      </c>
      <c r="D798" t="s">
        <v>31</v>
      </c>
      <c r="E798" s="2">
        <v>1</v>
      </c>
      <c r="F798">
        <f>IFERROR(VLOOKUP(Bakery[[#This Row],[Products]],Bakery_price[#All],2,FALSE),0)</f>
        <v>4000</v>
      </c>
      <c r="G798" s="3">
        <f>Bakery[[#This Row],[Price]]*Bakery[[#This Row],[Quantity]]</f>
        <v>4000</v>
      </c>
    </row>
    <row r="799" spans="1:7" x14ac:dyDescent="0.25">
      <c r="A799">
        <v>2019</v>
      </c>
      <c r="B799" t="s">
        <v>14</v>
      </c>
      <c r="C799" s="1">
        <v>46200</v>
      </c>
      <c r="D799" t="s">
        <v>29</v>
      </c>
      <c r="E799" s="2">
        <v>2</v>
      </c>
      <c r="F799">
        <f>IFERROR(VLOOKUP(Bakery[[#This Row],[Products]],Bakery_price[#All],2,FALSE),0)</f>
        <v>4500</v>
      </c>
      <c r="G799" s="3">
        <f>Bakery[[#This Row],[Price]]*Bakery[[#This Row],[Quantity]]</f>
        <v>9000</v>
      </c>
    </row>
    <row r="800" spans="1:7" x14ac:dyDescent="0.25">
      <c r="A800">
        <v>2019</v>
      </c>
      <c r="B800" t="s">
        <v>14</v>
      </c>
      <c r="C800" s="1">
        <v>46200</v>
      </c>
      <c r="D800" t="s">
        <v>12</v>
      </c>
      <c r="E800" s="2">
        <v>1</v>
      </c>
      <c r="F800">
        <f>IFERROR(VLOOKUP(Bakery[[#This Row],[Products]],Bakery_price[#All],2,FALSE),0)</f>
        <v>4500</v>
      </c>
      <c r="G800" s="3">
        <f>Bakery[[#This Row],[Price]]*Bakery[[#This Row],[Quantity]]</f>
        <v>4500</v>
      </c>
    </row>
    <row r="801" spans="1:7" x14ac:dyDescent="0.25">
      <c r="A801">
        <v>2019</v>
      </c>
      <c r="B801" t="s">
        <v>14</v>
      </c>
      <c r="C801" s="1">
        <v>30200</v>
      </c>
      <c r="D801" t="s">
        <v>6</v>
      </c>
      <c r="E801" s="2">
        <v>4</v>
      </c>
      <c r="F801">
        <f>IFERROR(VLOOKUP(Bakery[[#This Row],[Products]],Bakery_price[#All],2,FALSE),0)</f>
        <v>4800</v>
      </c>
      <c r="G801" s="3">
        <f>Bakery[[#This Row],[Price]]*Bakery[[#This Row],[Quantity]]</f>
        <v>19200</v>
      </c>
    </row>
    <row r="802" spans="1:7" x14ac:dyDescent="0.25">
      <c r="A802">
        <v>2019</v>
      </c>
      <c r="B802" t="s">
        <v>14</v>
      </c>
      <c r="C802" s="1">
        <v>30200</v>
      </c>
      <c r="D802" t="s">
        <v>8</v>
      </c>
      <c r="E802" s="2">
        <v>2</v>
      </c>
      <c r="F802">
        <f>IFERROR(VLOOKUP(Bakery[[#This Row],[Products]],Bakery_price[#All],2,FALSE),0)</f>
        <v>4800</v>
      </c>
      <c r="G802" s="3">
        <f>Bakery[[#This Row],[Price]]*Bakery[[#This Row],[Quantity]]</f>
        <v>9600</v>
      </c>
    </row>
    <row r="803" spans="1:7" x14ac:dyDescent="0.25">
      <c r="A803">
        <v>2019</v>
      </c>
      <c r="B803" t="s">
        <v>14</v>
      </c>
      <c r="C803" s="1">
        <v>16600</v>
      </c>
      <c r="D803" t="s">
        <v>6</v>
      </c>
      <c r="E803" s="2">
        <v>1</v>
      </c>
      <c r="F803">
        <f>IFERROR(VLOOKUP(Bakery[[#This Row],[Products]],Bakery_price[#All],2,FALSE),0)</f>
        <v>4800</v>
      </c>
      <c r="G803" s="3">
        <f>Bakery[[#This Row],[Price]]*Bakery[[#This Row],[Quantity]]</f>
        <v>4800</v>
      </c>
    </row>
    <row r="804" spans="1:7" x14ac:dyDescent="0.25">
      <c r="A804">
        <v>2019</v>
      </c>
      <c r="B804" t="s">
        <v>14</v>
      </c>
      <c r="C804" s="1">
        <v>16600</v>
      </c>
      <c r="D804" t="s">
        <v>24</v>
      </c>
      <c r="E804" s="2">
        <v>1</v>
      </c>
      <c r="F804">
        <f>IFERROR(VLOOKUP(Bakery[[#This Row],[Products]],Bakery_price[#All],2,FALSE),0)</f>
        <v>3500</v>
      </c>
      <c r="G804" s="3">
        <f>Bakery[[#This Row],[Price]]*Bakery[[#This Row],[Quantity]]</f>
        <v>3500</v>
      </c>
    </row>
    <row r="805" spans="1:7" x14ac:dyDescent="0.25">
      <c r="A805">
        <v>2019</v>
      </c>
      <c r="B805" t="s">
        <v>14</v>
      </c>
      <c r="C805" s="1">
        <v>16600</v>
      </c>
      <c r="D805" t="s">
        <v>26</v>
      </c>
      <c r="E805" s="2">
        <v>1</v>
      </c>
      <c r="F805">
        <f>IFERROR(VLOOKUP(Bakery[[#This Row],[Products]],Bakery_price[#All],2,FALSE),0)</f>
        <v>4000</v>
      </c>
      <c r="G805" s="3">
        <f>Bakery[[#This Row],[Price]]*Bakery[[#This Row],[Quantity]]</f>
        <v>4000</v>
      </c>
    </row>
    <row r="806" spans="1:7" x14ac:dyDescent="0.25">
      <c r="A806">
        <v>2019</v>
      </c>
      <c r="B806" t="s">
        <v>14</v>
      </c>
      <c r="C806" s="1">
        <v>16600</v>
      </c>
      <c r="D806" t="s">
        <v>30</v>
      </c>
      <c r="E806" s="2">
        <v>1</v>
      </c>
      <c r="F806">
        <f>IFERROR(VLOOKUP(Bakery[[#This Row],[Products]],Bakery_price[#All],2,FALSE),0)</f>
        <v>2500</v>
      </c>
      <c r="G806" s="3">
        <f>Bakery[[#This Row],[Price]]*Bakery[[#This Row],[Quantity]]</f>
        <v>2500</v>
      </c>
    </row>
    <row r="807" spans="1:7" x14ac:dyDescent="0.25">
      <c r="A807">
        <v>2019</v>
      </c>
      <c r="B807" t="s">
        <v>14</v>
      </c>
      <c r="C807" s="1">
        <v>21200</v>
      </c>
      <c r="D807" t="s">
        <v>6</v>
      </c>
      <c r="E807" s="2">
        <v>4</v>
      </c>
      <c r="F807">
        <f>IFERROR(VLOOKUP(Bakery[[#This Row],[Products]],Bakery_price[#All],2,FALSE),0)</f>
        <v>4800</v>
      </c>
      <c r="G807" s="3">
        <f>Bakery[[#This Row],[Price]]*Bakery[[#This Row],[Quantity]]</f>
        <v>19200</v>
      </c>
    </row>
    <row r="808" spans="1:7" x14ac:dyDescent="0.25">
      <c r="A808">
        <v>2019</v>
      </c>
      <c r="B808" t="s">
        <v>14</v>
      </c>
      <c r="C808" s="1">
        <v>24400</v>
      </c>
      <c r="D808" t="s">
        <v>6</v>
      </c>
      <c r="E808" s="2">
        <v>3</v>
      </c>
      <c r="F808">
        <f>IFERROR(VLOOKUP(Bakery[[#This Row],[Products]],Bakery_price[#All],2,FALSE),0)</f>
        <v>4800</v>
      </c>
      <c r="G808" s="3">
        <f>Bakery[[#This Row],[Price]]*Bakery[[#This Row],[Quantity]]</f>
        <v>14400</v>
      </c>
    </row>
    <row r="809" spans="1:7" x14ac:dyDescent="0.25">
      <c r="A809">
        <v>2019</v>
      </c>
      <c r="B809" t="s">
        <v>14</v>
      </c>
      <c r="C809" s="1">
        <v>24400</v>
      </c>
      <c r="D809" t="s">
        <v>24</v>
      </c>
      <c r="E809" s="2">
        <v>1</v>
      </c>
      <c r="F809">
        <f>IFERROR(VLOOKUP(Bakery[[#This Row],[Products]],Bakery_price[#All],2,FALSE),0)</f>
        <v>3500</v>
      </c>
      <c r="G809" s="3">
        <f>Bakery[[#This Row],[Price]]*Bakery[[#This Row],[Quantity]]</f>
        <v>3500</v>
      </c>
    </row>
    <row r="810" spans="1:7" x14ac:dyDescent="0.25">
      <c r="A810">
        <v>2019</v>
      </c>
      <c r="B810" t="s">
        <v>14</v>
      </c>
      <c r="C810" s="1">
        <v>24400</v>
      </c>
      <c r="D810" t="s">
        <v>8</v>
      </c>
      <c r="E810" s="2">
        <v>1</v>
      </c>
      <c r="F810">
        <f>IFERROR(VLOOKUP(Bakery[[#This Row],[Products]],Bakery_price[#All],2,FALSE),0)</f>
        <v>4800</v>
      </c>
      <c r="G810" s="3">
        <f>Bakery[[#This Row],[Price]]*Bakery[[#This Row],[Quantity]]</f>
        <v>4800</v>
      </c>
    </row>
    <row r="811" spans="1:7" x14ac:dyDescent="0.25">
      <c r="A811">
        <v>2019</v>
      </c>
      <c r="B811" t="s">
        <v>18</v>
      </c>
      <c r="C811" s="1">
        <v>21800</v>
      </c>
      <c r="D811" t="s">
        <v>6</v>
      </c>
      <c r="E811" s="2">
        <v>1</v>
      </c>
      <c r="F811">
        <f>IFERROR(VLOOKUP(Bakery[[#This Row],[Products]],Bakery_price[#All],2,FALSE),0)</f>
        <v>4800</v>
      </c>
      <c r="G811" s="3">
        <f>Bakery[[#This Row],[Price]]*Bakery[[#This Row],[Quantity]]</f>
        <v>4800</v>
      </c>
    </row>
    <row r="812" spans="1:7" x14ac:dyDescent="0.25">
      <c r="A812">
        <v>2019</v>
      </c>
      <c r="B812" t="s">
        <v>18</v>
      </c>
      <c r="C812" s="1">
        <v>21800</v>
      </c>
      <c r="D812" t="s">
        <v>15</v>
      </c>
      <c r="E812" s="2">
        <v>1</v>
      </c>
      <c r="F812">
        <f>IFERROR(VLOOKUP(Bakery[[#This Row],[Products]],Bakery_price[#All],2,FALSE),0)</f>
        <v>3500</v>
      </c>
      <c r="G812" s="3">
        <f>Bakery[[#This Row],[Price]]*Bakery[[#This Row],[Quantity]]</f>
        <v>3500</v>
      </c>
    </row>
    <row r="813" spans="1:7" x14ac:dyDescent="0.25">
      <c r="A813">
        <v>2019</v>
      </c>
      <c r="B813" t="s">
        <v>18</v>
      </c>
      <c r="C813" s="1">
        <v>21800</v>
      </c>
      <c r="D813" t="s">
        <v>24</v>
      </c>
      <c r="E813" s="2">
        <v>1</v>
      </c>
      <c r="F813">
        <f>IFERROR(VLOOKUP(Bakery[[#This Row],[Products]],Bakery_price[#All],2,FALSE),0)</f>
        <v>3500</v>
      </c>
      <c r="G813" s="3">
        <f>Bakery[[#This Row],[Price]]*Bakery[[#This Row],[Quantity]]</f>
        <v>3500</v>
      </c>
    </row>
    <row r="814" spans="1:7" x14ac:dyDescent="0.25">
      <c r="A814">
        <v>2019</v>
      </c>
      <c r="B814" t="s">
        <v>18</v>
      </c>
      <c r="C814" s="1">
        <v>21800</v>
      </c>
      <c r="D814" t="s">
        <v>25</v>
      </c>
      <c r="E814" s="2">
        <v>1</v>
      </c>
      <c r="F814">
        <f>IFERROR(VLOOKUP(Bakery[[#This Row],[Products]],Bakery_price[#All],2,FALSE),0)</f>
        <v>3500</v>
      </c>
      <c r="G814" s="3">
        <f>Bakery[[#This Row],[Price]]*Bakery[[#This Row],[Quantity]]</f>
        <v>3500</v>
      </c>
    </row>
    <row r="815" spans="1:7" x14ac:dyDescent="0.25">
      <c r="A815">
        <v>2019</v>
      </c>
      <c r="B815" t="s">
        <v>18</v>
      </c>
      <c r="C815" s="1">
        <v>21800</v>
      </c>
      <c r="D815" t="s">
        <v>29</v>
      </c>
      <c r="E815" s="2">
        <v>1</v>
      </c>
      <c r="F815">
        <f>IFERROR(VLOOKUP(Bakery[[#This Row],[Products]],Bakery_price[#All],2,FALSE),0)</f>
        <v>4500</v>
      </c>
      <c r="G815" s="3">
        <f>Bakery[[#This Row],[Price]]*Bakery[[#This Row],[Quantity]]</f>
        <v>4500</v>
      </c>
    </row>
    <row r="816" spans="1:7" x14ac:dyDescent="0.25">
      <c r="A816">
        <v>2019</v>
      </c>
      <c r="B816" t="s">
        <v>18</v>
      </c>
      <c r="C816" s="1">
        <v>16800</v>
      </c>
      <c r="D816" t="s">
        <v>6</v>
      </c>
      <c r="E816" s="2">
        <v>1</v>
      </c>
      <c r="F816">
        <f>IFERROR(VLOOKUP(Bakery[[#This Row],[Products]],Bakery_price[#All],2,FALSE),0)</f>
        <v>4800</v>
      </c>
      <c r="G816" s="3">
        <f>Bakery[[#This Row],[Price]]*Bakery[[#This Row],[Quantity]]</f>
        <v>4800</v>
      </c>
    </row>
    <row r="817" spans="1:7" x14ac:dyDescent="0.25">
      <c r="A817">
        <v>2019</v>
      </c>
      <c r="B817" t="s">
        <v>18</v>
      </c>
      <c r="C817" s="1">
        <v>16800</v>
      </c>
      <c r="D817" t="s">
        <v>7</v>
      </c>
      <c r="E817" s="2">
        <v>1</v>
      </c>
      <c r="F817">
        <f>IFERROR(VLOOKUP(Bakery[[#This Row],[Products]],Bakery_price[#All],2,FALSE),0)</f>
        <v>0</v>
      </c>
      <c r="G817" s="3">
        <f>Bakery[[#This Row],[Price]]*Bakery[[#This Row],[Quantity]]</f>
        <v>0</v>
      </c>
    </row>
    <row r="818" spans="1:7" x14ac:dyDescent="0.25">
      <c r="A818">
        <v>2019</v>
      </c>
      <c r="B818" t="s">
        <v>18</v>
      </c>
      <c r="C818" s="1">
        <v>16800</v>
      </c>
      <c r="D818" t="s">
        <v>25</v>
      </c>
      <c r="E818" s="2">
        <v>1</v>
      </c>
      <c r="F818">
        <f>IFERROR(VLOOKUP(Bakery[[#This Row],[Products]],Bakery_price[#All],2,FALSE),0)</f>
        <v>3500</v>
      </c>
      <c r="G818" s="3">
        <f>Bakery[[#This Row],[Price]]*Bakery[[#This Row],[Quantity]]</f>
        <v>3500</v>
      </c>
    </row>
    <row r="819" spans="1:7" x14ac:dyDescent="0.25">
      <c r="A819">
        <v>2019</v>
      </c>
      <c r="B819" t="s">
        <v>18</v>
      </c>
      <c r="C819" s="1">
        <v>16800</v>
      </c>
      <c r="D819" t="s">
        <v>30</v>
      </c>
      <c r="E819" s="2">
        <v>1</v>
      </c>
      <c r="F819">
        <f>IFERROR(VLOOKUP(Bakery[[#This Row],[Products]],Bakery_price[#All],2,FALSE),0)</f>
        <v>2500</v>
      </c>
      <c r="G819" s="3">
        <f>Bakery[[#This Row],[Price]]*Bakery[[#This Row],[Quantity]]</f>
        <v>2500</v>
      </c>
    </row>
    <row r="820" spans="1:7" x14ac:dyDescent="0.25">
      <c r="A820">
        <v>2019</v>
      </c>
      <c r="B820" t="s">
        <v>18</v>
      </c>
      <c r="C820" s="1">
        <v>16000</v>
      </c>
      <c r="D820" t="s">
        <v>24</v>
      </c>
      <c r="E820" s="2">
        <v>1</v>
      </c>
      <c r="F820">
        <f>IFERROR(VLOOKUP(Bakery[[#This Row],[Products]],Bakery_price[#All],2,FALSE),0)</f>
        <v>3500</v>
      </c>
      <c r="G820" s="3">
        <f>Bakery[[#This Row],[Price]]*Bakery[[#This Row],[Quantity]]</f>
        <v>3500</v>
      </c>
    </row>
    <row r="821" spans="1:7" x14ac:dyDescent="0.25">
      <c r="A821">
        <v>2019</v>
      </c>
      <c r="B821" t="s">
        <v>18</v>
      </c>
      <c r="C821" s="1">
        <v>16000</v>
      </c>
      <c r="D821" t="s">
        <v>25</v>
      </c>
      <c r="E821" s="2">
        <v>1</v>
      </c>
      <c r="F821">
        <f>IFERROR(VLOOKUP(Bakery[[#This Row],[Products]],Bakery_price[#All],2,FALSE),0)</f>
        <v>3500</v>
      </c>
      <c r="G821" s="3">
        <f>Bakery[[#This Row],[Price]]*Bakery[[#This Row],[Quantity]]</f>
        <v>3500</v>
      </c>
    </row>
    <row r="822" spans="1:7" x14ac:dyDescent="0.25">
      <c r="A822">
        <v>2019</v>
      </c>
      <c r="B822" t="s">
        <v>18</v>
      </c>
      <c r="C822" s="1">
        <v>16000</v>
      </c>
      <c r="D822" t="s">
        <v>12</v>
      </c>
      <c r="E822" s="2">
        <v>1</v>
      </c>
      <c r="F822">
        <f>IFERROR(VLOOKUP(Bakery[[#This Row],[Products]],Bakery_price[#All],2,FALSE),0)</f>
        <v>4500</v>
      </c>
      <c r="G822" s="3">
        <f>Bakery[[#This Row],[Price]]*Bakery[[#This Row],[Quantity]]</f>
        <v>4500</v>
      </c>
    </row>
    <row r="823" spans="1:7" x14ac:dyDescent="0.25">
      <c r="A823">
        <v>2019</v>
      </c>
      <c r="B823" t="s">
        <v>18</v>
      </c>
      <c r="C823" s="1">
        <v>16000</v>
      </c>
      <c r="D823" t="s">
        <v>30</v>
      </c>
      <c r="E823" s="2">
        <v>1</v>
      </c>
      <c r="F823">
        <f>IFERROR(VLOOKUP(Bakery[[#This Row],[Products]],Bakery_price[#All],2,FALSE),0)</f>
        <v>2500</v>
      </c>
      <c r="G823" s="3">
        <f>Bakery[[#This Row],[Price]]*Bakery[[#This Row],[Quantity]]</f>
        <v>2500</v>
      </c>
    </row>
    <row r="824" spans="1:7" x14ac:dyDescent="0.25">
      <c r="A824">
        <v>2019</v>
      </c>
      <c r="B824" t="s">
        <v>18</v>
      </c>
      <c r="C824" s="1">
        <v>22800</v>
      </c>
      <c r="D824" t="s">
        <v>6</v>
      </c>
      <c r="E824" s="2">
        <v>1</v>
      </c>
      <c r="F824">
        <f>IFERROR(VLOOKUP(Bakery[[#This Row],[Products]],Bakery_price[#All],2,FALSE),0)</f>
        <v>4800</v>
      </c>
      <c r="G824" s="3">
        <f>Bakery[[#This Row],[Price]]*Bakery[[#This Row],[Quantity]]</f>
        <v>4800</v>
      </c>
    </row>
    <row r="825" spans="1:7" x14ac:dyDescent="0.25">
      <c r="A825">
        <v>2019</v>
      </c>
      <c r="B825" t="s">
        <v>18</v>
      </c>
      <c r="C825" s="1">
        <v>22800</v>
      </c>
      <c r="D825" t="s">
        <v>8</v>
      </c>
      <c r="E825" s="2">
        <v>1</v>
      </c>
      <c r="F825">
        <f>IFERROR(VLOOKUP(Bakery[[#This Row],[Products]],Bakery_price[#All],2,FALSE),0)</f>
        <v>4800</v>
      </c>
      <c r="G825" s="3">
        <f>Bakery[[#This Row],[Price]]*Bakery[[#This Row],[Quantity]]</f>
        <v>4800</v>
      </c>
    </row>
    <row r="826" spans="1:7" x14ac:dyDescent="0.25">
      <c r="A826">
        <v>2019</v>
      </c>
      <c r="B826" t="s">
        <v>18</v>
      </c>
      <c r="C826" s="1">
        <v>22800</v>
      </c>
      <c r="D826" t="s">
        <v>29</v>
      </c>
      <c r="E826" s="2">
        <v>1</v>
      </c>
      <c r="F826">
        <f>IFERROR(VLOOKUP(Bakery[[#This Row],[Products]],Bakery_price[#All],2,FALSE),0)</f>
        <v>4500</v>
      </c>
      <c r="G826" s="3">
        <f>Bakery[[#This Row],[Price]]*Bakery[[#This Row],[Quantity]]</f>
        <v>4500</v>
      </c>
    </row>
    <row r="827" spans="1:7" x14ac:dyDescent="0.25">
      <c r="A827">
        <v>2019</v>
      </c>
      <c r="B827" t="s">
        <v>18</v>
      </c>
      <c r="C827" s="1">
        <v>22800</v>
      </c>
      <c r="D827" t="s">
        <v>12</v>
      </c>
      <c r="E827" s="2">
        <v>1</v>
      </c>
      <c r="F827">
        <f>IFERROR(VLOOKUP(Bakery[[#This Row],[Products]],Bakery_price[#All],2,FALSE),0)</f>
        <v>4500</v>
      </c>
      <c r="G827" s="3">
        <f>Bakery[[#This Row],[Price]]*Bakery[[#This Row],[Quantity]]</f>
        <v>4500</v>
      </c>
    </row>
    <row r="828" spans="1:7" x14ac:dyDescent="0.25">
      <c r="A828">
        <v>2019</v>
      </c>
      <c r="B828" t="s">
        <v>18</v>
      </c>
      <c r="C828" s="1">
        <v>22800</v>
      </c>
      <c r="D828" t="s">
        <v>30</v>
      </c>
      <c r="E828" s="2">
        <v>1</v>
      </c>
      <c r="F828">
        <f>IFERROR(VLOOKUP(Bakery[[#This Row],[Products]],Bakery_price[#All],2,FALSE),0)</f>
        <v>2500</v>
      </c>
      <c r="G828" s="3">
        <f>Bakery[[#This Row],[Price]]*Bakery[[#This Row],[Quantity]]</f>
        <v>2500</v>
      </c>
    </row>
    <row r="829" spans="1:7" x14ac:dyDescent="0.25">
      <c r="A829">
        <v>2019</v>
      </c>
      <c r="B829" t="s">
        <v>18</v>
      </c>
      <c r="C829" s="1">
        <v>17800</v>
      </c>
      <c r="D829" t="s">
        <v>6</v>
      </c>
      <c r="E829" s="2">
        <v>1</v>
      </c>
      <c r="F829">
        <f>IFERROR(VLOOKUP(Bakery[[#This Row],[Products]],Bakery_price[#All],2,FALSE),0)</f>
        <v>4800</v>
      </c>
      <c r="G829" s="3">
        <f>Bakery[[#This Row],[Price]]*Bakery[[#This Row],[Quantity]]</f>
        <v>4800</v>
      </c>
    </row>
    <row r="830" spans="1:7" x14ac:dyDescent="0.25">
      <c r="A830">
        <v>2019</v>
      </c>
      <c r="B830" t="s">
        <v>18</v>
      </c>
      <c r="C830" s="1">
        <v>17800</v>
      </c>
      <c r="D830" t="s">
        <v>7</v>
      </c>
      <c r="E830" s="2">
        <v>1</v>
      </c>
      <c r="F830">
        <f>IFERROR(VLOOKUP(Bakery[[#This Row],[Products]],Bakery_price[#All],2,FALSE),0)</f>
        <v>0</v>
      </c>
      <c r="G830" s="3">
        <f>Bakery[[#This Row],[Price]]*Bakery[[#This Row],[Quantity]]</f>
        <v>0</v>
      </c>
    </row>
    <row r="831" spans="1:7" x14ac:dyDescent="0.25">
      <c r="A831">
        <v>2019</v>
      </c>
      <c r="B831" t="s">
        <v>18</v>
      </c>
      <c r="C831" s="1">
        <v>17800</v>
      </c>
      <c r="D831" t="s">
        <v>8</v>
      </c>
      <c r="E831" s="2">
        <v>1</v>
      </c>
      <c r="F831">
        <f>IFERROR(VLOOKUP(Bakery[[#This Row],[Products]],Bakery_price[#All],2,FALSE),0)</f>
        <v>4800</v>
      </c>
      <c r="G831" s="3">
        <f>Bakery[[#This Row],[Price]]*Bakery[[#This Row],[Quantity]]</f>
        <v>4800</v>
      </c>
    </row>
    <row r="832" spans="1:7" x14ac:dyDescent="0.25">
      <c r="A832">
        <v>2019</v>
      </c>
      <c r="B832" t="s">
        <v>18</v>
      </c>
      <c r="C832" s="1">
        <v>17800</v>
      </c>
      <c r="D832" t="s">
        <v>30</v>
      </c>
      <c r="E832" s="2">
        <v>1</v>
      </c>
      <c r="F832">
        <f>IFERROR(VLOOKUP(Bakery[[#This Row],[Products]],Bakery_price[#All],2,FALSE),0)</f>
        <v>2500</v>
      </c>
      <c r="G832" s="3">
        <f>Bakery[[#This Row],[Price]]*Bakery[[#This Row],[Quantity]]</f>
        <v>2500</v>
      </c>
    </row>
    <row r="833" spans="1:7" x14ac:dyDescent="0.25">
      <c r="A833">
        <v>2019</v>
      </c>
      <c r="B833" t="s">
        <v>18</v>
      </c>
      <c r="C833" s="1">
        <v>15800</v>
      </c>
      <c r="D833" t="s">
        <v>6</v>
      </c>
      <c r="E833" s="2">
        <v>1</v>
      </c>
      <c r="F833">
        <f>IFERROR(VLOOKUP(Bakery[[#This Row],[Products]],Bakery_price[#All],2,FALSE),0)</f>
        <v>4800</v>
      </c>
      <c r="G833" s="3">
        <f>Bakery[[#This Row],[Price]]*Bakery[[#This Row],[Quantity]]</f>
        <v>4800</v>
      </c>
    </row>
    <row r="834" spans="1:7" x14ac:dyDescent="0.25">
      <c r="A834">
        <v>2019</v>
      </c>
      <c r="B834" t="s">
        <v>18</v>
      </c>
      <c r="C834" s="1">
        <v>15800</v>
      </c>
      <c r="D834" t="s">
        <v>29</v>
      </c>
      <c r="E834" s="2">
        <v>1</v>
      </c>
      <c r="F834">
        <f>IFERROR(VLOOKUP(Bakery[[#This Row],[Products]],Bakery_price[#All],2,FALSE),0)</f>
        <v>4500</v>
      </c>
      <c r="G834" s="3">
        <f>Bakery[[#This Row],[Price]]*Bakery[[#This Row],[Quantity]]</f>
        <v>4500</v>
      </c>
    </row>
    <row r="835" spans="1:7" x14ac:dyDescent="0.25">
      <c r="A835">
        <v>2019</v>
      </c>
      <c r="B835" t="s">
        <v>18</v>
      </c>
      <c r="C835" s="1">
        <v>15800</v>
      </c>
      <c r="D835" t="s">
        <v>10</v>
      </c>
      <c r="E835" s="2">
        <v>1</v>
      </c>
      <c r="F835">
        <f>IFERROR(VLOOKUP(Bakery[[#This Row],[Products]],Bakery_price[#All],2,FALSE),0)</f>
        <v>0</v>
      </c>
      <c r="G835" s="3">
        <f>Bakery[[#This Row],[Price]]*Bakery[[#This Row],[Quantity]]</f>
        <v>0</v>
      </c>
    </row>
    <row r="836" spans="1:7" x14ac:dyDescent="0.25">
      <c r="A836">
        <v>2019</v>
      </c>
      <c r="B836" t="s">
        <v>18</v>
      </c>
      <c r="C836" s="1">
        <v>38900</v>
      </c>
      <c r="D836" t="s">
        <v>6</v>
      </c>
      <c r="E836" s="2">
        <v>3</v>
      </c>
      <c r="F836">
        <f>IFERROR(VLOOKUP(Bakery[[#This Row],[Products]],Bakery_price[#All],2,FALSE),0)</f>
        <v>4800</v>
      </c>
      <c r="G836" s="3">
        <f>Bakery[[#This Row],[Price]]*Bakery[[#This Row],[Quantity]]</f>
        <v>14400</v>
      </c>
    </row>
    <row r="837" spans="1:7" x14ac:dyDescent="0.25">
      <c r="A837">
        <v>2019</v>
      </c>
      <c r="B837" t="s">
        <v>18</v>
      </c>
      <c r="C837" s="1">
        <v>38900</v>
      </c>
      <c r="D837" t="s">
        <v>24</v>
      </c>
      <c r="E837" s="2">
        <v>2</v>
      </c>
      <c r="F837">
        <f>IFERROR(VLOOKUP(Bakery[[#This Row],[Products]],Bakery_price[#All],2,FALSE),0)</f>
        <v>3500</v>
      </c>
      <c r="G837" s="3">
        <f>Bakery[[#This Row],[Price]]*Bakery[[#This Row],[Quantity]]</f>
        <v>7000</v>
      </c>
    </row>
    <row r="838" spans="1:7" x14ac:dyDescent="0.25">
      <c r="A838">
        <v>2019</v>
      </c>
      <c r="B838" t="s">
        <v>18</v>
      </c>
      <c r="C838" s="1">
        <v>38900</v>
      </c>
      <c r="D838" t="s">
        <v>8</v>
      </c>
      <c r="E838" s="2">
        <v>1</v>
      </c>
      <c r="F838">
        <f>IFERROR(VLOOKUP(Bakery[[#This Row],[Products]],Bakery_price[#All],2,FALSE),0)</f>
        <v>4800</v>
      </c>
      <c r="G838" s="3">
        <f>Bakery[[#This Row],[Price]]*Bakery[[#This Row],[Quantity]]</f>
        <v>4800</v>
      </c>
    </row>
    <row r="839" spans="1:7" x14ac:dyDescent="0.25">
      <c r="A839">
        <v>2019</v>
      </c>
      <c r="B839" t="s">
        <v>18</v>
      </c>
      <c r="C839" s="1">
        <v>38900</v>
      </c>
      <c r="D839" t="s">
        <v>25</v>
      </c>
      <c r="E839" s="2">
        <v>2</v>
      </c>
      <c r="F839">
        <f>IFERROR(VLOOKUP(Bakery[[#This Row],[Products]],Bakery_price[#All],2,FALSE),0)</f>
        <v>3500</v>
      </c>
      <c r="G839" s="3">
        <f>Bakery[[#This Row],[Price]]*Bakery[[#This Row],[Quantity]]</f>
        <v>7000</v>
      </c>
    </row>
    <row r="840" spans="1:7" x14ac:dyDescent="0.25">
      <c r="A840">
        <v>2019</v>
      </c>
      <c r="B840" t="s">
        <v>18</v>
      </c>
      <c r="C840" s="1">
        <v>38900</v>
      </c>
      <c r="D840" t="s">
        <v>31</v>
      </c>
      <c r="E840" s="2">
        <v>1</v>
      </c>
      <c r="F840">
        <f>IFERROR(VLOOKUP(Bakery[[#This Row],[Products]],Bakery_price[#All],2,FALSE),0)</f>
        <v>4000</v>
      </c>
      <c r="G840" s="3">
        <f>Bakery[[#This Row],[Price]]*Bakery[[#This Row],[Quantity]]</f>
        <v>4000</v>
      </c>
    </row>
    <row r="841" spans="1:7" x14ac:dyDescent="0.25">
      <c r="A841">
        <v>2019</v>
      </c>
      <c r="B841" t="s">
        <v>18</v>
      </c>
      <c r="C841" s="1">
        <v>19600</v>
      </c>
      <c r="D841" t="s">
        <v>6</v>
      </c>
      <c r="E841" s="2">
        <v>2</v>
      </c>
      <c r="F841">
        <f>IFERROR(VLOOKUP(Bakery[[#This Row],[Products]],Bakery_price[#All],2,FALSE),0)</f>
        <v>4800</v>
      </c>
      <c r="G841" s="3">
        <f>Bakery[[#This Row],[Price]]*Bakery[[#This Row],[Quantity]]</f>
        <v>9600</v>
      </c>
    </row>
    <row r="842" spans="1:7" x14ac:dyDescent="0.25">
      <c r="A842">
        <v>2019</v>
      </c>
      <c r="B842" t="s">
        <v>18</v>
      </c>
      <c r="C842" s="1">
        <v>19600</v>
      </c>
      <c r="D842" t="s">
        <v>15</v>
      </c>
      <c r="E842" s="2">
        <v>1</v>
      </c>
      <c r="F842">
        <f>IFERROR(VLOOKUP(Bakery[[#This Row],[Products]],Bakery_price[#All],2,FALSE),0)</f>
        <v>3500</v>
      </c>
      <c r="G842" s="3">
        <f>Bakery[[#This Row],[Price]]*Bakery[[#This Row],[Quantity]]</f>
        <v>3500</v>
      </c>
    </row>
    <row r="843" spans="1:7" x14ac:dyDescent="0.25">
      <c r="A843">
        <v>2019</v>
      </c>
      <c r="B843" t="s">
        <v>18</v>
      </c>
      <c r="C843" s="1">
        <v>19600</v>
      </c>
      <c r="D843" t="s">
        <v>31</v>
      </c>
      <c r="E843" s="2">
        <v>1</v>
      </c>
      <c r="F843">
        <f>IFERROR(VLOOKUP(Bakery[[#This Row],[Products]],Bakery_price[#All],2,FALSE),0)</f>
        <v>4000</v>
      </c>
      <c r="G843" s="3">
        <f>Bakery[[#This Row],[Price]]*Bakery[[#This Row],[Quantity]]</f>
        <v>4000</v>
      </c>
    </row>
    <row r="844" spans="1:7" x14ac:dyDescent="0.25">
      <c r="A844">
        <v>2019</v>
      </c>
      <c r="B844" t="s">
        <v>18</v>
      </c>
      <c r="C844" s="1">
        <v>15300</v>
      </c>
      <c r="D844" t="s">
        <v>6</v>
      </c>
      <c r="E844" s="2">
        <v>1</v>
      </c>
      <c r="F844">
        <f>IFERROR(VLOOKUP(Bakery[[#This Row],[Products]],Bakery_price[#All],2,FALSE),0)</f>
        <v>4800</v>
      </c>
      <c r="G844" s="3">
        <f>Bakery[[#This Row],[Price]]*Bakery[[#This Row],[Quantity]]</f>
        <v>4800</v>
      </c>
    </row>
    <row r="845" spans="1:7" x14ac:dyDescent="0.25">
      <c r="A845">
        <v>2019</v>
      </c>
      <c r="B845" t="s">
        <v>18</v>
      </c>
      <c r="C845" s="1">
        <v>15300</v>
      </c>
      <c r="D845" t="s">
        <v>15</v>
      </c>
      <c r="E845" s="2">
        <v>1</v>
      </c>
      <c r="F845">
        <f>IFERROR(VLOOKUP(Bakery[[#This Row],[Products]],Bakery_price[#All],2,FALSE),0)</f>
        <v>3500</v>
      </c>
      <c r="G845" s="3">
        <f>Bakery[[#This Row],[Price]]*Bakery[[#This Row],[Quantity]]</f>
        <v>3500</v>
      </c>
    </row>
    <row r="846" spans="1:7" x14ac:dyDescent="0.25">
      <c r="A846">
        <v>2019</v>
      </c>
      <c r="B846" t="s">
        <v>18</v>
      </c>
      <c r="C846" s="1">
        <v>15300</v>
      </c>
      <c r="D846" t="s">
        <v>19</v>
      </c>
      <c r="E846" s="2">
        <v>1</v>
      </c>
      <c r="F846">
        <f>IFERROR(VLOOKUP(Bakery[[#This Row],[Products]],Bakery_price[#All],2,FALSE),0)</f>
        <v>1500</v>
      </c>
      <c r="G846" s="3">
        <f>Bakery[[#This Row],[Price]]*Bakery[[#This Row],[Quantity]]</f>
        <v>1500</v>
      </c>
    </row>
    <row r="847" spans="1:7" x14ac:dyDescent="0.25">
      <c r="A847">
        <v>2019</v>
      </c>
      <c r="B847" t="s">
        <v>18</v>
      </c>
      <c r="C847" s="1">
        <v>15300</v>
      </c>
      <c r="D847" t="s">
        <v>25</v>
      </c>
      <c r="E847" s="2">
        <v>1</v>
      </c>
      <c r="F847">
        <f>IFERROR(VLOOKUP(Bakery[[#This Row],[Products]],Bakery_price[#All],2,FALSE),0)</f>
        <v>3500</v>
      </c>
      <c r="G847" s="3">
        <f>Bakery[[#This Row],[Price]]*Bakery[[#This Row],[Quantity]]</f>
        <v>3500</v>
      </c>
    </row>
    <row r="848" spans="1:7" x14ac:dyDescent="0.25">
      <c r="A848">
        <v>2019</v>
      </c>
      <c r="B848" t="s">
        <v>18</v>
      </c>
      <c r="C848" s="1">
        <v>27900</v>
      </c>
      <c r="D848" t="s">
        <v>6</v>
      </c>
      <c r="E848" s="2">
        <v>3</v>
      </c>
      <c r="F848">
        <f>IFERROR(VLOOKUP(Bakery[[#This Row],[Products]],Bakery_price[#All],2,FALSE),0)</f>
        <v>4800</v>
      </c>
      <c r="G848" s="3">
        <f>Bakery[[#This Row],[Price]]*Bakery[[#This Row],[Quantity]]</f>
        <v>14400</v>
      </c>
    </row>
    <row r="849" spans="1:7" x14ac:dyDescent="0.25">
      <c r="A849">
        <v>2019</v>
      </c>
      <c r="B849" t="s">
        <v>18</v>
      </c>
      <c r="C849" s="1">
        <v>27900</v>
      </c>
      <c r="D849" t="s">
        <v>15</v>
      </c>
      <c r="E849" s="2">
        <v>1</v>
      </c>
      <c r="F849">
        <f>IFERROR(VLOOKUP(Bakery[[#This Row],[Products]],Bakery_price[#All],2,FALSE),0)</f>
        <v>3500</v>
      </c>
      <c r="G849" s="3">
        <f>Bakery[[#This Row],[Price]]*Bakery[[#This Row],[Quantity]]</f>
        <v>3500</v>
      </c>
    </row>
    <row r="850" spans="1:7" x14ac:dyDescent="0.25">
      <c r="A850">
        <v>2019</v>
      </c>
      <c r="B850" t="s">
        <v>18</v>
      </c>
      <c r="C850" s="1">
        <v>27900</v>
      </c>
      <c r="D850" t="s">
        <v>25</v>
      </c>
      <c r="E850" s="2">
        <v>1</v>
      </c>
      <c r="F850">
        <f>IFERROR(VLOOKUP(Bakery[[#This Row],[Products]],Bakery_price[#All],2,FALSE),0)</f>
        <v>3500</v>
      </c>
      <c r="G850" s="3">
        <f>Bakery[[#This Row],[Price]]*Bakery[[#This Row],[Quantity]]</f>
        <v>3500</v>
      </c>
    </row>
    <row r="851" spans="1:7" x14ac:dyDescent="0.25">
      <c r="A851">
        <v>2019</v>
      </c>
      <c r="B851" t="s">
        <v>18</v>
      </c>
      <c r="C851" s="1">
        <v>27900</v>
      </c>
      <c r="D851" t="s">
        <v>12</v>
      </c>
      <c r="E851" s="2">
        <v>1</v>
      </c>
      <c r="F851">
        <f>IFERROR(VLOOKUP(Bakery[[#This Row],[Products]],Bakery_price[#All],2,FALSE),0)</f>
        <v>4500</v>
      </c>
      <c r="G851" s="3">
        <f>Bakery[[#This Row],[Price]]*Bakery[[#This Row],[Quantity]]</f>
        <v>4500</v>
      </c>
    </row>
    <row r="852" spans="1:7" x14ac:dyDescent="0.25">
      <c r="A852">
        <v>2019</v>
      </c>
      <c r="B852" t="s">
        <v>18</v>
      </c>
      <c r="C852" s="1">
        <v>15800</v>
      </c>
      <c r="D852" t="s">
        <v>6</v>
      </c>
      <c r="E852" s="2">
        <v>1</v>
      </c>
      <c r="F852">
        <f>IFERROR(VLOOKUP(Bakery[[#This Row],[Products]],Bakery_price[#All],2,FALSE),0)</f>
        <v>4800</v>
      </c>
      <c r="G852" s="3">
        <f>Bakery[[#This Row],[Price]]*Bakery[[#This Row],[Quantity]]</f>
        <v>4800</v>
      </c>
    </row>
    <row r="853" spans="1:7" x14ac:dyDescent="0.25">
      <c r="A853">
        <v>2019</v>
      </c>
      <c r="B853" t="s">
        <v>18</v>
      </c>
      <c r="C853" s="1">
        <v>15800</v>
      </c>
      <c r="D853" t="s">
        <v>20</v>
      </c>
      <c r="E853" s="2">
        <v>1</v>
      </c>
      <c r="F853">
        <f>IFERROR(VLOOKUP(Bakery[[#This Row],[Products]],Bakery_price[#All],2,FALSE),0)</f>
        <v>0</v>
      </c>
      <c r="G853" s="3">
        <f>Bakery[[#This Row],[Price]]*Bakery[[#This Row],[Quantity]]</f>
        <v>0</v>
      </c>
    </row>
    <row r="854" spans="1:7" x14ac:dyDescent="0.25">
      <c r="A854">
        <v>2019</v>
      </c>
      <c r="B854" t="s">
        <v>18</v>
      </c>
      <c r="C854" s="1">
        <v>15800</v>
      </c>
      <c r="D854" t="s">
        <v>29</v>
      </c>
      <c r="E854" s="2">
        <v>1</v>
      </c>
      <c r="F854">
        <f>IFERROR(VLOOKUP(Bakery[[#This Row],[Products]],Bakery_price[#All],2,FALSE),0)</f>
        <v>4500</v>
      </c>
      <c r="G854" s="3">
        <f>Bakery[[#This Row],[Price]]*Bakery[[#This Row],[Quantity]]</f>
        <v>4500</v>
      </c>
    </row>
    <row r="855" spans="1:7" x14ac:dyDescent="0.25">
      <c r="A855">
        <v>2019</v>
      </c>
      <c r="B855" t="s">
        <v>18</v>
      </c>
      <c r="C855" s="1">
        <v>19300</v>
      </c>
      <c r="D855" t="s">
        <v>6</v>
      </c>
      <c r="E855" s="2">
        <v>1</v>
      </c>
      <c r="F855">
        <f>IFERROR(VLOOKUP(Bakery[[#This Row],[Products]],Bakery_price[#All],2,FALSE),0)</f>
        <v>4800</v>
      </c>
      <c r="G855" s="3">
        <f>Bakery[[#This Row],[Price]]*Bakery[[#This Row],[Quantity]]</f>
        <v>4800</v>
      </c>
    </row>
    <row r="856" spans="1:7" x14ac:dyDescent="0.25">
      <c r="A856">
        <v>2019</v>
      </c>
      <c r="B856" t="s">
        <v>18</v>
      </c>
      <c r="C856" s="1">
        <v>19300</v>
      </c>
      <c r="D856" t="s">
        <v>25</v>
      </c>
      <c r="E856" s="2">
        <v>1</v>
      </c>
      <c r="F856">
        <f>IFERROR(VLOOKUP(Bakery[[#This Row],[Products]],Bakery_price[#All],2,FALSE),0)</f>
        <v>3500</v>
      </c>
      <c r="G856" s="3">
        <f>Bakery[[#This Row],[Price]]*Bakery[[#This Row],[Quantity]]</f>
        <v>3500</v>
      </c>
    </row>
    <row r="857" spans="1:7" x14ac:dyDescent="0.25">
      <c r="A857">
        <v>2019</v>
      </c>
      <c r="B857" t="s">
        <v>18</v>
      </c>
      <c r="C857" s="1">
        <v>19300</v>
      </c>
      <c r="D857" t="s">
        <v>29</v>
      </c>
      <c r="E857" s="2">
        <v>1</v>
      </c>
      <c r="F857">
        <f>IFERROR(VLOOKUP(Bakery[[#This Row],[Products]],Bakery_price[#All],2,FALSE),0)</f>
        <v>4500</v>
      </c>
      <c r="G857" s="3">
        <f>Bakery[[#This Row],[Price]]*Bakery[[#This Row],[Quantity]]</f>
        <v>4500</v>
      </c>
    </row>
    <row r="858" spans="1:7" x14ac:dyDescent="0.25">
      <c r="A858">
        <v>2019</v>
      </c>
      <c r="B858" t="s">
        <v>18</v>
      </c>
      <c r="C858" s="1">
        <v>19300</v>
      </c>
      <c r="D858" t="s">
        <v>27</v>
      </c>
      <c r="E858" s="2">
        <v>1</v>
      </c>
      <c r="F858">
        <f>IFERROR(VLOOKUP(Bakery[[#This Row],[Products]],Bakery_price[#All],2,FALSE),0)</f>
        <v>4500</v>
      </c>
      <c r="G858" s="3">
        <f>Bakery[[#This Row],[Price]]*Bakery[[#This Row],[Quantity]]</f>
        <v>4500</v>
      </c>
    </row>
    <row r="859" spans="1:7" x14ac:dyDescent="0.25">
      <c r="A859">
        <v>2019</v>
      </c>
      <c r="B859" t="s">
        <v>18</v>
      </c>
      <c r="C859" s="1">
        <v>23100</v>
      </c>
      <c r="D859" t="s">
        <v>6</v>
      </c>
      <c r="E859" s="2">
        <v>2</v>
      </c>
      <c r="F859">
        <f>IFERROR(VLOOKUP(Bakery[[#This Row],[Products]],Bakery_price[#All],2,FALSE),0)</f>
        <v>4800</v>
      </c>
      <c r="G859" s="3">
        <f>Bakery[[#This Row],[Price]]*Bakery[[#This Row],[Quantity]]</f>
        <v>9600</v>
      </c>
    </row>
    <row r="860" spans="1:7" x14ac:dyDescent="0.25">
      <c r="A860">
        <v>2019</v>
      </c>
      <c r="B860" t="s">
        <v>18</v>
      </c>
      <c r="C860" s="1">
        <v>23100</v>
      </c>
      <c r="D860" t="s">
        <v>29</v>
      </c>
      <c r="E860" s="2">
        <v>1</v>
      </c>
      <c r="F860">
        <f>IFERROR(VLOOKUP(Bakery[[#This Row],[Products]],Bakery_price[#All],2,FALSE),0)</f>
        <v>4500</v>
      </c>
      <c r="G860" s="3">
        <f>Bakery[[#This Row],[Price]]*Bakery[[#This Row],[Quantity]]</f>
        <v>4500</v>
      </c>
    </row>
    <row r="861" spans="1:7" x14ac:dyDescent="0.25">
      <c r="A861">
        <v>2019</v>
      </c>
      <c r="B861" t="s">
        <v>18</v>
      </c>
      <c r="C861" s="1">
        <v>23100</v>
      </c>
      <c r="D861" t="s">
        <v>30</v>
      </c>
      <c r="E861" s="2">
        <v>1</v>
      </c>
      <c r="F861">
        <f>IFERROR(VLOOKUP(Bakery[[#This Row],[Products]],Bakery_price[#All],2,FALSE),0)</f>
        <v>2500</v>
      </c>
      <c r="G861" s="3">
        <f>Bakery[[#This Row],[Price]]*Bakery[[#This Row],[Quantity]]</f>
        <v>2500</v>
      </c>
    </row>
    <row r="862" spans="1:7" x14ac:dyDescent="0.25">
      <c r="A862">
        <v>2019</v>
      </c>
      <c r="B862" t="s">
        <v>18</v>
      </c>
      <c r="C862" s="1">
        <v>23100</v>
      </c>
      <c r="D862" t="s">
        <v>28</v>
      </c>
      <c r="E862" s="2">
        <v>1</v>
      </c>
      <c r="F862">
        <f>IFERROR(VLOOKUP(Bakery[[#This Row],[Products]],Bakery_price[#All],2,FALSE),0)</f>
        <v>4500</v>
      </c>
      <c r="G862" s="3">
        <f>Bakery[[#This Row],[Price]]*Bakery[[#This Row],[Quantity]]</f>
        <v>4500</v>
      </c>
    </row>
    <row r="863" spans="1:7" x14ac:dyDescent="0.25">
      <c r="A863">
        <v>2019</v>
      </c>
      <c r="B863" t="s">
        <v>18</v>
      </c>
      <c r="C863" s="1">
        <v>17300</v>
      </c>
      <c r="D863" t="s">
        <v>6</v>
      </c>
      <c r="E863" s="2">
        <v>1</v>
      </c>
      <c r="F863">
        <f>IFERROR(VLOOKUP(Bakery[[#This Row],[Products]],Bakery_price[#All],2,FALSE),0)</f>
        <v>4800</v>
      </c>
      <c r="G863" s="3">
        <f>Bakery[[#This Row],[Price]]*Bakery[[#This Row],[Quantity]]</f>
        <v>4800</v>
      </c>
    </row>
    <row r="864" spans="1:7" x14ac:dyDescent="0.25">
      <c r="A864">
        <v>2019</v>
      </c>
      <c r="B864" t="s">
        <v>18</v>
      </c>
      <c r="C864" s="1">
        <v>17300</v>
      </c>
      <c r="D864" t="s">
        <v>20</v>
      </c>
      <c r="E864" s="2">
        <v>1</v>
      </c>
      <c r="F864">
        <f>IFERROR(VLOOKUP(Bakery[[#This Row],[Products]],Bakery_price[#All],2,FALSE),0)</f>
        <v>0</v>
      </c>
      <c r="G864" s="3">
        <f>Bakery[[#This Row],[Price]]*Bakery[[#This Row],[Quantity]]</f>
        <v>0</v>
      </c>
    </row>
    <row r="865" spans="1:7" x14ac:dyDescent="0.25">
      <c r="A865">
        <v>2019</v>
      </c>
      <c r="B865" t="s">
        <v>18</v>
      </c>
      <c r="C865" s="1">
        <v>17300</v>
      </c>
      <c r="D865" t="s">
        <v>25</v>
      </c>
      <c r="E865" s="2">
        <v>1</v>
      </c>
      <c r="F865">
        <f>IFERROR(VLOOKUP(Bakery[[#This Row],[Products]],Bakery_price[#All],2,FALSE),0)</f>
        <v>3500</v>
      </c>
      <c r="G865" s="3">
        <f>Bakery[[#This Row],[Price]]*Bakery[[#This Row],[Quantity]]</f>
        <v>3500</v>
      </c>
    </row>
    <row r="866" spans="1:7" x14ac:dyDescent="0.25">
      <c r="A866">
        <v>2019</v>
      </c>
      <c r="B866" t="s">
        <v>18</v>
      </c>
      <c r="C866" s="1">
        <v>17300</v>
      </c>
      <c r="D866" t="s">
        <v>30</v>
      </c>
      <c r="E866" s="2">
        <v>1</v>
      </c>
      <c r="F866">
        <f>IFERROR(VLOOKUP(Bakery[[#This Row],[Products]],Bakery_price[#All],2,FALSE),0)</f>
        <v>2500</v>
      </c>
      <c r="G866" s="3">
        <f>Bakery[[#This Row],[Price]]*Bakery[[#This Row],[Quantity]]</f>
        <v>2500</v>
      </c>
    </row>
    <row r="867" spans="1:7" x14ac:dyDescent="0.25">
      <c r="A867">
        <v>2019</v>
      </c>
      <c r="B867" t="s">
        <v>21</v>
      </c>
      <c r="C867" s="1">
        <v>28400</v>
      </c>
      <c r="D867" t="s">
        <v>6</v>
      </c>
      <c r="E867" s="2">
        <v>2</v>
      </c>
      <c r="F867">
        <f>IFERROR(VLOOKUP(Bakery[[#This Row],[Products]],Bakery_price[#All],2,FALSE),0)</f>
        <v>4800</v>
      </c>
      <c r="G867" s="3">
        <f>Bakery[[#This Row],[Price]]*Bakery[[#This Row],[Quantity]]</f>
        <v>9600</v>
      </c>
    </row>
    <row r="868" spans="1:7" x14ac:dyDescent="0.25">
      <c r="A868">
        <v>2019</v>
      </c>
      <c r="B868" t="s">
        <v>21</v>
      </c>
      <c r="C868" s="1">
        <v>28400</v>
      </c>
      <c r="D868" t="s">
        <v>24</v>
      </c>
      <c r="E868" s="2">
        <v>1</v>
      </c>
      <c r="F868">
        <f>IFERROR(VLOOKUP(Bakery[[#This Row],[Products]],Bakery_price[#All],2,FALSE),0)</f>
        <v>3500</v>
      </c>
      <c r="G868" s="3">
        <f>Bakery[[#This Row],[Price]]*Bakery[[#This Row],[Quantity]]</f>
        <v>3500</v>
      </c>
    </row>
    <row r="869" spans="1:7" x14ac:dyDescent="0.25">
      <c r="A869">
        <v>2019</v>
      </c>
      <c r="B869" t="s">
        <v>21</v>
      </c>
      <c r="C869" s="1">
        <v>28400</v>
      </c>
      <c r="D869" t="s">
        <v>25</v>
      </c>
      <c r="E869" s="2">
        <v>2</v>
      </c>
      <c r="F869">
        <f>IFERROR(VLOOKUP(Bakery[[#This Row],[Products]],Bakery_price[#All],2,FALSE),0)</f>
        <v>3500</v>
      </c>
      <c r="G869" s="3">
        <f>Bakery[[#This Row],[Price]]*Bakery[[#This Row],[Quantity]]</f>
        <v>7000</v>
      </c>
    </row>
    <row r="870" spans="1:7" x14ac:dyDescent="0.25">
      <c r="A870">
        <v>2019</v>
      </c>
      <c r="B870" t="s">
        <v>21</v>
      </c>
      <c r="C870" s="1">
        <v>28400</v>
      </c>
      <c r="D870" t="s">
        <v>26</v>
      </c>
      <c r="E870" s="2">
        <v>1</v>
      </c>
      <c r="F870">
        <f>IFERROR(VLOOKUP(Bakery[[#This Row],[Products]],Bakery_price[#All],2,FALSE),0)</f>
        <v>4000</v>
      </c>
      <c r="G870" s="3">
        <f>Bakery[[#This Row],[Price]]*Bakery[[#This Row],[Quantity]]</f>
        <v>4000</v>
      </c>
    </row>
    <row r="871" spans="1:7" x14ac:dyDescent="0.25">
      <c r="A871">
        <v>2019</v>
      </c>
      <c r="B871" t="s">
        <v>21</v>
      </c>
      <c r="C871" s="1">
        <v>28400</v>
      </c>
      <c r="D871" t="s">
        <v>30</v>
      </c>
      <c r="E871" s="2">
        <v>1</v>
      </c>
      <c r="F871">
        <f>IFERROR(VLOOKUP(Bakery[[#This Row],[Products]],Bakery_price[#All],2,FALSE),0)</f>
        <v>2500</v>
      </c>
      <c r="G871" s="3">
        <f>Bakery[[#This Row],[Price]]*Bakery[[#This Row],[Quantity]]</f>
        <v>2500</v>
      </c>
    </row>
    <row r="872" spans="1:7" x14ac:dyDescent="0.25">
      <c r="A872">
        <v>2019</v>
      </c>
      <c r="B872" t="s">
        <v>21</v>
      </c>
      <c r="C872" s="1">
        <v>20800</v>
      </c>
      <c r="D872" t="s">
        <v>6</v>
      </c>
      <c r="E872" s="2">
        <v>1</v>
      </c>
      <c r="F872">
        <f>IFERROR(VLOOKUP(Bakery[[#This Row],[Products]],Bakery_price[#All],2,FALSE),0)</f>
        <v>4800</v>
      </c>
      <c r="G872" s="3">
        <f>Bakery[[#This Row],[Price]]*Bakery[[#This Row],[Quantity]]</f>
        <v>4800</v>
      </c>
    </row>
    <row r="873" spans="1:7" x14ac:dyDescent="0.25">
      <c r="A873">
        <v>2019</v>
      </c>
      <c r="B873" t="s">
        <v>21</v>
      </c>
      <c r="C873" s="1">
        <v>20800</v>
      </c>
      <c r="D873" t="s">
        <v>24</v>
      </c>
      <c r="E873" s="2">
        <v>1</v>
      </c>
      <c r="F873">
        <f>IFERROR(VLOOKUP(Bakery[[#This Row],[Products]],Bakery_price[#All],2,FALSE),0)</f>
        <v>3500</v>
      </c>
      <c r="G873" s="3">
        <f>Bakery[[#This Row],[Price]]*Bakery[[#This Row],[Quantity]]</f>
        <v>3500</v>
      </c>
    </row>
    <row r="874" spans="1:7" x14ac:dyDescent="0.25">
      <c r="A874">
        <v>2019</v>
      </c>
      <c r="B874" t="s">
        <v>21</v>
      </c>
      <c r="C874" s="1">
        <v>20800</v>
      </c>
      <c r="D874" t="s">
        <v>8</v>
      </c>
      <c r="E874" s="2">
        <v>1</v>
      </c>
      <c r="F874">
        <f>IFERROR(VLOOKUP(Bakery[[#This Row],[Products]],Bakery_price[#All],2,FALSE),0)</f>
        <v>4800</v>
      </c>
      <c r="G874" s="3">
        <f>Bakery[[#This Row],[Price]]*Bakery[[#This Row],[Quantity]]</f>
        <v>4800</v>
      </c>
    </row>
    <row r="875" spans="1:7" x14ac:dyDescent="0.25">
      <c r="A875">
        <v>2019</v>
      </c>
      <c r="B875" t="s">
        <v>21</v>
      </c>
      <c r="C875" s="1">
        <v>16300</v>
      </c>
      <c r="D875" t="s">
        <v>6</v>
      </c>
      <c r="E875" s="2">
        <v>1</v>
      </c>
      <c r="F875">
        <f>IFERROR(VLOOKUP(Bakery[[#This Row],[Products]],Bakery_price[#All],2,FALSE),0)</f>
        <v>4800</v>
      </c>
      <c r="G875" s="3">
        <f>Bakery[[#This Row],[Price]]*Bakery[[#This Row],[Quantity]]</f>
        <v>4800</v>
      </c>
    </row>
    <row r="876" spans="1:7" x14ac:dyDescent="0.25">
      <c r="A876">
        <v>2019</v>
      </c>
      <c r="B876" t="s">
        <v>21</v>
      </c>
      <c r="C876" s="1">
        <v>16300</v>
      </c>
      <c r="D876" t="s">
        <v>15</v>
      </c>
      <c r="E876" s="2">
        <v>1</v>
      </c>
      <c r="F876">
        <f>IFERROR(VLOOKUP(Bakery[[#This Row],[Products]],Bakery_price[#All],2,FALSE),0)</f>
        <v>3500</v>
      </c>
      <c r="G876" s="3">
        <f>Bakery[[#This Row],[Price]]*Bakery[[#This Row],[Quantity]]</f>
        <v>3500</v>
      </c>
    </row>
    <row r="877" spans="1:7" x14ac:dyDescent="0.25">
      <c r="A877">
        <v>2019</v>
      </c>
      <c r="B877" t="s">
        <v>21</v>
      </c>
      <c r="C877" s="1">
        <v>16300</v>
      </c>
      <c r="D877" t="s">
        <v>24</v>
      </c>
      <c r="E877" s="2">
        <v>1</v>
      </c>
      <c r="F877">
        <f>IFERROR(VLOOKUP(Bakery[[#This Row],[Products]],Bakery_price[#All],2,FALSE),0)</f>
        <v>3500</v>
      </c>
      <c r="G877" s="3">
        <f>Bakery[[#This Row],[Price]]*Bakery[[#This Row],[Quantity]]</f>
        <v>3500</v>
      </c>
    </row>
    <row r="878" spans="1:7" x14ac:dyDescent="0.25">
      <c r="A878">
        <v>2019</v>
      </c>
      <c r="B878" t="s">
        <v>21</v>
      </c>
      <c r="C878" s="1">
        <v>16300</v>
      </c>
      <c r="D878" t="s">
        <v>30</v>
      </c>
      <c r="E878" s="2">
        <v>1</v>
      </c>
      <c r="F878">
        <f>IFERROR(VLOOKUP(Bakery[[#This Row],[Products]],Bakery_price[#All],2,FALSE),0)</f>
        <v>2500</v>
      </c>
      <c r="G878" s="3">
        <f>Bakery[[#This Row],[Price]]*Bakery[[#This Row],[Quantity]]</f>
        <v>2500</v>
      </c>
    </row>
    <row r="879" spans="1:7" x14ac:dyDescent="0.25">
      <c r="A879">
        <v>2019</v>
      </c>
      <c r="B879" t="s">
        <v>21</v>
      </c>
      <c r="C879" s="1">
        <v>24300</v>
      </c>
      <c r="D879" t="s">
        <v>6</v>
      </c>
      <c r="E879" s="2">
        <v>1</v>
      </c>
      <c r="F879">
        <f>IFERROR(VLOOKUP(Bakery[[#This Row],[Products]],Bakery_price[#All],2,FALSE),0)</f>
        <v>4800</v>
      </c>
      <c r="G879" s="3">
        <f>Bakery[[#This Row],[Price]]*Bakery[[#This Row],[Quantity]]</f>
        <v>4800</v>
      </c>
    </row>
    <row r="880" spans="1:7" x14ac:dyDescent="0.25">
      <c r="A880">
        <v>2019</v>
      </c>
      <c r="B880" t="s">
        <v>21</v>
      </c>
      <c r="C880" s="1">
        <v>24300</v>
      </c>
      <c r="D880" t="s">
        <v>15</v>
      </c>
      <c r="E880" s="2">
        <v>2</v>
      </c>
      <c r="F880">
        <f>IFERROR(VLOOKUP(Bakery[[#This Row],[Products]],Bakery_price[#All],2,FALSE),0)</f>
        <v>3500</v>
      </c>
      <c r="G880" s="3">
        <f>Bakery[[#This Row],[Price]]*Bakery[[#This Row],[Quantity]]</f>
        <v>7000</v>
      </c>
    </row>
    <row r="881" spans="1:7" x14ac:dyDescent="0.25">
      <c r="A881">
        <v>2019</v>
      </c>
      <c r="B881" t="s">
        <v>21</v>
      </c>
      <c r="C881" s="1">
        <v>24300</v>
      </c>
      <c r="D881" t="s">
        <v>24</v>
      </c>
      <c r="E881" s="2">
        <v>3</v>
      </c>
      <c r="F881">
        <f>IFERROR(VLOOKUP(Bakery[[#This Row],[Products]],Bakery_price[#All],2,FALSE),0)</f>
        <v>3500</v>
      </c>
      <c r="G881" s="3">
        <f>Bakery[[#This Row],[Price]]*Bakery[[#This Row],[Quantity]]</f>
        <v>10500</v>
      </c>
    </row>
    <row r="882" spans="1:7" x14ac:dyDescent="0.25">
      <c r="A882">
        <v>2019</v>
      </c>
      <c r="B882" t="s">
        <v>21</v>
      </c>
      <c r="C882" s="1">
        <v>15800</v>
      </c>
      <c r="D882" t="s">
        <v>6</v>
      </c>
      <c r="E882" s="2">
        <v>1</v>
      </c>
      <c r="F882">
        <f>IFERROR(VLOOKUP(Bakery[[#This Row],[Products]],Bakery_price[#All],2,FALSE),0)</f>
        <v>4800</v>
      </c>
      <c r="G882" s="3">
        <f>Bakery[[#This Row],[Price]]*Bakery[[#This Row],[Quantity]]</f>
        <v>4800</v>
      </c>
    </row>
    <row r="883" spans="1:7" x14ac:dyDescent="0.25">
      <c r="A883">
        <v>2019</v>
      </c>
      <c r="B883" t="s">
        <v>21</v>
      </c>
      <c r="C883" s="1">
        <v>15800</v>
      </c>
      <c r="D883" t="s">
        <v>29</v>
      </c>
      <c r="E883" s="2">
        <v>1</v>
      </c>
      <c r="F883">
        <f>IFERROR(VLOOKUP(Bakery[[#This Row],[Products]],Bakery_price[#All],2,FALSE),0)</f>
        <v>4500</v>
      </c>
      <c r="G883" s="3">
        <f>Bakery[[#This Row],[Price]]*Bakery[[#This Row],[Quantity]]</f>
        <v>4500</v>
      </c>
    </row>
    <row r="884" spans="1:7" x14ac:dyDescent="0.25">
      <c r="A884">
        <v>2019</v>
      </c>
      <c r="B884" t="s">
        <v>21</v>
      </c>
      <c r="C884" s="1">
        <v>15800</v>
      </c>
      <c r="D884" t="s">
        <v>12</v>
      </c>
      <c r="E884" s="2">
        <v>1</v>
      </c>
      <c r="F884">
        <f>IFERROR(VLOOKUP(Bakery[[#This Row],[Products]],Bakery_price[#All],2,FALSE),0)</f>
        <v>4500</v>
      </c>
      <c r="G884" s="3">
        <f>Bakery[[#This Row],[Price]]*Bakery[[#This Row],[Quantity]]</f>
        <v>4500</v>
      </c>
    </row>
    <row r="885" spans="1:7" x14ac:dyDescent="0.25">
      <c r="A885">
        <v>2019</v>
      </c>
      <c r="B885" t="s">
        <v>21</v>
      </c>
      <c r="C885" s="1">
        <v>14800</v>
      </c>
      <c r="D885" t="s">
        <v>6</v>
      </c>
      <c r="E885" s="2">
        <v>1</v>
      </c>
      <c r="F885">
        <f>IFERROR(VLOOKUP(Bakery[[#This Row],[Products]],Bakery_price[#All],2,FALSE),0)</f>
        <v>4800</v>
      </c>
      <c r="G885" s="3">
        <f>Bakery[[#This Row],[Price]]*Bakery[[#This Row],[Quantity]]</f>
        <v>4800</v>
      </c>
    </row>
    <row r="886" spans="1:7" x14ac:dyDescent="0.25">
      <c r="A886">
        <v>2019</v>
      </c>
      <c r="B886" t="s">
        <v>21</v>
      </c>
      <c r="C886" s="1">
        <v>14800</v>
      </c>
      <c r="D886" t="s">
        <v>20</v>
      </c>
      <c r="E886" s="2">
        <v>1</v>
      </c>
      <c r="F886">
        <f>IFERROR(VLOOKUP(Bakery[[#This Row],[Products]],Bakery_price[#All],2,FALSE),0)</f>
        <v>0</v>
      </c>
      <c r="G886" s="3">
        <f>Bakery[[#This Row],[Price]]*Bakery[[#This Row],[Quantity]]</f>
        <v>0</v>
      </c>
    </row>
    <row r="887" spans="1:7" x14ac:dyDescent="0.25">
      <c r="A887">
        <v>2019</v>
      </c>
      <c r="B887" t="s">
        <v>21</v>
      </c>
      <c r="C887" s="1">
        <v>14800</v>
      </c>
      <c r="D887" t="s">
        <v>25</v>
      </c>
      <c r="E887" s="2">
        <v>1</v>
      </c>
      <c r="F887">
        <f>IFERROR(VLOOKUP(Bakery[[#This Row],[Products]],Bakery_price[#All],2,FALSE),0)</f>
        <v>3500</v>
      </c>
      <c r="G887" s="3">
        <f>Bakery[[#This Row],[Price]]*Bakery[[#This Row],[Quantity]]</f>
        <v>3500</v>
      </c>
    </row>
    <row r="888" spans="1:7" x14ac:dyDescent="0.25">
      <c r="A888">
        <v>2019</v>
      </c>
      <c r="B888" t="s">
        <v>21</v>
      </c>
      <c r="C888" s="1">
        <v>16300</v>
      </c>
      <c r="D888" t="s">
        <v>6</v>
      </c>
      <c r="E888" s="2">
        <v>1</v>
      </c>
      <c r="F888">
        <f>IFERROR(VLOOKUP(Bakery[[#This Row],[Products]],Bakery_price[#All],2,FALSE),0)</f>
        <v>4800</v>
      </c>
      <c r="G888" s="3">
        <f>Bakery[[#This Row],[Price]]*Bakery[[#This Row],[Quantity]]</f>
        <v>4800</v>
      </c>
    </row>
    <row r="889" spans="1:7" x14ac:dyDescent="0.25">
      <c r="A889">
        <v>2019</v>
      </c>
      <c r="B889" t="s">
        <v>21</v>
      </c>
      <c r="C889" s="1">
        <v>16300</v>
      </c>
      <c r="D889" t="s">
        <v>31</v>
      </c>
      <c r="E889" s="2">
        <v>1</v>
      </c>
      <c r="F889">
        <f>IFERROR(VLOOKUP(Bakery[[#This Row],[Products]],Bakery_price[#All],2,FALSE),0)</f>
        <v>4000</v>
      </c>
      <c r="G889" s="3">
        <f>Bakery[[#This Row],[Price]]*Bakery[[#This Row],[Quantity]]</f>
        <v>4000</v>
      </c>
    </row>
    <row r="890" spans="1:7" x14ac:dyDescent="0.25">
      <c r="A890">
        <v>2019</v>
      </c>
      <c r="B890" t="s">
        <v>21</v>
      </c>
      <c r="C890" s="1">
        <v>16300</v>
      </c>
      <c r="D890" t="s">
        <v>30</v>
      </c>
      <c r="E890" s="2">
        <v>2</v>
      </c>
      <c r="F890">
        <f>IFERROR(VLOOKUP(Bakery[[#This Row],[Products]],Bakery_price[#All],2,FALSE),0)</f>
        <v>2500</v>
      </c>
      <c r="G890" s="3">
        <f>Bakery[[#This Row],[Price]]*Bakery[[#This Row],[Quantity]]</f>
        <v>5000</v>
      </c>
    </row>
    <row r="891" spans="1:7" x14ac:dyDescent="0.25">
      <c r="A891">
        <v>2019</v>
      </c>
      <c r="B891" t="s">
        <v>21</v>
      </c>
      <c r="C891" s="1">
        <v>18300</v>
      </c>
      <c r="D891" t="s">
        <v>6</v>
      </c>
      <c r="E891" s="2">
        <v>1</v>
      </c>
      <c r="F891">
        <f>IFERROR(VLOOKUP(Bakery[[#This Row],[Products]],Bakery_price[#All],2,FALSE),0)</f>
        <v>4800</v>
      </c>
      <c r="G891" s="3">
        <f>Bakery[[#This Row],[Price]]*Bakery[[#This Row],[Quantity]]</f>
        <v>4800</v>
      </c>
    </row>
    <row r="892" spans="1:7" x14ac:dyDescent="0.25">
      <c r="A892">
        <v>2019</v>
      </c>
      <c r="B892" t="s">
        <v>21</v>
      </c>
      <c r="C892" s="1">
        <v>18300</v>
      </c>
      <c r="D892" t="s">
        <v>15</v>
      </c>
      <c r="E892" s="2">
        <v>1</v>
      </c>
      <c r="F892">
        <f>IFERROR(VLOOKUP(Bakery[[#This Row],[Products]],Bakery_price[#All],2,FALSE),0)</f>
        <v>3500</v>
      </c>
      <c r="G892" s="3">
        <f>Bakery[[#This Row],[Price]]*Bakery[[#This Row],[Quantity]]</f>
        <v>3500</v>
      </c>
    </row>
    <row r="893" spans="1:7" x14ac:dyDescent="0.25">
      <c r="A893">
        <v>2019</v>
      </c>
      <c r="B893" t="s">
        <v>21</v>
      </c>
      <c r="C893" s="1">
        <v>18300</v>
      </c>
      <c r="D893" t="s">
        <v>25</v>
      </c>
      <c r="E893" s="2">
        <v>1</v>
      </c>
      <c r="F893">
        <f>IFERROR(VLOOKUP(Bakery[[#This Row],[Products]],Bakery_price[#All],2,FALSE),0)</f>
        <v>3500</v>
      </c>
      <c r="G893" s="3">
        <f>Bakery[[#This Row],[Price]]*Bakery[[#This Row],[Quantity]]</f>
        <v>3500</v>
      </c>
    </row>
    <row r="894" spans="1:7" x14ac:dyDescent="0.25">
      <c r="A894">
        <v>2019</v>
      </c>
      <c r="B894" t="s">
        <v>21</v>
      </c>
      <c r="C894" s="1">
        <v>18300</v>
      </c>
      <c r="D894" t="s">
        <v>31</v>
      </c>
      <c r="E894" s="2">
        <v>1</v>
      </c>
      <c r="F894">
        <f>IFERROR(VLOOKUP(Bakery[[#This Row],[Products]],Bakery_price[#All],2,FALSE),0)</f>
        <v>4000</v>
      </c>
      <c r="G894" s="3">
        <f>Bakery[[#This Row],[Price]]*Bakery[[#This Row],[Quantity]]</f>
        <v>4000</v>
      </c>
    </row>
    <row r="895" spans="1:7" x14ac:dyDescent="0.25">
      <c r="A895">
        <v>2019</v>
      </c>
      <c r="B895" t="s">
        <v>21</v>
      </c>
      <c r="C895" s="1">
        <v>19100</v>
      </c>
      <c r="D895" t="s">
        <v>6</v>
      </c>
      <c r="E895" s="2">
        <v>2</v>
      </c>
      <c r="F895">
        <f>IFERROR(VLOOKUP(Bakery[[#This Row],[Products]],Bakery_price[#All],2,FALSE),0)</f>
        <v>4800</v>
      </c>
      <c r="G895" s="3">
        <f>Bakery[[#This Row],[Price]]*Bakery[[#This Row],[Quantity]]</f>
        <v>9600</v>
      </c>
    </row>
    <row r="896" spans="1:7" x14ac:dyDescent="0.25">
      <c r="A896">
        <v>2019</v>
      </c>
      <c r="B896" t="s">
        <v>21</v>
      </c>
      <c r="C896" s="1">
        <v>19100</v>
      </c>
      <c r="D896" t="s">
        <v>7</v>
      </c>
      <c r="E896" s="2">
        <v>1</v>
      </c>
      <c r="F896">
        <f>IFERROR(VLOOKUP(Bakery[[#This Row],[Products]],Bakery_price[#All],2,FALSE),0)</f>
        <v>0</v>
      </c>
      <c r="G896" s="3">
        <f>Bakery[[#This Row],[Price]]*Bakery[[#This Row],[Quantity]]</f>
        <v>0</v>
      </c>
    </row>
    <row r="897" spans="1:7" x14ac:dyDescent="0.25">
      <c r="A897">
        <v>2019</v>
      </c>
      <c r="B897" t="s">
        <v>21</v>
      </c>
      <c r="C897" s="1">
        <v>19100</v>
      </c>
      <c r="D897" t="s">
        <v>24</v>
      </c>
      <c r="E897" s="2">
        <v>1</v>
      </c>
      <c r="F897">
        <f>IFERROR(VLOOKUP(Bakery[[#This Row],[Products]],Bakery_price[#All],2,FALSE),0)</f>
        <v>3500</v>
      </c>
      <c r="G897" s="3">
        <f>Bakery[[#This Row],[Price]]*Bakery[[#This Row],[Quantity]]</f>
        <v>3500</v>
      </c>
    </row>
    <row r="898" spans="1:7" x14ac:dyDescent="0.25">
      <c r="A898">
        <v>2019</v>
      </c>
      <c r="B898" t="s">
        <v>21</v>
      </c>
      <c r="C898" s="1">
        <v>32100</v>
      </c>
      <c r="D898" t="s">
        <v>6</v>
      </c>
      <c r="E898" s="2">
        <v>1</v>
      </c>
      <c r="F898">
        <f>IFERROR(VLOOKUP(Bakery[[#This Row],[Products]],Bakery_price[#All],2,FALSE),0)</f>
        <v>4800</v>
      </c>
      <c r="G898" s="3">
        <f>Bakery[[#This Row],[Price]]*Bakery[[#This Row],[Quantity]]</f>
        <v>4800</v>
      </c>
    </row>
    <row r="899" spans="1:7" x14ac:dyDescent="0.25">
      <c r="A899">
        <v>2019</v>
      </c>
      <c r="B899" t="s">
        <v>21</v>
      </c>
      <c r="C899" s="1">
        <v>32100</v>
      </c>
      <c r="D899" t="s">
        <v>7</v>
      </c>
      <c r="E899" s="2">
        <v>2</v>
      </c>
      <c r="F899">
        <f>IFERROR(VLOOKUP(Bakery[[#This Row],[Products]],Bakery_price[#All],2,FALSE),0)</f>
        <v>0</v>
      </c>
      <c r="G899" s="3">
        <f>Bakery[[#This Row],[Price]]*Bakery[[#This Row],[Quantity]]</f>
        <v>0</v>
      </c>
    </row>
    <row r="900" spans="1:7" x14ac:dyDescent="0.25">
      <c r="A900">
        <v>2019</v>
      </c>
      <c r="B900" t="s">
        <v>21</v>
      </c>
      <c r="C900" s="1">
        <v>32100</v>
      </c>
      <c r="D900" t="s">
        <v>26</v>
      </c>
      <c r="E900" s="2">
        <v>1</v>
      </c>
      <c r="F900">
        <f>IFERROR(VLOOKUP(Bakery[[#This Row],[Products]],Bakery_price[#All],2,FALSE),0)</f>
        <v>4000</v>
      </c>
      <c r="G900" s="3">
        <f>Bakery[[#This Row],[Price]]*Bakery[[#This Row],[Quantity]]</f>
        <v>4000</v>
      </c>
    </row>
    <row r="901" spans="1:7" x14ac:dyDescent="0.25">
      <c r="A901">
        <v>2019</v>
      </c>
      <c r="B901" t="s">
        <v>21</v>
      </c>
      <c r="C901" s="1">
        <v>32100</v>
      </c>
      <c r="D901" t="s">
        <v>29</v>
      </c>
      <c r="E901" s="2">
        <v>1</v>
      </c>
      <c r="F901">
        <f>IFERROR(VLOOKUP(Bakery[[#This Row],[Products]],Bakery_price[#All],2,FALSE),0)</f>
        <v>4500</v>
      </c>
      <c r="G901" s="3">
        <f>Bakery[[#This Row],[Price]]*Bakery[[#This Row],[Quantity]]</f>
        <v>4500</v>
      </c>
    </row>
    <row r="902" spans="1:7" x14ac:dyDescent="0.25">
      <c r="A902">
        <v>2019</v>
      </c>
      <c r="B902" t="s">
        <v>21</v>
      </c>
      <c r="C902" s="1">
        <v>32100</v>
      </c>
      <c r="D902" t="s">
        <v>10</v>
      </c>
      <c r="E902" s="2">
        <v>1</v>
      </c>
      <c r="F902">
        <f>IFERROR(VLOOKUP(Bakery[[#This Row],[Products]],Bakery_price[#All],2,FALSE),0)</f>
        <v>0</v>
      </c>
      <c r="G902" s="3">
        <f>Bakery[[#This Row],[Price]]*Bakery[[#This Row],[Quantity]]</f>
        <v>0</v>
      </c>
    </row>
    <row r="903" spans="1:7" x14ac:dyDescent="0.25">
      <c r="A903">
        <v>2019</v>
      </c>
      <c r="B903" t="s">
        <v>21</v>
      </c>
      <c r="C903" s="1">
        <v>32100</v>
      </c>
      <c r="D903" t="s">
        <v>28</v>
      </c>
      <c r="E903" s="2">
        <v>1</v>
      </c>
      <c r="F903">
        <f>IFERROR(VLOOKUP(Bakery[[#This Row],[Products]],Bakery_price[#All],2,FALSE),0)</f>
        <v>4500</v>
      </c>
      <c r="G903" s="3">
        <f>Bakery[[#This Row],[Price]]*Bakery[[#This Row],[Quantity]]</f>
        <v>4500</v>
      </c>
    </row>
    <row r="904" spans="1:7" x14ac:dyDescent="0.25">
      <c r="A904">
        <v>2019</v>
      </c>
      <c r="B904" t="s">
        <v>21</v>
      </c>
      <c r="C904" s="1">
        <v>26000</v>
      </c>
      <c r="D904" t="s">
        <v>6</v>
      </c>
      <c r="E904" s="2">
        <v>5</v>
      </c>
      <c r="F904">
        <f>IFERROR(VLOOKUP(Bakery[[#This Row],[Products]],Bakery_price[#All],2,FALSE),0)</f>
        <v>4800</v>
      </c>
      <c r="G904" s="3">
        <f>Bakery[[#This Row],[Price]]*Bakery[[#This Row],[Quantity]]</f>
        <v>24000</v>
      </c>
    </row>
    <row r="905" spans="1:7" x14ac:dyDescent="0.25">
      <c r="A905">
        <v>2019</v>
      </c>
      <c r="B905" t="s">
        <v>23</v>
      </c>
      <c r="C905" s="1">
        <v>41200</v>
      </c>
      <c r="D905" t="s">
        <v>6</v>
      </c>
      <c r="E905" s="2">
        <v>4</v>
      </c>
      <c r="F905">
        <f>IFERROR(VLOOKUP(Bakery[[#This Row],[Products]],Bakery_price[#All],2,FALSE),0)</f>
        <v>4800</v>
      </c>
      <c r="G905" s="3">
        <f>Bakery[[#This Row],[Price]]*Bakery[[#This Row],[Quantity]]</f>
        <v>19200</v>
      </c>
    </row>
    <row r="906" spans="1:7" x14ac:dyDescent="0.25">
      <c r="A906">
        <v>2019</v>
      </c>
      <c r="B906" t="s">
        <v>23</v>
      </c>
      <c r="C906" s="1">
        <v>41200</v>
      </c>
      <c r="D906" t="s">
        <v>15</v>
      </c>
      <c r="E906" s="2">
        <v>1</v>
      </c>
      <c r="F906">
        <f>IFERROR(VLOOKUP(Bakery[[#This Row],[Products]],Bakery_price[#All],2,FALSE),0)</f>
        <v>3500</v>
      </c>
      <c r="G906" s="3">
        <f>Bakery[[#This Row],[Price]]*Bakery[[#This Row],[Quantity]]</f>
        <v>3500</v>
      </c>
    </row>
    <row r="907" spans="1:7" x14ac:dyDescent="0.25">
      <c r="A907">
        <v>2019</v>
      </c>
      <c r="B907" t="s">
        <v>23</v>
      </c>
      <c r="C907" s="1">
        <v>41200</v>
      </c>
      <c r="D907" t="s">
        <v>19</v>
      </c>
      <c r="E907" s="2">
        <v>1</v>
      </c>
      <c r="F907">
        <f>IFERROR(VLOOKUP(Bakery[[#This Row],[Products]],Bakery_price[#All],2,FALSE),0)</f>
        <v>1500</v>
      </c>
      <c r="G907" s="3">
        <f>Bakery[[#This Row],[Price]]*Bakery[[#This Row],[Quantity]]</f>
        <v>1500</v>
      </c>
    </row>
    <row r="908" spans="1:7" x14ac:dyDescent="0.25">
      <c r="A908">
        <v>2019</v>
      </c>
      <c r="B908" t="s">
        <v>23</v>
      </c>
      <c r="C908" s="1">
        <v>41200</v>
      </c>
      <c r="D908" t="s">
        <v>24</v>
      </c>
      <c r="E908" s="2">
        <v>2</v>
      </c>
      <c r="F908">
        <f>IFERROR(VLOOKUP(Bakery[[#This Row],[Products]],Bakery_price[#All],2,FALSE),0)</f>
        <v>3500</v>
      </c>
      <c r="G908" s="3">
        <f>Bakery[[#This Row],[Price]]*Bakery[[#This Row],[Quantity]]</f>
        <v>7000</v>
      </c>
    </row>
    <row r="909" spans="1:7" x14ac:dyDescent="0.25">
      <c r="A909">
        <v>2019</v>
      </c>
      <c r="B909" t="s">
        <v>23</v>
      </c>
      <c r="C909" s="1">
        <v>41200</v>
      </c>
      <c r="D909" t="s">
        <v>25</v>
      </c>
      <c r="E909" s="2">
        <v>1</v>
      </c>
      <c r="F909">
        <f>IFERROR(VLOOKUP(Bakery[[#This Row],[Products]],Bakery_price[#All],2,FALSE),0)</f>
        <v>3500</v>
      </c>
      <c r="G909" s="3">
        <f>Bakery[[#This Row],[Price]]*Bakery[[#This Row],[Quantity]]</f>
        <v>3500</v>
      </c>
    </row>
    <row r="910" spans="1:7" x14ac:dyDescent="0.25">
      <c r="A910">
        <v>2019</v>
      </c>
      <c r="B910" t="s">
        <v>23</v>
      </c>
      <c r="C910" s="1">
        <v>41200</v>
      </c>
      <c r="D910" t="s">
        <v>29</v>
      </c>
      <c r="E910" s="2">
        <v>1</v>
      </c>
      <c r="F910">
        <f>IFERROR(VLOOKUP(Bakery[[#This Row],[Products]],Bakery_price[#All],2,FALSE),0)</f>
        <v>4500</v>
      </c>
      <c r="G910" s="3">
        <f>Bakery[[#This Row],[Price]]*Bakery[[#This Row],[Quantity]]</f>
        <v>4500</v>
      </c>
    </row>
    <row r="911" spans="1:7" x14ac:dyDescent="0.25">
      <c r="A911">
        <v>2019</v>
      </c>
      <c r="B911" t="s">
        <v>23</v>
      </c>
      <c r="C911" s="1">
        <v>17800</v>
      </c>
      <c r="D911" t="s">
        <v>6</v>
      </c>
      <c r="E911" s="2">
        <v>1</v>
      </c>
      <c r="F911">
        <f>IFERROR(VLOOKUP(Bakery[[#This Row],[Products]],Bakery_price[#All],2,FALSE),0)</f>
        <v>4800</v>
      </c>
      <c r="G911" s="3">
        <f>Bakery[[#This Row],[Price]]*Bakery[[#This Row],[Quantity]]</f>
        <v>4800</v>
      </c>
    </row>
    <row r="912" spans="1:7" x14ac:dyDescent="0.25">
      <c r="A912">
        <v>2019</v>
      </c>
      <c r="B912" t="s">
        <v>23</v>
      </c>
      <c r="C912" s="1">
        <v>17800</v>
      </c>
      <c r="D912" t="s">
        <v>15</v>
      </c>
      <c r="E912" s="2">
        <v>1</v>
      </c>
      <c r="F912">
        <f>IFERROR(VLOOKUP(Bakery[[#This Row],[Products]],Bakery_price[#All],2,FALSE),0)</f>
        <v>3500</v>
      </c>
      <c r="G912" s="3">
        <f>Bakery[[#This Row],[Price]]*Bakery[[#This Row],[Quantity]]</f>
        <v>3500</v>
      </c>
    </row>
    <row r="913" spans="1:7" x14ac:dyDescent="0.25">
      <c r="A913">
        <v>2019</v>
      </c>
      <c r="B913" t="s">
        <v>23</v>
      </c>
      <c r="C913" s="1">
        <v>17800</v>
      </c>
      <c r="D913" t="s">
        <v>19</v>
      </c>
      <c r="E913" s="2">
        <v>1</v>
      </c>
      <c r="F913">
        <f>IFERROR(VLOOKUP(Bakery[[#This Row],[Products]],Bakery_price[#All],2,FALSE),0)</f>
        <v>1500</v>
      </c>
      <c r="G913" s="3">
        <f>Bakery[[#This Row],[Price]]*Bakery[[#This Row],[Quantity]]</f>
        <v>1500</v>
      </c>
    </row>
    <row r="914" spans="1:7" x14ac:dyDescent="0.25">
      <c r="A914">
        <v>2019</v>
      </c>
      <c r="B914" t="s">
        <v>23</v>
      </c>
      <c r="C914" s="1">
        <v>17800</v>
      </c>
      <c r="D914" t="s">
        <v>24</v>
      </c>
      <c r="E914" s="2">
        <v>1</v>
      </c>
      <c r="F914">
        <f>IFERROR(VLOOKUP(Bakery[[#This Row],[Products]],Bakery_price[#All],2,FALSE),0)</f>
        <v>3500</v>
      </c>
      <c r="G914" s="3">
        <f>Bakery[[#This Row],[Price]]*Bakery[[#This Row],[Quantity]]</f>
        <v>3500</v>
      </c>
    </row>
    <row r="915" spans="1:7" x14ac:dyDescent="0.25">
      <c r="A915">
        <v>2019</v>
      </c>
      <c r="B915" t="s">
        <v>23</v>
      </c>
      <c r="C915" s="1">
        <v>17800</v>
      </c>
      <c r="D915" t="s">
        <v>30</v>
      </c>
      <c r="E915" s="2">
        <v>1</v>
      </c>
      <c r="F915">
        <f>IFERROR(VLOOKUP(Bakery[[#This Row],[Products]],Bakery_price[#All],2,FALSE),0)</f>
        <v>2500</v>
      </c>
      <c r="G915" s="3">
        <f>Bakery[[#This Row],[Price]]*Bakery[[#This Row],[Quantity]]</f>
        <v>2500</v>
      </c>
    </row>
    <row r="916" spans="1:7" x14ac:dyDescent="0.25">
      <c r="A916">
        <v>2019</v>
      </c>
      <c r="B916" t="s">
        <v>23</v>
      </c>
      <c r="C916" s="1">
        <v>18300</v>
      </c>
      <c r="D916" t="s">
        <v>6</v>
      </c>
      <c r="E916" s="2">
        <v>1</v>
      </c>
      <c r="F916">
        <f>IFERROR(VLOOKUP(Bakery[[#This Row],[Products]],Bakery_price[#All],2,FALSE),0)</f>
        <v>4800</v>
      </c>
      <c r="G916" s="3">
        <f>Bakery[[#This Row],[Price]]*Bakery[[#This Row],[Quantity]]</f>
        <v>4800</v>
      </c>
    </row>
    <row r="917" spans="1:7" x14ac:dyDescent="0.25">
      <c r="A917">
        <v>2019</v>
      </c>
      <c r="B917" t="s">
        <v>23</v>
      </c>
      <c r="C917" s="1">
        <v>18300</v>
      </c>
      <c r="D917" t="s">
        <v>31</v>
      </c>
      <c r="E917" s="2">
        <v>1</v>
      </c>
      <c r="F917">
        <f>IFERROR(VLOOKUP(Bakery[[#This Row],[Products]],Bakery_price[#All],2,FALSE),0)</f>
        <v>4000</v>
      </c>
      <c r="G917" s="3">
        <f>Bakery[[#This Row],[Price]]*Bakery[[#This Row],[Quantity]]</f>
        <v>4000</v>
      </c>
    </row>
    <row r="918" spans="1:7" x14ac:dyDescent="0.25">
      <c r="A918">
        <v>2019</v>
      </c>
      <c r="B918" t="s">
        <v>23</v>
      </c>
      <c r="C918" s="1">
        <v>18300</v>
      </c>
      <c r="D918" t="s">
        <v>29</v>
      </c>
      <c r="E918" s="2">
        <v>1</v>
      </c>
      <c r="F918">
        <f>IFERROR(VLOOKUP(Bakery[[#This Row],[Products]],Bakery_price[#All],2,FALSE),0)</f>
        <v>4500</v>
      </c>
      <c r="G918" s="3">
        <f>Bakery[[#This Row],[Price]]*Bakery[[#This Row],[Quantity]]</f>
        <v>4500</v>
      </c>
    </row>
    <row r="919" spans="1:7" x14ac:dyDescent="0.25">
      <c r="A919">
        <v>2019</v>
      </c>
      <c r="B919" t="s">
        <v>23</v>
      </c>
      <c r="C919" s="1">
        <v>18300</v>
      </c>
      <c r="D919" t="s">
        <v>30</v>
      </c>
      <c r="E919" s="2">
        <v>1</v>
      </c>
      <c r="F919">
        <f>IFERROR(VLOOKUP(Bakery[[#This Row],[Products]],Bakery_price[#All],2,FALSE),0)</f>
        <v>2500</v>
      </c>
      <c r="G919" s="3">
        <f>Bakery[[#This Row],[Price]]*Bakery[[#This Row],[Quantity]]</f>
        <v>2500</v>
      </c>
    </row>
    <row r="920" spans="1:7" x14ac:dyDescent="0.25">
      <c r="A920">
        <v>2019</v>
      </c>
      <c r="B920" t="s">
        <v>23</v>
      </c>
      <c r="C920" s="1">
        <v>17300</v>
      </c>
      <c r="D920" t="s">
        <v>6</v>
      </c>
      <c r="E920" s="2">
        <v>1</v>
      </c>
      <c r="F920">
        <f>IFERROR(VLOOKUP(Bakery[[#This Row],[Products]],Bakery_price[#All],2,FALSE),0)</f>
        <v>4800</v>
      </c>
      <c r="G920" s="3">
        <f>Bakery[[#This Row],[Price]]*Bakery[[#This Row],[Quantity]]</f>
        <v>4800</v>
      </c>
    </row>
    <row r="921" spans="1:7" x14ac:dyDescent="0.25">
      <c r="A921">
        <v>2019</v>
      </c>
      <c r="B921" t="s">
        <v>23</v>
      </c>
      <c r="C921" s="1">
        <v>17300</v>
      </c>
      <c r="D921" t="s">
        <v>24</v>
      </c>
      <c r="E921" s="2">
        <v>1</v>
      </c>
      <c r="F921">
        <f>IFERROR(VLOOKUP(Bakery[[#This Row],[Products]],Bakery_price[#All],2,FALSE),0)</f>
        <v>3500</v>
      </c>
      <c r="G921" s="3">
        <f>Bakery[[#This Row],[Price]]*Bakery[[#This Row],[Quantity]]</f>
        <v>3500</v>
      </c>
    </row>
    <row r="922" spans="1:7" x14ac:dyDescent="0.25">
      <c r="A922">
        <v>2019</v>
      </c>
      <c r="B922" t="s">
        <v>23</v>
      </c>
      <c r="C922" s="1">
        <v>17300</v>
      </c>
      <c r="D922" t="s">
        <v>31</v>
      </c>
      <c r="E922" s="2">
        <v>1</v>
      </c>
      <c r="F922">
        <f>IFERROR(VLOOKUP(Bakery[[#This Row],[Products]],Bakery_price[#All],2,FALSE),0)</f>
        <v>4000</v>
      </c>
      <c r="G922" s="3">
        <f>Bakery[[#This Row],[Price]]*Bakery[[#This Row],[Quantity]]</f>
        <v>4000</v>
      </c>
    </row>
    <row r="923" spans="1:7" x14ac:dyDescent="0.25">
      <c r="A923">
        <v>2019</v>
      </c>
      <c r="B923" t="s">
        <v>23</v>
      </c>
      <c r="C923" s="1">
        <v>17300</v>
      </c>
      <c r="D923" t="s">
        <v>30</v>
      </c>
      <c r="E923" s="2">
        <v>1</v>
      </c>
      <c r="F923">
        <f>IFERROR(VLOOKUP(Bakery[[#This Row],[Products]],Bakery_price[#All],2,FALSE),0)</f>
        <v>2500</v>
      </c>
      <c r="G923" s="3">
        <f>Bakery[[#This Row],[Price]]*Bakery[[#This Row],[Quantity]]</f>
        <v>2500</v>
      </c>
    </row>
    <row r="924" spans="1:7" x14ac:dyDescent="0.25">
      <c r="A924">
        <v>2019</v>
      </c>
      <c r="B924" t="s">
        <v>23</v>
      </c>
      <c r="C924" s="1">
        <v>65600</v>
      </c>
      <c r="D924" t="s">
        <v>6</v>
      </c>
      <c r="E924" s="2">
        <v>6</v>
      </c>
      <c r="F924">
        <f>IFERROR(VLOOKUP(Bakery[[#This Row],[Products]],Bakery_price[#All],2,FALSE),0)</f>
        <v>4800</v>
      </c>
      <c r="G924" s="3">
        <f>Bakery[[#This Row],[Price]]*Bakery[[#This Row],[Quantity]]</f>
        <v>28800</v>
      </c>
    </row>
    <row r="925" spans="1:7" x14ac:dyDescent="0.25">
      <c r="A925">
        <v>2019</v>
      </c>
      <c r="B925" t="s">
        <v>23</v>
      </c>
      <c r="C925" s="1">
        <v>65600</v>
      </c>
      <c r="D925" t="s">
        <v>15</v>
      </c>
      <c r="E925" s="2">
        <v>1</v>
      </c>
      <c r="F925">
        <f>IFERROR(VLOOKUP(Bakery[[#This Row],[Products]],Bakery_price[#All],2,FALSE),0)</f>
        <v>3500</v>
      </c>
      <c r="G925" s="3">
        <f>Bakery[[#This Row],[Price]]*Bakery[[#This Row],[Quantity]]</f>
        <v>3500</v>
      </c>
    </row>
    <row r="926" spans="1:7" x14ac:dyDescent="0.25">
      <c r="A926">
        <v>2019</v>
      </c>
      <c r="B926" t="s">
        <v>23</v>
      </c>
      <c r="C926" s="1">
        <v>65600</v>
      </c>
      <c r="D926" t="s">
        <v>8</v>
      </c>
      <c r="E926" s="2">
        <v>1</v>
      </c>
      <c r="F926">
        <f>IFERROR(VLOOKUP(Bakery[[#This Row],[Products]],Bakery_price[#All],2,FALSE),0)</f>
        <v>4800</v>
      </c>
      <c r="G926" s="3">
        <f>Bakery[[#This Row],[Price]]*Bakery[[#This Row],[Quantity]]</f>
        <v>4800</v>
      </c>
    </row>
    <row r="927" spans="1:7" x14ac:dyDescent="0.25">
      <c r="A927">
        <v>2019</v>
      </c>
      <c r="B927" t="s">
        <v>23</v>
      </c>
      <c r="C927" s="1">
        <v>65600</v>
      </c>
      <c r="D927" t="s">
        <v>25</v>
      </c>
      <c r="E927" s="2">
        <v>1</v>
      </c>
      <c r="F927">
        <f>IFERROR(VLOOKUP(Bakery[[#This Row],[Products]],Bakery_price[#All],2,FALSE),0)</f>
        <v>3500</v>
      </c>
      <c r="G927" s="3">
        <f>Bakery[[#This Row],[Price]]*Bakery[[#This Row],[Quantity]]</f>
        <v>3500</v>
      </c>
    </row>
    <row r="928" spans="1:7" x14ac:dyDescent="0.25">
      <c r="A928">
        <v>2019</v>
      </c>
      <c r="B928" t="s">
        <v>23</v>
      </c>
      <c r="C928" s="1">
        <v>65600</v>
      </c>
      <c r="D928" t="s">
        <v>26</v>
      </c>
      <c r="E928" s="2">
        <v>1</v>
      </c>
      <c r="F928">
        <f>IFERROR(VLOOKUP(Bakery[[#This Row],[Products]],Bakery_price[#All],2,FALSE),0)</f>
        <v>4000</v>
      </c>
      <c r="G928" s="3">
        <f>Bakery[[#This Row],[Price]]*Bakery[[#This Row],[Quantity]]</f>
        <v>4000</v>
      </c>
    </row>
    <row r="929" spans="1:7" x14ac:dyDescent="0.25">
      <c r="A929">
        <v>2019</v>
      </c>
      <c r="B929" t="s">
        <v>23</v>
      </c>
      <c r="C929" s="1">
        <v>65600</v>
      </c>
      <c r="D929" t="s">
        <v>29</v>
      </c>
      <c r="E929" s="2">
        <v>2</v>
      </c>
      <c r="F929">
        <f>IFERROR(VLOOKUP(Bakery[[#This Row],[Products]],Bakery_price[#All],2,FALSE),0)</f>
        <v>4500</v>
      </c>
      <c r="G929" s="3">
        <f>Bakery[[#This Row],[Price]]*Bakery[[#This Row],[Quantity]]</f>
        <v>9000</v>
      </c>
    </row>
    <row r="930" spans="1:7" x14ac:dyDescent="0.25">
      <c r="A930">
        <v>2019</v>
      </c>
      <c r="B930" t="s">
        <v>23</v>
      </c>
      <c r="C930" s="1">
        <v>29000</v>
      </c>
      <c r="D930" t="s">
        <v>7</v>
      </c>
      <c r="E930" s="2">
        <v>1</v>
      </c>
      <c r="F930">
        <f>IFERROR(VLOOKUP(Bakery[[#This Row],[Products]],Bakery_price[#All],2,FALSE),0)</f>
        <v>0</v>
      </c>
      <c r="G930" s="3">
        <f>Bakery[[#This Row],[Price]]*Bakery[[#This Row],[Quantity]]</f>
        <v>0</v>
      </c>
    </row>
    <row r="931" spans="1:7" x14ac:dyDescent="0.25">
      <c r="A931">
        <v>2019</v>
      </c>
      <c r="B931" t="s">
        <v>23</v>
      </c>
      <c r="C931" s="1">
        <v>29000</v>
      </c>
      <c r="D931" t="s">
        <v>24</v>
      </c>
      <c r="E931" s="2">
        <v>3</v>
      </c>
      <c r="F931">
        <f>IFERROR(VLOOKUP(Bakery[[#This Row],[Products]],Bakery_price[#All],2,FALSE),0)</f>
        <v>3500</v>
      </c>
      <c r="G931" s="3">
        <f>Bakery[[#This Row],[Price]]*Bakery[[#This Row],[Quantity]]</f>
        <v>10500</v>
      </c>
    </row>
    <row r="932" spans="1:7" x14ac:dyDescent="0.25">
      <c r="A932">
        <v>2019</v>
      </c>
      <c r="B932" t="s">
        <v>23</v>
      </c>
      <c r="C932" s="1">
        <v>29000</v>
      </c>
      <c r="D932" t="s">
        <v>25</v>
      </c>
      <c r="E932" s="2">
        <v>1</v>
      </c>
      <c r="F932">
        <f>IFERROR(VLOOKUP(Bakery[[#This Row],[Products]],Bakery_price[#All],2,FALSE),0)</f>
        <v>3500</v>
      </c>
      <c r="G932" s="3">
        <f>Bakery[[#This Row],[Price]]*Bakery[[#This Row],[Quantity]]</f>
        <v>3500</v>
      </c>
    </row>
    <row r="933" spans="1:7" x14ac:dyDescent="0.25">
      <c r="A933">
        <v>2019</v>
      </c>
      <c r="B933" t="s">
        <v>23</v>
      </c>
      <c r="C933" s="1">
        <v>29000</v>
      </c>
      <c r="D933" t="s">
        <v>31</v>
      </c>
      <c r="E933" s="2">
        <v>1</v>
      </c>
      <c r="F933">
        <f>IFERROR(VLOOKUP(Bakery[[#This Row],[Products]],Bakery_price[#All],2,FALSE),0)</f>
        <v>4000</v>
      </c>
      <c r="G933" s="3">
        <f>Bakery[[#This Row],[Price]]*Bakery[[#This Row],[Quantity]]</f>
        <v>4000</v>
      </c>
    </row>
    <row r="934" spans="1:7" x14ac:dyDescent="0.25">
      <c r="A934">
        <v>2019</v>
      </c>
      <c r="B934" t="s">
        <v>23</v>
      </c>
      <c r="C934" s="1">
        <v>29000</v>
      </c>
      <c r="D934" t="s">
        <v>10</v>
      </c>
      <c r="E934" s="2">
        <v>1</v>
      </c>
      <c r="F934">
        <f>IFERROR(VLOOKUP(Bakery[[#This Row],[Products]],Bakery_price[#All],2,FALSE),0)</f>
        <v>0</v>
      </c>
      <c r="G934" s="3">
        <f>Bakery[[#This Row],[Price]]*Bakery[[#This Row],[Quantity]]</f>
        <v>0</v>
      </c>
    </row>
    <row r="935" spans="1:7" x14ac:dyDescent="0.25">
      <c r="A935">
        <v>2019</v>
      </c>
      <c r="B935" t="s">
        <v>23</v>
      </c>
      <c r="C935" s="1">
        <v>27300</v>
      </c>
      <c r="D935" t="s">
        <v>6</v>
      </c>
      <c r="E935" s="2">
        <v>1</v>
      </c>
      <c r="F935">
        <f>IFERROR(VLOOKUP(Bakery[[#This Row],[Products]],Bakery_price[#All],2,FALSE),0)</f>
        <v>4800</v>
      </c>
      <c r="G935" s="3">
        <f>Bakery[[#This Row],[Price]]*Bakery[[#This Row],[Quantity]]</f>
        <v>4800</v>
      </c>
    </row>
    <row r="936" spans="1:7" x14ac:dyDescent="0.25">
      <c r="A936">
        <v>2019</v>
      </c>
      <c r="B936" t="s">
        <v>23</v>
      </c>
      <c r="C936" s="1">
        <v>27300</v>
      </c>
      <c r="D936" t="s">
        <v>15</v>
      </c>
      <c r="E936" s="2">
        <v>1</v>
      </c>
      <c r="F936">
        <f>IFERROR(VLOOKUP(Bakery[[#This Row],[Products]],Bakery_price[#All],2,FALSE),0)</f>
        <v>3500</v>
      </c>
      <c r="G936" s="3">
        <f>Bakery[[#This Row],[Price]]*Bakery[[#This Row],[Quantity]]</f>
        <v>3500</v>
      </c>
    </row>
    <row r="937" spans="1:7" x14ac:dyDescent="0.25">
      <c r="A937">
        <v>2019</v>
      </c>
      <c r="B937" t="s">
        <v>23</v>
      </c>
      <c r="C937" s="1">
        <v>27300</v>
      </c>
      <c r="D937" t="s">
        <v>19</v>
      </c>
      <c r="E937" s="2">
        <v>1</v>
      </c>
      <c r="F937">
        <f>IFERROR(VLOOKUP(Bakery[[#This Row],[Products]],Bakery_price[#All],2,FALSE),0)</f>
        <v>1500</v>
      </c>
      <c r="G937" s="3">
        <f>Bakery[[#This Row],[Price]]*Bakery[[#This Row],[Quantity]]</f>
        <v>1500</v>
      </c>
    </row>
    <row r="938" spans="1:7" x14ac:dyDescent="0.25">
      <c r="A938">
        <v>2019</v>
      </c>
      <c r="B938" t="s">
        <v>23</v>
      </c>
      <c r="C938" s="1">
        <v>27300</v>
      </c>
      <c r="D938" t="s">
        <v>7</v>
      </c>
      <c r="E938" s="2">
        <v>1</v>
      </c>
      <c r="F938">
        <f>IFERROR(VLOOKUP(Bakery[[#This Row],[Products]],Bakery_price[#All],2,FALSE),0)</f>
        <v>0</v>
      </c>
      <c r="G938" s="3">
        <f>Bakery[[#This Row],[Price]]*Bakery[[#This Row],[Quantity]]</f>
        <v>0</v>
      </c>
    </row>
    <row r="939" spans="1:7" x14ac:dyDescent="0.25">
      <c r="A939">
        <v>2019</v>
      </c>
      <c r="B939" t="s">
        <v>23</v>
      </c>
      <c r="C939" s="1">
        <v>27300</v>
      </c>
      <c r="D939" t="s">
        <v>24</v>
      </c>
      <c r="E939" s="2">
        <v>1</v>
      </c>
      <c r="F939">
        <f>IFERROR(VLOOKUP(Bakery[[#This Row],[Products]],Bakery_price[#All],2,FALSE),0)</f>
        <v>3500</v>
      </c>
      <c r="G939" s="3">
        <f>Bakery[[#This Row],[Price]]*Bakery[[#This Row],[Quantity]]</f>
        <v>3500</v>
      </c>
    </row>
    <row r="940" spans="1:7" x14ac:dyDescent="0.25">
      <c r="A940">
        <v>2019</v>
      </c>
      <c r="B940" t="s">
        <v>23</v>
      </c>
      <c r="C940" s="1">
        <v>27300</v>
      </c>
      <c r="D940" t="s">
        <v>25</v>
      </c>
      <c r="E940" s="2">
        <v>1</v>
      </c>
      <c r="F940">
        <f>IFERROR(VLOOKUP(Bakery[[#This Row],[Products]],Bakery_price[#All],2,FALSE),0)</f>
        <v>3500</v>
      </c>
      <c r="G940" s="3">
        <f>Bakery[[#This Row],[Price]]*Bakery[[#This Row],[Quantity]]</f>
        <v>3500</v>
      </c>
    </row>
    <row r="941" spans="1:7" x14ac:dyDescent="0.25">
      <c r="A941">
        <v>2019</v>
      </c>
      <c r="B941" t="s">
        <v>23</v>
      </c>
      <c r="C941" s="1">
        <v>27300</v>
      </c>
      <c r="D941" t="s">
        <v>22</v>
      </c>
      <c r="E941" s="2">
        <v>1</v>
      </c>
      <c r="F941">
        <f>IFERROR(VLOOKUP(Bakery[[#This Row],[Products]],Bakery_price[#All],2,FALSE),0)</f>
        <v>4500</v>
      </c>
      <c r="G941" s="3">
        <f>Bakery[[#This Row],[Price]]*Bakery[[#This Row],[Quantity]]</f>
        <v>4500</v>
      </c>
    </row>
    <row r="942" spans="1:7" x14ac:dyDescent="0.25">
      <c r="A942">
        <v>2019</v>
      </c>
      <c r="B942" t="s">
        <v>23</v>
      </c>
      <c r="C942" s="1">
        <v>22300</v>
      </c>
      <c r="D942" t="s">
        <v>6</v>
      </c>
      <c r="E942" s="2">
        <v>1</v>
      </c>
      <c r="F942">
        <f>IFERROR(VLOOKUP(Bakery[[#This Row],[Products]],Bakery_price[#All],2,FALSE),0)</f>
        <v>4800</v>
      </c>
      <c r="G942" s="3">
        <f>Bakery[[#This Row],[Price]]*Bakery[[#This Row],[Quantity]]</f>
        <v>4800</v>
      </c>
    </row>
    <row r="943" spans="1:7" x14ac:dyDescent="0.25">
      <c r="A943">
        <v>2019</v>
      </c>
      <c r="B943" t="s">
        <v>23</v>
      </c>
      <c r="C943" s="1">
        <v>22300</v>
      </c>
      <c r="D943" t="s">
        <v>15</v>
      </c>
      <c r="E943" s="2">
        <v>1</v>
      </c>
      <c r="F943">
        <f>IFERROR(VLOOKUP(Bakery[[#This Row],[Products]],Bakery_price[#All],2,FALSE),0)</f>
        <v>3500</v>
      </c>
      <c r="G943" s="3">
        <f>Bakery[[#This Row],[Price]]*Bakery[[#This Row],[Quantity]]</f>
        <v>3500</v>
      </c>
    </row>
    <row r="944" spans="1:7" x14ac:dyDescent="0.25">
      <c r="A944">
        <v>2019</v>
      </c>
      <c r="B944" t="s">
        <v>23</v>
      </c>
      <c r="C944" s="1">
        <v>22300</v>
      </c>
      <c r="D944" t="s">
        <v>24</v>
      </c>
      <c r="E944" s="2">
        <v>1</v>
      </c>
      <c r="F944">
        <f>IFERROR(VLOOKUP(Bakery[[#This Row],[Products]],Bakery_price[#All],2,FALSE),0)</f>
        <v>3500</v>
      </c>
      <c r="G944" s="3">
        <f>Bakery[[#This Row],[Price]]*Bakery[[#This Row],[Quantity]]</f>
        <v>3500</v>
      </c>
    </row>
    <row r="945" spans="1:7" x14ac:dyDescent="0.25">
      <c r="A945">
        <v>2019</v>
      </c>
      <c r="B945" t="s">
        <v>23</v>
      </c>
      <c r="C945" s="1">
        <v>22300</v>
      </c>
      <c r="D945" t="s">
        <v>17</v>
      </c>
      <c r="E945" s="2">
        <v>1</v>
      </c>
      <c r="F945">
        <f>IFERROR(VLOOKUP(Bakery[[#This Row],[Products]],Bakery_price[#All],2,FALSE),0)</f>
        <v>4000</v>
      </c>
      <c r="G945" s="3">
        <f>Bakery[[#This Row],[Price]]*Bakery[[#This Row],[Quantity]]</f>
        <v>4000</v>
      </c>
    </row>
    <row r="946" spans="1:7" x14ac:dyDescent="0.25">
      <c r="A946">
        <v>2019</v>
      </c>
      <c r="B946" t="s">
        <v>23</v>
      </c>
      <c r="C946" s="1">
        <v>22300</v>
      </c>
      <c r="D946" t="s">
        <v>31</v>
      </c>
      <c r="E946" s="2">
        <v>1</v>
      </c>
      <c r="F946">
        <f>IFERROR(VLOOKUP(Bakery[[#This Row],[Products]],Bakery_price[#All],2,FALSE),0)</f>
        <v>4000</v>
      </c>
      <c r="G946" s="3">
        <f>Bakery[[#This Row],[Price]]*Bakery[[#This Row],[Quantity]]</f>
        <v>4000</v>
      </c>
    </row>
    <row r="947" spans="1:7" x14ac:dyDescent="0.25">
      <c r="A947">
        <v>2019</v>
      </c>
      <c r="B947" t="s">
        <v>23</v>
      </c>
      <c r="C947" s="1">
        <v>14300</v>
      </c>
      <c r="D947" t="s">
        <v>6</v>
      </c>
      <c r="E947" s="2">
        <v>1</v>
      </c>
      <c r="F947">
        <f>IFERROR(VLOOKUP(Bakery[[#This Row],[Products]],Bakery_price[#All],2,FALSE),0)</f>
        <v>4800</v>
      </c>
      <c r="G947" s="3">
        <f>Bakery[[#This Row],[Price]]*Bakery[[#This Row],[Quantity]]</f>
        <v>4800</v>
      </c>
    </row>
    <row r="948" spans="1:7" x14ac:dyDescent="0.25">
      <c r="A948">
        <v>2019</v>
      </c>
      <c r="B948" t="s">
        <v>23</v>
      </c>
      <c r="C948" s="1">
        <v>14300</v>
      </c>
      <c r="D948" t="s">
        <v>7</v>
      </c>
      <c r="E948" s="2">
        <v>1</v>
      </c>
      <c r="F948">
        <f>IFERROR(VLOOKUP(Bakery[[#This Row],[Products]],Bakery_price[#All],2,FALSE),0)</f>
        <v>0</v>
      </c>
      <c r="G948" s="3">
        <f>Bakery[[#This Row],[Price]]*Bakery[[#This Row],[Quantity]]</f>
        <v>0</v>
      </c>
    </row>
    <row r="949" spans="1:7" x14ac:dyDescent="0.25">
      <c r="A949">
        <v>2019</v>
      </c>
      <c r="B949" t="s">
        <v>23</v>
      </c>
      <c r="C949" s="1">
        <v>14300</v>
      </c>
      <c r="D949" t="s">
        <v>24</v>
      </c>
      <c r="E949" s="2">
        <v>1</v>
      </c>
      <c r="F949">
        <f>IFERROR(VLOOKUP(Bakery[[#This Row],[Products]],Bakery_price[#All],2,FALSE),0)</f>
        <v>3500</v>
      </c>
      <c r="G949" s="3">
        <f>Bakery[[#This Row],[Price]]*Bakery[[#This Row],[Quantity]]</f>
        <v>3500</v>
      </c>
    </row>
    <row r="950" spans="1:7" x14ac:dyDescent="0.25">
      <c r="A950">
        <v>2019</v>
      </c>
      <c r="B950" t="s">
        <v>23</v>
      </c>
      <c r="C950" s="1">
        <v>16400</v>
      </c>
      <c r="D950" t="s">
        <v>6</v>
      </c>
      <c r="E950" s="2">
        <v>3</v>
      </c>
      <c r="F950">
        <f>IFERROR(VLOOKUP(Bakery[[#This Row],[Products]],Bakery_price[#All],2,FALSE),0)</f>
        <v>4800</v>
      </c>
      <c r="G950" s="3">
        <f>Bakery[[#This Row],[Price]]*Bakery[[#This Row],[Quantity]]</f>
        <v>14400</v>
      </c>
    </row>
    <row r="951" spans="1:7" x14ac:dyDescent="0.25">
      <c r="A951">
        <v>2019</v>
      </c>
      <c r="B951" t="s">
        <v>5</v>
      </c>
      <c r="C951" s="1">
        <v>24100</v>
      </c>
      <c r="D951" t="s">
        <v>6</v>
      </c>
      <c r="E951" s="2">
        <v>2</v>
      </c>
      <c r="F951">
        <f>IFERROR(VLOOKUP(Bakery[[#This Row],[Products]],Bakery_price[#All],2,FALSE),0)</f>
        <v>4800</v>
      </c>
      <c r="G951" s="3">
        <f>Bakery[[#This Row],[Price]]*Bakery[[#This Row],[Quantity]]</f>
        <v>9600</v>
      </c>
    </row>
    <row r="952" spans="1:7" x14ac:dyDescent="0.25">
      <c r="A952">
        <v>2019</v>
      </c>
      <c r="B952" t="s">
        <v>5</v>
      </c>
      <c r="C952" s="1">
        <v>24100</v>
      </c>
      <c r="D952" t="s">
        <v>15</v>
      </c>
      <c r="E952" s="2">
        <v>1</v>
      </c>
      <c r="F952">
        <f>IFERROR(VLOOKUP(Bakery[[#This Row],[Products]],Bakery_price[#All],2,FALSE),0)</f>
        <v>3500</v>
      </c>
      <c r="G952" s="3">
        <f>Bakery[[#This Row],[Price]]*Bakery[[#This Row],[Quantity]]</f>
        <v>3500</v>
      </c>
    </row>
    <row r="953" spans="1:7" x14ac:dyDescent="0.25">
      <c r="A953">
        <v>2019</v>
      </c>
      <c r="B953" t="s">
        <v>5</v>
      </c>
      <c r="C953" s="1">
        <v>24100</v>
      </c>
      <c r="D953" t="s">
        <v>20</v>
      </c>
      <c r="E953" s="2">
        <v>1</v>
      </c>
      <c r="F953">
        <f>IFERROR(VLOOKUP(Bakery[[#This Row],[Products]],Bakery_price[#All],2,FALSE),0)</f>
        <v>0</v>
      </c>
      <c r="G953" s="3">
        <f>Bakery[[#This Row],[Price]]*Bakery[[#This Row],[Quantity]]</f>
        <v>0</v>
      </c>
    </row>
    <row r="954" spans="1:7" x14ac:dyDescent="0.25">
      <c r="A954">
        <v>2019</v>
      </c>
      <c r="B954" t="s">
        <v>5</v>
      </c>
      <c r="C954" s="1">
        <v>24100</v>
      </c>
      <c r="D954" t="s">
        <v>8</v>
      </c>
      <c r="E954" s="2">
        <v>1</v>
      </c>
      <c r="F954">
        <f>IFERROR(VLOOKUP(Bakery[[#This Row],[Products]],Bakery_price[#All],2,FALSE),0)</f>
        <v>4800</v>
      </c>
      <c r="G954" s="3">
        <f>Bakery[[#This Row],[Price]]*Bakery[[#This Row],[Quantity]]</f>
        <v>4800</v>
      </c>
    </row>
    <row r="955" spans="1:7" x14ac:dyDescent="0.25">
      <c r="A955">
        <v>2019</v>
      </c>
      <c r="B955" t="s">
        <v>5</v>
      </c>
      <c r="C955" s="1">
        <v>17300</v>
      </c>
      <c r="D955" t="s">
        <v>6</v>
      </c>
      <c r="E955" s="2">
        <v>1</v>
      </c>
      <c r="F955">
        <f>IFERROR(VLOOKUP(Bakery[[#This Row],[Products]],Bakery_price[#All],2,FALSE),0)</f>
        <v>4800</v>
      </c>
      <c r="G955" s="3">
        <f>Bakery[[#This Row],[Price]]*Bakery[[#This Row],[Quantity]]</f>
        <v>4800</v>
      </c>
    </row>
    <row r="956" spans="1:7" x14ac:dyDescent="0.25">
      <c r="A956">
        <v>2019</v>
      </c>
      <c r="B956" t="s">
        <v>5</v>
      </c>
      <c r="C956" s="1">
        <v>17300</v>
      </c>
      <c r="D956" t="s">
        <v>15</v>
      </c>
      <c r="E956" s="2">
        <v>1</v>
      </c>
      <c r="F956">
        <f>IFERROR(VLOOKUP(Bakery[[#This Row],[Products]],Bakery_price[#All],2,FALSE),0)</f>
        <v>3500</v>
      </c>
      <c r="G956" s="3">
        <f>Bakery[[#This Row],[Price]]*Bakery[[#This Row],[Quantity]]</f>
        <v>3500</v>
      </c>
    </row>
    <row r="957" spans="1:7" x14ac:dyDescent="0.25">
      <c r="A957">
        <v>2019</v>
      </c>
      <c r="B957" t="s">
        <v>5</v>
      </c>
      <c r="C957" s="1">
        <v>17300</v>
      </c>
      <c r="D957" t="s">
        <v>8</v>
      </c>
      <c r="E957" s="2">
        <v>1</v>
      </c>
      <c r="F957">
        <f>IFERROR(VLOOKUP(Bakery[[#This Row],[Products]],Bakery_price[#All],2,FALSE),0)</f>
        <v>4800</v>
      </c>
      <c r="G957" s="3">
        <f>Bakery[[#This Row],[Price]]*Bakery[[#This Row],[Quantity]]</f>
        <v>4800</v>
      </c>
    </row>
    <row r="958" spans="1:7" x14ac:dyDescent="0.25">
      <c r="A958">
        <v>2019</v>
      </c>
      <c r="B958" t="s">
        <v>5</v>
      </c>
      <c r="C958" s="1">
        <v>17300</v>
      </c>
      <c r="D958" t="s">
        <v>30</v>
      </c>
      <c r="E958" s="2">
        <v>1</v>
      </c>
      <c r="F958">
        <f>IFERROR(VLOOKUP(Bakery[[#This Row],[Products]],Bakery_price[#All],2,FALSE),0)</f>
        <v>2500</v>
      </c>
      <c r="G958" s="3">
        <f>Bakery[[#This Row],[Price]]*Bakery[[#This Row],[Quantity]]</f>
        <v>2500</v>
      </c>
    </row>
    <row r="959" spans="1:7" x14ac:dyDescent="0.25">
      <c r="A959">
        <v>2019</v>
      </c>
      <c r="B959" t="s">
        <v>5</v>
      </c>
      <c r="C959" s="1">
        <v>16100</v>
      </c>
      <c r="D959" t="s">
        <v>6</v>
      </c>
      <c r="E959" s="2">
        <v>2</v>
      </c>
      <c r="F959">
        <f>IFERROR(VLOOKUP(Bakery[[#This Row],[Products]],Bakery_price[#All],2,FALSE),0)</f>
        <v>4800</v>
      </c>
      <c r="G959" s="3">
        <f>Bakery[[#This Row],[Price]]*Bakery[[#This Row],[Quantity]]</f>
        <v>9600</v>
      </c>
    </row>
    <row r="960" spans="1:7" x14ac:dyDescent="0.25">
      <c r="A960">
        <v>2019</v>
      </c>
      <c r="B960" t="s">
        <v>5</v>
      </c>
      <c r="C960" s="1">
        <v>16100</v>
      </c>
      <c r="D960" t="s">
        <v>24</v>
      </c>
      <c r="E960" s="2">
        <v>1</v>
      </c>
      <c r="F960">
        <f>IFERROR(VLOOKUP(Bakery[[#This Row],[Products]],Bakery_price[#All],2,FALSE),0)</f>
        <v>3500</v>
      </c>
      <c r="G960" s="3">
        <f>Bakery[[#This Row],[Price]]*Bakery[[#This Row],[Quantity]]</f>
        <v>3500</v>
      </c>
    </row>
    <row r="961" spans="1:7" x14ac:dyDescent="0.25">
      <c r="A961">
        <v>2019</v>
      </c>
      <c r="B961" t="s">
        <v>5</v>
      </c>
      <c r="C961" s="1">
        <v>22100</v>
      </c>
      <c r="D961" t="s">
        <v>6</v>
      </c>
      <c r="E961" s="2">
        <v>2</v>
      </c>
      <c r="F961">
        <f>IFERROR(VLOOKUP(Bakery[[#This Row],[Products]],Bakery_price[#All],2,FALSE),0)</f>
        <v>4800</v>
      </c>
      <c r="G961" s="3">
        <f>Bakery[[#This Row],[Price]]*Bakery[[#This Row],[Quantity]]</f>
        <v>9600</v>
      </c>
    </row>
    <row r="962" spans="1:7" x14ac:dyDescent="0.25">
      <c r="A962">
        <v>2019</v>
      </c>
      <c r="B962" t="s">
        <v>5</v>
      </c>
      <c r="C962" s="1">
        <v>22100</v>
      </c>
      <c r="D962" t="s">
        <v>15</v>
      </c>
      <c r="E962" s="2">
        <v>1</v>
      </c>
      <c r="F962">
        <f>IFERROR(VLOOKUP(Bakery[[#This Row],[Products]],Bakery_price[#All],2,FALSE),0)</f>
        <v>3500</v>
      </c>
      <c r="G962" s="3">
        <f>Bakery[[#This Row],[Price]]*Bakery[[#This Row],[Quantity]]</f>
        <v>3500</v>
      </c>
    </row>
    <row r="963" spans="1:7" x14ac:dyDescent="0.25">
      <c r="A963">
        <v>2019</v>
      </c>
      <c r="B963" t="s">
        <v>5</v>
      </c>
      <c r="C963" s="1">
        <v>22100</v>
      </c>
      <c r="D963" t="s">
        <v>24</v>
      </c>
      <c r="E963" s="2">
        <v>1</v>
      </c>
      <c r="F963">
        <f>IFERROR(VLOOKUP(Bakery[[#This Row],[Products]],Bakery_price[#All],2,FALSE),0)</f>
        <v>3500</v>
      </c>
      <c r="G963" s="3">
        <f>Bakery[[#This Row],[Price]]*Bakery[[#This Row],[Quantity]]</f>
        <v>3500</v>
      </c>
    </row>
    <row r="964" spans="1:7" x14ac:dyDescent="0.25">
      <c r="A964">
        <v>2019</v>
      </c>
      <c r="B964" t="s">
        <v>5</v>
      </c>
      <c r="C964" s="1">
        <v>15100</v>
      </c>
      <c r="D964" t="s">
        <v>6</v>
      </c>
      <c r="E964" s="2">
        <v>1</v>
      </c>
      <c r="F964">
        <f>IFERROR(VLOOKUP(Bakery[[#This Row],[Products]],Bakery_price[#All],2,FALSE),0)</f>
        <v>4800</v>
      </c>
      <c r="G964" s="3">
        <f>Bakery[[#This Row],[Price]]*Bakery[[#This Row],[Quantity]]</f>
        <v>4800</v>
      </c>
    </row>
    <row r="965" spans="1:7" x14ac:dyDescent="0.25">
      <c r="A965">
        <v>2019</v>
      </c>
      <c r="B965" t="s">
        <v>5</v>
      </c>
      <c r="C965" s="1">
        <v>15100</v>
      </c>
      <c r="D965" t="s">
        <v>26</v>
      </c>
      <c r="E965" s="2">
        <v>1</v>
      </c>
      <c r="F965">
        <f>IFERROR(VLOOKUP(Bakery[[#This Row],[Products]],Bakery_price[#All],2,FALSE),0)</f>
        <v>4000</v>
      </c>
      <c r="G965" s="3">
        <f>Bakery[[#This Row],[Price]]*Bakery[[#This Row],[Quantity]]</f>
        <v>4000</v>
      </c>
    </row>
    <row r="966" spans="1:7" x14ac:dyDescent="0.25">
      <c r="A966">
        <v>2019</v>
      </c>
      <c r="B966" t="s">
        <v>5</v>
      </c>
      <c r="C966" s="1">
        <v>15100</v>
      </c>
      <c r="D966" t="s">
        <v>12</v>
      </c>
      <c r="E966" s="2">
        <v>1</v>
      </c>
      <c r="F966">
        <f>IFERROR(VLOOKUP(Bakery[[#This Row],[Products]],Bakery_price[#All],2,FALSE),0)</f>
        <v>4500</v>
      </c>
      <c r="G966" s="3">
        <f>Bakery[[#This Row],[Price]]*Bakery[[#This Row],[Quantity]]</f>
        <v>4500</v>
      </c>
    </row>
    <row r="967" spans="1:7" x14ac:dyDescent="0.25">
      <c r="A967">
        <v>2019</v>
      </c>
      <c r="B967" t="s">
        <v>5</v>
      </c>
      <c r="C967" s="1">
        <v>58000</v>
      </c>
      <c r="D967" t="s">
        <v>24</v>
      </c>
      <c r="E967" s="2">
        <v>16</v>
      </c>
      <c r="F967">
        <f>IFERROR(VLOOKUP(Bakery[[#This Row],[Products]],Bakery_price[#All],2,FALSE),0)</f>
        <v>3500</v>
      </c>
      <c r="G967" s="3">
        <f>Bakery[[#This Row],[Price]]*Bakery[[#This Row],[Quantity]]</f>
        <v>56000</v>
      </c>
    </row>
    <row r="968" spans="1:7" x14ac:dyDescent="0.25">
      <c r="A968">
        <v>2019</v>
      </c>
      <c r="B968" t="s">
        <v>5</v>
      </c>
      <c r="C968" s="1">
        <v>15000</v>
      </c>
      <c r="D968" t="s">
        <v>7</v>
      </c>
      <c r="E968" s="2">
        <v>1</v>
      </c>
      <c r="F968">
        <f>IFERROR(VLOOKUP(Bakery[[#This Row],[Products]],Bakery_price[#All],2,FALSE),0)</f>
        <v>0</v>
      </c>
      <c r="G968" s="3">
        <f>Bakery[[#This Row],[Price]]*Bakery[[#This Row],[Quantity]]</f>
        <v>0</v>
      </c>
    </row>
    <row r="969" spans="1:7" x14ac:dyDescent="0.25">
      <c r="A969">
        <v>2019</v>
      </c>
      <c r="B969" t="s">
        <v>5</v>
      </c>
      <c r="C969" s="1">
        <v>15000</v>
      </c>
      <c r="D969" t="s">
        <v>12</v>
      </c>
      <c r="E969" s="2">
        <v>1</v>
      </c>
      <c r="F969">
        <f>IFERROR(VLOOKUP(Bakery[[#This Row],[Products]],Bakery_price[#All],2,FALSE),0)</f>
        <v>4500</v>
      </c>
      <c r="G969" s="3">
        <f>Bakery[[#This Row],[Price]]*Bakery[[#This Row],[Quantity]]</f>
        <v>4500</v>
      </c>
    </row>
    <row r="970" spans="1:7" x14ac:dyDescent="0.25">
      <c r="A970">
        <v>2019</v>
      </c>
      <c r="B970" t="s">
        <v>5</v>
      </c>
      <c r="C970" s="1">
        <v>15000</v>
      </c>
      <c r="D970" t="s">
        <v>10</v>
      </c>
      <c r="E970" s="2">
        <v>1</v>
      </c>
      <c r="F970">
        <f>IFERROR(VLOOKUP(Bakery[[#This Row],[Products]],Bakery_price[#All],2,FALSE),0)</f>
        <v>0</v>
      </c>
      <c r="G970" s="3">
        <f>Bakery[[#This Row],[Price]]*Bakery[[#This Row],[Quantity]]</f>
        <v>0</v>
      </c>
    </row>
    <row r="971" spans="1:7" x14ac:dyDescent="0.25">
      <c r="A971">
        <v>2019</v>
      </c>
      <c r="B971" t="s">
        <v>5</v>
      </c>
      <c r="C971" s="1">
        <v>18900</v>
      </c>
      <c r="D971" t="s">
        <v>6</v>
      </c>
      <c r="E971" s="2">
        <v>2</v>
      </c>
      <c r="F971">
        <f>IFERROR(VLOOKUP(Bakery[[#This Row],[Products]],Bakery_price[#All],2,FALSE),0)</f>
        <v>4800</v>
      </c>
      <c r="G971" s="3">
        <f>Bakery[[#This Row],[Price]]*Bakery[[#This Row],[Quantity]]</f>
        <v>9600</v>
      </c>
    </row>
    <row r="972" spans="1:7" x14ac:dyDescent="0.25">
      <c r="A972">
        <v>2019</v>
      </c>
      <c r="B972" t="s">
        <v>5</v>
      </c>
      <c r="C972" s="1">
        <v>18900</v>
      </c>
      <c r="D972" t="s">
        <v>25</v>
      </c>
      <c r="E972" s="2">
        <v>1</v>
      </c>
      <c r="F972">
        <f>IFERROR(VLOOKUP(Bakery[[#This Row],[Products]],Bakery_price[#All],2,FALSE),0)</f>
        <v>3500</v>
      </c>
      <c r="G972" s="3">
        <f>Bakery[[#This Row],[Price]]*Bakery[[#This Row],[Quantity]]</f>
        <v>3500</v>
      </c>
    </row>
    <row r="973" spans="1:7" x14ac:dyDescent="0.25">
      <c r="A973">
        <v>2019</v>
      </c>
      <c r="B973" t="s">
        <v>5</v>
      </c>
      <c r="C973" s="1">
        <v>18900</v>
      </c>
      <c r="D973" t="s">
        <v>26</v>
      </c>
      <c r="E973" s="2">
        <v>1</v>
      </c>
      <c r="F973">
        <f>IFERROR(VLOOKUP(Bakery[[#This Row],[Products]],Bakery_price[#All],2,FALSE),0)</f>
        <v>4000</v>
      </c>
      <c r="G973" s="3">
        <f>Bakery[[#This Row],[Price]]*Bakery[[#This Row],[Quantity]]</f>
        <v>4000</v>
      </c>
    </row>
    <row r="974" spans="1:7" x14ac:dyDescent="0.25">
      <c r="A974">
        <v>2019</v>
      </c>
      <c r="B974" t="s">
        <v>5</v>
      </c>
      <c r="C974" s="1">
        <v>16400</v>
      </c>
      <c r="D974" t="s">
        <v>6</v>
      </c>
      <c r="E974" s="2">
        <v>3</v>
      </c>
      <c r="F974">
        <f>IFERROR(VLOOKUP(Bakery[[#This Row],[Products]],Bakery_price[#All],2,FALSE),0)</f>
        <v>4800</v>
      </c>
      <c r="G974" s="3">
        <f>Bakery[[#This Row],[Price]]*Bakery[[#This Row],[Quantity]]</f>
        <v>14400</v>
      </c>
    </row>
    <row r="975" spans="1:7" x14ac:dyDescent="0.25">
      <c r="A975">
        <v>2019</v>
      </c>
      <c r="B975" t="s">
        <v>13</v>
      </c>
      <c r="C975" s="1">
        <v>14800</v>
      </c>
      <c r="D975" t="s">
        <v>6</v>
      </c>
      <c r="E975" s="2">
        <v>1</v>
      </c>
      <c r="F975">
        <f>IFERROR(VLOOKUP(Bakery[[#This Row],[Products]],Bakery_price[#All],2,FALSE),0)</f>
        <v>4800</v>
      </c>
      <c r="G975" s="3">
        <f>Bakery[[#This Row],[Price]]*Bakery[[#This Row],[Quantity]]</f>
        <v>4800</v>
      </c>
    </row>
    <row r="976" spans="1:7" x14ac:dyDescent="0.25">
      <c r="A976">
        <v>2019</v>
      </c>
      <c r="B976" t="s">
        <v>13</v>
      </c>
      <c r="C976" s="1">
        <v>14800</v>
      </c>
      <c r="D976" t="s">
        <v>24</v>
      </c>
      <c r="E976" s="2">
        <v>1</v>
      </c>
      <c r="F976">
        <f>IFERROR(VLOOKUP(Bakery[[#This Row],[Products]],Bakery_price[#All],2,FALSE),0)</f>
        <v>3500</v>
      </c>
      <c r="G976" s="3">
        <f>Bakery[[#This Row],[Price]]*Bakery[[#This Row],[Quantity]]</f>
        <v>3500</v>
      </c>
    </row>
    <row r="977" spans="1:7" x14ac:dyDescent="0.25">
      <c r="A977">
        <v>2019</v>
      </c>
      <c r="B977" t="s">
        <v>13</v>
      </c>
      <c r="C977" s="1">
        <v>14800</v>
      </c>
      <c r="D977" t="s">
        <v>29</v>
      </c>
      <c r="E977" s="2">
        <v>1</v>
      </c>
      <c r="F977">
        <f>IFERROR(VLOOKUP(Bakery[[#This Row],[Products]],Bakery_price[#All],2,FALSE),0)</f>
        <v>4500</v>
      </c>
      <c r="G977" s="3">
        <f>Bakery[[#This Row],[Price]]*Bakery[[#This Row],[Quantity]]</f>
        <v>4500</v>
      </c>
    </row>
    <row r="978" spans="1:7" x14ac:dyDescent="0.25">
      <c r="A978">
        <v>2019</v>
      </c>
      <c r="B978" t="s">
        <v>13</v>
      </c>
      <c r="C978" s="1">
        <v>17800</v>
      </c>
      <c r="D978" t="s">
        <v>6</v>
      </c>
      <c r="E978" s="2">
        <v>1</v>
      </c>
      <c r="F978">
        <f>IFERROR(VLOOKUP(Bakery[[#This Row],[Products]],Bakery_price[#All],2,FALSE),0)</f>
        <v>4800</v>
      </c>
      <c r="G978" s="3">
        <f>Bakery[[#This Row],[Price]]*Bakery[[#This Row],[Quantity]]</f>
        <v>4800</v>
      </c>
    </row>
    <row r="979" spans="1:7" x14ac:dyDescent="0.25">
      <c r="A979">
        <v>2019</v>
      </c>
      <c r="B979" t="s">
        <v>13</v>
      </c>
      <c r="C979" s="1">
        <v>17800</v>
      </c>
      <c r="D979" t="s">
        <v>8</v>
      </c>
      <c r="E979" s="2">
        <v>1</v>
      </c>
      <c r="F979">
        <f>IFERROR(VLOOKUP(Bakery[[#This Row],[Products]],Bakery_price[#All],2,FALSE),0)</f>
        <v>4800</v>
      </c>
      <c r="G979" s="3">
        <f>Bakery[[#This Row],[Price]]*Bakery[[#This Row],[Quantity]]</f>
        <v>4800</v>
      </c>
    </row>
    <row r="980" spans="1:7" x14ac:dyDescent="0.25">
      <c r="A980">
        <v>2019</v>
      </c>
      <c r="B980" t="s">
        <v>13</v>
      </c>
      <c r="C980" s="1">
        <v>17800</v>
      </c>
      <c r="D980" t="s">
        <v>17</v>
      </c>
      <c r="E980" s="2">
        <v>1</v>
      </c>
      <c r="F980">
        <f>IFERROR(VLOOKUP(Bakery[[#This Row],[Products]],Bakery_price[#All],2,FALSE),0)</f>
        <v>4000</v>
      </c>
      <c r="G980" s="3">
        <f>Bakery[[#This Row],[Price]]*Bakery[[#This Row],[Quantity]]</f>
        <v>4000</v>
      </c>
    </row>
    <row r="981" spans="1:7" x14ac:dyDescent="0.25">
      <c r="A981">
        <v>2019</v>
      </c>
      <c r="B981" t="s">
        <v>13</v>
      </c>
      <c r="C981" s="1">
        <v>17800</v>
      </c>
      <c r="D981" t="s">
        <v>30</v>
      </c>
      <c r="E981" s="2">
        <v>1</v>
      </c>
      <c r="F981">
        <f>IFERROR(VLOOKUP(Bakery[[#This Row],[Products]],Bakery_price[#All],2,FALSE),0)</f>
        <v>2500</v>
      </c>
      <c r="G981" s="3">
        <f>Bakery[[#This Row],[Price]]*Bakery[[#This Row],[Quantity]]</f>
        <v>2500</v>
      </c>
    </row>
    <row r="982" spans="1:7" x14ac:dyDescent="0.25">
      <c r="A982">
        <v>2019</v>
      </c>
      <c r="B982" t="s">
        <v>13</v>
      </c>
      <c r="C982" s="1">
        <v>15100</v>
      </c>
      <c r="D982" t="s">
        <v>6</v>
      </c>
      <c r="E982" s="2">
        <v>1</v>
      </c>
      <c r="F982">
        <f>IFERROR(VLOOKUP(Bakery[[#This Row],[Products]],Bakery_price[#All],2,FALSE),0)</f>
        <v>4800</v>
      </c>
      <c r="G982" s="3">
        <f>Bakery[[#This Row],[Price]]*Bakery[[#This Row],[Quantity]]</f>
        <v>4800</v>
      </c>
    </row>
    <row r="983" spans="1:7" x14ac:dyDescent="0.25">
      <c r="A983">
        <v>2019</v>
      </c>
      <c r="B983" t="s">
        <v>13</v>
      </c>
      <c r="C983" s="1">
        <v>15100</v>
      </c>
      <c r="D983" t="s">
        <v>25</v>
      </c>
      <c r="E983" s="2">
        <v>1</v>
      </c>
      <c r="F983">
        <f>IFERROR(VLOOKUP(Bakery[[#This Row],[Products]],Bakery_price[#All],2,FALSE),0)</f>
        <v>3500</v>
      </c>
      <c r="G983" s="3">
        <f>Bakery[[#This Row],[Price]]*Bakery[[#This Row],[Quantity]]</f>
        <v>3500</v>
      </c>
    </row>
    <row r="984" spans="1:7" x14ac:dyDescent="0.25">
      <c r="A984">
        <v>2019</v>
      </c>
      <c r="B984" t="s">
        <v>13</v>
      </c>
      <c r="C984" s="1">
        <v>14100</v>
      </c>
      <c r="D984" t="s">
        <v>6</v>
      </c>
      <c r="E984" s="2">
        <v>2</v>
      </c>
      <c r="F984">
        <f>IFERROR(VLOOKUP(Bakery[[#This Row],[Products]],Bakery_price[#All],2,FALSE),0)</f>
        <v>4800</v>
      </c>
      <c r="G984" s="3">
        <f>Bakery[[#This Row],[Price]]*Bakery[[#This Row],[Quantity]]</f>
        <v>9600</v>
      </c>
    </row>
    <row r="985" spans="1:7" x14ac:dyDescent="0.25">
      <c r="A985">
        <v>2019</v>
      </c>
      <c r="B985" t="s">
        <v>13</v>
      </c>
      <c r="C985" s="1">
        <v>14100</v>
      </c>
      <c r="D985" t="s">
        <v>30</v>
      </c>
      <c r="E985" s="2">
        <v>1</v>
      </c>
      <c r="F985">
        <f>IFERROR(VLOOKUP(Bakery[[#This Row],[Products]],Bakery_price[#All],2,FALSE),0)</f>
        <v>2500</v>
      </c>
      <c r="G985" s="3">
        <f>Bakery[[#This Row],[Price]]*Bakery[[#This Row],[Quantity]]</f>
        <v>2500</v>
      </c>
    </row>
    <row r="986" spans="1:7" x14ac:dyDescent="0.25">
      <c r="A986">
        <v>2019</v>
      </c>
      <c r="B986" t="s">
        <v>13</v>
      </c>
      <c r="C986" s="1">
        <v>18300</v>
      </c>
      <c r="D986" t="s">
        <v>6</v>
      </c>
      <c r="E986" s="2">
        <v>1</v>
      </c>
      <c r="F986">
        <f>IFERROR(VLOOKUP(Bakery[[#This Row],[Products]],Bakery_price[#All],2,FALSE),0)</f>
        <v>4800</v>
      </c>
      <c r="G986" s="3">
        <f>Bakery[[#This Row],[Price]]*Bakery[[#This Row],[Quantity]]</f>
        <v>4800</v>
      </c>
    </row>
    <row r="987" spans="1:7" x14ac:dyDescent="0.25">
      <c r="A987">
        <v>2019</v>
      </c>
      <c r="B987" t="s">
        <v>13</v>
      </c>
      <c r="C987" s="1">
        <v>18300</v>
      </c>
      <c r="D987" t="s">
        <v>15</v>
      </c>
      <c r="E987" s="2">
        <v>1</v>
      </c>
      <c r="F987">
        <f>IFERROR(VLOOKUP(Bakery[[#This Row],[Products]],Bakery_price[#All],2,FALSE),0)</f>
        <v>3500</v>
      </c>
      <c r="G987" s="3">
        <f>Bakery[[#This Row],[Price]]*Bakery[[#This Row],[Quantity]]</f>
        <v>3500</v>
      </c>
    </row>
    <row r="988" spans="1:7" x14ac:dyDescent="0.25">
      <c r="A988">
        <v>2019</v>
      </c>
      <c r="B988" t="s">
        <v>13</v>
      </c>
      <c r="C988" s="1">
        <v>18300</v>
      </c>
      <c r="D988" t="s">
        <v>30</v>
      </c>
      <c r="E988" s="2">
        <v>1</v>
      </c>
      <c r="F988">
        <f>IFERROR(VLOOKUP(Bakery[[#This Row],[Products]],Bakery_price[#All],2,FALSE),0)</f>
        <v>2500</v>
      </c>
      <c r="G988" s="3">
        <f>Bakery[[#This Row],[Price]]*Bakery[[#This Row],[Quantity]]</f>
        <v>2500</v>
      </c>
    </row>
    <row r="989" spans="1:7" x14ac:dyDescent="0.25">
      <c r="A989">
        <v>2019</v>
      </c>
      <c r="B989" t="s">
        <v>13</v>
      </c>
      <c r="C989" s="1">
        <v>18300</v>
      </c>
      <c r="D989" t="s">
        <v>27</v>
      </c>
      <c r="E989" s="2">
        <v>1</v>
      </c>
      <c r="F989">
        <f>IFERROR(VLOOKUP(Bakery[[#This Row],[Products]],Bakery_price[#All],2,FALSE),0)</f>
        <v>4500</v>
      </c>
      <c r="G989" s="3">
        <f>Bakery[[#This Row],[Price]]*Bakery[[#This Row],[Quantity]]</f>
        <v>4500</v>
      </c>
    </row>
    <row r="990" spans="1:7" x14ac:dyDescent="0.25">
      <c r="A990">
        <v>2019</v>
      </c>
      <c r="B990" t="s">
        <v>13</v>
      </c>
      <c r="C990" s="1">
        <v>15800</v>
      </c>
      <c r="D990" t="s">
        <v>6</v>
      </c>
      <c r="E990" s="2">
        <v>1</v>
      </c>
      <c r="F990">
        <f>IFERROR(VLOOKUP(Bakery[[#This Row],[Products]],Bakery_price[#All],2,FALSE),0)</f>
        <v>4800</v>
      </c>
      <c r="G990" s="3">
        <f>Bakery[[#This Row],[Price]]*Bakery[[#This Row],[Quantity]]</f>
        <v>4800</v>
      </c>
    </row>
    <row r="991" spans="1:7" x14ac:dyDescent="0.25">
      <c r="A991">
        <v>2019</v>
      </c>
      <c r="B991" t="s">
        <v>13</v>
      </c>
      <c r="C991" s="1">
        <v>15800</v>
      </c>
      <c r="D991" t="s">
        <v>31</v>
      </c>
      <c r="E991" s="2">
        <v>1</v>
      </c>
      <c r="F991">
        <f>IFERROR(VLOOKUP(Bakery[[#This Row],[Products]],Bakery_price[#All],2,FALSE),0)</f>
        <v>4000</v>
      </c>
      <c r="G991" s="3">
        <f>Bakery[[#This Row],[Price]]*Bakery[[#This Row],[Quantity]]</f>
        <v>4000</v>
      </c>
    </row>
    <row r="992" spans="1:7" x14ac:dyDescent="0.25">
      <c r="A992">
        <v>2019</v>
      </c>
      <c r="B992" t="s">
        <v>13</v>
      </c>
      <c r="C992" s="1">
        <v>15800</v>
      </c>
      <c r="D992" t="s">
        <v>12</v>
      </c>
      <c r="E992" s="2">
        <v>1</v>
      </c>
      <c r="F992">
        <f>IFERROR(VLOOKUP(Bakery[[#This Row],[Products]],Bakery_price[#All],2,FALSE),0)</f>
        <v>4500</v>
      </c>
      <c r="G992" s="3">
        <f>Bakery[[#This Row],[Price]]*Bakery[[#This Row],[Quantity]]</f>
        <v>4500</v>
      </c>
    </row>
    <row r="993" spans="1:7" x14ac:dyDescent="0.25">
      <c r="A993">
        <v>2019</v>
      </c>
      <c r="B993" t="s">
        <v>14</v>
      </c>
      <c r="C993" s="1">
        <v>20100</v>
      </c>
      <c r="D993" t="s">
        <v>6</v>
      </c>
      <c r="E993" s="2">
        <v>2</v>
      </c>
      <c r="F993">
        <f>IFERROR(VLOOKUP(Bakery[[#This Row],[Products]],Bakery_price[#All],2,FALSE),0)</f>
        <v>4800</v>
      </c>
      <c r="G993" s="3">
        <f>Bakery[[#This Row],[Price]]*Bakery[[#This Row],[Quantity]]</f>
        <v>9600</v>
      </c>
    </row>
    <row r="994" spans="1:7" x14ac:dyDescent="0.25">
      <c r="A994">
        <v>2019</v>
      </c>
      <c r="B994" t="s">
        <v>14</v>
      </c>
      <c r="C994" s="1">
        <v>20100</v>
      </c>
      <c r="D994" t="s">
        <v>15</v>
      </c>
      <c r="E994" s="2">
        <v>1</v>
      </c>
      <c r="F994">
        <f>IFERROR(VLOOKUP(Bakery[[#This Row],[Products]],Bakery_price[#All],2,FALSE),0)</f>
        <v>3500</v>
      </c>
      <c r="G994" s="3">
        <f>Bakery[[#This Row],[Price]]*Bakery[[#This Row],[Quantity]]</f>
        <v>3500</v>
      </c>
    </row>
    <row r="995" spans="1:7" x14ac:dyDescent="0.25">
      <c r="A995">
        <v>2019</v>
      </c>
      <c r="B995" t="s">
        <v>14</v>
      </c>
      <c r="C995" s="1">
        <v>20100</v>
      </c>
      <c r="D995" t="s">
        <v>19</v>
      </c>
      <c r="E995" s="2">
        <v>1</v>
      </c>
      <c r="F995">
        <f>IFERROR(VLOOKUP(Bakery[[#This Row],[Products]],Bakery_price[#All],2,FALSE),0)</f>
        <v>1500</v>
      </c>
      <c r="G995" s="3">
        <f>Bakery[[#This Row],[Price]]*Bakery[[#This Row],[Quantity]]</f>
        <v>1500</v>
      </c>
    </row>
    <row r="996" spans="1:7" x14ac:dyDescent="0.25">
      <c r="A996">
        <v>2019</v>
      </c>
      <c r="B996" t="s">
        <v>14</v>
      </c>
      <c r="C996" s="1">
        <v>18300</v>
      </c>
      <c r="D996" t="s">
        <v>6</v>
      </c>
      <c r="E996" s="2">
        <v>1</v>
      </c>
      <c r="F996">
        <f>IFERROR(VLOOKUP(Bakery[[#This Row],[Products]],Bakery_price[#All],2,FALSE),0)</f>
        <v>4800</v>
      </c>
      <c r="G996" s="3">
        <f>Bakery[[#This Row],[Price]]*Bakery[[#This Row],[Quantity]]</f>
        <v>4800</v>
      </c>
    </row>
    <row r="997" spans="1:7" x14ac:dyDescent="0.25">
      <c r="A997">
        <v>2019</v>
      </c>
      <c r="B997" t="s">
        <v>14</v>
      </c>
      <c r="C997" s="1">
        <v>18300</v>
      </c>
      <c r="D997" t="s">
        <v>24</v>
      </c>
      <c r="E997" s="2">
        <v>1</v>
      </c>
      <c r="F997">
        <f>IFERROR(VLOOKUP(Bakery[[#This Row],[Products]],Bakery_price[#All],2,FALSE),0)</f>
        <v>3500</v>
      </c>
      <c r="G997" s="3">
        <f>Bakery[[#This Row],[Price]]*Bakery[[#This Row],[Quantity]]</f>
        <v>3500</v>
      </c>
    </row>
    <row r="998" spans="1:7" x14ac:dyDescent="0.25">
      <c r="A998">
        <v>2019</v>
      </c>
      <c r="B998" t="s">
        <v>14</v>
      </c>
      <c r="C998" s="1">
        <v>18300</v>
      </c>
      <c r="D998" t="s">
        <v>20</v>
      </c>
      <c r="E998" s="2">
        <v>1</v>
      </c>
      <c r="F998">
        <f>IFERROR(VLOOKUP(Bakery[[#This Row],[Products]],Bakery_price[#All],2,FALSE),0)</f>
        <v>0</v>
      </c>
      <c r="G998" s="3">
        <f>Bakery[[#This Row],[Price]]*Bakery[[#This Row],[Quantity]]</f>
        <v>0</v>
      </c>
    </row>
    <row r="999" spans="1:7" x14ac:dyDescent="0.25">
      <c r="A999">
        <v>2019</v>
      </c>
      <c r="B999" t="s">
        <v>14</v>
      </c>
      <c r="C999" s="1">
        <v>18300</v>
      </c>
      <c r="D999" t="s">
        <v>25</v>
      </c>
      <c r="E999" s="2">
        <v>1</v>
      </c>
      <c r="F999">
        <f>IFERROR(VLOOKUP(Bakery[[#This Row],[Products]],Bakery_price[#All],2,FALSE),0)</f>
        <v>3500</v>
      </c>
      <c r="G999" s="3">
        <f>Bakery[[#This Row],[Price]]*Bakery[[#This Row],[Quantity]]</f>
        <v>3500</v>
      </c>
    </row>
    <row r="1000" spans="1:7" x14ac:dyDescent="0.25">
      <c r="A1000">
        <v>2019</v>
      </c>
      <c r="B1000" t="s">
        <v>14</v>
      </c>
      <c r="C1000" s="1">
        <v>24100</v>
      </c>
      <c r="D1000" t="s">
        <v>6</v>
      </c>
      <c r="E1000" s="2">
        <v>2</v>
      </c>
      <c r="F1000">
        <f>IFERROR(VLOOKUP(Bakery[[#This Row],[Products]],Bakery_price[#All],2,FALSE),0)</f>
        <v>4800</v>
      </c>
      <c r="G1000" s="3">
        <f>Bakery[[#This Row],[Price]]*Bakery[[#This Row],[Quantity]]</f>
        <v>9600</v>
      </c>
    </row>
    <row r="1001" spans="1:7" x14ac:dyDescent="0.25">
      <c r="A1001">
        <v>2019</v>
      </c>
      <c r="B1001" t="s">
        <v>14</v>
      </c>
      <c r="C1001" s="1">
        <v>24100</v>
      </c>
      <c r="D1001" t="s">
        <v>17</v>
      </c>
      <c r="E1001" s="2">
        <v>1</v>
      </c>
      <c r="F1001">
        <f>IFERROR(VLOOKUP(Bakery[[#This Row],[Products]],Bakery_price[#All],2,FALSE),0)</f>
        <v>4000</v>
      </c>
      <c r="G1001" s="3">
        <f>Bakery[[#This Row],[Price]]*Bakery[[#This Row],[Quantity]]</f>
        <v>4000</v>
      </c>
    </row>
    <row r="1002" spans="1:7" x14ac:dyDescent="0.25">
      <c r="A1002">
        <v>2019</v>
      </c>
      <c r="B1002" t="s">
        <v>14</v>
      </c>
      <c r="C1002" s="1">
        <v>24100</v>
      </c>
      <c r="D1002" t="s">
        <v>11</v>
      </c>
      <c r="E1002" s="2" t="s">
        <v>32</v>
      </c>
      <c r="F1002">
        <f>IFERROR(VLOOKUP(Bakery[[#This Row],[Products]],Bakery_price[#All],2,FALSE),0)</f>
        <v>4000</v>
      </c>
      <c r="G1002" s="3">
        <f>Bakery[[#This Row],[Price]]*Bakery[[#This Row],[Quantity]]</f>
        <v>4000</v>
      </c>
    </row>
    <row r="1003" spans="1:7" x14ac:dyDescent="0.25">
      <c r="A1003">
        <v>2019</v>
      </c>
      <c r="B1003" t="s">
        <v>14</v>
      </c>
      <c r="C1003" s="1">
        <v>24300</v>
      </c>
      <c r="D1003" t="s">
        <v>6</v>
      </c>
      <c r="E1003" s="2">
        <v>1</v>
      </c>
      <c r="F1003">
        <f>IFERROR(VLOOKUP(Bakery[[#This Row],[Products]],Bakery_price[#All],2,FALSE),0)</f>
        <v>4800</v>
      </c>
      <c r="G1003" s="3">
        <f>Bakery[[#This Row],[Price]]*Bakery[[#This Row],[Quantity]]</f>
        <v>4800</v>
      </c>
    </row>
    <row r="1004" spans="1:7" x14ac:dyDescent="0.25">
      <c r="A1004">
        <v>2019</v>
      </c>
      <c r="B1004" t="s">
        <v>14</v>
      </c>
      <c r="C1004" s="1">
        <v>24300</v>
      </c>
      <c r="D1004" t="s">
        <v>7</v>
      </c>
      <c r="E1004" s="2">
        <v>1</v>
      </c>
      <c r="F1004">
        <f>IFERROR(VLOOKUP(Bakery[[#This Row],[Products]],Bakery_price[#All],2,FALSE),0)</f>
        <v>0</v>
      </c>
      <c r="G1004" s="3">
        <f>Bakery[[#This Row],[Price]]*Bakery[[#This Row],[Quantity]]</f>
        <v>0</v>
      </c>
    </row>
    <row r="1005" spans="1:7" x14ac:dyDescent="0.25">
      <c r="A1005">
        <v>2019</v>
      </c>
      <c r="B1005" t="s">
        <v>14</v>
      </c>
      <c r="C1005" s="1">
        <v>24300</v>
      </c>
      <c r="D1005" t="s">
        <v>8</v>
      </c>
      <c r="E1005" s="2">
        <v>1</v>
      </c>
      <c r="F1005">
        <f>IFERROR(VLOOKUP(Bakery[[#This Row],[Products]],Bakery_price[#All],2,FALSE),0)</f>
        <v>4800</v>
      </c>
      <c r="G1005" s="3">
        <f>Bakery[[#This Row],[Price]]*Bakery[[#This Row],[Quantity]]</f>
        <v>4800</v>
      </c>
    </row>
    <row r="1006" spans="1:7" x14ac:dyDescent="0.25">
      <c r="A1006">
        <v>2019</v>
      </c>
      <c r="B1006" t="s">
        <v>14</v>
      </c>
      <c r="C1006" s="1">
        <v>24300</v>
      </c>
      <c r="D1006" t="s">
        <v>29</v>
      </c>
      <c r="E1006" s="2">
        <v>1</v>
      </c>
      <c r="F1006">
        <f>IFERROR(VLOOKUP(Bakery[[#This Row],[Products]],Bakery_price[#All],2,FALSE),0)</f>
        <v>4500</v>
      </c>
      <c r="G1006" s="3">
        <f>Bakery[[#This Row],[Price]]*Bakery[[#This Row],[Quantity]]</f>
        <v>4500</v>
      </c>
    </row>
    <row r="1007" spans="1:7" x14ac:dyDescent="0.25">
      <c r="A1007">
        <v>2019</v>
      </c>
      <c r="B1007" t="s">
        <v>14</v>
      </c>
      <c r="C1007" s="1">
        <v>24300</v>
      </c>
      <c r="D1007" t="s">
        <v>12</v>
      </c>
      <c r="E1007" s="2">
        <v>1</v>
      </c>
      <c r="F1007">
        <f>IFERROR(VLOOKUP(Bakery[[#This Row],[Products]],Bakery_price[#All],2,FALSE),0)</f>
        <v>4500</v>
      </c>
      <c r="G1007" s="3">
        <f>Bakery[[#This Row],[Price]]*Bakery[[#This Row],[Quantity]]</f>
        <v>4500</v>
      </c>
    </row>
    <row r="1008" spans="1:7" x14ac:dyDescent="0.25">
      <c r="A1008">
        <v>2019</v>
      </c>
      <c r="B1008" t="s">
        <v>14</v>
      </c>
      <c r="C1008" s="1">
        <v>14800</v>
      </c>
      <c r="D1008" t="s">
        <v>6</v>
      </c>
      <c r="E1008" s="2">
        <v>1</v>
      </c>
      <c r="F1008">
        <f>IFERROR(VLOOKUP(Bakery[[#This Row],[Products]],Bakery_price[#All],2,FALSE),0)</f>
        <v>4800</v>
      </c>
      <c r="G1008" s="3">
        <f>Bakery[[#This Row],[Price]]*Bakery[[#This Row],[Quantity]]</f>
        <v>4800</v>
      </c>
    </row>
    <row r="1009" spans="1:7" x14ac:dyDescent="0.25">
      <c r="A1009">
        <v>2019</v>
      </c>
      <c r="B1009" t="s">
        <v>14</v>
      </c>
      <c r="C1009" s="1">
        <v>14800</v>
      </c>
      <c r="D1009" t="s">
        <v>15</v>
      </c>
      <c r="E1009" s="2">
        <v>1</v>
      </c>
      <c r="F1009">
        <f>IFERROR(VLOOKUP(Bakery[[#This Row],[Products]],Bakery_price[#All],2,FALSE),0)</f>
        <v>3500</v>
      </c>
      <c r="G1009" s="3">
        <f>Bakery[[#This Row],[Price]]*Bakery[[#This Row],[Quantity]]</f>
        <v>3500</v>
      </c>
    </row>
    <row r="1010" spans="1:7" x14ac:dyDescent="0.25">
      <c r="A1010">
        <v>2019</v>
      </c>
      <c r="B1010" t="s">
        <v>14</v>
      </c>
      <c r="C1010" s="1">
        <v>14800</v>
      </c>
      <c r="D1010" t="s">
        <v>8</v>
      </c>
      <c r="E1010" s="2">
        <v>1</v>
      </c>
      <c r="F1010">
        <f>IFERROR(VLOOKUP(Bakery[[#This Row],[Products]],Bakery_price[#All],2,FALSE),0)</f>
        <v>4800</v>
      </c>
      <c r="G1010" s="3">
        <f>Bakery[[#This Row],[Price]]*Bakery[[#This Row],[Quantity]]</f>
        <v>4800</v>
      </c>
    </row>
    <row r="1011" spans="1:7" x14ac:dyDescent="0.25">
      <c r="A1011">
        <v>2019</v>
      </c>
      <c r="B1011" t="s">
        <v>14</v>
      </c>
      <c r="C1011" s="1">
        <v>18800</v>
      </c>
      <c r="D1011" t="s">
        <v>6</v>
      </c>
      <c r="E1011" s="2">
        <v>1</v>
      </c>
      <c r="F1011">
        <f>IFERROR(VLOOKUP(Bakery[[#This Row],[Products]],Bakery_price[#All],2,FALSE),0)</f>
        <v>4800</v>
      </c>
      <c r="G1011" s="3">
        <f>Bakery[[#This Row],[Price]]*Bakery[[#This Row],[Quantity]]</f>
        <v>4800</v>
      </c>
    </row>
    <row r="1012" spans="1:7" x14ac:dyDescent="0.25">
      <c r="A1012">
        <v>2019</v>
      </c>
      <c r="B1012" t="s">
        <v>14</v>
      </c>
      <c r="C1012" s="1">
        <v>18800</v>
      </c>
      <c r="D1012" t="s">
        <v>7</v>
      </c>
      <c r="E1012" s="2">
        <v>1</v>
      </c>
      <c r="F1012">
        <f>IFERROR(VLOOKUP(Bakery[[#This Row],[Products]],Bakery_price[#All],2,FALSE),0)</f>
        <v>0</v>
      </c>
      <c r="G1012" s="3">
        <f>Bakery[[#This Row],[Price]]*Bakery[[#This Row],[Quantity]]</f>
        <v>0</v>
      </c>
    </row>
    <row r="1013" spans="1:7" x14ac:dyDescent="0.25">
      <c r="A1013">
        <v>2019</v>
      </c>
      <c r="B1013" t="s">
        <v>14</v>
      </c>
      <c r="C1013" s="1">
        <v>18800</v>
      </c>
      <c r="D1013" t="s">
        <v>25</v>
      </c>
      <c r="E1013" s="2">
        <v>1</v>
      </c>
      <c r="F1013">
        <f>IFERROR(VLOOKUP(Bakery[[#This Row],[Products]],Bakery_price[#All],2,FALSE),0)</f>
        <v>3500</v>
      </c>
      <c r="G1013" s="3">
        <f>Bakery[[#This Row],[Price]]*Bakery[[#This Row],[Quantity]]</f>
        <v>3500</v>
      </c>
    </row>
    <row r="1014" spans="1:7" x14ac:dyDescent="0.25">
      <c r="A1014">
        <v>2019</v>
      </c>
      <c r="B1014" t="s">
        <v>14</v>
      </c>
      <c r="C1014" s="1">
        <v>18800</v>
      </c>
      <c r="D1014" t="s">
        <v>10</v>
      </c>
      <c r="E1014" s="2">
        <v>1</v>
      </c>
      <c r="F1014">
        <f>IFERROR(VLOOKUP(Bakery[[#This Row],[Products]],Bakery_price[#All],2,FALSE),0)</f>
        <v>0</v>
      </c>
      <c r="G1014" s="3">
        <f>Bakery[[#This Row],[Price]]*Bakery[[#This Row],[Quantity]]</f>
        <v>0</v>
      </c>
    </row>
    <row r="1015" spans="1:7" x14ac:dyDescent="0.25">
      <c r="A1015">
        <v>2019</v>
      </c>
      <c r="B1015" t="s">
        <v>14</v>
      </c>
      <c r="C1015" s="1">
        <v>29600</v>
      </c>
      <c r="D1015" t="s">
        <v>6</v>
      </c>
      <c r="E1015" s="2">
        <v>2</v>
      </c>
      <c r="F1015">
        <f>IFERROR(VLOOKUP(Bakery[[#This Row],[Products]],Bakery_price[#All],2,FALSE),0)</f>
        <v>4800</v>
      </c>
      <c r="G1015" s="3">
        <f>Bakery[[#This Row],[Price]]*Bakery[[#This Row],[Quantity]]</f>
        <v>9600</v>
      </c>
    </row>
    <row r="1016" spans="1:7" x14ac:dyDescent="0.25">
      <c r="A1016">
        <v>2019</v>
      </c>
      <c r="B1016" t="s">
        <v>14</v>
      </c>
      <c r="C1016" s="1">
        <v>29600</v>
      </c>
      <c r="D1016" t="s">
        <v>15</v>
      </c>
      <c r="E1016" s="2">
        <v>1</v>
      </c>
      <c r="F1016">
        <f>IFERROR(VLOOKUP(Bakery[[#This Row],[Products]],Bakery_price[#All],2,FALSE),0)</f>
        <v>3500</v>
      </c>
      <c r="G1016" s="3">
        <f>Bakery[[#This Row],[Price]]*Bakery[[#This Row],[Quantity]]</f>
        <v>3500</v>
      </c>
    </row>
    <row r="1017" spans="1:7" x14ac:dyDescent="0.25">
      <c r="A1017">
        <v>2019</v>
      </c>
      <c r="B1017" t="s">
        <v>14</v>
      </c>
      <c r="C1017" s="1">
        <v>29600</v>
      </c>
      <c r="D1017" t="s">
        <v>19</v>
      </c>
      <c r="E1017" s="2">
        <v>2</v>
      </c>
      <c r="F1017">
        <f>IFERROR(VLOOKUP(Bakery[[#This Row],[Products]],Bakery_price[#All],2,FALSE),0)</f>
        <v>1500</v>
      </c>
      <c r="G1017" s="3">
        <f>Bakery[[#This Row],[Price]]*Bakery[[#This Row],[Quantity]]</f>
        <v>3000</v>
      </c>
    </row>
    <row r="1018" spans="1:7" x14ac:dyDescent="0.25">
      <c r="A1018">
        <v>2019</v>
      </c>
      <c r="B1018" t="s">
        <v>14</v>
      </c>
      <c r="C1018" s="1">
        <v>29600</v>
      </c>
      <c r="D1018" t="s">
        <v>24</v>
      </c>
      <c r="E1018" s="2">
        <v>1</v>
      </c>
      <c r="F1018">
        <f>IFERROR(VLOOKUP(Bakery[[#This Row],[Products]],Bakery_price[#All],2,FALSE),0)</f>
        <v>3500</v>
      </c>
      <c r="G1018" s="3">
        <f>Bakery[[#This Row],[Price]]*Bakery[[#This Row],[Quantity]]</f>
        <v>3500</v>
      </c>
    </row>
    <row r="1019" spans="1:7" x14ac:dyDescent="0.25">
      <c r="A1019">
        <v>2019</v>
      </c>
      <c r="B1019" t="s">
        <v>14</v>
      </c>
      <c r="C1019" s="1">
        <v>29600</v>
      </c>
      <c r="D1019" t="s">
        <v>25</v>
      </c>
      <c r="E1019" s="2">
        <v>1</v>
      </c>
      <c r="F1019">
        <f>IFERROR(VLOOKUP(Bakery[[#This Row],[Products]],Bakery_price[#All],2,FALSE),0)</f>
        <v>3500</v>
      </c>
      <c r="G1019" s="3">
        <f>Bakery[[#This Row],[Price]]*Bakery[[#This Row],[Quantity]]</f>
        <v>3500</v>
      </c>
    </row>
    <row r="1020" spans="1:7" x14ac:dyDescent="0.25">
      <c r="A1020">
        <v>2019</v>
      </c>
      <c r="B1020" t="s">
        <v>14</v>
      </c>
      <c r="C1020" s="1">
        <v>29600</v>
      </c>
      <c r="D1020" t="s">
        <v>31</v>
      </c>
      <c r="E1020" s="2">
        <v>1</v>
      </c>
      <c r="F1020">
        <f>IFERROR(VLOOKUP(Bakery[[#This Row],[Products]],Bakery_price[#All],2,FALSE),0)</f>
        <v>4000</v>
      </c>
      <c r="G1020" s="3">
        <f>Bakery[[#This Row],[Price]]*Bakery[[#This Row],[Quantity]]</f>
        <v>4000</v>
      </c>
    </row>
    <row r="1021" spans="1:7" x14ac:dyDescent="0.25">
      <c r="A1021">
        <v>2019</v>
      </c>
      <c r="B1021" t="s">
        <v>14</v>
      </c>
      <c r="C1021" s="1">
        <v>19800</v>
      </c>
      <c r="D1021" t="s">
        <v>6</v>
      </c>
      <c r="E1021" s="2">
        <v>1</v>
      </c>
      <c r="F1021">
        <f>IFERROR(VLOOKUP(Bakery[[#This Row],[Products]],Bakery_price[#All],2,FALSE),0)</f>
        <v>4800</v>
      </c>
      <c r="G1021" s="3">
        <f>Bakery[[#This Row],[Price]]*Bakery[[#This Row],[Quantity]]</f>
        <v>4800</v>
      </c>
    </row>
    <row r="1022" spans="1:7" x14ac:dyDescent="0.25">
      <c r="A1022">
        <v>2019</v>
      </c>
      <c r="B1022" t="s">
        <v>14</v>
      </c>
      <c r="C1022" s="1">
        <v>19800</v>
      </c>
      <c r="D1022" t="s">
        <v>15</v>
      </c>
      <c r="E1022" s="2">
        <v>1</v>
      </c>
      <c r="F1022">
        <f>IFERROR(VLOOKUP(Bakery[[#This Row],[Products]],Bakery_price[#All],2,FALSE),0)</f>
        <v>3500</v>
      </c>
      <c r="G1022" s="3">
        <f>Bakery[[#This Row],[Price]]*Bakery[[#This Row],[Quantity]]</f>
        <v>3500</v>
      </c>
    </row>
    <row r="1023" spans="1:7" x14ac:dyDescent="0.25">
      <c r="A1023">
        <v>2019</v>
      </c>
      <c r="B1023" t="s">
        <v>14</v>
      </c>
      <c r="C1023" s="1">
        <v>19800</v>
      </c>
      <c r="D1023" t="s">
        <v>19</v>
      </c>
      <c r="E1023" s="2">
        <v>1</v>
      </c>
      <c r="F1023">
        <f>IFERROR(VLOOKUP(Bakery[[#This Row],[Products]],Bakery_price[#All],2,FALSE),0)</f>
        <v>1500</v>
      </c>
      <c r="G1023" s="3">
        <f>Bakery[[#This Row],[Price]]*Bakery[[#This Row],[Quantity]]</f>
        <v>1500</v>
      </c>
    </row>
    <row r="1024" spans="1:7" x14ac:dyDescent="0.25">
      <c r="A1024">
        <v>2019</v>
      </c>
      <c r="B1024" t="s">
        <v>14</v>
      </c>
      <c r="C1024" s="1">
        <v>19800</v>
      </c>
      <c r="D1024" t="s">
        <v>24</v>
      </c>
      <c r="E1024" s="2">
        <v>1</v>
      </c>
      <c r="F1024">
        <f>IFERROR(VLOOKUP(Bakery[[#This Row],[Products]],Bakery_price[#All],2,FALSE),0)</f>
        <v>3500</v>
      </c>
      <c r="G1024" s="3">
        <f>Bakery[[#This Row],[Price]]*Bakery[[#This Row],[Quantity]]</f>
        <v>3500</v>
      </c>
    </row>
    <row r="1025" spans="1:7" x14ac:dyDescent="0.25">
      <c r="A1025">
        <v>2019</v>
      </c>
      <c r="B1025" t="s">
        <v>14</v>
      </c>
      <c r="C1025" s="1">
        <v>19800</v>
      </c>
      <c r="D1025" t="s">
        <v>29</v>
      </c>
      <c r="E1025" s="2">
        <v>1</v>
      </c>
      <c r="F1025">
        <f>IFERROR(VLOOKUP(Bakery[[#This Row],[Products]],Bakery_price[#All],2,FALSE),0)</f>
        <v>4500</v>
      </c>
      <c r="G1025" s="3">
        <f>Bakery[[#This Row],[Price]]*Bakery[[#This Row],[Quantity]]</f>
        <v>4500</v>
      </c>
    </row>
    <row r="1026" spans="1:7" x14ac:dyDescent="0.25">
      <c r="A1026">
        <v>2019</v>
      </c>
      <c r="B1026" t="s">
        <v>14</v>
      </c>
      <c r="C1026" s="1">
        <v>20300</v>
      </c>
      <c r="D1026" t="s">
        <v>6</v>
      </c>
      <c r="E1026" s="2">
        <v>1</v>
      </c>
      <c r="F1026">
        <f>IFERROR(VLOOKUP(Bakery[[#This Row],[Products]],Bakery_price[#All],2,FALSE),0)</f>
        <v>4800</v>
      </c>
      <c r="G1026" s="3">
        <f>Bakery[[#This Row],[Price]]*Bakery[[#This Row],[Quantity]]</f>
        <v>4800</v>
      </c>
    </row>
    <row r="1027" spans="1:7" x14ac:dyDescent="0.25">
      <c r="A1027">
        <v>2019</v>
      </c>
      <c r="B1027" t="s">
        <v>14</v>
      </c>
      <c r="C1027" s="1">
        <v>20300</v>
      </c>
      <c r="D1027" t="s">
        <v>15</v>
      </c>
      <c r="E1027" s="2">
        <v>1</v>
      </c>
      <c r="F1027">
        <f>IFERROR(VLOOKUP(Bakery[[#This Row],[Products]],Bakery_price[#All],2,FALSE),0)</f>
        <v>3500</v>
      </c>
      <c r="G1027" s="3">
        <f>Bakery[[#This Row],[Price]]*Bakery[[#This Row],[Quantity]]</f>
        <v>3500</v>
      </c>
    </row>
    <row r="1028" spans="1:7" x14ac:dyDescent="0.25">
      <c r="A1028">
        <v>2019</v>
      </c>
      <c r="B1028" t="s">
        <v>14</v>
      </c>
      <c r="C1028" s="1">
        <v>20300</v>
      </c>
      <c r="D1028" t="s">
        <v>19</v>
      </c>
      <c r="E1028" s="2">
        <v>1</v>
      </c>
      <c r="F1028">
        <f>IFERROR(VLOOKUP(Bakery[[#This Row],[Products]],Bakery_price[#All],2,FALSE),0)</f>
        <v>1500</v>
      </c>
      <c r="G1028" s="3">
        <f>Bakery[[#This Row],[Price]]*Bakery[[#This Row],[Quantity]]</f>
        <v>1500</v>
      </c>
    </row>
    <row r="1029" spans="1:7" x14ac:dyDescent="0.25">
      <c r="A1029">
        <v>2019</v>
      </c>
      <c r="B1029" t="s">
        <v>14</v>
      </c>
      <c r="C1029" s="1">
        <v>20300</v>
      </c>
      <c r="D1029" t="s">
        <v>7</v>
      </c>
      <c r="E1029" s="2">
        <v>1</v>
      </c>
      <c r="F1029">
        <f>IFERROR(VLOOKUP(Bakery[[#This Row],[Products]],Bakery_price[#All],2,FALSE),0)</f>
        <v>0</v>
      </c>
      <c r="G1029" s="3">
        <f>Bakery[[#This Row],[Price]]*Bakery[[#This Row],[Quantity]]</f>
        <v>0</v>
      </c>
    </row>
    <row r="1030" spans="1:7" x14ac:dyDescent="0.25">
      <c r="A1030">
        <v>2019</v>
      </c>
      <c r="B1030" t="s">
        <v>14</v>
      </c>
      <c r="C1030" s="1">
        <v>20300</v>
      </c>
      <c r="D1030" t="s">
        <v>8</v>
      </c>
      <c r="E1030" s="2">
        <v>1</v>
      </c>
      <c r="F1030">
        <f>IFERROR(VLOOKUP(Bakery[[#This Row],[Products]],Bakery_price[#All],2,FALSE),0)</f>
        <v>4800</v>
      </c>
      <c r="G1030" s="3">
        <f>Bakery[[#This Row],[Price]]*Bakery[[#This Row],[Quantity]]</f>
        <v>4800</v>
      </c>
    </row>
    <row r="1031" spans="1:7" x14ac:dyDescent="0.25">
      <c r="A1031">
        <v>2019</v>
      </c>
      <c r="B1031" t="s">
        <v>14</v>
      </c>
      <c r="C1031" s="1">
        <v>32600</v>
      </c>
      <c r="D1031" t="s">
        <v>6</v>
      </c>
      <c r="E1031" s="2">
        <v>2</v>
      </c>
      <c r="F1031">
        <f>IFERROR(VLOOKUP(Bakery[[#This Row],[Products]],Bakery_price[#All],2,FALSE),0)</f>
        <v>4800</v>
      </c>
      <c r="G1031" s="3">
        <f>Bakery[[#This Row],[Price]]*Bakery[[#This Row],[Quantity]]</f>
        <v>9600</v>
      </c>
    </row>
    <row r="1032" spans="1:7" x14ac:dyDescent="0.25">
      <c r="A1032">
        <v>2019</v>
      </c>
      <c r="B1032" t="s">
        <v>14</v>
      </c>
      <c r="C1032" s="1">
        <v>32600</v>
      </c>
      <c r="D1032" t="s">
        <v>15</v>
      </c>
      <c r="E1032" s="2">
        <v>1</v>
      </c>
      <c r="F1032">
        <f>IFERROR(VLOOKUP(Bakery[[#This Row],[Products]],Bakery_price[#All],2,FALSE),0)</f>
        <v>3500</v>
      </c>
      <c r="G1032" s="3">
        <f>Bakery[[#This Row],[Price]]*Bakery[[#This Row],[Quantity]]</f>
        <v>3500</v>
      </c>
    </row>
    <row r="1033" spans="1:7" x14ac:dyDescent="0.25">
      <c r="A1033">
        <v>2019</v>
      </c>
      <c r="B1033" t="s">
        <v>14</v>
      </c>
      <c r="C1033" s="1">
        <v>32600</v>
      </c>
      <c r="D1033" t="s">
        <v>19</v>
      </c>
      <c r="E1033" s="2">
        <v>1</v>
      </c>
      <c r="F1033">
        <f>IFERROR(VLOOKUP(Bakery[[#This Row],[Products]],Bakery_price[#All],2,FALSE),0)</f>
        <v>1500</v>
      </c>
      <c r="G1033" s="3">
        <f>Bakery[[#This Row],[Price]]*Bakery[[#This Row],[Quantity]]</f>
        <v>1500</v>
      </c>
    </row>
    <row r="1034" spans="1:7" x14ac:dyDescent="0.25">
      <c r="A1034">
        <v>2019</v>
      </c>
      <c r="B1034" t="s">
        <v>14</v>
      </c>
      <c r="C1034" s="1">
        <v>32600</v>
      </c>
      <c r="D1034" t="s">
        <v>8</v>
      </c>
      <c r="E1034" s="2">
        <v>2</v>
      </c>
      <c r="F1034">
        <f>IFERROR(VLOOKUP(Bakery[[#This Row],[Products]],Bakery_price[#All],2,FALSE),0)</f>
        <v>4800</v>
      </c>
      <c r="G1034" s="3">
        <f>Bakery[[#This Row],[Price]]*Bakery[[#This Row],[Quantity]]</f>
        <v>9600</v>
      </c>
    </row>
    <row r="1035" spans="1:7" x14ac:dyDescent="0.25">
      <c r="A1035">
        <v>2019</v>
      </c>
      <c r="B1035" t="s">
        <v>14</v>
      </c>
      <c r="C1035" s="1">
        <v>32600</v>
      </c>
      <c r="D1035" t="s">
        <v>25</v>
      </c>
      <c r="E1035" s="2">
        <v>1</v>
      </c>
      <c r="F1035">
        <f>IFERROR(VLOOKUP(Bakery[[#This Row],[Products]],Bakery_price[#All],2,FALSE),0)</f>
        <v>3500</v>
      </c>
      <c r="G1035" s="3">
        <f>Bakery[[#This Row],[Price]]*Bakery[[#This Row],[Quantity]]</f>
        <v>3500</v>
      </c>
    </row>
    <row r="1036" spans="1:7" x14ac:dyDescent="0.25">
      <c r="A1036">
        <v>2019</v>
      </c>
      <c r="B1036" t="s">
        <v>14</v>
      </c>
      <c r="C1036" s="1">
        <v>19000</v>
      </c>
      <c r="D1036" t="s">
        <v>8</v>
      </c>
      <c r="E1036" s="2">
        <v>1</v>
      </c>
      <c r="F1036">
        <f>IFERROR(VLOOKUP(Bakery[[#This Row],[Products]],Bakery_price[#All],2,FALSE),0)</f>
        <v>4800</v>
      </c>
      <c r="G1036" s="3">
        <f>Bakery[[#This Row],[Price]]*Bakery[[#This Row],[Quantity]]</f>
        <v>4800</v>
      </c>
    </row>
    <row r="1037" spans="1:7" x14ac:dyDescent="0.25">
      <c r="A1037">
        <v>2019</v>
      </c>
      <c r="B1037" t="s">
        <v>14</v>
      </c>
      <c r="C1037" s="1">
        <v>19000</v>
      </c>
      <c r="D1037" t="s">
        <v>12</v>
      </c>
      <c r="E1037" s="2">
        <v>1</v>
      </c>
      <c r="F1037">
        <f>IFERROR(VLOOKUP(Bakery[[#This Row],[Products]],Bakery_price[#All],2,FALSE),0)</f>
        <v>4500</v>
      </c>
      <c r="G1037" s="3">
        <f>Bakery[[#This Row],[Price]]*Bakery[[#This Row],[Quantity]]</f>
        <v>4500</v>
      </c>
    </row>
    <row r="1038" spans="1:7" x14ac:dyDescent="0.25">
      <c r="A1038">
        <v>2019</v>
      </c>
      <c r="B1038" t="s">
        <v>14</v>
      </c>
      <c r="C1038" s="1">
        <v>19000</v>
      </c>
      <c r="D1038" t="s">
        <v>11</v>
      </c>
      <c r="E1038" s="2" t="s">
        <v>33</v>
      </c>
      <c r="F1038">
        <f>IFERROR(VLOOKUP(Bakery[[#This Row],[Products]],Bakery_price[#All],2,FALSE),0)</f>
        <v>4000</v>
      </c>
      <c r="G1038" s="3">
        <f>Bakery[[#This Row],[Price]]*Bakery[[#This Row],[Quantity]]</f>
        <v>8000</v>
      </c>
    </row>
    <row r="1039" spans="1:7" x14ac:dyDescent="0.25">
      <c r="A1039">
        <v>2019</v>
      </c>
      <c r="B1039" t="s">
        <v>18</v>
      </c>
      <c r="C1039" s="1">
        <v>17300</v>
      </c>
      <c r="D1039" t="s">
        <v>6</v>
      </c>
      <c r="E1039" s="2">
        <v>1</v>
      </c>
      <c r="F1039">
        <f>IFERROR(VLOOKUP(Bakery[[#This Row],[Products]],Bakery_price[#All],2,FALSE),0)</f>
        <v>4800</v>
      </c>
      <c r="G1039" s="3">
        <f>Bakery[[#This Row],[Price]]*Bakery[[#This Row],[Quantity]]</f>
        <v>4800</v>
      </c>
    </row>
    <row r="1040" spans="1:7" x14ac:dyDescent="0.25">
      <c r="A1040">
        <v>2019</v>
      </c>
      <c r="B1040" t="s">
        <v>18</v>
      </c>
      <c r="C1040" s="1">
        <v>17300</v>
      </c>
      <c r="D1040" t="s">
        <v>24</v>
      </c>
      <c r="E1040" s="2">
        <v>2</v>
      </c>
      <c r="F1040">
        <f>IFERROR(VLOOKUP(Bakery[[#This Row],[Products]],Bakery_price[#All],2,FALSE),0)</f>
        <v>3500</v>
      </c>
      <c r="G1040" s="3">
        <f>Bakery[[#This Row],[Price]]*Bakery[[#This Row],[Quantity]]</f>
        <v>7000</v>
      </c>
    </row>
    <row r="1041" spans="1:7" x14ac:dyDescent="0.25">
      <c r="A1041">
        <v>2019</v>
      </c>
      <c r="B1041" t="s">
        <v>18</v>
      </c>
      <c r="C1041" s="1">
        <v>17300</v>
      </c>
      <c r="D1041" t="s">
        <v>25</v>
      </c>
      <c r="E1041" s="2">
        <v>1</v>
      </c>
      <c r="F1041">
        <f>IFERROR(VLOOKUP(Bakery[[#This Row],[Products]],Bakery_price[#All],2,FALSE),0)</f>
        <v>3500</v>
      </c>
      <c r="G1041" s="3">
        <f>Bakery[[#This Row],[Price]]*Bakery[[#This Row],[Quantity]]</f>
        <v>3500</v>
      </c>
    </row>
    <row r="1042" spans="1:7" x14ac:dyDescent="0.25">
      <c r="A1042">
        <v>2019</v>
      </c>
      <c r="B1042" t="s">
        <v>18</v>
      </c>
      <c r="C1042" s="1">
        <v>36900</v>
      </c>
      <c r="D1042" t="s">
        <v>6</v>
      </c>
      <c r="E1042" s="2">
        <v>3</v>
      </c>
      <c r="F1042">
        <f>IFERROR(VLOOKUP(Bakery[[#This Row],[Products]],Bakery_price[#All],2,FALSE),0)</f>
        <v>4800</v>
      </c>
      <c r="G1042" s="3">
        <f>Bakery[[#This Row],[Price]]*Bakery[[#This Row],[Quantity]]</f>
        <v>14400</v>
      </c>
    </row>
    <row r="1043" spans="1:7" x14ac:dyDescent="0.25">
      <c r="A1043">
        <v>2019</v>
      </c>
      <c r="B1043" t="s">
        <v>18</v>
      </c>
      <c r="C1043" s="1">
        <v>36900</v>
      </c>
      <c r="D1043" t="s">
        <v>24</v>
      </c>
      <c r="E1043" s="2">
        <v>2</v>
      </c>
      <c r="F1043">
        <f>IFERROR(VLOOKUP(Bakery[[#This Row],[Products]],Bakery_price[#All],2,FALSE),0)</f>
        <v>3500</v>
      </c>
      <c r="G1043" s="3">
        <f>Bakery[[#This Row],[Price]]*Bakery[[#This Row],[Quantity]]</f>
        <v>7000</v>
      </c>
    </row>
    <row r="1044" spans="1:7" x14ac:dyDescent="0.25">
      <c r="A1044">
        <v>2019</v>
      </c>
      <c r="B1044" t="s">
        <v>18</v>
      </c>
      <c r="C1044" s="1">
        <v>36900</v>
      </c>
      <c r="D1044" t="s">
        <v>31</v>
      </c>
      <c r="E1044" s="2">
        <v>1</v>
      </c>
      <c r="F1044">
        <f>IFERROR(VLOOKUP(Bakery[[#This Row],[Products]],Bakery_price[#All],2,FALSE),0)</f>
        <v>4000</v>
      </c>
      <c r="G1044" s="3">
        <f>Bakery[[#This Row],[Price]]*Bakery[[#This Row],[Quantity]]</f>
        <v>4000</v>
      </c>
    </row>
    <row r="1045" spans="1:7" x14ac:dyDescent="0.25">
      <c r="A1045">
        <v>2019</v>
      </c>
      <c r="B1045" t="s">
        <v>18</v>
      </c>
      <c r="C1045" s="1">
        <v>36900</v>
      </c>
      <c r="D1045" t="s">
        <v>29</v>
      </c>
      <c r="E1045" s="2">
        <v>2</v>
      </c>
      <c r="F1045">
        <f>IFERROR(VLOOKUP(Bakery[[#This Row],[Products]],Bakery_price[#All],2,FALSE),0)</f>
        <v>4500</v>
      </c>
      <c r="G1045" s="3">
        <f>Bakery[[#This Row],[Price]]*Bakery[[#This Row],[Quantity]]</f>
        <v>9000</v>
      </c>
    </row>
    <row r="1046" spans="1:7" x14ac:dyDescent="0.25">
      <c r="A1046">
        <v>2019</v>
      </c>
      <c r="B1046" t="s">
        <v>18</v>
      </c>
      <c r="C1046" s="1">
        <v>26600</v>
      </c>
      <c r="D1046" t="s">
        <v>6</v>
      </c>
      <c r="E1046" s="2">
        <v>2</v>
      </c>
      <c r="F1046">
        <f>IFERROR(VLOOKUP(Bakery[[#This Row],[Products]],Bakery_price[#All],2,FALSE),0)</f>
        <v>4800</v>
      </c>
      <c r="G1046" s="3">
        <f>Bakery[[#This Row],[Price]]*Bakery[[#This Row],[Quantity]]</f>
        <v>9600</v>
      </c>
    </row>
    <row r="1047" spans="1:7" x14ac:dyDescent="0.25">
      <c r="A1047">
        <v>2019</v>
      </c>
      <c r="B1047" t="s">
        <v>18</v>
      </c>
      <c r="C1047" s="1">
        <v>26600</v>
      </c>
      <c r="D1047" t="s">
        <v>8</v>
      </c>
      <c r="E1047" s="2">
        <v>1</v>
      </c>
      <c r="F1047">
        <f>IFERROR(VLOOKUP(Bakery[[#This Row],[Products]],Bakery_price[#All],2,FALSE),0)</f>
        <v>4800</v>
      </c>
      <c r="G1047" s="3">
        <f>Bakery[[#This Row],[Price]]*Bakery[[#This Row],[Quantity]]</f>
        <v>4800</v>
      </c>
    </row>
    <row r="1048" spans="1:7" x14ac:dyDescent="0.25">
      <c r="A1048">
        <v>2019</v>
      </c>
      <c r="B1048" t="s">
        <v>18</v>
      </c>
      <c r="C1048" s="1">
        <v>26600</v>
      </c>
      <c r="D1048" t="s">
        <v>25</v>
      </c>
      <c r="E1048" s="2">
        <v>1</v>
      </c>
      <c r="F1048">
        <f>IFERROR(VLOOKUP(Bakery[[#This Row],[Products]],Bakery_price[#All],2,FALSE),0)</f>
        <v>3500</v>
      </c>
      <c r="G1048" s="3">
        <f>Bakery[[#This Row],[Price]]*Bakery[[#This Row],[Quantity]]</f>
        <v>3500</v>
      </c>
    </row>
    <row r="1049" spans="1:7" x14ac:dyDescent="0.25">
      <c r="A1049">
        <v>2019</v>
      </c>
      <c r="B1049" t="s">
        <v>18</v>
      </c>
      <c r="C1049" s="1">
        <v>26600</v>
      </c>
      <c r="D1049" t="s">
        <v>12</v>
      </c>
      <c r="E1049" s="2">
        <v>1</v>
      </c>
      <c r="F1049">
        <f>IFERROR(VLOOKUP(Bakery[[#This Row],[Products]],Bakery_price[#All],2,FALSE),0)</f>
        <v>4500</v>
      </c>
      <c r="G1049" s="3">
        <f>Bakery[[#This Row],[Price]]*Bakery[[#This Row],[Quantity]]</f>
        <v>4500</v>
      </c>
    </row>
    <row r="1050" spans="1:7" x14ac:dyDescent="0.25">
      <c r="A1050">
        <v>2019</v>
      </c>
      <c r="B1050" t="s">
        <v>18</v>
      </c>
      <c r="C1050" s="1">
        <v>26600</v>
      </c>
      <c r="D1050" t="s">
        <v>30</v>
      </c>
      <c r="E1050" s="2">
        <v>1</v>
      </c>
      <c r="F1050">
        <f>IFERROR(VLOOKUP(Bakery[[#This Row],[Products]],Bakery_price[#All],2,FALSE),0)</f>
        <v>2500</v>
      </c>
      <c r="G1050" s="3">
        <f>Bakery[[#This Row],[Price]]*Bakery[[#This Row],[Quantity]]</f>
        <v>2500</v>
      </c>
    </row>
    <row r="1051" spans="1:7" x14ac:dyDescent="0.25">
      <c r="A1051">
        <v>2019</v>
      </c>
      <c r="B1051" t="s">
        <v>18</v>
      </c>
      <c r="C1051" s="1">
        <v>22800</v>
      </c>
      <c r="D1051" t="s">
        <v>6</v>
      </c>
      <c r="E1051" s="2">
        <v>1</v>
      </c>
      <c r="F1051">
        <f>IFERROR(VLOOKUP(Bakery[[#This Row],[Products]],Bakery_price[#All],2,FALSE),0)</f>
        <v>4800</v>
      </c>
      <c r="G1051" s="3">
        <f>Bakery[[#This Row],[Price]]*Bakery[[#This Row],[Quantity]]</f>
        <v>4800</v>
      </c>
    </row>
    <row r="1052" spans="1:7" x14ac:dyDescent="0.25">
      <c r="A1052">
        <v>2019</v>
      </c>
      <c r="B1052" t="s">
        <v>18</v>
      </c>
      <c r="C1052" s="1">
        <v>22800</v>
      </c>
      <c r="D1052" t="s">
        <v>24</v>
      </c>
      <c r="E1052" s="2">
        <v>1</v>
      </c>
      <c r="F1052">
        <f>IFERROR(VLOOKUP(Bakery[[#This Row],[Products]],Bakery_price[#All],2,FALSE),0)</f>
        <v>3500</v>
      </c>
      <c r="G1052" s="3">
        <f>Bakery[[#This Row],[Price]]*Bakery[[#This Row],[Quantity]]</f>
        <v>3500</v>
      </c>
    </row>
    <row r="1053" spans="1:7" x14ac:dyDescent="0.25">
      <c r="A1053">
        <v>2019</v>
      </c>
      <c r="B1053" t="s">
        <v>18</v>
      </c>
      <c r="C1053" s="1">
        <v>22800</v>
      </c>
      <c r="D1053" t="s">
        <v>25</v>
      </c>
      <c r="E1053" s="2">
        <v>1</v>
      </c>
      <c r="F1053">
        <f>IFERROR(VLOOKUP(Bakery[[#This Row],[Products]],Bakery_price[#All],2,FALSE),0)</f>
        <v>3500</v>
      </c>
      <c r="G1053" s="3">
        <f>Bakery[[#This Row],[Price]]*Bakery[[#This Row],[Quantity]]</f>
        <v>3500</v>
      </c>
    </row>
    <row r="1054" spans="1:7" x14ac:dyDescent="0.25">
      <c r="A1054">
        <v>2019</v>
      </c>
      <c r="B1054" t="s">
        <v>18</v>
      </c>
      <c r="C1054" s="1">
        <v>22800</v>
      </c>
      <c r="D1054" t="s">
        <v>31</v>
      </c>
      <c r="E1054" s="2">
        <v>1</v>
      </c>
      <c r="F1054">
        <f>IFERROR(VLOOKUP(Bakery[[#This Row],[Products]],Bakery_price[#All],2,FALSE),0)</f>
        <v>4000</v>
      </c>
      <c r="G1054" s="3">
        <f>Bakery[[#This Row],[Price]]*Bakery[[#This Row],[Quantity]]</f>
        <v>4000</v>
      </c>
    </row>
    <row r="1055" spans="1:7" x14ac:dyDescent="0.25">
      <c r="A1055">
        <v>2019</v>
      </c>
      <c r="B1055" t="s">
        <v>18</v>
      </c>
      <c r="C1055" s="1">
        <v>22800</v>
      </c>
      <c r="D1055" t="s">
        <v>29</v>
      </c>
      <c r="E1055" s="2">
        <v>1</v>
      </c>
      <c r="F1055">
        <f>IFERROR(VLOOKUP(Bakery[[#This Row],[Products]],Bakery_price[#All],2,FALSE),0)</f>
        <v>4500</v>
      </c>
      <c r="G1055" s="3">
        <f>Bakery[[#This Row],[Price]]*Bakery[[#This Row],[Quantity]]</f>
        <v>4500</v>
      </c>
    </row>
    <row r="1056" spans="1:7" x14ac:dyDescent="0.25">
      <c r="A1056">
        <v>2019</v>
      </c>
      <c r="B1056" t="s">
        <v>18</v>
      </c>
      <c r="C1056" s="1">
        <v>17800</v>
      </c>
      <c r="D1056" t="s">
        <v>6</v>
      </c>
      <c r="E1056" s="2">
        <v>1</v>
      </c>
      <c r="F1056">
        <f>IFERROR(VLOOKUP(Bakery[[#This Row],[Products]],Bakery_price[#All],2,FALSE),0)</f>
        <v>4800</v>
      </c>
      <c r="G1056" s="3">
        <f>Bakery[[#This Row],[Price]]*Bakery[[#This Row],[Quantity]]</f>
        <v>4800</v>
      </c>
    </row>
    <row r="1057" spans="1:7" x14ac:dyDescent="0.25">
      <c r="A1057">
        <v>2019</v>
      </c>
      <c r="B1057" t="s">
        <v>18</v>
      </c>
      <c r="C1057" s="1">
        <v>17800</v>
      </c>
      <c r="D1057" t="s">
        <v>7</v>
      </c>
      <c r="E1057" s="2">
        <v>1</v>
      </c>
      <c r="F1057">
        <f>IFERROR(VLOOKUP(Bakery[[#This Row],[Products]],Bakery_price[#All],2,FALSE),0)</f>
        <v>0</v>
      </c>
      <c r="G1057" s="3">
        <f>Bakery[[#This Row],[Price]]*Bakery[[#This Row],[Quantity]]</f>
        <v>0</v>
      </c>
    </row>
    <row r="1058" spans="1:7" x14ac:dyDescent="0.25">
      <c r="A1058">
        <v>2019</v>
      </c>
      <c r="B1058" t="s">
        <v>18</v>
      </c>
      <c r="C1058" s="1">
        <v>17800</v>
      </c>
      <c r="D1058" t="s">
        <v>12</v>
      </c>
      <c r="E1058" s="2">
        <v>1</v>
      </c>
      <c r="F1058">
        <f>IFERROR(VLOOKUP(Bakery[[#This Row],[Products]],Bakery_price[#All],2,FALSE),0)</f>
        <v>4500</v>
      </c>
      <c r="G1058" s="3">
        <f>Bakery[[#This Row],[Price]]*Bakery[[#This Row],[Quantity]]</f>
        <v>4500</v>
      </c>
    </row>
    <row r="1059" spans="1:7" x14ac:dyDescent="0.25">
      <c r="A1059">
        <v>2019</v>
      </c>
      <c r="B1059" t="s">
        <v>18</v>
      </c>
      <c r="C1059" s="1">
        <v>17800</v>
      </c>
      <c r="D1059" t="s">
        <v>30</v>
      </c>
      <c r="E1059" s="2">
        <v>1</v>
      </c>
      <c r="F1059">
        <f>IFERROR(VLOOKUP(Bakery[[#This Row],[Products]],Bakery_price[#All],2,FALSE),0)</f>
        <v>2500</v>
      </c>
      <c r="G1059" s="3">
        <f>Bakery[[#This Row],[Price]]*Bakery[[#This Row],[Quantity]]</f>
        <v>2500</v>
      </c>
    </row>
    <row r="1060" spans="1:7" x14ac:dyDescent="0.25">
      <c r="A1060">
        <v>2019</v>
      </c>
      <c r="B1060" t="s">
        <v>18</v>
      </c>
      <c r="C1060" s="1">
        <v>14100</v>
      </c>
      <c r="D1060" t="s">
        <v>6</v>
      </c>
      <c r="E1060" s="2">
        <v>2</v>
      </c>
      <c r="F1060">
        <f>IFERROR(VLOOKUP(Bakery[[#This Row],[Products]],Bakery_price[#All],2,FALSE),0)</f>
        <v>4800</v>
      </c>
      <c r="G1060" s="3">
        <f>Bakery[[#This Row],[Price]]*Bakery[[#This Row],[Quantity]]</f>
        <v>9600</v>
      </c>
    </row>
    <row r="1061" spans="1:7" x14ac:dyDescent="0.25">
      <c r="A1061">
        <v>2019</v>
      </c>
      <c r="B1061" t="s">
        <v>18</v>
      </c>
      <c r="C1061" s="1">
        <v>14100</v>
      </c>
      <c r="D1061" t="s">
        <v>30</v>
      </c>
      <c r="E1061" s="2">
        <v>1</v>
      </c>
      <c r="F1061">
        <f>IFERROR(VLOOKUP(Bakery[[#This Row],[Products]],Bakery_price[#All],2,FALSE),0)</f>
        <v>2500</v>
      </c>
      <c r="G1061" s="3">
        <f>Bakery[[#This Row],[Price]]*Bakery[[#This Row],[Quantity]]</f>
        <v>2500</v>
      </c>
    </row>
    <row r="1062" spans="1:7" x14ac:dyDescent="0.25">
      <c r="A1062">
        <v>2019</v>
      </c>
      <c r="B1062" t="s">
        <v>18</v>
      </c>
      <c r="C1062" s="1">
        <v>20000</v>
      </c>
      <c r="D1062" t="s">
        <v>8</v>
      </c>
      <c r="E1062" s="2">
        <v>1</v>
      </c>
      <c r="F1062">
        <f>IFERROR(VLOOKUP(Bakery[[#This Row],[Products]],Bakery_price[#All],2,FALSE),0)</f>
        <v>4800</v>
      </c>
      <c r="G1062" s="3">
        <f>Bakery[[#This Row],[Price]]*Bakery[[#This Row],[Quantity]]</f>
        <v>4800</v>
      </c>
    </row>
    <row r="1063" spans="1:7" x14ac:dyDescent="0.25">
      <c r="A1063">
        <v>2019</v>
      </c>
      <c r="B1063" t="s">
        <v>18</v>
      </c>
      <c r="C1063" s="1">
        <v>20000</v>
      </c>
      <c r="D1063" t="s">
        <v>31</v>
      </c>
      <c r="E1063" s="2">
        <v>1</v>
      </c>
      <c r="F1063">
        <f>IFERROR(VLOOKUP(Bakery[[#This Row],[Products]],Bakery_price[#All],2,FALSE),0)</f>
        <v>4000</v>
      </c>
      <c r="G1063" s="3">
        <f>Bakery[[#This Row],[Price]]*Bakery[[#This Row],[Quantity]]</f>
        <v>4000</v>
      </c>
    </row>
    <row r="1064" spans="1:7" x14ac:dyDescent="0.25">
      <c r="A1064">
        <v>2019</v>
      </c>
      <c r="B1064" t="s">
        <v>18</v>
      </c>
      <c r="C1064" s="1">
        <v>20000</v>
      </c>
      <c r="D1064" t="s">
        <v>29</v>
      </c>
      <c r="E1064" s="2">
        <v>1</v>
      </c>
      <c r="F1064">
        <f>IFERROR(VLOOKUP(Bakery[[#This Row],[Products]],Bakery_price[#All],2,FALSE),0)</f>
        <v>4500</v>
      </c>
      <c r="G1064" s="3">
        <f>Bakery[[#This Row],[Price]]*Bakery[[#This Row],[Quantity]]</f>
        <v>4500</v>
      </c>
    </row>
    <row r="1065" spans="1:7" x14ac:dyDescent="0.25">
      <c r="A1065">
        <v>2019</v>
      </c>
      <c r="B1065" t="s">
        <v>18</v>
      </c>
      <c r="C1065" s="1">
        <v>20000</v>
      </c>
      <c r="D1065" t="s">
        <v>12</v>
      </c>
      <c r="E1065" s="2">
        <v>1</v>
      </c>
      <c r="F1065">
        <f>IFERROR(VLOOKUP(Bakery[[#This Row],[Products]],Bakery_price[#All],2,FALSE),0)</f>
        <v>4500</v>
      </c>
      <c r="G1065" s="3">
        <f>Bakery[[#This Row],[Price]]*Bakery[[#This Row],[Quantity]]</f>
        <v>4500</v>
      </c>
    </row>
    <row r="1066" spans="1:7" x14ac:dyDescent="0.25">
      <c r="A1066">
        <v>2019</v>
      </c>
      <c r="B1066" t="s">
        <v>18</v>
      </c>
      <c r="C1066" s="1">
        <v>15000</v>
      </c>
      <c r="D1066" t="s">
        <v>15</v>
      </c>
      <c r="E1066" s="2">
        <v>1</v>
      </c>
      <c r="F1066">
        <f>IFERROR(VLOOKUP(Bakery[[#This Row],[Products]],Bakery_price[#All],2,FALSE),0)</f>
        <v>3500</v>
      </c>
      <c r="G1066" s="3">
        <f>Bakery[[#This Row],[Price]]*Bakery[[#This Row],[Quantity]]</f>
        <v>3500</v>
      </c>
    </row>
    <row r="1067" spans="1:7" x14ac:dyDescent="0.25">
      <c r="A1067">
        <v>2019</v>
      </c>
      <c r="B1067" t="s">
        <v>18</v>
      </c>
      <c r="C1067" s="1">
        <v>15000</v>
      </c>
      <c r="D1067" t="s">
        <v>19</v>
      </c>
      <c r="E1067" s="2">
        <v>1</v>
      </c>
      <c r="F1067">
        <f>IFERROR(VLOOKUP(Bakery[[#This Row],[Products]],Bakery_price[#All],2,FALSE),0)</f>
        <v>1500</v>
      </c>
      <c r="G1067" s="3">
        <f>Bakery[[#This Row],[Price]]*Bakery[[#This Row],[Quantity]]</f>
        <v>1500</v>
      </c>
    </row>
    <row r="1068" spans="1:7" x14ac:dyDescent="0.25">
      <c r="A1068">
        <v>2019</v>
      </c>
      <c r="B1068" t="s">
        <v>18</v>
      </c>
      <c r="C1068" s="1">
        <v>15000</v>
      </c>
      <c r="D1068" t="s">
        <v>25</v>
      </c>
      <c r="E1068" s="2">
        <v>1</v>
      </c>
      <c r="F1068">
        <f>IFERROR(VLOOKUP(Bakery[[#This Row],[Products]],Bakery_price[#All],2,FALSE),0)</f>
        <v>3500</v>
      </c>
      <c r="G1068" s="3">
        <f>Bakery[[#This Row],[Price]]*Bakery[[#This Row],[Quantity]]</f>
        <v>3500</v>
      </c>
    </row>
    <row r="1069" spans="1:7" x14ac:dyDescent="0.25">
      <c r="A1069">
        <v>2019</v>
      </c>
      <c r="B1069" t="s">
        <v>18</v>
      </c>
      <c r="C1069" s="1">
        <v>15000</v>
      </c>
      <c r="D1069" t="s">
        <v>29</v>
      </c>
      <c r="E1069" s="2">
        <v>1</v>
      </c>
      <c r="F1069">
        <f>IFERROR(VLOOKUP(Bakery[[#This Row],[Products]],Bakery_price[#All],2,FALSE),0)</f>
        <v>4500</v>
      </c>
      <c r="G1069" s="3">
        <f>Bakery[[#This Row],[Price]]*Bakery[[#This Row],[Quantity]]</f>
        <v>4500</v>
      </c>
    </row>
    <row r="1070" spans="1:7" x14ac:dyDescent="0.25">
      <c r="A1070">
        <v>2019</v>
      </c>
      <c r="B1070" t="s">
        <v>18</v>
      </c>
      <c r="C1070" s="1">
        <v>16000</v>
      </c>
      <c r="D1070" t="s">
        <v>24</v>
      </c>
      <c r="E1070" s="2">
        <v>1</v>
      </c>
      <c r="F1070">
        <f>IFERROR(VLOOKUP(Bakery[[#This Row],[Products]],Bakery_price[#All],2,FALSE),0)</f>
        <v>3500</v>
      </c>
      <c r="G1070" s="3">
        <f>Bakery[[#This Row],[Price]]*Bakery[[#This Row],[Quantity]]</f>
        <v>3500</v>
      </c>
    </row>
    <row r="1071" spans="1:7" x14ac:dyDescent="0.25">
      <c r="A1071">
        <v>2019</v>
      </c>
      <c r="B1071" t="s">
        <v>18</v>
      </c>
      <c r="C1071" s="1">
        <v>16000</v>
      </c>
      <c r="D1071" t="s">
        <v>25</v>
      </c>
      <c r="E1071" s="2">
        <v>1</v>
      </c>
      <c r="F1071">
        <f>IFERROR(VLOOKUP(Bakery[[#This Row],[Products]],Bakery_price[#All],2,FALSE),0)</f>
        <v>3500</v>
      </c>
      <c r="G1071" s="3">
        <f>Bakery[[#This Row],[Price]]*Bakery[[#This Row],[Quantity]]</f>
        <v>3500</v>
      </c>
    </row>
    <row r="1072" spans="1:7" x14ac:dyDescent="0.25">
      <c r="A1072">
        <v>2019</v>
      </c>
      <c r="B1072" t="s">
        <v>18</v>
      </c>
      <c r="C1072" s="1">
        <v>16000</v>
      </c>
      <c r="D1072" t="s">
        <v>31</v>
      </c>
      <c r="E1072" s="2">
        <v>1</v>
      </c>
      <c r="F1072">
        <f>IFERROR(VLOOKUP(Bakery[[#This Row],[Products]],Bakery_price[#All],2,FALSE),0)</f>
        <v>4000</v>
      </c>
      <c r="G1072" s="3">
        <f>Bakery[[#This Row],[Price]]*Bakery[[#This Row],[Quantity]]</f>
        <v>4000</v>
      </c>
    </row>
    <row r="1073" spans="1:7" x14ac:dyDescent="0.25">
      <c r="A1073">
        <v>2019</v>
      </c>
      <c r="B1073" t="s">
        <v>18</v>
      </c>
      <c r="C1073" s="1">
        <v>16000</v>
      </c>
      <c r="D1073" t="s">
        <v>30</v>
      </c>
      <c r="E1073" s="2">
        <v>1</v>
      </c>
      <c r="F1073">
        <f>IFERROR(VLOOKUP(Bakery[[#This Row],[Products]],Bakery_price[#All],2,FALSE),0)</f>
        <v>2500</v>
      </c>
      <c r="G1073" s="3">
        <f>Bakery[[#This Row],[Price]]*Bakery[[#This Row],[Quantity]]</f>
        <v>2500</v>
      </c>
    </row>
    <row r="1074" spans="1:7" x14ac:dyDescent="0.25">
      <c r="A1074">
        <v>2019</v>
      </c>
      <c r="B1074" t="s">
        <v>18</v>
      </c>
      <c r="C1074" s="1">
        <v>23800</v>
      </c>
      <c r="D1074" t="s">
        <v>6</v>
      </c>
      <c r="E1074" s="2">
        <v>1</v>
      </c>
      <c r="F1074">
        <f>IFERROR(VLOOKUP(Bakery[[#This Row],[Products]],Bakery_price[#All],2,FALSE),0)</f>
        <v>4800</v>
      </c>
      <c r="G1074" s="3">
        <f>Bakery[[#This Row],[Price]]*Bakery[[#This Row],[Quantity]]</f>
        <v>4800</v>
      </c>
    </row>
    <row r="1075" spans="1:7" x14ac:dyDescent="0.25">
      <c r="A1075">
        <v>2019</v>
      </c>
      <c r="B1075" t="s">
        <v>18</v>
      </c>
      <c r="C1075" s="1">
        <v>23800</v>
      </c>
      <c r="D1075" t="s">
        <v>8</v>
      </c>
      <c r="E1075" s="2">
        <v>1</v>
      </c>
      <c r="F1075">
        <f>IFERROR(VLOOKUP(Bakery[[#This Row],[Products]],Bakery_price[#All],2,FALSE),0)</f>
        <v>4800</v>
      </c>
      <c r="G1075" s="3">
        <f>Bakery[[#This Row],[Price]]*Bakery[[#This Row],[Quantity]]</f>
        <v>4800</v>
      </c>
    </row>
    <row r="1076" spans="1:7" x14ac:dyDescent="0.25">
      <c r="A1076">
        <v>2019</v>
      </c>
      <c r="B1076" t="s">
        <v>18</v>
      </c>
      <c r="C1076" s="1">
        <v>23800</v>
      </c>
      <c r="D1076" t="s">
        <v>25</v>
      </c>
      <c r="E1076" s="2">
        <v>1</v>
      </c>
      <c r="F1076">
        <f>IFERROR(VLOOKUP(Bakery[[#This Row],[Products]],Bakery_price[#All],2,FALSE),0)</f>
        <v>3500</v>
      </c>
      <c r="G1076" s="3">
        <f>Bakery[[#This Row],[Price]]*Bakery[[#This Row],[Quantity]]</f>
        <v>3500</v>
      </c>
    </row>
    <row r="1077" spans="1:7" x14ac:dyDescent="0.25">
      <c r="A1077">
        <v>2019</v>
      </c>
      <c r="B1077" t="s">
        <v>18</v>
      </c>
      <c r="C1077" s="1">
        <v>23800</v>
      </c>
      <c r="D1077" t="s">
        <v>29</v>
      </c>
      <c r="E1077" s="2">
        <v>1</v>
      </c>
      <c r="F1077">
        <f>IFERROR(VLOOKUP(Bakery[[#This Row],[Products]],Bakery_price[#All],2,FALSE),0)</f>
        <v>4500</v>
      </c>
      <c r="G1077" s="3">
        <f>Bakery[[#This Row],[Price]]*Bakery[[#This Row],[Quantity]]</f>
        <v>4500</v>
      </c>
    </row>
    <row r="1078" spans="1:7" x14ac:dyDescent="0.25">
      <c r="A1078">
        <v>2019</v>
      </c>
      <c r="B1078" t="s">
        <v>18</v>
      </c>
      <c r="C1078" s="1">
        <v>23800</v>
      </c>
      <c r="D1078" t="s">
        <v>12</v>
      </c>
      <c r="E1078" s="2">
        <v>1</v>
      </c>
      <c r="F1078">
        <f>IFERROR(VLOOKUP(Bakery[[#This Row],[Products]],Bakery_price[#All],2,FALSE),0)</f>
        <v>4500</v>
      </c>
      <c r="G1078" s="3">
        <f>Bakery[[#This Row],[Price]]*Bakery[[#This Row],[Quantity]]</f>
        <v>4500</v>
      </c>
    </row>
    <row r="1079" spans="1:7" x14ac:dyDescent="0.25">
      <c r="A1079">
        <v>2019</v>
      </c>
      <c r="B1079" t="s">
        <v>18</v>
      </c>
      <c r="C1079" s="1">
        <v>14300</v>
      </c>
      <c r="D1079" t="s">
        <v>6</v>
      </c>
      <c r="E1079" s="2">
        <v>1</v>
      </c>
      <c r="F1079">
        <f>IFERROR(VLOOKUP(Bakery[[#This Row],[Products]],Bakery_price[#All],2,FALSE),0)</f>
        <v>4800</v>
      </c>
      <c r="G1079" s="3">
        <f>Bakery[[#This Row],[Price]]*Bakery[[#This Row],[Quantity]]</f>
        <v>4800</v>
      </c>
    </row>
    <row r="1080" spans="1:7" x14ac:dyDescent="0.25">
      <c r="A1080">
        <v>2019</v>
      </c>
      <c r="B1080" t="s">
        <v>18</v>
      </c>
      <c r="C1080" s="1">
        <v>14300</v>
      </c>
      <c r="D1080" t="s">
        <v>24</v>
      </c>
      <c r="E1080" s="2">
        <v>1</v>
      </c>
      <c r="F1080">
        <f>IFERROR(VLOOKUP(Bakery[[#This Row],[Products]],Bakery_price[#All],2,FALSE),0)</f>
        <v>3500</v>
      </c>
      <c r="G1080" s="3">
        <f>Bakery[[#This Row],[Price]]*Bakery[[#This Row],[Quantity]]</f>
        <v>3500</v>
      </c>
    </row>
    <row r="1081" spans="1:7" x14ac:dyDescent="0.25">
      <c r="A1081">
        <v>2019</v>
      </c>
      <c r="B1081" t="s">
        <v>18</v>
      </c>
      <c r="C1081" s="1">
        <v>14300</v>
      </c>
      <c r="D1081" t="s">
        <v>17</v>
      </c>
      <c r="E1081" s="2">
        <v>1</v>
      </c>
      <c r="F1081">
        <f>IFERROR(VLOOKUP(Bakery[[#This Row],[Products]],Bakery_price[#All],2,FALSE),0)</f>
        <v>4000</v>
      </c>
      <c r="G1081" s="3">
        <f>Bakery[[#This Row],[Price]]*Bakery[[#This Row],[Quantity]]</f>
        <v>4000</v>
      </c>
    </row>
    <row r="1082" spans="1:7" x14ac:dyDescent="0.25">
      <c r="A1082">
        <v>2019</v>
      </c>
      <c r="B1082" t="s">
        <v>18</v>
      </c>
      <c r="C1082" s="1">
        <v>14800</v>
      </c>
      <c r="D1082" t="s">
        <v>6</v>
      </c>
      <c r="E1082" s="2">
        <v>1</v>
      </c>
      <c r="F1082">
        <f>IFERROR(VLOOKUP(Bakery[[#This Row],[Products]],Bakery_price[#All],2,FALSE),0)</f>
        <v>4800</v>
      </c>
      <c r="G1082" s="3">
        <f>Bakery[[#This Row],[Price]]*Bakery[[#This Row],[Quantity]]</f>
        <v>4800</v>
      </c>
    </row>
    <row r="1083" spans="1:7" x14ac:dyDescent="0.25">
      <c r="A1083">
        <v>2019</v>
      </c>
      <c r="B1083" t="s">
        <v>18</v>
      </c>
      <c r="C1083" s="1">
        <v>14800</v>
      </c>
      <c r="D1083" t="s">
        <v>24</v>
      </c>
      <c r="E1083" s="2">
        <v>1</v>
      </c>
      <c r="F1083">
        <f>IFERROR(VLOOKUP(Bakery[[#This Row],[Products]],Bakery_price[#All],2,FALSE),0)</f>
        <v>3500</v>
      </c>
      <c r="G1083" s="3">
        <f>Bakery[[#This Row],[Price]]*Bakery[[#This Row],[Quantity]]</f>
        <v>3500</v>
      </c>
    </row>
    <row r="1084" spans="1:7" x14ac:dyDescent="0.25">
      <c r="A1084">
        <v>2019</v>
      </c>
      <c r="B1084" t="s">
        <v>18</v>
      </c>
      <c r="C1084" s="1">
        <v>14800</v>
      </c>
      <c r="D1084" t="s">
        <v>29</v>
      </c>
      <c r="E1084" s="2">
        <v>1</v>
      </c>
      <c r="F1084">
        <f>IFERROR(VLOOKUP(Bakery[[#This Row],[Products]],Bakery_price[#All],2,FALSE),0)</f>
        <v>4500</v>
      </c>
      <c r="G1084" s="3">
        <f>Bakery[[#This Row],[Price]]*Bakery[[#This Row],[Quantity]]</f>
        <v>4500</v>
      </c>
    </row>
    <row r="1085" spans="1:7" x14ac:dyDescent="0.25">
      <c r="A1085">
        <v>2019</v>
      </c>
      <c r="B1085" t="s">
        <v>18</v>
      </c>
      <c r="C1085" s="1">
        <v>36100</v>
      </c>
      <c r="D1085" t="s">
        <v>6</v>
      </c>
      <c r="E1085" s="2">
        <v>2</v>
      </c>
      <c r="F1085">
        <f>IFERROR(VLOOKUP(Bakery[[#This Row],[Products]],Bakery_price[#All],2,FALSE),0)</f>
        <v>4800</v>
      </c>
      <c r="G1085" s="3">
        <f>Bakery[[#This Row],[Price]]*Bakery[[#This Row],[Quantity]]</f>
        <v>9600</v>
      </c>
    </row>
    <row r="1086" spans="1:7" x14ac:dyDescent="0.25">
      <c r="A1086">
        <v>2019</v>
      </c>
      <c r="B1086" t="s">
        <v>18</v>
      </c>
      <c r="C1086" s="1">
        <v>36100</v>
      </c>
      <c r="D1086" t="s">
        <v>7</v>
      </c>
      <c r="E1086" s="2">
        <v>1</v>
      </c>
      <c r="F1086">
        <f>IFERROR(VLOOKUP(Bakery[[#This Row],[Products]],Bakery_price[#All],2,FALSE),0)</f>
        <v>0</v>
      </c>
      <c r="G1086" s="3">
        <f>Bakery[[#This Row],[Price]]*Bakery[[#This Row],[Quantity]]</f>
        <v>0</v>
      </c>
    </row>
    <row r="1087" spans="1:7" x14ac:dyDescent="0.25">
      <c r="A1087">
        <v>2019</v>
      </c>
      <c r="B1087" t="s">
        <v>18</v>
      </c>
      <c r="C1087" s="1">
        <v>36100</v>
      </c>
      <c r="D1087" t="s">
        <v>24</v>
      </c>
      <c r="E1087" s="2">
        <v>2</v>
      </c>
      <c r="F1087">
        <f>IFERROR(VLOOKUP(Bakery[[#This Row],[Products]],Bakery_price[#All],2,FALSE),0)</f>
        <v>3500</v>
      </c>
      <c r="G1087" s="3">
        <f>Bakery[[#This Row],[Price]]*Bakery[[#This Row],[Quantity]]</f>
        <v>7000</v>
      </c>
    </row>
    <row r="1088" spans="1:7" x14ac:dyDescent="0.25">
      <c r="A1088">
        <v>2019</v>
      </c>
      <c r="B1088" t="s">
        <v>18</v>
      </c>
      <c r="C1088" s="1">
        <v>36100</v>
      </c>
      <c r="D1088" t="s">
        <v>10</v>
      </c>
      <c r="E1088" s="2">
        <v>3</v>
      </c>
      <c r="F1088">
        <f>IFERROR(VLOOKUP(Bakery[[#This Row],[Products]],Bakery_price[#All],2,FALSE),0)</f>
        <v>0</v>
      </c>
      <c r="G1088" s="3">
        <f>Bakery[[#This Row],[Price]]*Bakery[[#This Row],[Quantity]]</f>
        <v>0</v>
      </c>
    </row>
    <row r="1089" spans="1:7" x14ac:dyDescent="0.25">
      <c r="A1089">
        <v>2019</v>
      </c>
      <c r="B1089" t="s">
        <v>18</v>
      </c>
      <c r="C1089" s="1">
        <v>23000</v>
      </c>
      <c r="D1089" t="s">
        <v>15</v>
      </c>
      <c r="E1089" s="2">
        <v>1</v>
      </c>
      <c r="F1089">
        <f>IFERROR(VLOOKUP(Bakery[[#This Row],[Products]],Bakery_price[#All],2,FALSE),0)</f>
        <v>3500</v>
      </c>
      <c r="G1089" s="3">
        <f>Bakery[[#This Row],[Price]]*Bakery[[#This Row],[Quantity]]</f>
        <v>3500</v>
      </c>
    </row>
    <row r="1090" spans="1:7" x14ac:dyDescent="0.25">
      <c r="A1090">
        <v>2019</v>
      </c>
      <c r="B1090" t="s">
        <v>18</v>
      </c>
      <c r="C1090" s="1">
        <v>23000</v>
      </c>
      <c r="D1090" t="s">
        <v>20</v>
      </c>
      <c r="E1090" s="2">
        <v>1</v>
      </c>
      <c r="F1090">
        <f>IFERROR(VLOOKUP(Bakery[[#This Row],[Products]],Bakery_price[#All],2,FALSE),0)</f>
        <v>0</v>
      </c>
      <c r="G1090" s="3">
        <f>Bakery[[#This Row],[Price]]*Bakery[[#This Row],[Quantity]]</f>
        <v>0</v>
      </c>
    </row>
    <row r="1091" spans="1:7" x14ac:dyDescent="0.25">
      <c r="A1091">
        <v>2019</v>
      </c>
      <c r="B1091" t="s">
        <v>18</v>
      </c>
      <c r="C1091" s="1">
        <v>23000</v>
      </c>
      <c r="D1091" t="s">
        <v>8</v>
      </c>
      <c r="E1091" s="2">
        <v>1</v>
      </c>
      <c r="F1091">
        <f>IFERROR(VLOOKUP(Bakery[[#This Row],[Products]],Bakery_price[#All],2,FALSE),0)</f>
        <v>4800</v>
      </c>
      <c r="G1091" s="3">
        <f>Bakery[[#This Row],[Price]]*Bakery[[#This Row],[Quantity]]</f>
        <v>4800</v>
      </c>
    </row>
    <row r="1092" spans="1:7" x14ac:dyDescent="0.25">
      <c r="A1092">
        <v>2019</v>
      </c>
      <c r="B1092" t="s">
        <v>18</v>
      </c>
      <c r="C1092" s="1">
        <v>23000</v>
      </c>
      <c r="D1092" t="s">
        <v>17</v>
      </c>
      <c r="E1092" s="2">
        <v>1</v>
      </c>
      <c r="F1092">
        <f>IFERROR(VLOOKUP(Bakery[[#This Row],[Products]],Bakery_price[#All],2,FALSE),0)</f>
        <v>4000</v>
      </c>
      <c r="G1092" s="3">
        <f>Bakery[[#This Row],[Price]]*Bakery[[#This Row],[Quantity]]</f>
        <v>4000</v>
      </c>
    </row>
    <row r="1093" spans="1:7" x14ac:dyDescent="0.25">
      <c r="A1093">
        <v>2019</v>
      </c>
      <c r="B1093" t="s">
        <v>18</v>
      </c>
      <c r="C1093" s="1">
        <v>23000</v>
      </c>
      <c r="D1093" t="s">
        <v>12</v>
      </c>
      <c r="E1093" s="2">
        <v>1</v>
      </c>
      <c r="F1093">
        <f>IFERROR(VLOOKUP(Bakery[[#This Row],[Products]],Bakery_price[#All],2,FALSE),0)</f>
        <v>4500</v>
      </c>
      <c r="G1093" s="3">
        <f>Bakery[[#This Row],[Price]]*Bakery[[#This Row],[Quantity]]</f>
        <v>4500</v>
      </c>
    </row>
    <row r="1094" spans="1:7" x14ac:dyDescent="0.25">
      <c r="A1094">
        <v>2019</v>
      </c>
      <c r="B1094" t="s">
        <v>18</v>
      </c>
      <c r="C1094" s="1">
        <v>16300</v>
      </c>
      <c r="D1094" t="s">
        <v>6</v>
      </c>
      <c r="E1094" s="2">
        <v>1</v>
      </c>
      <c r="F1094">
        <f>IFERROR(VLOOKUP(Bakery[[#This Row],[Products]],Bakery_price[#All],2,FALSE),0)</f>
        <v>4800</v>
      </c>
      <c r="G1094" s="3">
        <f>Bakery[[#This Row],[Price]]*Bakery[[#This Row],[Quantity]]</f>
        <v>4800</v>
      </c>
    </row>
    <row r="1095" spans="1:7" x14ac:dyDescent="0.25">
      <c r="A1095">
        <v>2019</v>
      </c>
      <c r="B1095" t="s">
        <v>18</v>
      </c>
      <c r="C1095" s="1">
        <v>16300</v>
      </c>
      <c r="D1095" t="s">
        <v>20</v>
      </c>
      <c r="E1095" s="2">
        <v>1</v>
      </c>
      <c r="F1095">
        <f>IFERROR(VLOOKUP(Bakery[[#This Row],[Products]],Bakery_price[#All],2,FALSE),0)</f>
        <v>0</v>
      </c>
      <c r="G1095" s="3">
        <f>Bakery[[#This Row],[Price]]*Bakery[[#This Row],[Quantity]]</f>
        <v>0</v>
      </c>
    </row>
    <row r="1096" spans="1:7" x14ac:dyDescent="0.25">
      <c r="A1096">
        <v>2019</v>
      </c>
      <c r="B1096" t="s">
        <v>18</v>
      </c>
      <c r="C1096" s="1">
        <v>16300</v>
      </c>
      <c r="D1096" t="s">
        <v>17</v>
      </c>
      <c r="E1096" s="2">
        <v>1</v>
      </c>
      <c r="F1096">
        <f>IFERROR(VLOOKUP(Bakery[[#This Row],[Products]],Bakery_price[#All],2,FALSE),0)</f>
        <v>4000</v>
      </c>
      <c r="G1096" s="3">
        <f>Bakery[[#This Row],[Price]]*Bakery[[#This Row],[Quantity]]</f>
        <v>4000</v>
      </c>
    </row>
    <row r="1097" spans="1:7" x14ac:dyDescent="0.25">
      <c r="A1097">
        <v>2019</v>
      </c>
      <c r="B1097" t="s">
        <v>21</v>
      </c>
      <c r="C1097" s="1">
        <v>22800</v>
      </c>
      <c r="D1097" t="s">
        <v>6</v>
      </c>
      <c r="E1097" s="2">
        <v>1</v>
      </c>
      <c r="F1097">
        <f>IFERROR(VLOOKUP(Bakery[[#This Row],[Products]],Bakery_price[#All],2,FALSE),0)</f>
        <v>4800</v>
      </c>
      <c r="G1097" s="3">
        <f>Bakery[[#This Row],[Price]]*Bakery[[#This Row],[Quantity]]</f>
        <v>4800</v>
      </c>
    </row>
    <row r="1098" spans="1:7" x14ac:dyDescent="0.25">
      <c r="A1098">
        <v>2019</v>
      </c>
      <c r="B1098" t="s">
        <v>21</v>
      </c>
      <c r="C1098" s="1">
        <v>22800</v>
      </c>
      <c r="D1098" t="s">
        <v>7</v>
      </c>
      <c r="E1098" s="2">
        <v>2</v>
      </c>
      <c r="F1098">
        <f>IFERROR(VLOOKUP(Bakery[[#This Row],[Products]],Bakery_price[#All],2,FALSE),0)</f>
        <v>0</v>
      </c>
      <c r="G1098" s="3">
        <f>Bakery[[#This Row],[Price]]*Bakery[[#This Row],[Quantity]]</f>
        <v>0</v>
      </c>
    </row>
    <row r="1099" spans="1:7" x14ac:dyDescent="0.25">
      <c r="A1099">
        <v>2019</v>
      </c>
      <c r="B1099" t="s">
        <v>21</v>
      </c>
      <c r="C1099" s="1">
        <v>22800</v>
      </c>
      <c r="D1099" t="s">
        <v>24</v>
      </c>
      <c r="E1099" s="2">
        <v>1</v>
      </c>
      <c r="F1099">
        <f>IFERROR(VLOOKUP(Bakery[[#This Row],[Products]],Bakery_price[#All],2,FALSE),0)</f>
        <v>3500</v>
      </c>
      <c r="G1099" s="3">
        <f>Bakery[[#This Row],[Price]]*Bakery[[#This Row],[Quantity]]</f>
        <v>3500</v>
      </c>
    </row>
    <row r="1100" spans="1:7" x14ac:dyDescent="0.25">
      <c r="A1100">
        <v>2019</v>
      </c>
      <c r="B1100" t="s">
        <v>21</v>
      </c>
      <c r="C1100" s="1">
        <v>22800</v>
      </c>
      <c r="D1100" t="s">
        <v>31</v>
      </c>
      <c r="E1100" s="2">
        <v>1</v>
      </c>
      <c r="F1100">
        <f>IFERROR(VLOOKUP(Bakery[[#This Row],[Products]],Bakery_price[#All],2,FALSE),0)</f>
        <v>4000</v>
      </c>
      <c r="G1100" s="3">
        <f>Bakery[[#This Row],[Price]]*Bakery[[#This Row],[Quantity]]</f>
        <v>4000</v>
      </c>
    </row>
    <row r="1101" spans="1:7" x14ac:dyDescent="0.25">
      <c r="A1101">
        <v>2019</v>
      </c>
      <c r="B1101" t="s">
        <v>21</v>
      </c>
      <c r="C1101" s="1">
        <v>16800</v>
      </c>
      <c r="D1101" t="s">
        <v>6</v>
      </c>
      <c r="E1101" s="2">
        <v>1</v>
      </c>
      <c r="F1101">
        <f>IFERROR(VLOOKUP(Bakery[[#This Row],[Products]],Bakery_price[#All],2,FALSE),0)</f>
        <v>4800</v>
      </c>
      <c r="G1101" s="3">
        <f>Bakery[[#This Row],[Price]]*Bakery[[#This Row],[Quantity]]</f>
        <v>4800</v>
      </c>
    </row>
    <row r="1102" spans="1:7" x14ac:dyDescent="0.25">
      <c r="A1102">
        <v>2019</v>
      </c>
      <c r="B1102" t="s">
        <v>21</v>
      </c>
      <c r="C1102" s="1">
        <v>16800</v>
      </c>
      <c r="D1102" t="s">
        <v>15</v>
      </c>
      <c r="E1102" s="2">
        <v>1</v>
      </c>
      <c r="F1102">
        <f>IFERROR(VLOOKUP(Bakery[[#This Row],[Products]],Bakery_price[#All],2,FALSE),0)</f>
        <v>3500</v>
      </c>
      <c r="G1102" s="3">
        <f>Bakery[[#This Row],[Price]]*Bakery[[#This Row],[Quantity]]</f>
        <v>3500</v>
      </c>
    </row>
    <row r="1103" spans="1:7" x14ac:dyDescent="0.25">
      <c r="A1103">
        <v>2019</v>
      </c>
      <c r="B1103" t="s">
        <v>21</v>
      </c>
      <c r="C1103" s="1">
        <v>16800</v>
      </c>
      <c r="D1103" t="s">
        <v>30</v>
      </c>
      <c r="E1103" s="2">
        <v>1</v>
      </c>
      <c r="F1103">
        <f>IFERROR(VLOOKUP(Bakery[[#This Row],[Products]],Bakery_price[#All],2,FALSE),0)</f>
        <v>2500</v>
      </c>
      <c r="G1103" s="3">
        <f>Bakery[[#This Row],[Price]]*Bakery[[#This Row],[Quantity]]</f>
        <v>2500</v>
      </c>
    </row>
    <row r="1104" spans="1:7" x14ac:dyDescent="0.25">
      <c r="A1104">
        <v>2019</v>
      </c>
      <c r="B1104" t="s">
        <v>21</v>
      </c>
      <c r="C1104" s="1">
        <v>16800</v>
      </c>
      <c r="D1104" t="s">
        <v>11</v>
      </c>
      <c r="E1104" s="2" t="s">
        <v>32</v>
      </c>
      <c r="F1104">
        <f>IFERROR(VLOOKUP(Bakery[[#This Row],[Products]],Bakery_price[#All],2,FALSE),0)</f>
        <v>4000</v>
      </c>
      <c r="G1104" s="3">
        <f>Bakery[[#This Row],[Price]]*Bakery[[#This Row],[Quantity]]</f>
        <v>4000</v>
      </c>
    </row>
    <row r="1105" spans="1:7" x14ac:dyDescent="0.25">
      <c r="A1105">
        <v>2019</v>
      </c>
      <c r="B1105" t="s">
        <v>21</v>
      </c>
      <c r="C1105" s="1">
        <v>21300</v>
      </c>
      <c r="D1105" t="s">
        <v>6</v>
      </c>
      <c r="E1105" s="2">
        <v>1</v>
      </c>
      <c r="F1105">
        <f>IFERROR(VLOOKUP(Bakery[[#This Row],[Products]],Bakery_price[#All],2,FALSE),0)</f>
        <v>4800</v>
      </c>
      <c r="G1105" s="3">
        <f>Bakery[[#This Row],[Price]]*Bakery[[#This Row],[Quantity]]</f>
        <v>4800</v>
      </c>
    </row>
    <row r="1106" spans="1:7" x14ac:dyDescent="0.25">
      <c r="A1106">
        <v>2019</v>
      </c>
      <c r="B1106" t="s">
        <v>21</v>
      </c>
      <c r="C1106" s="1">
        <v>21300</v>
      </c>
      <c r="D1106" t="s">
        <v>31</v>
      </c>
      <c r="E1106" s="2">
        <v>1</v>
      </c>
      <c r="F1106">
        <f>IFERROR(VLOOKUP(Bakery[[#This Row],[Products]],Bakery_price[#All],2,FALSE),0)</f>
        <v>4000</v>
      </c>
      <c r="G1106" s="3">
        <f>Bakery[[#This Row],[Price]]*Bakery[[#This Row],[Quantity]]</f>
        <v>4000</v>
      </c>
    </row>
    <row r="1107" spans="1:7" x14ac:dyDescent="0.25">
      <c r="A1107">
        <v>2019</v>
      </c>
      <c r="B1107" t="s">
        <v>21</v>
      </c>
      <c r="C1107" s="1">
        <v>21300</v>
      </c>
      <c r="D1107" t="s">
        <v>29</v>
      </c>
      <c r="E1107" s="2">
        <v>1</v>
      </c>
      <c r="F1107">
        <f>IFERROR(VLOOKUP(Bakery[[#This Row],[Products]],Bakery_price[#All],2,FALSE),0)</f>
        <v>4500</v>
      </c>
      <c r="G1107" s="3">
        <f>Bakery[[#This Row],[Price]]*Bakery[[#This Row],[Quantity]]</f>
        <v>4500</v>
      </c>
    </row>
    <row r="1108" spans="1:7" x14ac:dyDescent="0.25">
      <c r="A1108">
        <v>2019</v>
      </c>
      <c r="B1108" t="s">
        <v>21</v>
      </c>
      <c r="C1108" s="1">
        <v>21300</v>
      </c>
      <c r="D1108" t="s">
        <v>12</v>
      </c>
      <c r="E1108" s="2">
        <v>1</v>
      </c>
      <c r="F1108">
        <f>IFERROR(VLOOKUP(Bakery[[#This Row],[Products]],Bakery_price[#All],2,FALSE),0)</f>
        <v>4500</v>
      </c>
      <c r="G1108" s="3">
        <f>Bakery[[#This Row],[Price]]*Bakery[[#This Row],[Quantity]]</f>
        <v>4500</v>
      </c>
    </row>
    <row r="1109" spans="1:7" x14ac:dyDescent="0.25">
      <c r="A1109">
        <v>2019</v>
      </c>
      <c r="B1109" t="s">
        <v>21</v>
      </c>
      <c r="C1109" s="1">
        <v>19300</v>
      </c>
      <c r="D1109" t="s">
        <v>6</v>
      </c>
      <c r="E1109" s="2">
        <v>1</v>
      </c>
      <c r="F1109">
        <f>IFERROR(VLOOKUP(Bakery[[#This Row],[Products]],Bakery_price[#All],2,FALSE),0)</f>
        <v>4800</v>
      </c>
      <c r="G1109" s="3">
        <f>Bakery[[#This Row],[Price]]*Bakery[[#This Row],[Quantity]]</f>
        <v>4800</v>
      </c>
    </row>
    <row r="1110" spans="1:7" x14ac:dyDescent="0.25">
      <c r="A1110">
        <v>2019</v>
      </c>
      <c r="B1110" t="s">
        <v>21</v>
      </c>
      <c r="C1110" s="1">
        <v>19300</v>
      </c>
      <c r="D1110" t="s">
        <v>15</v>
      </c>
      <c r="E1110" s="2">
        <v>1</v>
      </c>
      <c r="F1110">
        <f>IFERROR(VLOOKUP(Bakery[[#This Row],[Products]],Bakery_price[#All],2,FALSE),0)</f>
        <v>3500</v>
      </c>
      <c r="G1110" s="3">
        <f>Bakery[[#This Row],[Price]]*Bakery[[#This Row],[Quantity]]</f>
        <v>3500</v>
      </c>
    </row>
    <row r="1111" spans="1:7" x14ac:dyDescent="0.25">
      <c r="A1111">
        <v>2019</v>
      </c>
      <c r="B1111" t="s">
        <v>21</v>
      </c>
      <c r="C1111" s="1">
        <v>19300</v>
      </c>
      <c r="D1111" t="s">
        <v>29</v>
      </c>
      <c r="E1111" s="2">
        <v>1</v>
      </c>
      <c r="F1111">
        <f>IFERROR(VLOOKUP(Bakery[[#This Row],[Products]],Bakery_price[#All],2,FALSE),0)</f>
        <v>4500</v>
      </c>
      <c r="G1111" s="3">
        <f>Bakery[[#This Row],[Price]]*Bakery[[#This Row],[Quantity]]</f>
        <v>4500</v>
      </c>
    </row>
    <row r="1112" spans="1:7" x14ac:dyDescent="0.25">
      <c r="A1112">
        <v>2019</v>
      </c>
      <c r="B1112" t="s">
        <v>21</v>
      </c>
      <c r="C1112" s="1">
        <v>19300</v>
      </c>
      <c r="D1112" t="s">
        <v>12</v>
      </c>
      <c r="E1112" s="2">
        <v>1</v>
      </c>
      <c r="F1112">
        <f>IFERROR(VLOOKUP(Bakery[[#This Row],[Products]],Bakery_price[#All],2,FALSE),0)</f>
        <v>4500</v>
      </c>
      <c r="G1112" s="3">
        <f>Bakery[[#This Row],[Price]]*Bakery[[#This Row],[Quantity]]</f>
        <v>4500</v>
      </c>
    </row>
    <row r="1113" spans="1:7" x14ac:dyDescent="0.25">
      <c r="A1113">
        <v>2019</v>
      </c>
      <c r="B1113" t="s">
        <v>21</v>
      </c>
      <c r="C1113" s="1">
        <v>15800</v>
      </c>
      <c r="D1113" t="s">
        <v>6</v>
      </c>
      <c r="E1113" s="2">
        <v>1</v>
      </c>
      <c r="F1113">
        <f>IFERROR(VLOOKUP(Bakery[[#This Row],[Products]],Bakery_price[#All],2,FALSE),0)</f>
        <v>4800</v>
      </c>
      <c r="G1113" s="3">
        <f>Bakery[[#This Row],[Price]]*Bakery[[#This Row],[Quantity]]</f>
        <v>4800</v>
      </c>
    </row>
    <row r="1114" spans="1:7" x14ac:dyDescent="0.25">
      <c r="A1114">
        <v>2019</v>
      </c>
      <c r="B1114" t="s">
        <v>21</v>
      </c>
      <c r="C1114" s="1">
        <v>15800</v>
      </c>
      <c r="D1114" t="s">
        <v>15</v>
      </c>
      <c r="E1114" s="2">
        <v>1</v>
      </c>
      <c r="F1114">
        <f>IFERROR(VLOOKUP(Bakery[[#This Row],[Products]],Bakery_price[#All],2,FALSE),0)</f>
        <v>3500</v>
      </c>
      <c r="G1114" s="3">
        <f>Bakery[[#This Row],[Price]]*Bakery[[#This Row],[Quantity]]</f>
        <v>3500</v>
      </c>
    </row>
    <row r="1115" spans="1:7" x14ac:dyDescent="0.25">
      <c r="A1115">
        <v>2019</v>
      </c>
      <c r="B1115" t="s">
        <v>21</v>
      </c>
      <c r="C1115" s="1">
        <v>15800</v>
      </c>
      <c r="D1115" t="s">
        <v>19</v>
      </c>
      <c r="E1115" s="2">
        <v>1</v>
      </c>
      <c r="F1115">
        <f>IFERROR(VLOOKUP(Bakery[[#This Row],[Products]],Bakery_price[#All],2,FALSE),0)</f>
        <v>1500</v>
      </c>
      <c r="G1115" s="3">
        <f>Bakery[[#This Row],[Price]]*Bakery[[#This Row],[Quantity]]</f>
        <v>1500</v>
      </c>
    </row>
    <row r="1116" spans="1:7" x14ac:dyDescent="0.25">
      <c r="A1116">
        <v>2019</v>
      </c>
      <c r="B1116" t="s">
        <v>21</v>
      </c>
      <c r="C1116" s="1">
        <v>15800</v>
      </c>
      <c r="D1116" t="s">
        <v>17</v>
      </c>
      <c r="E1116" s="2">
        <v>1</v>
      </c>
      <c r="F1116">
        <f>IFERROR(VLOOKUP(Bakery[[#This Row],[Products]],Bakery_price[#All],2,FALSE),0)</f>
        <v>4000</v>
      </c>
      <c r="G1116" s="3">
        <f>Bakery[[#This Row],[Price]]*Bakery[[#This Row],[Quantity]]</f>
        <v>4000</v>
      </c>
    </row>
    <row r="1117" spans="1:7" x14ac:dyDescent="0.25">
      <c r="A1117">
        <v>2019</v>
      </c>
      <c r="B1117" t="s">
        <v>21</v>
      </c>
      <c r="C1117" s="1">
        <v>15800</v>
      </c>
      <c r="D1117" t="s">
        <v>29</v>
      </c>
      <c r="E1117" s="2">
        <v>1</v>
      </c>
      <c r="F1117">
        <f>IFERROR(VLOOKUP(Bakery[[#This Row],[Products]],Bakery_price[#All],2,FALSE),0)</f>
        <v>4500</v>
      </c>
      <c r="G1117" s="3">
        <f>Bakery[[#This Row],[Price]]*Bakery[[#This Row],[Quantity]]</f>
        <v>4500</v>
      </c>
    </row>
    <row r="1118" spans="1:7" x14ac:dyDescent="0.25">
      <c r="A1118">
        <v>2019</v>
      </c>
      <c r="B1118" t="s">
        <v>21</v>
      </c>
      <c r="C1118" s="1">
        <v>15800</v>
      </c>
      <c r="D1118" t="s">
        <v>12</v>
      </c>
      <c r="E1118" s="2">
        <v>1</v>
      </c>
      <c r="F1118">
        <f>IFERROR(VLOOKUP(Bakery[[#This Row],[Products]],Bakery_price[#All],2,FALSE),0)</f>
        <v>4500</v>
      </c>
      <c r="G1118" s="3">
        <f>Bakery[[#This Row],[Price]]*Bakery[[#This Row],[Quantity]]</f>
        <v>4500</v>
      </c>
    </row>
    <row r="1119" spans="1:7" x14ac:dyDescent="0.25">
      <c r="A1119">
        <v>2019</v>
      </c>
      <c r="B1119" t="s">
        <v>21</v>
      </c>
      <c r="C1119" s="1">
        <v>23600</v>
      </c>
      <c r="D1119" t="s">
        <v>6</v>
      </c>
      <c r="E1119" s="2">
        <v>1</v>
      </c>
      <c r="F1119">
        <f>IFERROR(VLOOKUP(Bakery[[#This Row],[Products]],Bakery_price[#All],2,FALSE),0)</f>
        <v>4800</v>
      </c>
      <c r="G1119" s="3">
        <f>Bakery[[#This Row],[Price]]*Bakery[[#This Row],[Quantity]]</f>
        <v>4800</v>
      </c>
    </row>
    <row r="1120" spans="1:7" x14ac:dyDescent="0.25">
      <c r="A1120">
        <v>2019</v>
      </c>
      <c r="B1120" t="s">
        <v>21</v>
      </c>
      <c r="C1120" s="1">
        <v>23600</v>
      </c>
      <c r="D1120" t="s">
        <v>15</v>
      </c>
      <c r="E1120" s="2">
        <v>1</v>
      </c>
      <c r="F1120">
        <f>IFERROR(VLOOKUP(Bakery[[#This Row],[Products]],Bakery_price[#All],2,FALSE),0)</f>
        <v>3500</v>
      </c>
      <c r="G1120" s="3">
        <f>Bakery[[#This Row],[Price]]*Bakery[[#This Row],[Quantity]]</f>
        <v>3500</v>
      </c>
    </row>
    <row r="1121" spans="1:7" x14ac:dyDescent="0.25">
      <c r="A1121">
        <v>2019</v>
      </c>
      <c r="B1121" t="s">
        <v>21</v>
      </c>
      <c r="C1121" s="1">
        <v>23600</v>
      </c>
      <c r="D1121" t="s">
        <v>19</v>
      </c>
      <c r="E1121" s="2">
        <v>1</v>
      </c>
      <c r="F1121">
        <f>IFERROR(VLOOKUP(Bakery[[#This Row],[Products]],Bakery_price[#All],2,FALSE),0)</f>
        <v>1500</v>
      </c>
      <c r="G1121" s="3">
        <f>Bakery[[#This Row],[Price]]*Bakery[[#This Row],[Quantity]]</f>
        <v>1500</v>
      </c>
    </row>
    <row r="1122" spans="1:7" x14ac:dyDescent="0.25">
      <c r="A1122">
        <v>2019</v>
      </c>
      <c r="B1122" t="s">
        <v>21</v>
      </c>
      <c r="C1122" s="1">
        <v>23600</v>
      </c>
      <c r="D1122" t="s">
        <v>20</v>
      </c>
      <c r="E1122" s="2">
        <v>1</v>
      </c>
      <c r="F1122">
        <f>IFERROR(VLOOKUP(Bakery[[#This Row],[Products]],Bakery_price[#All],2,FALSE),0)</f>
        <v>0</v>
      </c>
      <c r="G1122" s="3">
        <f>Bakery[[#This Row],[Price]]*Bakery[[#This Row],[Quantity]]</f>
        <v>0</v>
      </c>
    </row>
    <row r="1123" spans="1:7" x14ac:dyDescent="0.25">
      <c r="A1123">
        <v>2019</v>
      </c>
      <c r="B1123" t="s">
        <v>21</v>
      </c>
      <c r="C1123" s="1">
        <v>23600</v>
      </c>
      <c r="D1123" t="s">
        <v>25</v>
      </c>
      <c r="E1123" s="2">
        <v>1</v>
      </c>
      <c r="F1123">
        <f>IFERROR(VLOOKUP(Bakery[[#This Row],[Products]],Bakery_price[#All],2,FALSE),0)</f>
        <v>3500</v>
      </c>
      <c r="G1123" s="3">
        <f>Bakery[[#This Row],[Price]]*Bakery[[#This Row],[Quantity]]</f>
        <v>3500</v>
      </c>
    </row>
    <row r="1124" spans="1:7" x14ac:dyDescent="0.25">
      <c r="A1124">
        <v>2019</v>
      </c>
      <c r="B1124" t="s">
        <v>21</v>
      </c>
      <c r="C1124" s="1">
        <v>23600</v>
      </c>
      <c r="D1124" t="s">
        <v>26</v>
      </c>
      <c r="E1124" s="2">
        <v>1</v>
      </c>
      <c r="F1124">
        <f>IFERROR(VLOOKUP(Bakery[[#This Row],[Products]],Bakery_price[#All],2,FALSE),0)</f>
        <v>4000</v>
      </c>
      <c r="G1124" s="3">
        <f>Bakery[[#This Row],[Price]]*Bakery[[#This Row],[Quantity]]</f>
        <v>4000</v>
      </c>
    </row>
    <row r="1125" spans="1:7" x14ac:dyDescent="0.25">
      <c r="A1125">
        <v>2019</v>
      </c>
      <c r="B1125" t="s">
        <v>21</v>
      </c>
      <c r="C1125" s="1">
        <v>19300</v>
      </c>
      <c r="D1125" t="s">
        <v>6</v>
      </c>
      <c r="E1125" s="2">
        <v>1</v>
      </c>
      <c r="F1125">
        <f>IFERROR(VLOOKUP(Bakery[[#This Row],[Products]],Bakery_price[#All],2,FALSE),0)</f>
        <v>4800</v>
      </c>
      <c r="G1125" s="3">
        <f>Bakery[[#This Row],[Price]]*Bakery[[#This Row],[Quantity]]</f>
        <v>4800</v>
      </c>
    </row>
    <row r="1126" spans="1:7" x14ac:dyDescent="0.25">
      <c r="A1126">
        <v>2019</v>
      </c>
      <c r="B1126" t="s">
        <v>21</v>
      </c>
      <c r="C1126" s="1">
        <v>19300</v>
      </c>
      <c r="D1126" t="s">
        <v>15</v>
      </c>
      <c r="E1126" s="2">
        <v>1</v>
      </c>
      <c r="F1126">
        <f>IFERROR(VLOOKUP(Bakery[[#This Row],[Products]],Bakery_price[#All],2,FALSE),0)</f>
        <v>3500</v>
      </c>
      <c r="G1126" s="3">
        <f>Bakery[[#This Row],[Price]]*Bakery[[#This Row],[Quantity]]</f>
        <v>3500</v>
      </c>
    </row>
    <row r="1127" spans="1:7" x14ac:dyDescent="0.25">
      <c r="A1127">
        <v>2019</v>
      </c>
      <c r="B1127" t="s">
        <v>21</v>
      </c>
      <c r="C1127" s="1">
        <v>19300</v>
      </c>
      <c r="D1127" t="s">
        <v>8</v>
      </c>
      <c r="E1127" s="2">
        <v>2</v>
      </c>
      <c r="F1127">
        <f>IFERROR(VLOOKUP(Bakery[[#This Row],[Products]],Bakery_price[#All],2,FALSE),0)</f>
        <v>4800</v>
      </c>
      <c r="G1127" s="3">
        <f>Bakery[[#This Row],[Price]]*Bakery[[#This Row],[Quantity]]</f>
        <v>9600</v>
      </c>
    </row>
    <row r="1128" spans="1:7" x14ac:dyDescent="0.25">
      <c r="A1128">
        <v>2019</v>
      </c>
      <c r="B1128" t="s">
        <v>21</v>
      </c>
      <c r="C1128" s="1">
        <v>14800</v>
      </c>
      <c r="D1128" t="s">
        <v>6</v>
      </c>
      <c r="E1128" s="2">
        <v>1</v>
      </c>
      <c r="F1128">
        <f>IFERROR(VLOOKUP(Bakery[[#This Row],[Products]],Bakery_price[#All],2,FALSE),0)</f>
        <v>4800</v>
      </c>
      <c r="G1128" s="3">
        <f>Bakery[[#This Row],[Price]]*Bakery[[#This Row],[Quantity]]</f>
        <v>4800</v>
      </c>
    </row>
    <row r="1129" spans="1:7" x14ac:dyDescent="0.25">
      <c r="A1129">
        <v>2019</v>
      </c>
      <c r="B1129" t="s">
        <v>21</v>
      </c>
      <c r="C1129" s="1">
        <v>14800</v>
      </c>
      <c r="D1129" t="s">
        <v>7</v>
      </c>
      <c r="E1129" s="2">
        <v>1</v>
      </c>
      <c r="F1129">
        <f>IFERROR(VLOOKUP(Bakery[[#This Row],[Products]],Bakery_price[#All],2,FALSE),0)</f>
        <v>0</v>
      </c>
      <c r="G1129" s="3">
        <f>Bakery[[#This Row],[Price]]*Bakery[[#This Row],[Quantity]]</f>
        <v>0</v>
      </c>
    </row>
    <row r="1130" spans="1:7" x14ac:dyDescent="0.25">
      <c r="A1130">
        <v>2019</v>
      </c>
      <c r="B1130" t="s">
        <v>21</v>
      </c>
      <c r="C1130" s="1">
        <v>14800</v>
      </c>
      <c r="D1130" t="s">
        <v>17</v>
      </c>
      <c r="E1130" s="2">
        <v>1</v>
      </c>
      <c r="F1130">
        <f>IFERROR(VLOOKUP(Bakery[[#This Row],[Products]],Bakery_price[#All],2,FALSE),0)</f>
        <v>4000</v>
      </c>
      <c r="G1130" s="3">
        <f>Bakery[[#This Row],[Price]]*Bakery[[#This Row],[Quantity]]</f>
        <v>4000</v>
      </c>
    </row>
    <row r="1131" spans="1:7" x14ac:dyDescent="0.25">
      <c r="A1131">
        <v>2019</v>
      </c>
      <c r="B1131" t="s">
        <v>21</v>
      </c>
      <c r="C1131" s="1">
        <v>24300</v>
      </c>
      <c r="D1131" t="s">
        <v>6</v>
      </c>
      <c r="E1131" s="2">
        <v>1</v>
      </c>
      <c r="F1131">
        <f>IFERROR(VLOOKUP(Bakery[[#This Row],[Products]],Bakery_price[#All],2,FALSE),0)</f>
        <v>4800</v>
      </c>
      <c r="G1131" s="3">
        <f>Bakery[[#This Row],[Price]]*Bakery[[#This Row],[Quantity]]</f>
        <v>4800</v>
      </c>
    </row>
    <row r="1132" spans="1:7" x14ac:dyDescent="0.25">
      <c r="A1132">
        <v>2019</v>
      </c>
      <c r="B1132" t="s">
        <v>21</v>
      </c>
      <c r="C1132" s="1">
        <v>24300</v>
      </c>
      <c r="D1132" t="s">
        <v>7</v>
      </c>
      <c r="E1132" s="2">
        <v>1</v>
      </c>
      <c r="F1132">
        <f>IFERROR(VLOOKUP(Bakery[[#This Row],[Products]],Bakery_price[#All],2,FALSE),0)</f>
        <v>0</v>
      </c>
      <c r="G1132" s="3">
        <f>Bakery[[#This Row],[Price]]*Bakery[[#This Row],[Quantity]]</f>
        <v>0</v>
      </c>
    </row>
    <row r="1133" spans="1:7" x14ac:dyDescent="0.25">
      <c r="A1133">
        <v>2019</v>
      </c>
      <c r="B1133" t="s">
        <v>21</v>
      </c>
      <c r="C1133" s="1">
        <v>24300</v>
      </c>
      <c r="D1133" t="s">
        <v>8</v>
      </c>
      <c r="E1133" s="2">
        <v>1</v>
      </c>
      <c r="F1133">
        <f>IFERROR(VLOOKUP(Bakery[[#This Row],[Products]],Bakery_price[#All],2,FALSE),0)</f>
        <v>4800</v>
      </c>
      <c r="G1133" s="3">
        <f>Bakery[[#This Row],[Price]]*Bakery[[#This Row],[Quantity]]</f>
        <v>4800</v>
      </c>
    </row>
    <row r="1134" spans="1:7" x14ac:dyDescent="0.25">
      <c r="A1134">
        <v>2019</v>
      </c>
      <c r="B1134" t="s">
        <v>21</v>
      </c>
      <c r="C1134" s="1">
        <v>24300</v>
      </c>
      <c r="D1134" t="s">
        <v>16</v>
      </c>
      <c r="E1134" s="2">
        <v>1</v>
      </c>
      <c r="F1134">
        <f>IFERROR(VLOOKUP(Bakery[[#This Row],[Products]],Bakery_price[#All],2,FALSE),0)</f>
        <v>0</v>
      </c>
      <c r="G1134" s="3">
        <f>Bakery[[#This Row],[Price]]*Bakery[[#This Row],[Quantity]]</f>
        <v>0</v>
      </c>
    </row>
    <row r="1135" spans="1:7" x14ac:dyDescent="0.25">
      <c r="A1135">
        <v>2019</v>
      </c>
      <c r="B1135" t="s">
        <v>21</v>
      </c>
      <c r="C1135" s="1">
        <v>24300</v>
      </c>
      <c r="D1135" t="s">
        <v>29</v>
      </c>
      <c r="E1135" s="2">
        <v>1</v>
      </c>
      <c r="F1135">
        <f>IFERROR(VLOOKUP(Bakery[[#This Row],[Products]],Bakery_price[#All],2,FALSE),0)</f>
        <v>4500</v>
      </c>
      <c r="G1135" s="3">
        <f>Bakery[[#This Row],[Price]]*Bakery[[#This Row],[Quantity]]</f>
        <v>4500</v>
      </c>
    </row>
    <row r="1136" spans="1:7" x14ac:dyDescent="0.25">
      <c r="A1136">
        <v>2019</v>
      </c>
      <c r="B1136" t="s">
        <v>21</v>
      </c>
      <c r="C1136" s="1">
        <v>23800</v>
      </c>
      <c r="D1136" t="s">
        <v>6</v>
      </c>
      <c r="E1136" s="2">
        <v>1</v>
      </c>
      <c r="F1136">
        <f>IFERROR(VLOOKUP(Bakery[[#This Row],[Products]],Bakery_price[#All],2,FALSE),0)</f>
        <v>4800</v>
      </c>
      <c r="G1136" s="3">
        <f>Bakery[[#This Row],[Price]]*Bakery[[#This Row],[Quantity]]</f>
        <v>4800</v>
      </c>
    </row>
    <row r="1137" spans="1:7" x14ac:dyDescent="0.25">
      <c r="A1137">
        <v>2019</v>
      </c>
      <c r="B1137" t="s">
        <v>21</v>
      </c>
      <c r="C1137" s="1">
        <v>23800</v>
      </c>
      <c r="D1137" t="s">
        <v>8</v>
      </c>
      <c r="E1137" s="2">
        <v>1</v>
      </c>
      <c r="F1137">
        <f>IFERROR(VLOOKUP(Bakery[[#This Row],[Products]],Bakery_price[#All],2,FALSE),0)</f>
        <v>4800</v>
      </c>
      <c r="G1137" s="3">
        <f>Bakery[[#This Row],[Price]]*Bakery[[#This Row],[Quantity]]</f>
        <v>4800</v>
      </c>
    </row>
    <row r="1138" spans="1:7" x14ac:dyDescent="0.25">
      <c r="A1138">
        <v>2019</v>
      </c>
      <c r="B1138" t="s">
        <v>21</v>
      </c>
      <c r="C1138" s="1">
        <v>23800</v>
      </c>
      <c r="D1138" t="s">
        <v>25</v>
      </c>
      <c r="E1138" s="2">
        <v>1</v>
      </c>
      <c r="F1138">
        <f>IFERROR(VLOOKUP(Bakery[[#This Row],[Products]],Bakery_price[#All],2,FALSE),0)</f>
        <v>3500</v>
      </c>
      <c r="G1138" s="3">
        <f>Bakery[[#This Row],[Price]]*Bakery[[#This Row],[Quantity]]</f>
        <v>3500</v>
      </c>
    </row>
    <row r="1139" spans="1:7" x14ac:dyDescent="0.25">
      <c r="A1139">
        <v>2019</v>
      </c>
      <c r="B1139" t="s">
        <v>21</v>
      </c>
      <c r="C1139" s="1">
        <v>23800</v>
      </c>
      <c r="D1139" t="s">
        <v>29</v>
      </c>
      <c r="E1139" s="2">
        <v>1</v>
      </c>
      <c r="F1139">
        <f>IFERROR(VLOOKUP(Bakery[[#This Row],[Products]],Bakery_price[#All],2,FALSE),0)</f>
        <v>4500</v>
      </c>
      <c r="G1139" s="3">
        <f>Bakery[[#This Row],[Price]]*Bakery[[#This Row],[Quantity]]</f>
        <v>4500</v>
      </c>
    </row>
    <row r="1140" spans="1:7" x14ac:dyDescent="0.25">
      <c r="A1140">
        <v>2019</v>
      </c>
      <c r="B1140" t="s">
        <v>21</v>
      </c>
      <c r="C1140" s="1">
        <v>23800</v>
      </c>
      <c r="D1140" t="s">
        <v>12</v>
      </c>
      <c r="E1140" s="2">
        <v>1</v>
      </c>
      <c r="F1140">
        <f>IFERROR(VLOOKUP(Bakery[[#This Row],[Products]],Bakery_price[#All],2,FALSE),0)</f>
        <v>4500</v>
      </c>
      <c r="G1140" s="3">
        <f>Bakery[[#This Row],[Price]]*Bakery[[#This Row],[Quantity]]</f>
        <v>4500</v>
      </c>
    </row>
    <row r="1141" spans="1:7" x14ac:dyDescent="0.25">
      <c r="A1141">
        <v>2019</v>
      </c>
      <c r="B1141" t="s">
        <v>21</v>
      </c>
      <c r="C1141" s="1">
        <v>15300</v>
      </c>
      <c r="D1141" t="s">
        <v>6</v>
      </c>
      <c r="E1141" s="2">
        <v>1</v>
      </c>
      <c r="F1141">
        <f>IFERROR(VLOOKUP(Bakery[[#This Row],[Products]],Bakery_price[#All],2,FALSE),0)</f>
        <v>4800</v>
      </c>
      <c r="G1141" s="3">
        <f>Bakery[[#This Row],[Price]]*Bakery[[#This Row],[Quantity]]</f>
        <v>4800</v>
      </c>
    </row>
    <row r="1142" spans="1:7" x14ac:dyDescent="0.25">
      <c r="A1142">
        <v>2019</v>
      </c>
      <c r="B1142" t="s">
        <v>21</v>
      </c>
      <c r="C1142" s="1">
        <v>15300</v>
      </c>
      <c r="D1142" t="s">
        <v>7</v>
      </c>
      <c r="E1142" s="2">
        <v>1</v>
      </c>
      <c r="F1142">
        <f>IFERROR(VLOOKUP(Bakery[[#This Row],[Products]],Bakery_price[#All],2,FALSE),0)</f>
        <v>0</v>
      </c>
      <c r="G1142" s="3">
        <f>Bakery[[#This Row],[Price]]*Bakery[[#This Row],[Quantity]]</f>
        <v>0</v>
      </c>
    </row>
    <row r="1143" spans="1:7" x14ac:dyDescent="0.25">
      <c r="A1143">
        <v>2019</v>
      </c>
      <c r="B1143" t="s">
        <v>21</v>
      </c>
      <c r="C1143" s="1">
        <v>15300</v>
      </c>
      <c r="D1143" t="s">
        <v>8</v>
      </c>
      <c r="E1143" s="2">
        <v>1</v>
      </c>
      <c r="F1143">
        <f>IFERROR(VLOOKUP(Bakery[[#This Row],[Products]],Bakery_price[#All],2,FALSE),0)</f>
        <v>4800</v>
      </c>
      <c r="G1143" s="3">
        <f>Bakery[[#This Row],[Price]]*Bakery[[#This Row],[Quantity]]</f>
        <v>4800</v>
      </c>
    </row>
    <row r="1144" spans="1:7" x14ac:dyDescent="0.25">
      <c r="A1144">
        <v>2019</v>
      </c>
      <c r="B1144" t="s">
        <v>21</v>
      </c>
      <c r="C1144" s="1">
        <v>15300</v>
      </c>
      <c r="D1144" t="s">
        <v>15</v>
      </c>
      <c r="E1144" s="2">
        <v>1</v>
      </c>
      <c r="F1144">
        <f>IFERROR(VLOOKUP(Bakery[[#This Row],[Products]],Bakery_price[#All],2,FALSE),0)</f>
        <v>3500</v>
      </c>
      <c r="G1144" s="3">
        <f>Bakery[[#This Row],[Price]]*Bakery[[#This Row],[Quantity]]</f>
        <v>3500</v>
      </c>
    </row>
    <row r="1145" spans="1:7" x14ac:dyDescent="0.25">
      <c r="A1145">
        <v>2019</v>
      </c>
      <c r="B1145" t="s">
        <v>21</v>
      </c>
      <c r="C1145" s="1">
        <v>15300</v>
      </c>
      <c r="D1145" t="s">
        <v>19</v>
      </c>
      <c r="E1145" s="2">
        <v>1</v>
      </c>
      <c r="F1145">
        <f>IFERROR(VLOOKUP(Bakery[[#This Row],[Products]],Bakery_price[#All],2,FALSE),0)</f>
        <v>1500</v>
      </c>
      <c r="G1145" s="3">
        <f>Bakery[[#This Row],[Price]]*Bakery[[#This Row],[Quantity]]</f>
        <v>1500</v>
      </c>
    </row>
    <row r="1146" spans="1:7" x14ac:dyDescent="0.25">
      <c r="A1146">
        <v>2019</v>
      </c>
      <c r="B1146" t="s">
        <v>21</v>
      </c>
      <c r="C1146" s="1">
        <v>15300</v>
      </c>
      <c r="D1146" t="s">
        <v>31</v>
      </c>
      <c r="E1146" s="2">
        <v>1</v>
      </c>
      <c r="F1146">
        <f>IFERROR(VLOOKUP(Bakery[[#This Row],[Products]],Bakery_price[#All],2,FALSE),0)</f>
        <v>4000</v>
      </c>
      <c r="G1146" s="3">
        <f>Bakery[[#This Row],[Price]]*Bakery[[#This Row],[Quantity]]</f>
        <v>4000</v>
      </c>
    </row>
    <row r="1147" spans="1:7" x14ac:dyDescent="0.25">
      <c r="A1147">
        <v>2019</v>
      </c>
      <c r="B1147" t="s">
        <v>21</v>
      </c>
      <c r="C1147" s="1">
        <v>15300</v>
      </c>
      <c r="D1147" t="s">
        <v>26</v>
      </c>
      <c r="E1147" s="2">
        <v>1</v>
      </c>
      <c r="F1147">
        <f>IFERROR(VLOOKUP(Bakery[[#This Row],[Products]],Bakery_price[#All],2,FALSE),0)</f>
        <v>4000</v>
      </c>
      <c r="G1147" s="3">
        <f>Bakery[[#This Row],[Price]]*Bakery[[#This Row],[Quantity]]</f>
        <v>4000</v>
      </c>
    </row>
    <row r="1148" spans="1:7" x14ac:dyDescent="0.25">
      <c r="A1148">
        <v>2019</v>
      </c>
      <c r="B1148" t="s">
        <v>21</v>
      </c>
      <c r="C1148" s="1">
        <v>21600</v>
      </c>
      <c r="D1148" t="s">
        <v>6</v>
      </c>
      <c r="E1148" s="2">
        <v>2</v>
      </c>
      <c r="F1148">
        <f>IFERROR(VLOOKUP(Bakery[[#This Row],[Products]],Bakery_price[#All],2,FALSE),0)</f>
        <v>4800</v>
      </c>
      <c r="G1148" s="3">
        <f>Bakery[[#This Row],[Price]]*Bakery[[#This Row],[Quantity]]</f>
        <v>9600</v>
      </c>
    </row>
    <row r="1149" spans="1:7" x14ac:dyDescent="0.25">
      <c r="A1149">
        <v>2019</v>
      </c>
      <c r="B1149" t="s">
        <v>21</v>
      </c>
      <c r="C1149" s="1">
        <v>21600</v>
      </c>
      <c r="D1149" t="s">
        <v>8</v>
      </c>
      <c r="E1149" s="2">
        <v>2</v>
      </c>
      <c r="F1149">
        <f>IFERROR(VLOOKUP(Bakery[[#This Row],[Products]],Bakery_price[#All],2,FALSE),0)</f>
        <v>4800</v>
      </c>
      <c r="G1149" s="3">
        <f>Bakery[[#This Row],[Price]]*Bakery[[#This Row],[Quantity]]</f>
        <v>9600</v>
      </c>
    </row>
    <row r="1150" spans="1:7" x14ac:dyDescent="0.25">
      <c r="A1150">
        <v>2019</v>
      </c>
      <c r="B1150" t="s">
        <v>21</v>
      </c>
      <c r="C1150" s="1">
        <v>18800</v>
      </c>
      <c r="D1150" t="s">
        <v>6</v>
      </c>
      <c r="E1150" s="2">
        <v>1</v>
      </c>
      <c r="F1150">
        <f>IFERROR(VLOOKUP(Bakery[[#This Row],[Products]],Bakery_price[#All],2,FALSE),0)</f>
        <v>4800</v>
      </c>
      <c r="G1150" s="3">
        <f>Bakery[[#This Row],[Price]]*Bakery[[#This Row],[Quantity]]</f>
        <v>4800</v>
      </c>
    </row>
    <row r="1151" spans="1:7" x14ac:dyDescent="0.25">
      <c r="A1151">
        <v>2019</v>
      </c>
      <c r="B1151" t="s">
        <v>21</v>
      </c>
      <c r="C1151" s="1">
        <v>18800</v>
      </c>
      <c r="D1151" t="s">
        <v>24</v>
      </c>
      <c r="E1151" s="2">
        <v>1</v>
      </c>
      <c r="F1151">
        <f>IFERROR(VLOOKUP(Bakery[[#This Row],[Products]],Bakery_price[#All],2,FALSE),0)</f>
        <v>3500</v>
      </c>
      <c r="G1151" s="3">
        <f>Bakery[[#This Row],[Price]]*Bakery[[#This Row],[Quantity]]</f>
        <v>3500</v>
      </c>
    </row>
    <row r="1152" spans="1:7" x14ac:dyDescent="0.25">
      <c r="A1152">
        <v>2019</v>
      </c>
      <c r="B1152" t="s">
        <v>21</v>
      </c>
      <c r="C1152" s="1">
        <v>18800</v>
      </c>
      <c r="D1152" t="s">
        <v>12</v>
      </c>
      <c r="E1152" s="2">
        <v>1</v>
      </c>
      <c r="F1152">
        <f>IFERROR(VLOOKUP(Bakery[[#This Row],[Products]],Bakery_price[#All],2,FALSE),0)</f>
        <v>4500</v>
      </c>
      <c r="G1152" s="3">
        <f>Bakery[[#This Row],[Price]]*Bakery[[#This Row],[Quantity]]</f>
        <v>4500</v>
      </c>
    </row>
    <row r="1153" spans="1:7" x14ac:dyDescent="0.25">
      <c r="A1153">
        <v>2019</v>
      </c>
      <c r="B1153" t="s">
        <v>21</v>
      </c>
      <c r="C1153" s="1">
        <v>18800</v>
      </c>
      <c r="D1153" t="s">
        <v>11</v>
      </c>
      <c r="E1153" s="2" t="s">
        <v>32</v>
      </c>
      <c r="F1153">
        <f>IFERROR(VLOOKUP(Bakery[[#This Row],[Products]],Bakery_price[#All],2,FALSE),0)</f>
        <v>4000</v>
      </c>
      <c r="G1153" s="3">
        <f>Bakery[[#This Row],[Price]]*Bakery[[#This Row],[Quantity]]</f>
        <v>4000</v>
      </c>
    </row>
    <row r="1154" spans="1:7" x14ac:dyDescent="0.25">
      <c r="A1154">
        <v>2019</v>
      </c>
      <c r="B1154" t="s">
        <v>23</v>
      </c>
      <c r="C1154" s="1">
        <v>19900</v>
      </c>
      <c r="D1154" t="s">
        <v>6</v>
      </c>
      <c r="E1154" s="2">
        <v>3</v>
      </c>
      <c r="F1154">
        <f>IFERROR(VLOOKUP(Bakery[[#This Row],[Products]],Bakery_price[#All],2,FALSE),0)</f>
        <v>4800</v>
      </c>
      <c r="G1154" s="3">
        <f>Bakery[[#This Row],[Price]]*Bakery[[#This Row],[Quantity]]</f>
        <v>14400</v>
      </c>
    </row>
    <row r="1155" spans="1:7" x14ac:dyDescent="0.25">
      <c r="A1155">
        <v>2019</v>
      </c>
      <c r="B1155" t="s">
        <v>23</v>
      </c>
      <c r="C1155" s="1">
        <v>19900</v>
      </c>
      <c r="D1155" t="s">
        <v>24</v>
      </c>
      <c r="E1155" s="2">
        <v>1</v>
      </c>
      <c r="F1155">
        <f>IFERROR(VLOOKUP(Bakery[[#This Row],[Products]],Bakery_price[#All],2,FALSE),0)</f>
        <v>3500</v>
      </c>
      <c r="G1155" s="3">
        <f>Bakery[[#This Row],[Price]]*Bakery[[#This Row],[Quantity]]</f>
        <v>3500</v>
      </c>
    </row>
    <row r="1156" spans="1:7" x14ac:dyDescent="0.25">
      <c r="A1156">
        <v>2019</v>
      </c>
      <c r="B1156" t="s">
        <v>23</v>
      </c>
      <c r="C1156" s="1">
        <v>18800</v>
      </c>
      <c r="D1156" t="s">
        <v>6</v>
      </c>
      <c r="E1156" s="2">
        <v>1</v>
      </c>
      <c r="F1156">
        <f>IFERROR(VLOOKUP(Bakery[[#This Row],[Products]],Bakery_price[#All],2,FALSE),0)</f>
        <v>4800</v>
      </c>
      <c r="G1156" s="3">
        <f>Bakery[[#This Row],[Price]]*Bakery[[#This Row],[Quantity]]</f>
        <v>4800</v>
      </c>
    </row>
    <row r="1157" spans="1:7" x14ac:dyDescent="0.25">
      <c r="A1157">
        <v>2019</v>
      </c>
      <c r="B1157" t="s">
        <v>23</v>
      </c>
      <c r="C1157" s="1">
        <v>18800</v>
      </c>
      <c r="D1157" t="s">
        <v>7</v>
      </c>
      <c r="E1157" s="2">
        <v>1</v>
      </c>
      <c r="F1157">
        <f>IFERROR(VLOOKUP(Bakery[[#This Row],[Products]],Bakery_price[#All],2,FALSE),0)</f>
        <v>0</v>
      </c>
      <c r="G1157" s="3">
        <f>Bakery[[#This Row],[Price]]*Bakery[[#This Row],[Quantity]]</f>
        <v>0</v>
      </c>
    </row>
    <row r="1158" spans="1:7" x14ac:dyDescent="0.25">
      <c r="A1158">
        <v>2019</v>
      </c>
      <c r="B1158" t="s">
        <v>23</v>
      </c>
      <c r="C1158" s="1">
        <v>18800</v>
      </c>
      <c r="D1158" t="s">
        <v>24</v>
      </c>
      <c r="E1158" s="2">
        <v>1</v>
      </c>
      <c r="F1158">
        <f>IFERROR(VLOOKUP(Bakery[[#This Row],[Products]],Bakery_price[#All],2,FALSE),0)</f>
        <v>3500</v>
      </c>
      <c r="G1158" s="3">
        <f>Bakery[[#This Row],[Price]]*Bakery[[#This Row],[Quantity]]</f>
        <v>3500</v>
      </c>
    </row>
    <row r="1159" spans="1:7" x14ac:dyDescent="0.25">
      <c r="A1159">
        <v>2019</v>
      </c>
      <c r="B1159" t="s">
        <v>23</v>
      </c>
      <c r="C1159" s="1">
        <v>18800</v>
      </c>
      <c r="D1159" t="s">
        <v>29</v>
      </c>
      <c r="E1159" s="2">
        <v>1</v>
      </c>
      <c r="F1159">
        <f>IFERROR(VLOOKUP(Bakery[[#This Row],[Products]],Bakery_price[#All],2,FALSE),0)</f>
        <v>4500</v>
      </c>
      <c r="G1159" s="3">
        <f>Bakery[[#This Row],[Price]]*Bakery[[#This Row],[Quantity]]</f>
        <v>4500</v>
      </c>
    </row>
    <row r="1160" spans="1:7" x14ac:dyDescent="0.25">
      <c r="A1160">
        <v>2019</v>
      </c>
      <c r="B1160" t="s">
        <v>23</v>
      </c>
      <c r="C1160" s="1">
        <v>15300</v>
      </c>
      <c r="D1160" t="s">
        <v>6</v>
      </c>
      <c r="E1160" s="2">
        <v>1</v>
      </c>
      <c r="F1160">
        <f>IFERROR(VLOOKUP(Bakery[[#This Row],[Products]],Bakery_price[#All],2,FALSE),0)</f>
        <v>4800</v>
      </c>
      <c r="G1160" s="3">
        <f>Bakery[[#This Row],[Price]]*Bakery[[#This Row],[Quantity]]</f>
        <v>4800</v>
      </c>
    </row>
    <row r="1161" spans="1:7" x14ac:dyDescent="0.25">
      <c r="A1161">
        <v>2019</v>
      </c>
      <c r="B1161" t="s">
        <v>23</v>
      </c>
      <c r="C1161" s="1">
        <v>15300</v>
      </c>
      <c r="D1161" t="s">
        <v>25</v>
      </c>
      <c r="E1161" s="2">
        <v>1</v>
      </c>
      <c r="F1161">
        <f>IFERROR(VLOOKUP(Bakery[[#This Row],[Products]],Bakery_price[#All],2,FALSE),0)</f>
        <v>3500</v>
      </c>
      <c r="G1161" s="3">
        <f>Bakery[[#This Row],[Price]]*Bakery[[#This Row],[Quantity]]</f>
        <v>3500</v>
      </c>
    </row>
    <row r="1162" spans="1:7" x14ac:dyDescent="0.25">
      <c r="A1162">
        <v>2019</v>
      </c>
      <c r="B1162" t="s">
        <v>23</v>
      </c>
      <c r="C1162" s="1">
        <v>15300</v>
      </c>
      <c r="D1162" t="s">
        <v>30</v>
      </c>
      <c r="E1162" s="2">
        <v>2</v>
      </c>
      <c r="F1162">
        <f>IFERROR(VLOOKUP(Bakery[[#This Row],[Products]],Bakery_price[#All],2,FALSE),0)</f>
        <v>2500</v>
      </c>
      <c r="G1162" s="3">
        <f>Bakery[[#This Row],[Price]]*Bakery[[#This Row],[Quantity]]</f>
        <v>5000</v>
      </c>
    </row>
    <row r="1163" spans="1:7" x14ac:dyDescent="0.25">
      <c r="A1163">
        <v>2019</v>
      </c>
      <c r="B1163" t="s">
        <v>23</v>
      </c>
      <c r="C1163" s="1">
        <v>54000</v>
      </c>
      <c r="D1163" t="s">
        <v>6</v>
      </c>
      <c r="E1163" s="2">
        <v>5</v>
      </c>
      <c r="F1163">
        <f>IFERROR(VLOOKUP(Bakery[[#This Row],[Products]],Bakery_price[#All],2,FALSE),0)</f>
        <v>4800</v>
      </c>
      <c r="G1163" s="3">
        <f>Bakery[[#This Row],[Price]]*Bakery[[#This Row],[Quantity]]</f>
        <v>24000</v>
      </c>
    </row>
    <row r="1164" spans="1:7" x14ac:dyDescent="0.25">
      <c r="A1164">
        <v>2019</v>
      </c>
      <c r="B1164" t="s">
        <v>23</v>
      </c>
      <c r="C1164" s="1">
        <v>54000</v>
      </c>
      <c r="D1164" t="s">
        <v>15</v>
      </c>
      <c r="E1164" s="2">
        <v>3</v>
      </c>
      <c r="F1164">
        <f>IFERROR(VLOOKUP(Bakery[[#This Row],[Products]],Bakery_price[#All],2,FALSE),0)</f>
        <v>3500</v>
      </c>
      <c r="G1164" s="3">
        <f>Bakery[[#This Row],[Price]]*Bakery[[#This Row],[Quantity]]</f>
        <v>10500</v>
      </c>
    </row>
    <row r="1165" spans="1:7" x14ac:dyDescent="0.25">
      <c r="A1165">
        <v>2019</v>
      </c>
      <c r="B1165" t="s">
        <v>23</v>
      </c>
      <c r="C1165" s="1">
        <v>54000</v>
      </c>
      <c r="D1165" t="s">
        <v>24</v>
      </c>
      <c r="E1165" s="2">
        <v>1</v>
      </c>
      <c r="F1165">
        <f>IFERROR(VLOOKUP(Bakery[[#This Row],[Products]],Bakery_price[#All],2,FALSE),0)</f>
        <v>3500</v>
      </c>
      <c r="G1165" s="3">
        <f>Bakery[[#This Row],[Price]]*Bakery[[#This Row],[Quantity]]</f>
        <v>3500</v>
      </c>
    </row>
    <row r="1166" spans="1:7" x14ac:dyDescent="0.25">
      <c r="A1166">
        <v>2019</v>
      </c>
      <c r="B1166" t="s">
        <v>23</v>
      </c>
      <c r="C1166" s="1">
        <v>18300</v>
      </c>
      <c r="D1166" t="s">
        <v>6</v>
      </c>
      <c r="E1166" s="2">
        <v>1</v>
      </c>
      <c r="F1166">
        <f>IFERROR(VLOOKUP(Bakery[[#This Row],[Products]],Bakery_price[#All],2,FALSE),0)</f>
        <v>4800</v>
      </c>
      <c r="G1166" s="3">
        <f>Bakery[[#This Row],[Price]]*Bakery[[#This Row],[Quantity]]</f>
        <v>4800</v>
      </c>
    </row>
    <row r="1167" spans="1:7" x14ac:dyDescent="0.25">
      <c r="A1167">
        <v>2019</v>
      </c>
      <c r="B1167" t="s">
        <v>23</v>
      </c>
      <c r="C1167" s="1">
        <v>18300</v>
      </c>
      <c r="D1167" t="s">
        <v>8</v>
      </c>
      <c r="E1167" s="2">
        <v>1</v>
      </c>
      <c r="F1167">
        <f>IFERROR(VLOOKUP(Bakery[[#This Row],[Products]],Bakery_price[#All],2,FALSE),0)</f>
        <v>4800</v>
      </c>
      <c r="G1167" s="3">
        <f>Bakery[[#This Row],[Price]]*Bakery[[#This Row],[Quantity]]</f>
        <v>4800</v>
      </c>
    </row>
    <row r="1168" spans="1:7" x14ac:dyDescent="0.25">
      <c r="A1168">
        <v>2019</v>
      </c>
      <c r="B1168" t="s">
        <v>23</v>
      </c>
      <c r="C1168" s="1">
        <v>18300</v>
      </c>
      <c r="D1168" t="s">
        <v>12</v>
      </c>
      <c r="E1168" s="2">
        <v>1</v>
      </c>
      <c r="F1168">
        <f>IFERROR(VLOOKUP(Bakery[[#This Row],[Products]],Bakery_price[#All],2,FALSE),0)</f>
        <v>4500</v>
      </c>
      <c r="G1168" s="3">
        <f>Bakery[[#This Row],[Price]]*Bakery[[#This Row],[Quantity]]</f>
        <v>4500</v>
      </c>
    </row>
    <row r="1169" spans="1:7" x14ac:dyDescent="0.25">
      <c r="A1169">
        <v>2019</v>
      </c>
      <c r="B1169" t="s">
        <v>23</v>
      </c>
      <c r="C1169" s="1">
        <v>18300</v>
      </c>
      <c r="D1169" t="s">
        <v>30</v>
      </c>
      <c r="E1169" s="2">
        <v>1</v>
      </c>
      <c r="F1169">
        <f>IFERROR(VLOOKUP(Bakery[[#This Row],[Products]],Bakery_price[#All],2,FALSE),0)</f>
        <v>2500</v>
      </c>
      <c r="G1169" s="3">
        <f>Bakery[[#This Row],[Price]]*Bakery[[#This Row],[Quantity]]</f>
        <v>2500</v>
      </c>
    </row>
    <row r="1170" spans="1:7" x14ac:dyDescent="0.25">
      <c r="A1170">
        <v>2019</v>
      </c>
      <c r="B1170" t="s">
        <v>23</v>
      </c>
      <c r="C1170" s="1">
        <v>16100</v>
      </c>
      <c r="D1170" t="s">
        <v>6</v>
      </c>
      <c r="E1170" s="2">
        <v>2</v>
      </c>
      <c r="F1170">
        <f>IFERROR(VLOOKUP(Bakery[[#This Row],[Products]],Bakery_price[#All],2,FALSE),0)</f>
        <v>4800</v>
      </c>
      <c r="G1170" s="3">
        <f>Bakery[[#This Row],[Price]]*Bakery[[#This Row],[Quantity]]</f>
        <v>9600</v>
      </c>
    </row>
    <row r="1171" spans="1:7" x14ac:dyDescent="0.25">
      <c r="A1171">
        <v>2019</v>
      </c>
      <c r="B1171" t="s">
        <v>23</v>
      </c>
      <c r="C1171" s="1">
        <v>16100</v>
      </c>
      <c r="D1171" t="s">
        <v>29</v>
      </c>
      <c r="E1171" s="2">
        <v>1</v>
      </c>
      <c r="F1171">
        <f>IFERROR(VLOOKUP(Bakery[[#This Row],[Products]],Bakery_price[#All],2,FALSE),0)</f>
        <v>4500</v>
      </c>
      <c r="G1171" s="3">
        <f>Bakery[[#This Row],[Price]]*Bakery[[#This Row],[Quantity]]</f>
        <v>4500</v>
      </c>
    </row>
    <row r="1172" spans="1:7" x14ac:dyDescent="0.25">
      <c r="A1172">
        <v>2019</v>
      </c>
      <c r="B1172" t="s">
        <v>23</v>
      </c>
      <c r="C1172" s="1">
        <v>19300</v>
      </c>
      <c r="D1172" t="s">
        <v>6</v>
      </c>
      <c r="E1172" s="2">
        <v>1</v>
      </c>
      <c r="F1172">
        <f>IFERROR(VLOOKUP(Bakery[[#This Row],[Products]],Bakery_price[#All],2,FALSE),0)</f>
        <v>4800</v>
      </c>
      <c r="G1172" s="3">
        <f>Bakery[[#This Row],[Price]]*Bakery[[#This Row],[Quantity]]</f>
        <v>4800</v>
      </c>
    </row>
    <row r="1173" spans="1:7" x14ac:dyDescent="0.25">
      <c r="A1173">
        <v>2019</v>
      </c>
      <c r="B1173" t="s">
        <v>23</v>
      </c>
      <c r="C1173" s="1">
        <v>19300</v>
      </c>
      <c r="D1173" t="s">
        <v>25</v>
      </c>
      <c r="E1173" s="2">
        <v>1</v>
      </c>
      <c r="F1173">
        <f>IFERROR(VLOOKUP(Bakery[[#This Row],[Products]],Bakery_price[#All],2,FALSE),0)</f>
        <v>3500</v>
      </c>
      <c r="G1173" s="3">
        <f>Bakery[[#This Row],[Price]]*Bakery[[#This Row],[Quantity]]</f>
        <v>3500</v>
      </c>
    </row>
    <row r="1174" spans="1:7" x14ac:dyDescent="0.25">
      <c r="A1174">
        <v>2019</v>
      </c>
      <c r="B1174" t="s">
        <v>23</v>
      </c>
      <c r="C1174" s="1">
        <v>19300</v>
      </c>
      <c r="D1174" t="s">
        <v>29</v>
      </c>
      <c r="E1174" s="2">
        <v>1</v>
      </c>
      <c r="F1174">
        <f>IFERROR(VLOOKUP(Bakery[[#This Row],[Products]],Bakery_price[#All],2,FALSE),0)</f>
        <v>4500</v>
      </c>
      <c r="G1174" s="3">
        <f>Bakery[[#This Row],[Price]]*Bakery[[#This Row],[Quantity]]</f>
        <v>4500</v>
      </c>
    </row>
    <row r="1175" spans="1:7" x14ac:dyDescent="0.25">
      <c r="A1175">
        <v>2019</v>
      </c>
      <c r="B1175" t="s">
        <v>23</v>
      </c>
      <c r="C1175" s="1">
        <v>19300</v>
      </c>
      <c r="D1175" t="s">
        <v>22</v>
      </c>
      <c r="E1175" s="2">
        <v>1</v>
      </c>
      <c r="F1175">
        <f>IFERROR(VLOOKUP(Bakery[[#This Row],[Products]],Bakery_price[#All],2,FALSE),0)</f>
        <v>4500</v>
      </c>
      <c r="G1175" s="3">
        <f>Bakery[[#This Row],[Price]]*Bakery[[#This Row],[Quantity]]</f>
        <v>4500</v>
      </c>
    </row>
    <row r="1176" spans="1:7" x14ac:dyDescent="0.25">
      <c r="A1176">
        <v>2019</v>
      </c>
      <c r="B1176" t="s">
        <v>23</v>
      </c>
      <c r="C1176" s="1">
        <v>17500</v>
      </c>
      <c r="D1176" t="s">
        <v>15</v>
      </c>
      <c r="E1176" s="2">
        <v>1</v>
      </c>
      <c r="F1176">
        <f>IFERROR(VLOOKUP(Bakery[[#This Row],[Products]],Bakery_price[#All],2,FALSE),0)</f>
        <v>3500</v>
      </c>
      <c r="G1176" s="3">
        <f>Bakery[[#This Row],[Price]]*Bakery[[#This Row],[Quantity]]</f>
        <v>3500</v>
      </c>
    </row>
    <row r="1177" spans="1:7" x14ac:dyDescent="0.25">
      <c r="A1177">
        <v>2019</v>
      </c>
      <c r="B1177" t="s">
        <v>23</v>
      </c>
      <c r="C1177" s="1">
        <v>17500</v>
      </c>
      <c r="D1177" t="s">
        <v>24</v>
      </c>
      <c r="E1177" s="2">
        <v>1</v>
      </c>
      <c r="F1177">
        <f>IFERROR(VLOOKUP(Bakery[[#This Row],[Products]],Bakery_price[#All],2,FALSE),0)</f>
        <v>3500</v>
      </c>
      <c r="G1177" s="3">
        <f>Bakery[[#This Row],[Price]]*Bakery[[#This Row],[Quantity]]</f>
        <v>3500</v>
      </c>
    </row>
    <row r="1178" spans="1:7" x14ac:dyDescent="0.25">
      <c r="A1178">
        <v>2019</v>
      </c>
      <c r="B1178" t="s">
        <v>23</v>
      </c>
      <c r="C1178" s="1">
        <v>17500</v>
      </c>
      <c r="D1178" t="s">
        <v>20</v>
      </c>
      <c r="E1178" s="2">
        <v>1</v>
      </c>
      <c r="F1178">
        <f>IFERROR(VLOOKUP(Bakery[[#This Row],[Products]],Bakery_price[#All],2,FALSE),0)</f>
        <v>0</v>
      </c>
      <c r="G1178" s="3">
        <f>Bakery[[#This Row],[Price]]*Bakery[[#This Row],[Quantity]]</f>
        <v>0</v>
      </c>
    </row>
    <row r="1179" spans="1:7" x14ac:dyDescent="0.25">
      <c r="A1179">
        <v>2019</v>
      </c>
      <c r="B1179" t="s">
        <v>23</v>
      </c>
      <c r="C1179" s="1">
        <v>17500</v>
      </c>
      <c r="D1179" t="s">
        <v>11</v>
      </c>
      <c r="E1179" s="2" t="s">
        <v>32</v>
      </c>
      <c r="F1179">
        <f>IFERROR(VLOOKUP(Bakery[[#This Row],[Products]],Bakery_price[#All],2,FALSE),0)</f>
        <v>4000</v>
      </c>
      <c r="G1179" s="3">
        <f>Bakery[[#This Row],[Price]]*Bakery[[#This Row],[Quantity]]</f>
        <v>4000</v>
      </c>
    </row>
    <row r="1180" spans="1:7" x14ac:dyDescent="0.25">
      <c r="A1180">
        <v>2019</v>
      </c>
      <c r="B1180" t="s">
        <v>23</v>
      </c>
      <c r="C1180" s="1">
        <v>15800</v>
      </c>
      <c r="D1180" t="s">
        <v>6</v>
      </c>
      <c r="E1180" s="2">
        <v>1</v>
      </c>
      <c r="F1180">
        <f>IFERROR(VLOOKUP(Bakery[[#This Row],[Products]],Bakery_price[#All],2,FALSE),0)</f>
        <v>4800</v>
      </c>
      <c r="G1180" s="3">
        <f>Bakery[[#This Row],[Price]]*Bakery[[#This Row],[Quantity]]</f>
        <v>4800</v>
      </c>
    </row>
    <row r="1181" spans="1:7" x14ac:dyDescent="0.25">
      <c r="A1181">
        <v>2019</v>
      </c>
      <c r="B1181" t="s">
        <v>23</v>
      </c>
      <c r="C1181" s="1">
        <v>15800</v>
      </c>
      <c r="D1181" t="s">
        <v>7</v>
      </c>
      <c r="E1181" s="2">
        <v>1</v>
      </c>
      <c r="F1181">
        <f>IFERROR(VLOOKUP(Bakery[[#This Row],[Products]],Bakery_price[#All],2,FALSE),0)</f>
        <v>0</v>
      </c>
      <c r="G1181" s="3">
        <f>Bakery[[#This Row],[Price]]*Bakery[[#This Row],[Quantity]]</f>
        <v>0</v>
      </c>
    </row>
    <row r="1182" spans="1:7" x14ac:dyDescent="0.25">
      <c r="A1182">
        <v>2019</v>
      </c>
      <c r="B1182" t="s">
        <v>23</v>
      </c>
      <c r="C1182" s="1">
        <v>15800</v>
      </c>
      <c r="D1182" t="s">
        <v>30</v>
      </c>
      <c r="E1182" s="2">
        <v>2</v>
      </c>
      <c r="F1182">
        <f>IFERROR(VLOOKUP(Bakery[[#This Row],[Products]],Bakery_price[#All],2,FALSE),0)</f>
        <v>2500</v>
      </c>
      <c r="G1182" s="3">
        <f>Bakery[[#This Row],[Price]]*Bakery[[#This Row],[Quantity]]</f>
        <v>5000</v>
      </c>
    </row>
    <row r="1183" spans="1:7" x14ac:dyDescent="0.25">
      <c r="A1183">
        <v>2019</v>
      </c>
      <c r="B1183" t="s">
        <v>23</v>
      </c>
      <c r="C1183" s="1">
        <v>17000</v>
      </c>
      <c r="D1183" t="s">
        <v>24</v>
      </c>
      <c r="E1183" s="2">
        <v>2</v>
      </c>
      <c r="F1183">
        <f>IFERROR(VLOOKUP(Bakery[[#This Row],[Products]],Bakery_price[#All],2,FALSE),0)</f>
        <v>3500</v>
      </c>
      <c r="G1183" s="3">
        <f>Bakery[[#This Row],[Price]]*Bakery[[#This Row],[Quantity]]</f>
        <v>7000</v>
      </c>
    </row>
    <row r="1184" spans="1:7" x14ac:dyDescent="0.25">
      <c r="A1184">
        <v>2019</v>
      </c>
      <c r="B1184" t="s">
        <v>23</v>
      </c>
      <c r="C1184" s="1">
        <v>17000</v>
      </c>
      <c r="D1184" t="s">
        <v>8</v>
      </c>
      <c r="E1184" s="2">
        <v>1</v>
      </c>
      <c r="F1184">
        <f>IFERROR(VLOOKUP(Bakery[[#This Row],[Products]],Bakery_price[#All],2,FALSE),0)</f>
        <v>4800</v>
      </c>
      <c r="G1184" s="3">
        <f>Bakery[[#This Row],[Price]]*Bakery[[#This Row],[Quantity]]</f>
        <v>4800</v>
      </c>
    </row>
    <row r="1185" spans="1:7" x14ac:dyDescent="0.25">
      <c r="A1185">
        <v>2019</v>
      </c>
      <c r="B1185" t="s">
        <v>23</v>
      </c>
      <c r="C1185" s="1">
        <v>17000</v>
      </c>
      <c r="D1185" t="s">
        <v>25</v>
      </c>
      <c r="E1185" s="2">
        <v>1</v>
      </c>
      <c r="F1185">
        <f>IFERROR(VLOOKUP(Bakery[[#This Row],[Products]],Bakery_price[#All],2,FALSE),0)</f>
        <v>3500</v>
      </c>
      <c r="G1185" s="3">
        <f>Bakery[[#This Row],[Price]]*Bakery[[#This Row],[Quantity]]</f>
        <v>3500</v>
      </c>
    </row>
    <row r="1186" spans="1:7" x14ac:dyDescent="0.25">
      <c r="A1186">
        <v>2019</v>
      </c>
      <c r="B1186" t="s">
        <v>23</v>
      </c>
      <c r="C1186" s="1">
        <v>15600</v>
      </c>
      <c r="D1186" t="s">
        <v>6</v>
      </c>
      <c r="E1186" s="2">
        <v>1</v>
      </c>
      <c r="F1186">
        <f>IFERROR(VLOOKUP(Bakery[[#This Row],[Products]],Bakery_price[#All],2,FALSE),0)</f>
        <v>4800</v>
      </c>
      <c r="G1186" s="3">
        <f>Bakery[[#This Row],[Price]]*Bakery[[#This Row],[Quantity]]</f>
        <v>4800</v>
      </c>
    </row>
    <row r="1187" spans="1:7" x14ac:dyDescent="0.25">
      <c r="A1187">
        <v>2019</v>
      </c>
      <c r="B1187" t="s">
        <v>23</v>
      </c>
      <c r="C1187" s="1">
        <v>15600</v>
      </c>
      <c r="D1187" t="s">
        <v>26</v>
      </c>
      <c r="E1187" s="2">
        <v>1</v>
      </c>
      <c r="F1187">
        <f>IFERROR(VLOOKUP(Bakery[[#This Row],[Products]],Bakery_price[#All],2,FALSE),0)</f>
        <v>4000</v>
      </c>
      <c r="G1187" s="3">
        <f>Bakery[[#This Row],[Price]]*Bakery[[#This Row],[Quantity]]</f>
        <v>4000</v>
      </c>
    </row>
    <row r="1188" spans="1:7" x14ac:dyDescent="0.25">
      <c r="A1188">
        <v>2019</v>
      </c>
      <c r="B1188" t="s">
        <v>23</v>
      </c>
      <c r="C1188" s="1">
        <v>15600</v>
      </c>
      <c r="D1188" t="s">
        <v>22</v>
      </c>
      <c r="E1188" s="2">
        <v>1</v>
      </c>
      <c r="F1188">
        <f>IFERROR(VLOOKUP(Bakery[[#This Row],[Products]],Bakery_price[#All],2,FALSE),0)</f>
        <v>4500</v>
      </c>
      <c r="G1188" s="3">
        <f>Bakery[[#This Row],[Price]]*Bakery[[#This Row],[Quantity]]</f>
        <v>4500</v>
      </c>
    </row>
    <row r="1189" spans="1:7" x14ac:dyDescent="0.25">
      <c r="A1189">
        <v>2019</v>
      </c>
      <c r="B1189" t="s">
        <v>23</v>
      </c>
      <c r="C1189" s="1">
        <v>15600</v>
      </c>
      <c r="D1189" t="s">
        <v>30</v>
      </c>
      <c r="E1189" s="2">
        <v>1</v>
      </c>
      <c r="F1189">
        <f>IFERROR(VLOOKUP(Bakery[[#This Row],[Products]],Bakery_price[#All],2,FALSE),0)</f>
        <v>2500</v>
      </c>
      <c r="G1189" s="3">
        <f>Bakery[[#This Row],[Price]]*Bakery[[#This Row],[Quantity]]</f>
        <v>2500</v>
      </c>
    </row>
    <row r="1190" spans="1:7" x14ac:dyDescent="0.25">
      <c r="A1190">
        <v>2019</v>
      </c>
      <c r="B1190" t="s">
        <v>23</v>
      </c>
      <c r="C1190" s="1">
        <v>21100</v>
      </c>
      <c r="D1190" t="s">
        <v>6</v>
      </c>
      <c r="E1190" s="2">
        <v>2</v>
      </c>
      <c r="F1190">
        <f>IFERROR(VLOOKUP(Bakery[[#This Row],[Products]],Bakery_price[#All],2,FALSE),0)</f>
        <v>4800</v>
      </c>
      <c r="G1190" s="3">
        <f>Bakery[[#This Row],[Price]]*Bakery[[#This Row],[Quantity]]</f>
        <v>9600</v>
      </c>
    </row>
    <row r="1191" spans="1:7" x14ac:dyDescent="0.25">
      <c r="A1191">
        <v>2019</v>
      </c>
      <c r="B1191" t="s">
        <v>23</v>
      </c>
      <c r="C1191" s="1">
        <v>21100</v>
      </c>
      <c r="D1191" t="s">
        <v>7</v>
      </c>
      <c r="E1191" s="2">
        <v>1</v>
      </c>
      <c r="F1191">
        <f>IFERROR(VLOOKUP(Bakery[[#This Row],[Products]],Bakery_price[#All],2,FALSE),0)</f>
        <v>0</v>
      </c>
      <c r="G1191" s="3">
        <f>Bakery[[#This Row],[Price]]*Bakery[[#This Row],[Quantity]]</f>
        <v>0</v>
      </c>
    </row>
    <row r="1192" spans="1:7" x14ac:dyDescent="0.25">
      <c r="A1192">
        <v>2019</v>
      </c>
      <c r="B1192" t="s">
        <v>23</v>
      </c>
      <c r="C1192" s="1">
        <v>21100</v>
      </c>
      <c r="D1192" t="s">
        <v>16</v>
      </c>
      <c r="E1192" s="2">
        <v>1</v>
      </c>
      <c r="F1192">
        <f>IFERROR(VLOOKUP(Bakery[[#This Row],[Products]],Bakery_price[#All],2,FALSE),0)</f>
        <v>0</v>
      </c>
      <c r="G1192" s="3">
        <f>Bakery[[#This Row],[Price]]*Bakery[[#This Row],[Quantity]]</f>
        <v>0</v>
      </c>
    </row>
    <row r="1193" spans="1:7" x14ac:dyDescent="0.25">
      <c r="A1193">
        <v>2019</v>
      </c>
      <c r="B1193" t="s">
        <v>23</v>
      </c>
      <c r="C1193" s="1">
        <v>25000</v>
      </c>
      <c r="D1193" t="s">
        <v>15</v>
      </c>
      <c r="E1193" s="2">
        <v>1</v>
      </c>
      <c r="F1193">
        <f>IFERROR(VLOOKUP(Bakery[[#This Row],[Products]],Bakery_price[#All],2,FALSE),0)</f>
        <v>3500</v>
      </c>
      <c r="G1193" s="3">
        <f>Bakery[[#This Row],[Price]]*Bakery[[#This Row],[Quantity]]</f>
        <v>3500</v>
      </c>
    </row>
    <row r="1194" spans="1:7" x14ac:dyDescent="0.25">
      <c r="A1194">
        <v>2019</v>
      </c>
      <c r="B1194" t="s">
        <v>23</v>
      </c>
      <c r="C1194" s="1">
        <v>25000</v>
      </c>
      <c r="D1194" t="s">
        <v>24</v>
      </c>
      <c r="E1194" s="2">
        <v>2</v>
      </c>
      <c r="F1194">
        <f>IFERROR(VLOOKUP(Bakery[[#This Row],[Products]],Bakery_price[#All],2,FALSE),0)</f>
        <v>3500</v>
      </c>
      <c r="G1194" s="3">
        <f>Bakery[[#This Row],[Price]]*Bakery[[#This Row],[Quantity]]</f>
        <v>7000</v>
      </c>
    </row>
    <row r="1195" spans="1:7" x14ac:dyDescent="0.25">
      <c r="A1195">
        <v>2019</v>
      </c>
      <c r="B1195" t="s">
        <v>23</v>
      </c>
      <c r="C1195" s="1">
        <v>25000</v>
      </c>
      <c r="D1195" t="s">
        <v>25</v>
      </c>
      <c r="E1195" s="2">
        <v>1</v>
      </c>
      <c r="F1195">
        <f>IFERROR(VLOOKUP(Bakery[[#This Row],[Products]],Bakery_price[#All],2,FALSE),0)</f>
        <v>3500</v>
      </c>
      <c r="G1195" s="3">
        <f>Bakery[[#This Row],[Price]]*Bakery[[#This Row],[Quantity]]</f>
        <v>3500</v>
      </c>
    </row>
    <row r="1196" spans="1:7" x14ac:dyDescent="0.25">
      <c r="A1196">
        <v>2019</v>
      </c>
      <c r="B1196" t="s">
        <v>23</v>
      </c>
      <c r="C1196" s="1">
        <v>25000</v>
      </c>
      <c r="D1196" t="s">
        <v>31</v>
      </c>
      <c r="E1196" s="2">
        <v>1</v>
      </c>
      <c r="F1196">
        <f>IFERROR(VLOOKUP(Bakery[[#This Row],[Products]],Bakery_price[#All],2,FALSE),0)</f>
        <v>4000</v>
      </c>
      <c r="G1196" s="3">
        <f>Bakery[[#This Row],[Price]]*Bakery[[#This Row],[Quantity]]</f>
        <v>4000</v>
      </c>
    </row>
    <row r="1197" spans="1:7" x14ac:dyDescent="0.25">
      <c r="A1197">
        <v>2019</v>
      </c>
      <c r="B1197" t="s">
        <v>23</v>
      </c>
      <c r="C1197" s="1">
        <v>25000</v>
      </c>
      <c r="D1197" t="s">
        <v>12</v>
      </c>
      <c r="E1197" s="2">
        <v>1</v>
      </c>
      <c r="F1197">
        <f>IFERROR(VLOOKUP(Bakery[[#This Row],[Products]],Bakery_price[#All],2,FALSE),0)</f>
        <v>4500</v>
      </c>
      <c r="G1197" s="3">
        <f>Bakery[[#This Row],[Price]]*Bakery[[#This Row],[Quantity]]</f>
        <v>4500</v>
      </c>
    </row>
    <row r="1198" spans="1:7" x14ac:dyDescent="0.25">
      <c r="A1198">
        <v>2019</v>
      </c>
      <c r="B1198" t="s">
        <v>23</v>
      </c>
      <c r="C1198" s="1">
        <v>23000</v>
      </c>
      <c r="D1198" t="s">
        <v>15</v>
      </c>
      <c r="E1198" s="2">
        <v>1</v>
      </c>
      <c r="F1198">
        <f>IFERROR(VLOOKUP(Bakery[[#This Row],[Products]],Bakery_price[#All],2,FALSE),0)</f>
        <v>3500</v>
      </c>
      <c r="G1198" s="3">
        <f>Bakery[[#This Row],[Price]]*Bakery[[#This Row],[Quantity]]</f>
        <v>3500</v>
      </c>
    </row>
    <row r="1199" spans="1:7" x14ac:dyDescent="0.25">
      <c r="A1199">
        <v>2019</v>
      </c>
      <c r="B1199" t="s">
        <v>23</v>
      </c>
      <c r="C1199" s="1">
        <v>23000</v>
      </c>
      <c r="D1199" t="s">
        <v>31</v>
      </c>
      <c r="E1199" s="2">
        <v>1</v>
      </c>
      <c r="F1199">
        <f>IFERROR(VLOOKUP(Bakery[[#This Row],[Products]],Bakery_price[#All],2,FALSE),0)</f>
        <v>4000</v>
      </c>
      <c r="G1199" s="3">
        <f>Bakery[[#This Row],[Price]]*Bakery[[#This Row],[Quantity]]</f>
        <v>4000</v>
      </c>
    </row>
    <row r="1200" spans="1:7" x14ac:dyDescent="0.25">
      <c r="A1200">
        <v>2019</v>
      </c>
      <c r="B1200" t="s">
        <v>23</v>
      </c>
      <c r="C1200" s="1">
        <v>23000</v>
      </c>
      <c r="D1200" t="s">
        <v>12</v>
      </c>
      <c r="E1200" s="2">
        <v>1</v>
      </c>
      <c r="F1200">
        <f>IFERROR(VLOOKUP(Bakery[[#This Row],[Products]],Bakery_price[#All],2,FALSE),0)</f>
        <v>4500</v>
      </c>
      <c r="G1200" s="3">
        <f>Bakery[[#This Row],[Price]]*Bakery[[#This Row],[Quantity]]</f>
        <v>4500</v>
      </c>
    </row>
    <row r="1201" spans="1:7" x14ac:dyDescent="0.25">
      <c r="A1201">
        <v>2019</v>
      </c>
      <c r="B1201" t="s">
        <v>23</v>
      </c>
      <c r="C1201" s="1">
        <v>23000</v>
      </c>
      <c r="D1201" t="s">
        <v>27</v>
      </c>
      <c r="E1201" s="2">
        <v>1</v>
      </c>
      <c r="F1201">
        <f>IFERROR(VLOOKUP(Bakery[[#This Row],[Products]],Bakery_price[#All],2,FALSE),0)</f>
        <v>4500</v>
      </c>
      <c r="G1201" s="3">
        <f>Bakery[[#This Row],[Price]]*Bakery[[#This Row],[Quantity]]</f>
        <v>4500</v>
      </c>
    </row>
    <row r="1202" spans="1:7" x14ac:dyDescent="0.25">
      <c r="A1202">
        <v>2019</v>
      </c>
      <c r="B1202" t="s">
        <v>23</v>
      </c>
      <c r="C1202" s="1">
        <v>23000</v>
      </c>
      <c r="D1202" t="s">
        <v>11</v>
      </c>
      <c r="E1202" s="2" t="s">
        <v>32</v>
      </c>
      <c r="F1202">
        <f>IFERROR(VLOOKUP(Bakery[[#This Row],[Products]],Bakery_price[#All],2,FALSE),0)</f>
        <v>4000</v>
      </c>
      <c r="G1202" s="3">
        <f>Bakery[[#This Row],[Price]]*Bakery[[#This Row],[Quantity]]</f>
        <v>4000</v>
      </c>
    </row>
    <row r="1203" spans="1:7" x14ac:dyDescent="0.25">
      <c r="A1203">
        <v>2019</v>
      </c>
      <c r="B1203" t="s">
        <v>5</v>
      </c>
      <c r="C1203" s="1">
        <v>14800</v>
      </c>
      <c r="D1203" t="s">
        <v>6</v>
      </c>
      <c r="E1203" s="2">
        <v>1</v>
      </c>
      <c r="F1203">
        <f>IFERROR(VLOOKUP(Bakery[[#This Row],[Products]],Bakery_price[#All],2,FALSE),0)</f>
        <v>4800</v>
      </c>
      <c r="G1203" s="3">
        <f>Bakery[[#This Row],[Price]]*Bakery[[#This Row],[Quantity]]</f>
        <v>4800</v>
      </c>
    </row>
    <row r="1204" spans="1:7" x14ac:dyDescent="0.25">
      <c r="A1204">
        <v>2019</v>
      </c>
      <c r="B1204" t="s">
        <v>5</v>
      </c>
      <c r="C1204" s="1">
        <v>14800</v>
      </c>
      <c r="D1204" t="s">
        <v>24</v>
      </c>
      <c r="E1204" s="2">
        <v>1</v>
      </c>
      <c r="F1204">
        <f>IFERROR(VLOOKUP(Bakery[[#This Row],[Products]],Bakery_price[#All],2,FALSE),0)</f>
        <v>3500</v>
      </c>
      <c r="G1204" s="3">
        <f>Bakery[[#This Row],[Price]]*Bakery[[#This Row],[Quantity]]</f>
        <v>3500</v>
      </c>
    </row>
    <row r="1205" spans="1:7" x14ac:dyDescent="0.25">
      <c r="A1205">
        <v>2019</v>
      </c>
      <c r="B1205" t="s">
        <v>5</v>
      </c>
      <c r="C1205" s="1">
        <v>14800</v>
      </c>
      <c r="D1205" t="s">
        <v>20</v>
      </c>
      <c r="E1205" s="2">
        <v>1</v>
      </c>
      <c r="F1205">
        <f>IFERROR(VLOOKUP(Bakery[[#This Row],[Products]],Bakery_price[#All],2,FALSE),0)</f>
        <v>0</v>
      </c>
      <c r="G1205" s="3">
        <f>Bakery[[#This Row],[Price]]*Bakery[[#This Row],[Quantity]]</f>
        <v>0</v>
      </c>
    </row>
    <row r="1206" spans="1:7" x14ac:dyDescent="0.25">
      <c r="A1206">
        <v>2019</v>
      </c>
      <c r="B1206" t="s">
        <v>5</v>
      </c>
      <c r="C1206" s="1">
        <v>23300</v>
      </c>
      <c r="D1206" t="s">
        <v>6</v>
      </c>
      <c r="E1206" s="2">
        <v>1</v>
      </c>
      <c r="F1206">
        <f>IFERROR(VLOOKUP(Bakery[[#This Row],[Products]],Bakery_price[#All],2,FALSE),0)</f>
        <v>4800</v>
      </c>
      <c r="G1206" s="3">
        <f>Bakery[[#This Row],[Price]]*Bakery[[#This Row],[Quantity]]</f>
        <v>4800</v>
      </c>
    </row>
    <row r="1207" spans="1:7" x14ac:dyDescent="0.25">
      <c r="A1207">
        <v>2019</v>
      </c>
      <c r="B1207" t="s">
        <v>5</v>
      </c>
      <c r="C1207" s="1">
        <v>23300</v>
      </c>
      <c r="D1207" t="s">
        <v>24</v>
      </c>
      <c r="E1207" s="2">
        <v>1</v>
      </c>
      <c r="F1207">
        <f>IFERROR(VLOOKUP(Bakery[[#This Row],[Products]],Bakery_price[#All],2,FALSE),0)</f>
        <v>3500</v>
      </c>
      <c r="G1207" s="3">
        <f>Bakery[[#This Row],[Price]]*Bakery[[#This Row],[Quantity]]</f>
        <v>3500</v>
      </c>
    </row>
    <row r="1208" spans="1:7" x14ac:dyDescent="0.25">
      <c r="A1208">
        <v>2019</v>
      </c>
      <c r="B1208" t="s">
        <v>5</v>
      </c>
      <c r="C1208" s="1">
        <v>23300</v>
      </c>
      <c r="D1208" t="s">
        <v>8</v>
      </c>
      <c r="E1208" s="2">
        <v>1</v>
      </c>
      <c r="F1208">
        <f>IFERROR(VLOOKUP(Bakery[[#This Row],[Products]],Bakery_price[#All],2,FALSE),0)</f>
        <v>4800</v>
      </c>
      <c r="G1208" s="3">
        <f>Bakery[[#This Row],[Price]]*Bakery[[#This Row],[Quantity]]</f>
        <v>4800</v>
      </c>
    </row>
    <row r="1209" spans="1:7" x14ac:dyDescent="0.25">
      <c r="A1209">
        <v>2019</v>
      </c>
      <c r="B1209" t="s">
        <v>5</v>
      </c>
      <c r="C1209" s="1">
        <v>23300</v>
      </c>
      <c r="D1209" t="s">
        <v>17</v>
      </c>
      <c r="E1209" s="2">
        <v>1</v>
      </c>
      <c r="F1209">
        <f>IFERROR(VLOOKUP(Bakery[[#This Row],[Products]],Bakery_price[#All],2,FALSE),0)</f>
        <v>4000</v>
      </c>
      <c r="G1209" s="3">
        <f>Bakery[[#This Row],[Price]]*Bakery[[#This Row],[Quantity]]</f>
        <v>4000</v>
      </c>
    </row>
    <row r="1210" spans="1:7" x14ac:dyDescent="0.25">
      <c r="A1210">
        <v>2019</v>
      </c>
      <c r="B1210" t="s">
        <v>5</v>
      </c>
      <c r="C1210" s="1">
        <v>23300</v>
      </c>
      <c r="D1210" t="s">
        <v>31</v>
      </c>
      <c r="E1210" s="2">
        <v>1</v>
      </c>
      <c r="F1210">
        <f>IFERROR(VLOOKUP(Bakery[[#This Row],[Products]],Bakery_price[#All],2,FALSE),0)</f>
        <v>4000</v>
      </c>
      <c r="G1210" s="3">
        <f>Bakery[[#This Row],[Price]]*Bakery[[#This Row],[Quantity]]</f>
        <v>4000</v>
      </c>
    </row>
    <row r="1211" spans="1:7" x14ac:dyDescent="0.25">
      <c r="A1211">
        <v>2019</v>
      </c>
      <c r="B1211" t="s">
        <v>5</v>
      </c>
      <c r="C1211" s="1">
        <v>15800</v>
      </c>
      <c r="D1211" t="s">
        <v>6</v>
      </c>
      <c r="E1211" s="2">
        <v>1</v>
      </c>
      <c r="F1211">
        <f>IFERROR(VLOOKUP(Bakery[[#This Row],[Products]],Bakery_price[#All],2,FALSE),0)</f>
        <v>4800</v>
      </c>
      <c r="G1211" s="3">
        <f>Bakery[[#This Row],[Price]]*Bakery[[#This Row],[Quantity]]</f>
        <v>4800</v>
      </c>
    </row>
    <row r="1212" spans="1:7" x14ac:dyDescent="0.25">
      <c r="A1212">
        <v>2019</v>
      </c>
      <c r="B1212" t="s">
        <v>5</v>
      </c>
      <c r="C1212" s="1">
        <v>15800</v>
      </c>
      <c r="D1212" t="s">
        <v>8</v>
      </c>
      <c r="E1212" s="2">
        <v>1</v>
      </c>
      <c r="F1212">
        <f>IFERROR(VLOOKUP(Bakery[[#This Row],[Products]],Bakery_price[#All],2,FALSE),0)</f>
        <v>4800</v>
      </c>
      <c r="G1212" s="3">
        <f>Bakery[[#This Row],[Price]]*Bakery[[#This Row],[Quantity]]</f>
        <v>4800</v>
      </c>
    </row>
    <row r="1213" spans="1:7" x14ac:dyDescent="0.25">
      <c r="A1213">
        <v>2019</v>
      </c>
      <c r="B1213" t="s">
        <v>5</v>
      </c>
      <c r="C1213" s="1">
        <v>15800</v>
      </c>
      <c r="D1213" t="s">
        <v>29</v>
      </c>
      <c r="E1213" s="2">
        <v>1</v>
      </c>
      <c r="F1213">
        <f>IFERROR(VLOOKUP(Bakery[[#This Row],[Products]],Bakery_price[#All],2,FALSE),0)</f>
        <v>4500</v>
      </c>
      <c r="G1213" s="3">
        <f>Bakery[[#This Row],[Price]]*Bakery[[#This Row],[Quantity]]</f>
        <v>4500</v>
      </c>
    </row>
    <row r="1214" spans="1:7" x14ac:dyDescent="0.25">
      <c r="A1214">
        <v>2019</v>
      </c>
      <c r="B1214" t="s">
        <v>5</v>
      </c>
      <c r="C1214" s="1">
        <v>16400</v>
      </c>
      <c r="D1214" t="s">
        <v>6</v>
      </c>
      <c r="E1214" s="2">
        <v>3</v>
      </c>
      <c r="F1214">
        <f>IFERROR(VLOOKUP(Bakery[[#This Row],[Products]],Bakery_price[#All],2,FALSE),0)</f>
        <v>4800</v>
      </c>
      <c r="G1214" s="3">
        <f>Bakery[[#This Row],[Price]]*Bakery[[#This Row],[Quantity]]</f>
        <v>14400</v>
      </c>
    </row>
    <row r="1215" spans="1:7" x14ac:dyDescent="0.25">
      <c r="A1215">
        <v>2019</v>
      </c>
      <c r="B1215" t="s">
        <v>5</v>
      </c>
      <c r="C1215" s="1">
        <v>26600</v>
      </c>
      <c r="D1215" t="s">
        <v>6</v>
      </c>
      <c r="E1215" s="2">
        <v>2</v>
      </c>
      <c r="F1215">
        <f>IFERROR(VLOOKUP(Bakery[[#This Row],[Products]],Bakery_price[#All],2,FALSE),0)</f>
        <v>4800</v>
      </c>
      <c r="G1215" s="3">
        <f>Bakery[[#This Row],[Price]]*Bakery[[#This Row],[Quantity]]</f>
        <v>9600</v>
      </c>
    </row>
    <row r="1216" spans="1:7" x14ac:dyDescent="0.25">
      <c r="A1216">
        <v>2019</v>
      </c>
      <c r="B1216" t="s">
        <v>5</v>
      </c>
      <c r="C1216" s="1">
        <v>26600</v>
      </c>
      <c r="D1216" t="s">
        <v>24</v>
      </c>
      <c r="E1216" s="2">
        <v>1</v>
      </c>
      <c r="F1216">
        <f>IFERROR(VLOOKUP(Bakery[[#This Row],[Products]],Bakery_price[#All],2,FALSE),0)</f>
        <v>3500</v>
      </c>
      <c r="G1216" s="3">
        <f>Bakery[[#This Row],[Price]]*Bakery[[#This Row],[Quantity]]</f>
        <v>3500</v>
      </c>
    </row>
    <row r="1217" spans="1:7" x14ac:dyDescent="0.25">
      <c r="A1217">
        <v>2019</v>
      </c>
      <c r="B1217" t="s">
        <v>5</v>
      </c>
      <c r="C1217" s="1">
        <v>26600</v>
      </c>
      <c r="D1217" t="s">
        <v>25</v>
      </c>
      <c r="E1217" s="2">
        <v>2</v>
      </c>
      <c r="F1217">
        <f>IFERROR(VLOOKUP(Bakery[[#This Row],[Products]],Bakery_price[#All],2,FALSE),0)</f>
        <v>3500</v>
      </c>
      <c r="G1217" s="3">
        <f>Bakery[[#This Row],[Price]]*Bakery[[#This Row],[Quantity]]</f>
        <v>7000</v>
      </c>
    </row>
    <row r="1218" spans="1:7" x14ac:dyDescent="0.25">
      <c r="A1218">
        <v>2019</v>
      </c>
      <c r="B1218" t="s">
        <v>5</v>
      </c>
      <c r="C1218" s="1">
        <v>26600</v>
      </c>
      <c r="D1218" t="s">
        <v>12</v>
      </c>
      <c r="E1218" s="2">
        <v>1</v>
      </c>
      <c r="F1218">
        <f>IFERROR(VLOOKUP(Bakery[[#This Row],[Products]],Bakery_price[#All],2,FALSE),0)</f>
        <v>4500</v>
      </c>
      <c r="G1218" s="3">
        <f>Bakery[[#This Row],[Price]]*Bakery[[#This Row],[Quantity]]</f>
        <v>4500</v>
      </c>
    </row>
    <row r="1219" spans="1:7" x14ac:dyDescent="0.25">
      <c r="A1219">
        <v>2019</v>
      </c>
      <c r="B1219" t="s">
        <v>5</v>
      </c>
      <c r="C1219" s="1">
        <v>23400</v>
      </c>
      <c r="D1219" t="s">
        <v>6</v>
      </c>
      <c r="E1219" s="2">
        <v>3</v>
      </c>
      <c r="F1219">
        <f>IFERROR(VLOOKUP(Bakery[[#This Row],[Products]],Bakery_price[#All],2,FALSE),0)</f>
        <v>4800</v>
      </c>
      <c r="G1219" s="3">
        <f>Bakery[[#This Row],[Price]]*Bakery[[#This Row],[Quantity]]</f>
        <v>14400</v>
      </c>
    </row>
    <row r="1220" spans="1:7" x14ac:dyDescent="0.25">
      <c r="A1220">
        <v>2019</v>
      </c>
      <c r="B1220" t="s">
        <v>5</v>
      </c>
      <c r="C1220" s="1">
        <v>23400</v>
      </c>
      <c r="D1220" t="s">
        <v>25</v>
      </c>
      <c r="E1220" s="2">
        <v>2</v>
      </c>
      <c r="F1220">
        <f>IFERROR(VLOOKUP(Bakery[[#This Row],[Products]],Bakery_price[#All],2,FALSE),0)</f>
        <v>3500</v>
      </c>
      <c r="G1220" s="3">
        <f>Bakery[[#This Row],[Price]]*Bakery[[#This Row],[Quantity]]</f>
        <v>7000</v>
      </c>
    </row>
    <row r="1221" spans="1:7" x14ac:dyDescent="0.25">
      <c r="A1221">
        <v>2019</v>
      </c>
      <c r="B1221" t="s">
        <v>5</v>
      </c>
      <c r="C1221" s="1">
        <v>20600</v>
      </c>
      <c r="D1221" t="s">
        <v>6</v>
      </c>
      <c r="E1221" s="2">
        <v>2</v>
      </c>
      <c r="F1221">
        <f>IFERROR(VLOOKUP(Bakery[[#This Row],[Products]],Bakery_price[#All],2,FALSE),0)</f>
        <v>4800</v>
      </c>
      <c r="G1221" s="3">
        <f>Bakery[[#This Row],[Price]]*Bakery[[#This Row],[Quantity]]</f>
        <v>9600</v>
      </c>
    </row>
    <row r="1222" spans="1:7" x14ac:dyDescent="0.25">
      <c r="A1222">
        <v>2019</v>
      </c>
      <c r="B1222" t="s">
        <v>5</v>
      </c>
      <c r="C1222" s="1">
        <v>20600</v>
      </c>
      <c r="D1222" t="s">
        <v>29</v>
      </c>
      <c r="E1222" s="2">
        <v>1</v>
      </c>
      <c r="F1222">
        <f>IFERROR(VLOOKUP(Bakery[[#This Row],[Products]],Bakery_price[#All],2,FALSE),0)</f>
        <v>4500</v>
      </c>
      <c r="G1222" s="3">
        <f>Bakery[[#This Row],[Price]]*Bakery[[#This Row],[Quantity]]</f>
        <v>4500</v>
      </c>
    </row>
    <row r="1223" spans="1:7" x14ac:dyDescent="0.25">
      <c r="A1223">
        <v>2019</v>
      </c>
      <c r="B1223" t="s">
        <v>5</v>
      </c>
      <c r="C1223" s="1">
        <v>20600</v>
      </c>
      <c r="D1223" t="s">
        <v>27</v>
      </c>
      <c r="E1223" s="2">
        <v>1</v>
      </c>
      <c r="F1223">
        <f>IFERROR(VLOOKUP(Bakery[[#This Row],[Products]],Bakery_price[#All],2,FALSE),0)</f>
        <v>4500</v>
      </c>
      <c r="G1223" s="3">
        <f>Bakery[[#This Row],[Price]]*Bakery[[#This Row],[Quantity]]</f>
        <v>4500</v>
      </c>
    </row>
    <row r="1224" spans="1:7" x14ac:dyDescent="0.25">
      <c r="A1224">
        <v>2019</v>
      </c>
      <c r="B1224" t="s">
        <v>5</v>
      </c>
      <c r="C1224" s="1">
        <v>15800</v>
      </c>
      <c r="D1224" t="s">
        <v>6</v>
      </c>
      <c r="E1224" s="2">
        <v>1</v>
      </c>
      <c r="F1224">
        <f>IFERROR(VLOOKUP(Bakery[[#This Row],[Products]],Bakery_price[#All],2,FALSE),0)</f>
        <v>4800</v>
      </c>
      <c r="G1224" s="3">
        <f>Bakery[[#This Row],[Price]]*Bakery[[#This Row],[Quantity]]</f>
        <v>4800</v>
      </c>
    </row>
    <row r="1225" spans="1:7" x14ac:dyDescent="0.25">
      <c r="A1225">
        <v>2019</v>
      </c>
      <c r="B1225" t="s">
        <v>5</v>
      </c>
      <c r="C1225" s="1">
        <v>15800</v>
      </c>
      <c r="D1225" t="s">
        <v>20</v>
      </c>
      <c r="E1225" s="2">
        <v>1</v>
      </c>
      <c r="F1225">
        <f>IFERROR(VLOOKUP(Bakery[[#This Row],[Products]],Bakery_price[#All],2,FALSE),0)</f>
        <v>0</v>
      </c>
      <c r="G1225" s="3">
        <f>Bakery[[#This Row],[Price]]*Bakery[[#This Row],[Quantity]]</f>
        <v>0</v>
      </c>
    </row>
    <row r="1226" spans="1:7" x14ac:dyDescent="0.25">
      <c r="A1226">
        <v>2019</v>
      </c>
      <c r="B1226" t="s">
        <v>5</v>
      </c>
      <c r="C1226" s="1">
        <v>15800</v>
      </c>
      <c r="D1226" t="s">
        <v>8</v>
      </c>
      <c r="E1226" s="2">
        <v>1</v>
      </c>
      <c r="F1226">
        <f>IFERROR(VLOOKUP(Bakery[[#This Row],[Products]],Bakery_price[#All],2,FALSE),0)</f>
        <v>4800</v>
      </c>
      <c r="G1226" s="3">
        <f>Bakery[[#This Row],[Price]]*Bakery[[#This Row],[Quantity]]</f>
        <v>4800</v>
      </c>
    </row>
    <row r="1227" spans="1:7" x14ac:dyDescent="0.25">
      <c r="A1227">
        <v>2019</v>
      </c>
      <c r="B1227" t="s">
        <v>5</v>
      </c>
      <c r="C1227" s="1">
        <v>26000</v>
      </c>
      <c r="D1227" t="s">
        <v>24</v>
      </c>
      <c r="E1227" s="2">
        <v>1</v>
      </c>
      <c r="F1227">
        <f>IFERROR(VLOOKUP(Bakery[[#This Row],[Products]],Bakery_price[#All],2,FALSE),0)</f>
        <v>3500</v>
      </c>
      <c r="G1227" s="3">
        <f>Bakery[[#This Row],[Price]]*Bakery[[#This Row],[Quantity]]</f>
        <v>3500</v>
      </c>
    </row>
    <row r="1228" spans="1:7" x14ac:dyDescent="0.25">
      <c r="A1228">
        <v>2019</v>
      </c>
      <c r="B1228" t="s">
        <v>5</v>
      </c>
      <c r="C1228" s="1">
        <v>26000</v>
      </c>
      <c r="D1228" t="s">
        <v>8</v>
      </c>
      <c r="E1228" s="2">
        <v>1</v>
      </c>
      <c r="F1228">
        <f>IFERROR(VLOOKUP(Bakery[[#This Row],[Products]],Bakery_price[#All],2,FALSE),0)</f>
        <v>4800</v>
      </c>
      <c r="G1228" s="3">
        <f>Bakery[[#This Row],[Price]]*Bakery[[#This Row],[Quantity]]</f>
        <v>4800</v>
      </c>
    </row>
    <row r="1229" spans="1:7" x14ac:dyDescent="0.25">
      <c r="A1229">
        <v>2019</v>
      </c>
      <c r="B1229" t="s">
        <v>5</v>
      </c>
      <c r="C1229" s="1">
        <v>26000</v>
      </c>
      <c r="D1229" t="s">
        <v>29</v>
      </c>
      <c r="E1229" s="2">
        <v>1</v>
      </c>
      <c r="F1229">
        <f>IFERROR(VLOOKUP(Bakery[[#This Row],[Products]],Bakery_price[#All],2,FALSE),0)</f>
        <v>4500</v>
      </c>
      <c r="G1229" s="3">
        <f>Bakery[[#This Row],[Price]]*Bakery[[#This Row],[Quantity]]</f>
        <v>4500</v>
      </c>
    </row>
    <row r="1230" spans="1:7" x14ac:dyDescent="0.25">
      <c r="A1230">
        <v>2019</v>
      </c>
      <c r="B1230" t="s">
        <v>5</v>
      </c>
      <c r="C1230" s="1">
        <v>26000</v>
      </c>
      <c r="D1230" t="s">
        <v>12</v>
      </c>
      <c r="E1230" s="2">
        <v>1</v>
      </c>
      <c r="F1230">
        <f>IFERROR(VLOOKUP(Bakery[[#This Row],[Products]],Bakery_price[#All],2,FALSE),0)</f>
        <v>4500</v>
      </c>
      <c r="G1230" s="3">
        <f>Bakery[[#This Row],[Price]]*Bakery[[#This Row],[Quantity]]</f>
        <v>4500</v>
      </c>
    </row>
    <row r="1231" spans="1:7" x14ac:dyDescent="0.25">
      <c r="A1231">
        <v>2019</v>
      </c>
      <c r="B1231" t="s">
        <v>5</v>
      </c>
      <c r="C1231" s="1">
        <v>26000</v>
      </c>
      <c r="D1231" t="s">
        <v>30</v>
      </c>
      <c r="E1231" s="2">
        <v>1</v>
      </c>
      <c r="F1231">
        <f>IFERROR(VLOOKUP(Bakery[[#This Row],[Products]],Bakery_price[#All],2,FALSE),0)</f>
        <v>2500</v>
      </c>
      <c r="G1231" s="3">
        <f>Bakery[[#This Row],[Price]]*Bakery[[#This Row],[Quantity]]</f>
        <v>2500</v>
      </c>
    </row>
    <row r="1232" spans="1:7" x14ac:dyDescent="0.25">
      <c r="A1232">
        <v>2019</v>
      </c>
      <c r="B1232" t="s">
        <v>13</v>
      </c>
      <c r="C1232" s="1">
        <v>42200</v>
      </c>
      <c r="D1232" t="s">
        <v>6</v>
      </c>
      <c r="E1232" s="2">
        <v>4</v>
      </c>
      <c r="F1232">
        <f>IFERROR(VLOOKUP(Bakery[[#This Row],[Products]],Bakery_price[#All],2,FALSE),0)</f>
        <v>4800</v>
      </c>
      <c r="G1232" s="3">
        <f>Bakery[[#This Row],[Price]]*Bakery[[#This Row],[Quantity]]</f>
        <v>19200</v>
      </c>
    </row>
    <row r="1233" spans="1:7" x14ac:dyDescent="0.25">
      <c r="A1233">
        <v>2019</v>
      </c>
      <c r="B1233" t="s">
        <v>13</v>
      </c>
      <c r="C1233" s="1">
        <v>42200</v>
      </c>
      <c r="D1233" t="s">
        <v>15</v>
      </c>
      <c r="E1233" s="2">
        <v>3</v>
      </c>
      <c r="F1233">
        <f>IFERROR(VLOOKUP(Bakery[[#This Row],[Products]],Bakery_price[#All],2,FALSE),0)</f>
        <v>3500</v>
      </c>
      <c r="G1233" s="3">
        <f>Bakery[[#This Row],[Price]]*Bakery[[#This Row],[Quantity]]</f>
        <v>10500</v>
      </c>
    </row>
    <row r="1234" spans="1:7" x14ac:dyDescent="0.25">
      <c r="A1234">
        <v>2019</v>
      </c>
      <c r="B1234" t="s">
        <v>13</v>
      </c>
      <c r="C1234" s="1">
        <v>42200</v>
      </c>
      <c r="D1234" t="s">
        <v>24</v>
      </c>
      <c r="E1234" s="2">
        <v>3</v>
      </c>
      <c r="F1234">
        <f>IFERROR(VLOOKUP(Bakery[[#This Row],[Products]],Bakery_price[#All],2,FALSE),0)</f>
        <v>3500</v>
      </c>
      <c r="G1234" s="3">
        <f>Bakery[[#This Row],[Price]]*Bakery[[#This Row],[Quantity]]</f>
        <v>10500</v>
      </c>
    </row>
    <row r="1235" spans="1:7" x14ac:dyDescent="0.25">
      <c r="A1235">
        <v>2019</v>
      </c>
      <c r="B1235" t="s">
        <v>13</v>
      </c>
      <c r="C1235" s="1">
        <v>57700</v>
      </c>
      <c r="D1235" t="s">
        <v>6</v>
      </c>
      <c r="E1235" s="2">
        <v>9</v>
      </c>
      <c r="F1235">
        <f>IFERROR(VLOOKUP(Bakery[[#This Row],[Products]],Bakery_price[#All],2,FALSE),0)</f>
        <v>4800</v>
      </c>
      <c r="G1235" s="3">
        <f>Bakery[[#This Row],[Price]]*Bakery[[#This Row],[Quantity]]</f>
        <v>43200</v>
      </c>
    </row>
    <row r="1236" spans="1:7" x14ac:dyDescent="0.25">
      <c r="A1236">
        <v>2019</v>
      </c>
      <c r="B1236" t="s">
        <v>13</v>
      </c>
      <c r="C1236" s="1">
        <v>57700</v>
      </c>
      <c r="D1236" t="s">
        <v>25</v>
      </c>
      <c r="E1236" s="2">
        <v>1</v>
      </c>
      <c r="F1236">
        <f>IFERROR(VLOOKUP(Bakery[[#This Row],[Products]],Bakery_price[#All],2,FALSE),0)</f>
        <v>3500</v>
      </c>
      <c r="G1236" s="3">
        <f>Bakery[[#This Row],[Price]]*Bakery[[#This Row],[Quantity]]</f>
        <v>3500</v>
      </c>
    </row>
    <row r="1237" spans="1:7" x14ac:dyDescent="0.25">
      <c r="A1237">
        <v>2019</v>
      </c>
      <c r="B1237" t="s">
        <v>13</v>
      </c>
      <c r="C1237" s="1">
        <v>57700</v>
      </c>
      <c r="D1237" t="s">
        <v>29</v>
      </c>
      <c r="E1237" s="2">
        <v>1</v>
      </c>
      <c r="F1237">
        <f>IFERROR(VLOOKUP(Bakery[[#This Row],[Products]],Bakery_price[#All],2,FALSE),0)</f>
        <v>4500</v>
      </c>
      <c r="G1237" s="3">
        <f>Bakery[[#This Row],[Price]]*Bakery[[#This Row],[Quantity]]</f>
        <v>4500</v>
      </c>
    </row>
    <row r="1238" spans="1:7" x14ac:dyDescent="0.25">
      <c r="A1238">
        <v>2019</v>
      </c>
      <c r="B1238" t="s">
        <v>13</v>
      </c>
      <c r="C1238" s="1">
        <v>57700</v>
      </c>
      <c r="D1238" t="s">
        <v>12</v>
      </c>
      <c r="E1238" s="2">
        <v>1</v>
      </c>
      <c r="F1238">
        <f>IFERROR(VLOOKUP(Bakery[[#This Row],[Products]],Bakery_price[#All],2,FALSE),0)</f>
        <v>4500</v>
      </c>
      <c r="G1238" s="3">
        <f>Bakery[[#This Row],[Price]]*Bakery[[#This Row],[Quantity]]</f>
        <v>4500</v>
      </c>
    </row>
    <row r="1239" spans="1:7" x14ac:dyDescent="0.25">
      <c r="A1239">
        <v>2019</v>
      </c>
      <c r="B1239" t="s">
        <v>13</v>
      </c>
      <c r="C1239" s="1">
        <v>14100</v>
      </c>
      <c r="D1239" t="s">
        <v>6</v>
      </c>
      <c r="E1239" s="2">
        <v>1</v>
      </c>
      <c r="F1239">
        <f>IFERROR(VLOOKUP(Bakery[[#This Row],[Products]],Bakery_price[#All],2,FALSE),0)</f>
        <v>4800</v>
      </c>
      <c r="G1239" s="3">
        <f>Bakery[[#This Row],[Price]]*Bakery[[#This Row],[Quantity]]</f>
        <v>4800</v>
      </c>
    </row>
    <row r="1240" spans="1:7" x14ac:dyDescent="0.25">
      <c r="A1240">
        <v>2019</v>
      </c>
      <c r="B1240" t="s">
        <v>13</v>
      </c>
      <c r="C1240" s="1">
        <v>14100</v>
      </c>
      <c r="D1240" t="s">
        <v>24</v>
      </c>
      <c r="E1240" s="2">
        <v>1</v>
      </c>
      <c r="F1240">
        <f>IFERROR(VLOOKUP(Bakery[[#This Row],[Products]],Bakery_price[#All],2,FALSE),0)</f>
        <v>3500</v>
      </c>
      <c r="G1240" s="3">
        <f>Bakery[[#This Row],[Price]]*Bakery[[#This Row],[Quantity]]</f>
        <v>3500</v>
      </c>
    </row>
    <row r="1241" spans="1:7" x14ac:dyDescent="0.25">
      <c r="A1241">
        <v>2019</v>
      </c>
      <c r="B1241" t="s">
        <v>13</v>
      </c>
      <c r="C1241" s="1">
        <v>14100</v>
      </c>
      <c r="D1241" t="s">
        <v>26</v>
      </c>
      <c r="E1241" s="2">
        <v>1</v>
      </c>
      <c r="F1241">
        <f>IFERROR(VLOOKUP(Bakery[[#This Row],[Products]],Bakery_price[#All],2,FALSE),0)</f>
        <v>4000</v>
      </c>
      <c r="G1241" s="3">
        <f>Bakery[[#This Row],[Price]]*Bakery[[#This Row],[Quantity]]</f>
        <v>4000</v>
      </c>
    </row>
    <row r="1242" spans="1:7" x14ac:dyDescent="0.25">
      <c r="A1242">
        <v>2019</v>
      </c>
      <c r="B1242" t="s">
        <v>13</v>
      </c>
      <c r="C1242" s="1">
        <v>19800</v>
      </c>
      <c r="D1242" t="s">
        <v>6</v>
      </c>
      <c r="E1242" s="2">
        <v>1</v>
      </c>
      <c r="F1242">
        <f>IFERROR(VLOOKUP(Bakery[[#This Row],[Products]],Bakery_price[#All],2,FALSE),0)</f>
        <v>4800</v>
      </c>
      <c r="G1242" s="3">
        <f>Bakery[[#This Row],[Price]]*Bakery[[#This Row],[Quantity]]</f>
        <v>4800</v>
      </c>
    </row>
    <row r="1243" spans="1:7" x14ac:dyDescent="0.25">
      <c r="A1243">
        <v>2019</v>
      </c>
      <c r="B1243" t="s">
        <v>13</v>
      </c>
      <c r="C1243" s="1">
        <v>19800</v>
      </c>
      <c r="D1243" t="s">
        <v>7</v>
      </c>
      <c r="E1243" s="2">
        <v>1</v>
      </c>
      <c r="F1243">
        <f>IFERROR(VLOOKUP(Bakery[[#This Row],[Products]],Bakery_price[#All],2,FALSE),0)</f>
        <v>0</v>
      </c>
      <c r="G1243" s="3">
        <f>Bakery[[#This Row],[Price]]*Bakery[[#This Row],[Quantity]]</f>
        <v>0</v>
      </c>
    </row>
    <row r="1244" spans="1:7" x14ac:dyDescent="0.25">
      <c r="A1244">
        <v>2019</v>
      </c>
      <c r="B1244" t="s">
        <v>13</v>
      </c>
      <c r="C1244" s="1">
        <v>19800</v>
      </c>
      <c r="D1244" t="s">
        <v>31</v>
      </c>
      <c r="E1244" s="2">
        <v>1</v>
      </c>
      <c r="F1244">
        <f>IFERROR(VLOOKUP(Bakery[[#This Row],[Products]],Bakery_price[#All],2,FALSE),0)</f>
        <v>4000</v>
      </c>
      <c r="G1244" s="3">
        <f>Bakery[[#This Row],[Price]]*Bakery[[#This Row],[Quantity]]</f>
        <v>4000</v>
      </c>
    </row>
    <row r="1245" spans="1:7" x14ac:dyDescent="0.25">
      <c r="A1245">
        <v>2019</v>
      </c>
      <c r="B1245" t="s">
        <v>13</v>
      </c>
      <c r="C1245" s="1">
        <v>19800</v>
      </c>
      <c r="D1245" t="s">
        <v>12</v>
      </c>
      <c r="E1245" s="2">
        <v>1</v>
      </c>
      <c r="F1245">
        <f>IFERROR(VLOOKUP(Bakery[[#This Row],[Products]],Bakery_price[#All],2,FALSE),0)</f>
        <v>4500</v>
      </c>
      <c r="G1245" s="3">
        <f>Bakery[[#This Row],[Price]]*Bakery[[#This Row],[Quantity]]</f>
        <v>4500</v>
      </c>
    </row>
    <row r="1246" spans="1:7" x14ac:dyDescent="0.25">
      <c r="A1246">
        <v>2019</v>
      </c>
      <c r="B1246" t="s">
        <v>13</v>
      </c>
      <c r="C1246" s="1">
        <v>22000</v>
      </c>
      <c r="D1246" t="s">
        <v>24</v>
      </c>
      <c r="E1246" s="2">
        <v>1</v>
      </c>
      <c r="F1246">
        <f>IFERROR(VLOOKUP(Bakery[[#This Row],[Products]],Bakery_price[#All],2,FALSE),0)</f>
        <v>3500</v>
      </c>
      <c r="G1246" s="3">
        <f>Bakery[[#This Row],[Price]]*Bakery[[#This Row],[Quantity]]</f>
        <v>3500</v>
      </c>
    </row>
    <row r="1247" spans="1:7" x14ac:dyDescent="0.25">
      <c r="A1247">
        <v>2019</v>
      </c>
      <c r="B1247" t="s">
        <v>13</v>
      </c>
      <c r="C1247" s="1">
        <v>22000</v>
      </c>
      <c r="D1247" t="s">
        <v>17</v>
      </c>
      <c r="E1247" s="2">
        <v>1</v>
      </c>
      <c r="F1247">
        <f>IFERROR(VLOOKUP(Bakery[[#This Row],[Products]],Bakery_price[#All],2,FALSE),0)</f>
        <v>4000</v>
      </c>
      <c r="G1247" s="3">
        <f>Bakery[[#This Row],[Price]]*Bakery[[#This Row],[Quantity]]</f>
        <v>4000</v>
      </c>
    </row>
    <row r="1248" spans="1:7" x14ac:dyDescent="0.25">
      <c r="A1248">
        <v>2019</v>
      </c>
      <c r="B1248" t="s">
        <v>13</v>
      </c>
      <c r="C1248" s="1">
        <v>22000</v>
      </c>
      <c r="D1248" t="s">
        <v>25</v>
      </c>
      <c r="E1248" s="2">
        <v>1</v>
      </c>
      <c r="F1248">
        <f>IFERROR(VLOOKUP(Bakery[[#This Row],[Products]],Bakery_price[#All],2,FALSE),0)</f>
        <v>3500</v>
      </c>
      <c r="G1248" s="3">
        <f>Bakery[[#This Row],[Price]]*Bakery[[#This Row],[Quantity]]</f>
        <v>3500</v>
      </c>
    </row>
    <row r="1249" spans="1:7" x14ac:dyDescent="0.25">
      <c r="A1249">
        <v>2019</v>
      </c>
      <c r="B1249" t="s">
        <v>13</v>
      </c>
      <c r="C1249" s="1">
        <v>22000</v>
      </c>
      <c r="D1249" t="s">
        <v>16</v>
      </c>
      <c r="E1249" s="2">
        <v>1</v>
      </c>
      <c r="F1249">
        <f>IFERROR(VLOOKUP(Bakery[[#This Row],[Products]],Bakery_price[#All],2,FALSE),0)</f>
        <v>0</v>
      </c>
      <c r="G1249" s="3">
        <f>Bakery[[#This Row],[Price]]*Bakery[[#This Row],[Quantity]]</f>
        <v>0</v>
      </c>
    </row>
    <row r="1250" spans="1:7" x14ac:dyDescent="0.25">
      <c r="A1250">
        <v>2019</v>
      </c>
      <c r="B1250" t="s">
        <v>13</v>
      </c>
      <c r="C1250" s="1">
        <v>22000</v>
      </c>
      <c r="D1250" t="s">
        <v>10</v>
      </c>
      <c r="E1250" s="2">
        <v>1</v>
      </c>
      <c r="F1250">
        <f>IFERROR(VLOOKUP(Bakery[[#This Row],[Products]],Bakery_price[#All],2,FALSE),0)</f>
        <v>0</v>
      </c>
      <c r="G1250" s="3">
        <f>Bakery[[#This Row],[Price]]*Bakery[[#This Row],[Quantity]]</f>
        <v>0</v>
      </c>
    </row>
    <row r="1251" spans="1:7" x14ac:dyDescent="0.25">
      <c r="A1251">
        <v>2019</v>
      </c>
      <c r="B1251" t="s">
        <v>14</v>
      </c>
      <c r="C1251" s="1">
        <v>16000</v>
      </c>
      <c r="D1251" t="s">
        <v>24</v>
      </c>
      <c r="E1251" s="2">
        <v>2</v>
      </c>
      <c r="F1251">
        <f>IFERROR(VLOOKUP(Bakery[[#This Row],[Products]],Bakery_price[#All],2,FALSE),0)</f>
        <v>3500</v>
      </c>
      <c r="G1251" s="3">
        <f>Bakery[[#This Row],[Price]]*Bakery[[#This Row],[Quantity]]</f>
        <v>7000</v>
      </c>
    </row>
    <row r="1252" spans="1:7" x14ac:dyDescent="0.25">
      <c r="A1252">
        <v>2019</v>
      </c>
      <c r="B1252" t="s">
        <v>14</v>
      </c>
      <c r="C1252" s="1">
        <v>16000</v>
      </c>
      <c r="D1252" t="s">
        <v>25</v>
      </c>
      <c r="E1252" s="2">
        <v>2</v>
      </c>
      <c r="F1252">
        <f>IFERROR(VLOOKUP(Bakery[[#This Row],[Products]],Bakery_price[#All],2,FALSE),0)</f>
        <v>3500</v>
      </c>
      <c r="G1252" s="3">
        <f>Bakery[[#This Row],[Price]]*Bakery[[#This Row],[Quantity]]</f>
        <v>7000</v>
      </c>
    </row>
    <row r="1253" spans="1:7" x14ac:dyDescent="0.25">
      <c r="A1253">
        <v>2019</v>
      </c>
      <c r="B1253" t="s">
        <v>14</v>
      </c>
      <c r="C1253" s="1">
        <v>20100</v>
      </c>
      <c r="D1253" t="s">
        <v>6</v>
      </c>
      <c r="E1253" s="2">
        <v>1</v>
      </c>
      <c r="F1253">
        <f>IFERROR(VLOOKUP(Bakery[[#This Row],[Products]],Bakery_price[#All],2,FALSE),0)</f>
        <v>4800</v>
      </c>
      <c r="G1253" s="3">
        <f>Bakery[[#This Row],[Price]]*Bakery[[#This Row],[Quantity]]</f>
        <v>4800</v>
      </c>
    </row>
    <row r="1254" spans="1:7" x14ac:dyDescent="0.25">
      <c r="A1254">
        <v>2019</v>
      </c>
      <c r="B1254" t="s">
        <v>14</v>
      </c>
      <c r="C1254" s="1">
        <v>20100</v>
      </c>
      <c r="D1254" t="s">
        <v>26</v>
      </c>
      <c r="E1254" s="2">
        <v>1</v>
      </c>
      <c r="F1254">
        <f>IFERROR(VLOOKUP(Bakery[[#This Row],[Products]],Bakery_price[#All],2,FALSE),0)</f>
        <v>4000</v>
      </c>
      <c r="G1254" s="3">
        <f>Bakery[[#This Row],[Price]]*Bakery[[#This Row],[Quantity]]</f>
        <v>4000</v>
      </c>
    </row>
    <row r="1255" spans="1:7" x14ac:dyDescent="0.25">
      <c r="A1255">
        <v>2019</v>
      </c>
      <c r="B1255" t="s">
        <v>14</v>
      </c>
      <c r="C1255" s="1">
        <v>20100</v>
      </c>
      <c r="D1255" t="s">
        <v>12</v>
      </c>
      <c r="E1255" s="2">
        <v>1</v>
      </c>
      <c r="F1255">
        <f>IFERROR(VLOOKUP(Bakery[[#This Row],[Products]],Bakery_price[#All],2,FALSE),0)</f>
        <v>4500</v>
      </c>
      <c r="G1255" s="3">
        <f>Bakery[[#This Row],[Price]]*Bakery[[#This Row],[Quantity]]</f>
        <v>4500</v>
      </c>
    </row>
    <row r="1256" spans="1:7" x14ac:dyDescent="0.25">
      <c r="A1256">
        <v>2019</v>
      </c>
      <c r="B1256" t="s">
        <v>14</v>
      </c>
      <c r="C1256" s="1">
        <v>20100</v>
      </c>
      <c r="D1256" t="s">
        <v>30</v>
      </c>
      <c r="E1256" s="2">
        <v>2</v>
      </c>
      <c r="F1256">
        <f>IFERROR(VLOOKUP(Bakery[[#This Row],[Products]],Bakery_price[#All],2,FALSE),0)</f>
        <v>2500</v>
      </c>
      <c r="G1256" s="3">
        <f>Bakery[[#This Row],[Price]]*Bakery[[#This Row],[Quantity]]</f>
        <v>5000</v>
      </c>
    </row>
    <row r="1257" spans="1:7" x14ac:dyDescent="0.25">
      <c r="A1257">
        <v>2019</v>
      </c>
      <c r="B1257" t="s">
        <v>14</v>
      </c>
      <c r="C1257" s="1">
        <v>25600</v>
      </c>
      <c r="D1257" t="s">
        <v>6</v>
      </c>
      <c r="E1257" s="2">
        <v>1</v>
      </c>
      <c r="F1257">
        <f>IFERROR(VLOOKUP(Bakery[[#This Row],[Products]],Bakery_price[#All],2,FALSE),0)</f>
        <v>4800</v>
      </c>
      <c r="G1257" s="3">
        <f>Bakery[[#This Row],[Price]]*Bakery[[#This Row],[Quantity]]</f>
        <v>4800</v>
      </c>
    </row>
    <row r="1258" spans="1:7" x14ac:dyDescent="0.25">
      <c r="A1258">
        <v>2019</v>
      </c>
      <c r="B1258" t="s">
        <v>14</v>
      </c>
      <c r="C1258" s="1">
        <v>25600</v>
      </c>
      <c r="D1258" t="s">
        <v>15</v>
      </c>
      <c r="E1258" s="2">
        <v>1</v>
      </c>
      <c r="F1258">
        <f>IFERROR(VLOOKUP(Bakery[[#This Row],[Products]],Bakery_price[#All],2,FALSE),0)</f>
        <v>3500</v>
      </c>
      <c r="G1258" s="3">
        <f>Bakery[[#This Row],[Price]]*Bakery[[#This Row],[Quantity]]</f>
        <v>3500</v>
      </c>
    </row>
    <row r="1259" spans="1:7" x14ac:dyDescent="0.25">
      <c r="A1259">
        <v>2019</v>
      </c>
      <c r="B1259" t="s">
        <v>14</v>
      </c>
      <c r="C1259" s="1">
        <v>25600</v>
      </c>
      <c r="D1259" t="s">
        <v>8</v>
      </c>
      <c r="E1259" s="2">
        <v>1</v>
      </c>
      <c r="F1259">
        <f>IFERROR(VLOOKUP(Bakery[[#This Row],[Products]],Bakery_price[#All],2,FALSE),0)</f>
        <v>4800</v>
      </c>
      <c r="G1259" s="3">
        <f>Bakery[[#This Row],[Price]]*Bakery[[#This Row],[Quantity]]</f>
        <v>4800</v>
      </c>
    </row>
    <row r="1260" spans="1:7" x14ac:dyDescent="0.25">
      <c r="A1260">
        <v>2019</v>
      </c>
      <c r="B1260" t="s">
        <v>14</v>
      </c>
      <c r="C1260" s="1">
        <v>25600</v>
      </c>
      <c r="D1260" t="s">
        <v>26</v>
      </c>
      <c r="E1260" s="2">
        <v>1</v>
      </c>
      <c r="F1260">
        <f>IFERROR(VLOOKUP(Bakery[[#This Row],[Products]],Bakery_price[#All],2,FALSE),0)</f>
        <v>4000</v>
      </c>
      <c r="G1260" s="3">
        <f>Bakery[[#This Row],[Price]]*Bakery[[#This Row],[Quantity]]</f>
        <v>4000</v>
      </c>
    </row>
    <row r="1261" spans="1:7" x14ac:dyDescent="0.25">
      <c r="A1261">
        <v>2019</v>
      </c>
      <c r="B1261" t="s">
        <v>14</v>
      </c>
      <c r="C1261" s="1">
        <v>25600</v>
      </c>
      <c r="D1261" t="s">
        <v>30</v>
      </c>
      <c r="E1261" s="2">
        <v>1</v>
      </c>
      <c r="F1261">
        <f>IFERROR(VLOOKUP(Bakery[[#This Row],[Products]],Bakery_price[#All],2,FALSE),0)</f>
        <v>2500</v>
      </c>
      <c r="G1261" s="3">
        <f>Bakery[[#This Row],[Price]]*Bakery[[#This Row],[Quantity]]</f>
        <v>2500</v>
      </c>
    </row>
    <row r="1262" spans="1:7" x14ac:dyDescent="0.25">
      <c r="A1262">
        <v>2019</v>
      </c>
      <c r="B1262" t="s">
        <v>14</v>
      </c>
      <c r="C1262" s="1">
        <v>25600</v>
      </c>
      <c r="D1262" t="s">
        <v>27</v>
      </c>
      <c r="E1262" s="2">
        <v>1</v>
      </c>
      <c r="F1262">
        <f>IFERROR(VLOOKUP(Bakery[[#This Row],[Products]],Bakery_price[#All],2,FALSE),0)</f>
        <v>4500</v>
      </c>
      <c r="G1262" s="3">
        <f>Bakery[[#This Row],[Price]]*Bakery[[#This Row],[Quantity]]</f>
        <v>4500</v>
      </c>
    </row>
    <row r="1263" spans="1:7" x14ac:dyDescent="0.25">
      <c r="A1263">
        <v>2019</v>
      </c>
      <c r="B1263" t="s">
        <v>14</v>
      </c>
      <c r="C1263" s="1">
        <v>23100</v>
      </c>
      <c r="D1263" t="s">
        <v>6</v>
      </c>
      <c r="E1263" s="2">
        <v>2</v>
      </c>
      <c r="F1263">
        <f>IFERROR(VLOOKUP(Bakery[[#This Row],[Products]],Bakery_price[#All],2,FALSE),0)</f>
        <v>4800</v>
      </c>
      <c r="G1263" s="3">
        <f>Bakery[[#This Row],[Price]]*Bakery[[#This Row],[Quantity]]</f>
        <v>9600</v>
      </c>
    </row>
    <row r="1264" spans="1:7" x14ac:dyDescent="0.25">
      <c r="A1264">
        <v>2019</v>
      </c>
      <c r="B1264" t="s">
        <v>14</v>
      </c>
      <c r="C1264" s="1">
        <v>23100</v>
      </c>
      <c r="D1264" t="s">
        <v>15</v>
      </c>
      <c r="E1264" s="2">
        <v>1</v>
      </c>
      <c r="F1264">
        <f>IFERROR(VLOOKUP(Bakery[[#This Row],[Products]],Bakery_price[#All],2,FALSE),0)</f>
        <v>3500</v>
      </c>
      <c r="G1264" s="3">
        <f>Bakery[[#This Row],[Price]]*Bakery[[#This Row],[Quantity]]</f>
        <v>3500</v>
      </c>
    </row>
    <row r="1265" spans="1:7" x14ac:dyDescent="0.25">
      <c r="A1265">
        <v>2019</v>
      </c>
      <c r="B1265" t="s">
        <v>14</v>
      </c>
      <c r="C1265" s="1">
        <v>23100</v>
      </c>
      <c r="D1265" t="s">
        <v>24</v>
      </c>
      <c r="E1265" s="2">
        <v>1</v>
      </c>
      <c r="F1265">
        <f>IFERROR(VLOOKUP(Bakery[[#This Row],[Products]],Bakery_price[#All],2,FALSE),0)</f>
        <v>3500</v>
      </c>
      <c r="G1265" s="3">
        <f>Bakery[[#This Row],[Price]]*Bakery[[#This Row],[Quantity]]</f>
        <v>3500</v>
      </c>
    </row>
    <row r="1266" spans="1:7" x14ac:dyDescent="0.25">
      <c r="A1266">
        <v>2019</v>
      </c>
      <c r="B1266" t="s">
        <v>14</v>
      </c>
      <c r="C1266" s="1">
        <v>23100</v>
      </c>
      <c r="D1266" t="s">
        <v>8</v>
      </c>
      <c r="E1266" s="2">
        <v>1</v>
      </c>
      <c r="F1266">
        <f>IFERROR(VLOOKUP(Bakery[[#This Row],[Products]],Bakery_price[#All],2,FALSE),0)</f>
        <v>4800</v>
      </c>
      <c r="G1266" s="3">
        <f>Bakery[[#This Row],[Price]]*Bakery[[#This Row],[Quantity]]</f>
        <v>4800</v>
      </c>
    </row>
    <row r="1267" spans="1:7" x14ac:dyDescent="0.25">
      <c r="A1267">
        <v>2019</v>
      </c>
      <c r="B1267" t="s">
        <v>14</v>
      </c>
      <c r="C1267" s="1">
        <v>17300</v>
      </c>
      <c r="D1267" t="s">
        <v>6</v>
      </c>
      <c r="E1267" s="2">
        <v>1</v>
      </c>
      <c r="F1267">
        <f>IFERROR(VLOOKUP(Bakery[[#This Row],[Products]],Bakery_price[#All],2,FALSE),0)</f>
        <v>4800</v>
      </c>
      <c r="G1267" s="3">
        <f>Bakery[[#This Row],[Price]]*Bakery[[#This Row],[Quantity]]</f>
        <v>4800</v>
      </c>
    </row>
    <row r="1268" spans="1:7" x14ac:dyDescent="0.25">
      <c r="A1268">
        <v>2019</v>
      </c>
      <c r="B1268" t="s">
        <v>14</v>
      </c>
      <c r="C1268" s="1">
        <v>17300</v>
      </c>
      <c r="D1268" t="s">
        <v>15</v>
      </c>
      <c r="E1268" s="2">
        <v>1</v>
      </c>
      <c r="F1268">
        <f>IFERROR(VLOOKUP(Bakery[[#This Row],[Products]],Bakery_price[#All],2,FALSE),0)</f>
        <v>3500</v>
      </c>
      <c r="G1268" s="3">
        <f>Bakery[[#This Row],[Price]]*Bakery[[#This Row],[Quantity]]</f>
        <v>3500</v>
      </c>
    </row>
    <row r="1269" spans="1:7" x14ac:dyDescent="0.25">
      <c r="A1269">
        <v>2019</v>
      </c>
      <c r="B1269" t="s">
        <v>14</v>
      </c>
      <c r="C1269" s="1">
        <v>17300</v>
      </c>
      <c r="D1269" t="s">
        <v>24</v>
      </c>
      <c r="E1269" s="2">
        <v>1</v>
      </c>
      <c r="F1269">
        <f>IFERROR(VLOOKUP(Bakery[[#This Row],[Products]],Bakery_price[#All],2,FALSE),0)</f>
        <v>3500</v>
      </c>
      <c r="G1269" s="3">
        <f>Bakery[[#This Row],[Price]]*Bakery[[#This Row],[Quantity]]</f>
        <v>3500</v>
      </c>
    </row>
    <row r="1270" spans="1:7" x14ac:dyDescent="0.25">
      <c r="A1270">
        <v>2019</v>
      </c>
      <c r="B1270" t="s">
        <v>14</v>
      </c>
      <c r="C1270" s="1">
        <v>17300</v>
      </c>
      <c r="D1270" t="s">
        <v>25</v>
      </c>
      <c r="E1270" s="2">
        <v>1</v>
      </c>
      <c r="F1270">
        <f>IFERROR(VLOOKUP(Bakery[[#This Row],[Products]],Bakery_price[#All],2,FALSE),0)</f>
        <v>3500</v>
      </c>
      <c r="G1270" s="3">
        <f>Bakery[[#This Row],[Price]]*Bakery[[#This Row],[Quantity]]</f>
        <v>3500</v>
      </c>
    </row>
    <row r="1271" spans="1:7" x14ac:dyDescent="0.25">
      <c r="A1271">
        <v>2019</v>
      </c>
      <c r="B1271" t="s">
        <v>14</v>
      </c>
      <c r="C1271" s="1">
        <v>24900</v>
      </c>
      <c r="D1271" t="s">
        <v>6</v>
      </c>
      <c r="E1271" s="2">
        <v>3</v>
      </c>
      <c r="F1271">
        <f>IFERROR(VLOOKUP(Bakery[[#This Row],[Products]],Bakery_price[#All],2,FALSE),0)</f>
        <v>4800</v>
      </c>
      <c r="G1271" s="3">
        <f>Bakery[[#This Row],[Price]]*Bakery[[#This Row],[Quantity]]</f>
        <v>14400</v>
      </c>
    </row>
    <row r="1272" spans="1:7" x14ac:dyDescent="0.25">
      <c r="A1272">
        <v>2019</v>
      </c>
      <c r="B1272" t="s">
        <v>14</v>
      </c>
      <c r="C1272" s="1">
        <v>24900</v>
      </c>
      <c r="D1272" t="s">
        <v>24</v>
      </c>
      <c r="E1272" s="2">
        <v>1</v>
      </c>
      <c r="F1272">
        <f>IFERROR(VLOOKUP(Bakery[[#This Row],[Products]],Bakery_price[#All],2,FALSE),0)</f>
        <v>3500</v>
      </c>
      <c r="G1272" s="3">
        <f>Bakery[[#This Row],[Price]]*Bakery[[#This Row],[Quantity]]</f>
        <v>3500</v>
      </c>
    </row>
    <row r="1273" spans="1:7" x14ac:dyDescent="0.25">
      <c r="A1273">
        <v>2019</v>
      </c>
      <c r="B1273" t="s">
        <v>14</v>
      </c>
      <c r="C1273" s="1">
        <v>24900</v>
      </c>
      <c r="D1273" t="s">
        <v>30</v>
      </c>
      <c r="E1273" s="2">
        <v>2</v>
      </c>
      <c r="F1273">
        <f>IFERROR(VLOOKUP(Bakery[[#This Row],[Products]],Bakery_price[#All],2,FALSE),0)</f>
        <v>2500</v>
      </c>
      <c r="G1273" s="3">
        <f>Bakery[[#This Row],[Price]]*Bakery[[#This Row],[Quantity]]</f>
        <v>5000</v>
      </c>
    </row>
    <row r="1274" spans="1:7" x14ac:dyDescent="0.25">
      <c r="A1274">
        <v>2019</v>
      </c>
      <c r="B1274" t="s">
        <v>14</v>
      </c>
      <c r="C1274" s="1">
        <v>17300</v>
      </c>
      <c r="D1274" t="s">
        <v>6</v>
      </c>
      <c r="E1274" s="2">
        <v>1</v>
      </c>
      <c r="F1274">
        <f>IFERROR(VLOOKUP(Bakery[[#This Row],[Products]],Bakery_price[#All],2,FALSE),0)</f>
        <v>4800</v>
      </c>
      <c r="G1274" s="3">
        <f>Bakery[[#This Row],[Price]]*Bakery[[#This Row],[Quantity]]</f>
        <v>4800</v>
      </c>
    </row>
    <row r="1275" spans="1:7" x14ac:dyDescent="0.25">
      <c r="A1275">
        <v>2019</v>
      </c>
      <c r="B1275" t="s">
        <v>14</v>
      </c>
      <c r="C1275" s="1">
        <v>17300</v>
      </c>
      <c r="D1275" t="s">
        <v>24</v>
      </c>
      <c r="E1275" s="2">
        <v>3</v>
      </c>
      <c r="F1275">
        <f>IFERROR(VLOOKUP(Bakery[[#This Row],[Products]],Bakery_price[#All],2,FALSE),0)</f>
        <v>3500</v>
      </c>
      <c r="G1275" s="3">
        <f>Bakery[[#This Row],[Price]]*Bakery[[#This Row],[Quantity]]</f>
        <v>10500</v>
      </c>
    </row>
    <row r="1276" spans="1:7" x14ac:dyDescent="0.25">
      <c r="A1276">
        <v>2019</v>
      </c>
      <c r="B1276" t="s">
        <v>14</v>
      </c>
      <c r="C1276" s="1">
        <v>14300</v>
      </c>
      <c r="D1276" t="s">
        <v>6</v>
      </c>
      <c r="E1276" s="2">
        <v>1</v>
      </c>
      <c r="F1276">
        <f>IFERROR(VLOOKUP(Bakery[[#This Row],[Products]],Bakery_price[#All],2,FALSE),0)</f>
        <v>4800</v>
      </c>
      <c r="G1276" s="3">
        <f>Bakery[[#This Row],[Price]]*Bakery[[#This Row],[Quantity]]</f>
        <v>4800</v>
      </c>
    </row>
    <row r="1277" spans="1:7" x14ac:dyDescent="0.25">
      <c r="A1277">
        <v>2019</v>
      </c>
      <c r="B1277" t="s">
        <v>14</v>
      </c>
      <c r="C1277" s="1">
        <v>14300</v>
      </c>
      <c r="D1277" t="s">
        <v>7</v>
      </c>
      <c r="E1277" s="2">
        <v>1</v>
      </c>
      <c r="F1277">
        <f>IFERROR(VLOOKUP(Bakery[[#This Row],[Products]],Bakery_price[#All],2,FALSE),0)</f>
        <v>0</v>
      </c>
      <c r="G1277" s="3">
        <f>Bakery[[#This Row],[Price]]*Bakery[[#This Row],[Quantity]]</f>
        <v>0</v>
      </c>
    </row>
    <row r="1278" spans="1:7" x14ac:dyDescent="0.25">
      <c r="A1278">
        <v>2019</v>
      </c>
      <c r="B1278" t="s">
        <v>14</v>
      </c>
      <c r="C1278" s="1">
        <v>14300</v>
      </c>
      <c r="D1278" t="s">
        <v>24</v>
      </c>
      <c r="E1278" s="2">
        <v>1</v>
      </c>
      <c r="F1278">
        <f>IFERROR(VLOOKUP(Bakery[[#This Row],[Products]],Bakery_price[#All],2,FALSE),0)</f>
        <v>3500</v>
      </c>
      <c r="G1278" s="3">
        <f>Bakery[[#This Row],[Price]]*Bakery[[#This Row],[Quantity]]</f>
        <v>3500</v>
      </c>
    </row>
    <row r="1279" spans="1:7" x14ac:dyDescent="0.25">
      <c r="A1279">
        <v>2019</v>
      </c>
      <c r="B1279" t="s">
        <v>14</v>
      </c>
      <c r="C1279" s="1">
        <v>15600</v>
      </c>
      <c r="D1279" t="s">
        <v>6</v>
      </c>
      <c r="E1279" s="2">
        <v>2</v>
      </c>
      <c r="F1279">
        <f>IFERROR(VLOOKUP(Bakery[[#This Row],[Products]],Bakery_price[#All],2,FALSE),0)</f>
        <v>4800</v>
      </c>
      <c r="G1279" s="3">
        <f>Bakery[[#This Row],[Price]]*Bakery[[#This Row],[Quantity]]</f>
        <v>9600</v>
      </c>
    </row>
    <row r="1280" spans="1:7" x14ac:dyDescent="0.25">
      <c r="A1280">
        <v>2019</v>
      </c>
      <c r="B1280" t="s">
        <v>14</v>
      </c>
      <c r="C1280" s="1">
        <v>15600</v>
      </c>
      <c r="D1280" t="s">
        <v>17</v>
      </c>
      <c r="E1280" s="2">
        <v>1</v>
      </c>
      <c r="F1280">
        <f>IFERROR(VLOOKUP(Bakery[[#This Row],[Products]],Bakery_price[#All],2,FALSE),0)</f>
        <v>4000</v>
      </c>
      <c r="G1280" s="3">
        <f>Bakery[[#This Row],[Price]]*Bakery[[#This Row],[Quantity]]</f>
        <v>4000</v>
      </c>
    </row>
    <row r="1281" spans="1:7" x14ac:dyDescent="0.25">
      <c r="A1281">
        <v>2019</v>
      </c>
      <c r="B1281" t="s">
        <v>14</v>
      </c>
      <c r="C1281" s="1">
        <v>20800</v>
      </c>
      <c r="D1281" t="s">
        <v>15</v>
      </c>
      <c r="E1281" s="2">
        <v>1</v>
      </c>
      <c r="F1281">
        <f>IFERROR(VLOOKUP(Bakery[[#This Row],[Products]],Bakery_price[#All],2,FALSE),0)</f>
        <v>3500</v>
      </c>
      <c r="G1281" s="3">
        <f>Bakery[[#This Row],[Price]]*Bakery[[#This Row],[Quantity]]</f>
        <v>3500</v>
      </c>
    </row>
    <row r="1282" spans="1:7" x14ac:dyDescent="0.25">
      <c r="A1282">
        <v>2019</v>
      </c>
      <c r="B1282" t="s">
        <v>14</v>
      </c>
      <c r="C1282" s="1">
        <v>20800</v>
      </c>
      <c r="D1282" t="s">
        <v>24</v>
      </c>
      <c r="E1282" s="2">
        <v>2</v>
      </c>
      <c r="F1282">
        <f>IFERROR(VLOOKUP(Bakery[[#This Row],[Products]],Bakery_price[#All],2,FALSE),0)</f>
        <v>3500</v>
      </c>
      <c r="G1282" s="3">
        <f>Bakery[[#This Row],[Price]]*Bakery[[#This Row],[Quantity]]</f>
        <v>7000</v>
      </c>
    </row>
    <row r="1283" spans="1:7" x14ac:dyDescent="0.25">
      <c r="A1283">
        <v>2019</v>
      </c>
      <c r="B1283" t="s">
        <v>14</v>
      </c>
      <c r="C1283" s="1">
        <v>20800</v>
      </c>
      <c r="D1283" t="s">
        <v>20</v>
      </c>
      <c r="E1283" s="2">
        <v>1</v>
      </c>
      <c r="F1283">
        <f>IFERROR(VLOOKUP(Bakery[[#This Row],[Products]],Bakery_price[#All],2,FALSE),0)</f>
        <v>0</v>
      </c>
      <c r="G1283" s="3">
        <f>Bakery[[#This Row],[Price]]*Bakery[[#This Row],[Quantity]]</f>
        <v>0</v>
      </c>
    </row>
    <row r="1284" spans="1:7" x14ac:dyDescent="0.25">
      <c r="A1284">
        <v>2019</v>
      </c>
      <c r="B1284" t="s">
        <v>14</v>
      </c>
      <c r="C1284" s="1">
        <v>20800</v>
      </c>
      <c r="D1284" t="s">
        <v>26</v>
      </c>
      <c r="E1284" s="2">
        <v>1</v>
      </c>
      <c r="F1284">
        <f>IFERROR(VLOOKUP(Bakery[[#This Row],[Products]],Bakery_price[#All],2,FALSE),0)</f>
        <v>4000</v>
      </c>
      <c r="G1284" s="3">
        <f>Bakery[[#This Row],[Price]]*Bakery[[#This Row],[Quantity]]</f>
        <v>4000</v>
      </c>
    </row>
    <row r="1285" spans="1:7" x14ac:dyDescent="0.25">
      <c r="A1285">
        <v>2019</v>
      </c>
      <c r="B1285" t="s">
        <v>14</v>
      </c>
      <c r="C1285" s="1">
        <v>15800</v>
      </c>
      <c r="D1285" t="s">
        <v>6</v>
      </c>
      <c r="E1285" s="2">
        <v>1</v>
      </c>
      <c r="F1285">
        <f>IFERROR(VLOOKUP(Bakery[[#This Row],[Products]],Bakery_price[#All],2,FALSE),0)</f>
        <v>4800</v>
      </c>
      <c r="G1285" s="3">
        <f>Bakery[[#This Row],[Price]]*Bakery[[#This Row],[Quantity]]</f>
        <v>4800</v>
      </c>
    </row>
    <row r="1286" spans="1:7" x14ac:dyDescent="0.25">
      <c r="A1286">
        <v>2019</v>
      </c>
      <c r="B1286" t="s">
        <v>14</v>
      </c>
      <c r="C1286" s="1">
        <v>15800</v>
      </c>
      <c r="D1286" t="s">
        <v>29</v>
      </c>
      <c r="E1286" s="2">
        <v>1</v>
      </c>
      <c r="F1286">
        <f>IFERROR(VLOOKUP(Bakery[[#This Row],[Products]],Bakery_price[#All],2,FALSE),0)</f>
        <v>4500</v>
      </c>
      <c r="G1286" s="3">
        <f>Bakery[[#This Row],[Price]]*Bakery[[#This Row],[Quantity]]</f>
        <v>4500</v>
      </c>
    </row>
    <row r="1287" spans="1:7" x14ac:dyDescent="0.25">
      <c r="A1287">
        <v>2019</v>
      </c>
      <c r="B1287" t="s">
        <v>14</v>
      </c>
      <c r="C1287" s="1">
        <v>15800</v>
      </c>
      <c r="D1287" t="s">
        <v>12</v>
      </c>
      <c r="E1287" s="2">
        <v>1</v>
      </c>
      <c r="F1287">
        <f>IFERROR(VLOOKUP(Bakery[[#This Row],[Products]],Bakery_price[#All],2,FALSE),0)</f>
        <v>4500</v>
      </c>
      <c r="G1287" s="3">
        <f>Bakery[[#This Row],[Price]]*Bakery[[#This Row],[Quantity]]</f>
        <v>4500</v>
      </c>
    </row>
    <row r="1288" spans="1:7" x14ac:dyDescent="0.25">
      <c r="A1288">
        <v>2019</v>
      </c>
      <c r="B1288" t="s">
        <v>14</v>
      </c>
      <c r="C1288" s="1">
        <v>23300</v>
      </c>
      <c r="D1288" t="s">
        <v>6</v>
      </c>
      <c r="E1288" s="2">
        <v>1</v>
      </c>
      <c r="F1288">
        <f>IFERROR(VLOOKUP(Bakery[[#This Row],[Products]],Bakery_price[#All],2,FALSE),0)</f>
        <v>4800</v>
      </c>
      <c r="G1288" s="3">
        <f>Bakery[[#This Row],[Price]]*Bakery[[#This Row],[Quantity]]</f>
        <v>4800</v>
      </c>
    </row>
    <row r="1289" spans="1:7" x14ac:dyDescent="0.25">
      <c r="A1289">
        <v>2019</v>
      </c>
      <c r="B1289" t="s">
        <v>14</v>
      </c>
      <c r="C1289" s="1">
        <v>23300</v>
      </c>
      <c r="D1289" t="s">
        <v>15</v>
      </c>
      <c r="E1289" s="2">
        <v>2</v>
      </c>
      <c r="F1289">
        <f>IFERROR(VLOOKUP(Bakery[[#This Row],[Products]],Bakery_price[#All],2,FALSE),0)</f>
        <v>3500</v>
      </c>
      <c r="G1289" s="3">
        <f>Bakery[[#This Row],[Price]]*Bakery[[#This Row],[Quantity]]</f>
        <v>7000</v>
      </c>
    </row>
    <row r="1290" spans="1:7" x14ac:dyDescent="0.25">
      <c r="A1290">
        <v>2019</v>
      </c>
      <c r="B1290" t="s">
        <v>14</v>
      </c>
      <c r="C1290" s="1">
        <v>23300</v>
      </c>
      <c r="D1290" t="s">
        <v>17</v>
      </c>
      <c r="E1290" s="2">
        <v>1</v>
      </c>
      <c r="F1290">
        <f>IFERROR(VLOOKUP(Bakery[[#This Row],[Products]],Bakery_price[#All],2,FALSE),0)</f>
        <v>4000</v>
      </c>
      <c r="G1290" s="3">
        <f>Bakery[[#This Row],[Price]]*Bakery[[#This Row],[Quantity]]</f>
        <v>4000</v>
      </c>
    </row>
    <row r="1291" spans="1:7" x14ac:dyDescent="0.25">
      <c r="A1291">
        <v>2019</v>
      </c>
      <c r="B1291" t="s">
        <v>14</v>
      </c>
      <c r="C1291" s="1">
        <v>23300</v>
      </c>
      <c r="D1291" t="s">
        <v>31</v>
      </c>
      <c r="E1291" s="2">
        <v>1</v>
      </c>
      <c r="F1291">
        <f>IFERROR(VLOOKUP(Bakery[[#This Row],[Products]],Bakery_price[#All],2,FALSE),0)</f>
        <v>4000</v>
      </c>
      <c r="G1291" s="3">
        <f>Bakery[[#This Row],[Price]]*Bakery[[#This Row],[Quantity]]</f>
        <v>4000</v>
      </c>
    </row>
    <row r="1292" spans="1:7" x14ac:dyDescent="0.25">
      <c r="A1292">
        <v>2019</v>
      </c>
      <c r="B1292" t="s">
        <v>14</v>
      </c>
      <c r="C1292" s="1">
        <v>14800</v>
      </c>
      <c r="D1292" t="s">
        <v>6</v>
      </c>
      <c r="E1292" s="2">
        <v>1</v>
      </c>
      <c r="F1292">
        <f>IFERROR(VLOOKUP(Bakery[[#This Row],[Products]],Bakery_price[#All],2,FALSE),0)</f>
        <v>4800</v>
      </c>
      <c r="G1292" s="3">
        <f>Bakery[[#This Row],[Price]]*Bakery[[#This Row],[Quantity]]</f>
        <v>4800</v>
      </c>
    </row>
    <row r="1293" spans="1:7" x14ac:dyDescent="0.25">
      <c r="A1293">
        <v>2019</v>
      </c>
      <c r="B1293" t="s">
        <v>14</v>
      </c>
      <c r="C1293" s="1">
        <v>14800</v>
      </c>
      <c r="D1293" t="s">
        <v>15</v>
      </c>
      <c r="E1293" s="2">
        <v>1</v>
      </c>
      <c r="F1293">
        <f>IFERROR(VLOOKUP(Bakery[[#This Row],[Products]],Bakery_price[#All],2,FALSE),0)</f>
        <v>3500</v>
      </c>
      <c r="G1293" s="3">
        <f>Bakery[[#This Row],[Price]]*Bakery[[#This Row],[Quantity]]</f>
        <v>3500</v>
      </c>
    </row>
    <row r="1294" spans="1:7" x14ac:dyDescent="0.25">
      <c r="A1294">
        <v>2019</v>
      </c>
      <c r="B1294" t="s">
        <v>14</v>
      </c>
      <c r="C1294" s="1">
        <v>14800</v>
      </c>
      <c r="D1294" t="s">
        <v>20</v>
      </c>
      <c r="E1294" s="2">
        <v>1</v>
      </c>
      <c r="F1294">
        <f>IFERROR(VLOOKUP(Bakery[[#This Row],[Products]],Bakery_price[#All],2,FALSE),0)</f>
        <v>0</v>
      </c>
      <c r="G1294" s="3">
        <f>Bakery[[#This Row],[Price]]*Bakery[[#This Row],[Quantity]]</f>
        <v>0</v>
      </c>
    </row>
    <row r="1295" spans="1:7" x14ac:dyDescent="0.25">
      <c r="A1295">
        <v>2019</v>
      </c>
      <c r="B1295" t="s">
        <v>14</v>
      </c>
      <c r="C1295" s="1">
        <v>15300</v>
      </c>
      <c r="D1295" t="s">
        <v>6</v>
      </c>
      <c r="E1295" s="2">
        <v>1</v>
      </c>
      <c r="F1295">
        <f>IFERROR(VLOOKUP(Bakery[[#This Row],[Products]],Bakery_price[#All],2,FALSE),0)</f>
        <v>4800</v>
      </c>
      <c r="G1295" s="3">
        <f>Bakery[[#This Row],[Price]]*Bakery[[#This Row],[Quantity]]</f>
        <v>4800</v>
      </c>
    </row>
    <row r="1296" spans="1:7" x14ac:dyDescent="0.25">
      <c r="A1296">
        <v>2019</v>
      </c>
      <c r="B1296" t="s">
        <v>14</v>
      </c>
      <c r="C1296" s="1">
        <v>15300</v>
      </c>
      <c r="D1296" t="s">
        <v>31</v>
      </c>
      <c r="E1296" s="2">
        <v>1</v>
      </c>
      <c r="F1296">
        <f>IFERROR(VLOOKUP(Bakery[[#This Row],[Products]],Bakery_price[#All],2,FALSE),0)</f>
        <v>4000</v>
      </c>
      <c r="G1296" s="3">
        <f>Bakery[[#This Row],[Price]]*Bakery[[#This Row],[Quantity]]</f>
        <v>4000</v>
      </c>
    </row>
    <row r="1297" spans="1:7" x14ac:dyDescent="0.25">
      <c r="A1297">
        <v>2019</v>
      </c>
      <c r="B1297" t="s">
        <v>14</v>
      </c>
      <c r="C1297" s="1">
        <v>15300</v>
      </c>
      <c r="D1297" t="s">
        <v>11</v>
      </c>
      <c r="E1297" s="2" t="s">
        <v>32</v>
      </c>
      <c r="F1297">
        <f>IFERROR(VLOOKUP(Bakery[[#This Row],[Products]],Bakery_price[#All],2,FALSE),0)</f>
        <v>4000</v>
      </c>
      <c r="G1297" s="3">
        <f>Bakery[[#This Row],[Price]]*Bakery[[#This Row],[Quantity]]</f>
        <v>4000</v>
      </c>
    </row>
    <row r="1298" spans="1:7" x14ac:dyDescent="0.25">
      <c r="A1298">
        <v>2019</v>
      </c>
      <c r="B1298" t="s">
        <v>18</v>
      </c>
      <c r="C1298" s="1">
        <v>16400</v>
      </c>
      <c r="D1298" t="s">
        <v>6</v>
      </c>
      <c r="E1298" s="2">
        <v>3</v>
      </c>
      <c r="F1298">
        <f>IFERROR(VLOOKUP(Bakery[[#This Row],[Products]],Bakery_price[#All],2,FALSE),0)</f>
        <v>4800</v>
      </c>
      <c r="G1298" s="3">
        <f>Bakery[[#This Row],[Price]]*Bakery[[#This Row],[Quantity]]</f>
        <v>14400</v>
      </c>
    </row>
    <row r="1299" spans="1:7" x14ac:dyDescent="0.25">
      <c r="A1299">
        <v>2019</v>
      </c>
      <c r="B1299" t="s">
        <v>18</v>
      </c>
      <c r="C1299" s="1">
        <v>15300</v>
      </c>
      <c r="D1299" t="s">
        <v>6</v>
      </c>
      <c r="E1299" s="2">
        <v>1</v>
      </c>
      <c r="F1299">
        <f>IFERROR(VLOOKUP(Bakery[[#This Row],[Products]],Bakery_price[#All],2,FALSE),0)</f>
        <v>4800</v>
      </c>
      <c r="G1299" s="3">
        <f>Bakery[[#This Row],[Price]]*Bakery[[#This Row],[Quantity]]</f>
        <v>4800</v>
      </c>
    </row>
    <row r="1300" spans="1:7" x14ac:dyDescent="0.25">
      <c r="A1300">
        <v>2019</v>
      </c>
      <c r="B1300" t="s">
        <v>18</v>
      </c>
      <c r="C1300" s="1">
        <v>15300</v>
      </c>
      <c r="D1300" t="s">
        <v>7</v>
      </c>
      <c r="E1300" s="2">
        <v>1</v>
      </c>
      <c r="F1300">
        <f>IFERROR(VLOOKUP(Bakery[[#This Row],[Products]],Bakery_price[#All],2,FALSE),0)</f>
        <v>0</v>
      </c>
      <c r="G1300" s="3">
        <f>Bakery[[#This Row],[Price]]*Bakery[[#This Row],[Quantity]]</f>
        <v>0</v>
      </c>
    </row>
    <row r="1301" spans="1:7" x14ac:dyDescent="0.25">
      <c r="A1301">
        <v>2019</v>
      </c>
      <c r="B1301" t="s">
        <v>18</v>
      </c>
      <c r="C1301" s="1">
        <v>15300</v>
      </c>
      <c r="D1301" t="s">
        <v>8</v>
      </c>
      <c r="E1301" s="2">
        <v>1</v>
      </c>
      <c r="F1301">
        <f>IFERROR(VLOOKUP(Bakery[[#This Row],[Products]],Bakery_price[#All],2,FALSE),0)</f>
        <v>4800</v>
      </c>
      <c r="G1301" s="3">
        <f>Bakery[[#This Row],[Price]]*Bakery[[#This Row],[Quantity]]</f>
        <v>4800</v>
      </c>
    </row>
    <row r="1302" spans="1:7" x14ac:dyDescent="0.25">
      <c r="A1302">
        <v>2019</v>
      </c>
      <c r="B1302" t="s">
        <v>18</v>
      </c>
      <c r="C1302" s="1">
        <v>17300</v>
      </c>
      <c r="D1302" t="s">
        <v>6</v>
      </c>
      <c r="E1302" s="2">
        <v>1</v>
      </c>
      <c r="F1302">
        <f>IFERROR(VLOOKUP(Bakery[[#This Row],[Products]],Bakery_price[#All],2,FALSE),0)</f>
        <v>4800</v>
      </c>
      <c r="G1302" s="3">
        <f>Bakery[[#This Row],[Price]]*Bakery[[#This Row],[Quantity]]</f>
        <v>4800</v>
      </c>
    </row>
    <row r="1303" spans="1:7" x14ac:dyDescent="0.25">
      <c r="A1303">
        <v>2019</v>
      </c>
      <c r="B1303" t="s">
        <v>18</v>
      </c>
      <c r="C1303" s="1">
        <v>17300</v>
      </c>
      <c r="D1303" t="s">
        <v>25</v>
      </c>
      <c r="E1303" s="2">
        <v>1</v>
      </c>
      <c r="F1303">
        <f>IFERROR(VLOOKUP(Bakery[[#This Row],[Products]],Bakery_price[#All],2,FALSE),0)</f>
        <v>3500</v>
      </c>
      <c r="G1303" s="3">
        <f>Bakery[[#This Row],[Price]]*Bakery[[#This Row],[Quantity]]</f>
        <v>3500</v>
      </c>
    </row>
    <row r="1304" spans="1:7" x14ac:dyDescent="0.25">
      <c r="A1304">
        <v>2019</v>
      </c>
      <c r="B1304" t="s">
        <v>18</v>
      </c>
      <c r="C1304" s="1">
        <v>17300</v>
      </c>
      <c r="D1304" t="s">
        <v>31</v>
      </c>
      <c r="E1304" s="2">
        <v>1</v>
      </c>
      <c r="F1304">
        <f>IFERROR(VLOOKUP(Bakery[[#This Row],[Products]],Bakery_price[#All],2,FALSE),0)</f>
        <v>4000</v>
      </c>
      <c r="G1304" s="3">
        <f>Bakery[[#This Row],[Price]]*Bakery[[#This Row],[Quantity]]</f>
        <v>4000</v>
      </c>
    </row>
    <row r="1305" spans="1:7" x14ac:dyDescent="0.25">
      <c r="A1305">
        <v>2019</v>
      </c>
      <c r="B1305" t="s">
        <v>18</v>
      </c>
      <c r="C1305" s="1">
        <v>17300</v>
      </c>
      <c r="D1305" t="s">
        <v>30</v>
      </c>
      <c r="E1305" s="2">
        <v>1</v>
      </c>
      <c r="F1305">
        <f>IFERROR(VLOOKUP(Bakery[[#This Row],[Products]],Bakery_price[#All],2,FALSE),0)</f>
        <v>2500</v>
      </c>
      <c r="G1305" s="3">
        <f>Bakery[[#This Row],[Price]]*Bakery[[#This Row],[Quantity]]</f>
        <v>2500</v>
      </c>
    </row>
    <row r="1306" spans="1:7" x14ac:dyDescent="0.25">
      <c r="A1306">
        <v>2019</v>
      </c>
      <c r="B1306" t="s">
        <v>18</v>
      </c>
      <c r="C1306" s="1">
        <v>15300</v>
      </c>
      <c r="D1306" t="s">
        <v>6</v>
      </c>
      <c r="E1306" s="2">
        <v>1</v>
      </c>
      <c r="F1306">
        <f>IFERROR(VLOOKUP(Bakery[[#This Row],[Products]],Bakery_price[#All],2,FALSE),0)</f>
        <v>4800</v>
      </c>
      <c r="G1306" s="3">
        <f>Bakery[[#This Row],[Price]]*Bakery[[#This Row],[Quantity]]</f>
        <v>4800</v>
      </c>
    </row>
    <row r="1307" spans="1:7" x14ac:dyDescent="0.25">
      <c r="A1307">
        <v>2019</v>
      </c>
      <c r="B1307" t="s">
        <v>18</v>
      </c>
      <c r="C1307" s="1">
        <v>15300</v>
      </c>
      <c r="D1307" t="s">
        <v>15</v>
      </c>
      <c r="E1307" s="2">
        <v>1</v>
      </c>
      <c r="F1307">
        <f>IFERROR(VLOOKUP(Bakery[[#This Row],[Products]],Bakery_price[#All],2,FALSE),0)</f>
        <v>3500</v>
      </c>
      <c r="G1307" s="3">
        <f>Bakery[[#This Row],[Price]]*Bakery[[#This Row],[Quantity]]</f>
        <v>3500</v>
      </c>
    </row>
    <row r="1308" spans="1:7" x14ac:dyDescent="0.25">
      <c r="A1308">
        <v>2019</v>
      </c>
      <c r="B1308" t="s">
        <v>18</v>
      </c>
      <c r="C1308" s="1">
        <v>15300</v>
      </c>
      <c r="D1308" t="s">
        <v>30</v>
      </c>
      <c r="E1308" s="2">
        <v>2</v>
      </c>
      <c r="F1308">
        <f>IFERROR(VLOOKUP(Bakery[[#This Row],[Products]],Bakery_price[#All],2,FALSE),0)</f>
        <v>2500</v>
      </c>
      <c r="G1308" s="3">
        <f>Bakery[[#This Row],[Price]]*Bakery[[#This Row],[Quantity]]</f>
        <v>5000</v>
      </c>
    </row>
    <row r="1309" spans="1:7" x14ac:dyDescent="0.25">
      <c r="A1309">
        <v>2019</v>
      </c>
      <c r="B1309" t="s">
        <v>18</v>
      </c>
      <c r="C1309" s="1">
        <v>15300</v>
      </c>
      <c r="D1309" t="s">
        <v>6</v>
      </c>
      <c r="E1309" s="2">
        <v>1</v>
      </c>
      <c r="F1309">
        <f>IFERROR(VLOOKUP(Bakery[[#This Row],[Products]],Bakery_price[#All],2,FALSE),0)</f>
        <v>4800</v>
      </c>
      <c r="G1309" s="3">
        <f>Bakery[[#This Row],[Price]]*Bakery[[#This Row],[Quantity]]</f>
        <v>4800</v>
      </c>
    </row>
    <row r="1310" spans="1:7" x14ac:dyDescent="0.25">
      <c r="A1310">
        <v>2019</v>
      </c>
      <c r="B1310" t="s">
        <v>18</v>
      </c>
      <c r="C1310" s="1">
        <v>15300</v>
      </c>
      <c r="D1310" t="s">
        <v>15</v>
      </c>
      <c r="E1310" s="2">
        <v>1</v>
      </c>
      <c r="F1310">
        <f>IFERROR(VLOOKUP(Bakery[[#This Row],[Products]],Bakery_price[#All],2,FALSE),0)</f>
        <v>3500</v>
      </c>
      <c r="G1310" s="3">
        <f>Bakery[[#This Row],[Price]]*Bakery[[#This Row],[Quantity]]</f>
        <v>3500</v>
      </c>
    </row>
    <row r="1311" spans="1:7" x14ac:dyDescent="0.25">
      <c r="A1311">
        <v>2019</v>
      </c>
      <c r="B1311" t="s">
        <v>18</v>
      </c>
      <c r="C1311" s="1">
        <v>15300</v>
      </c>
      <c r="D1311" t="s">
        <v>19</v>
      </c>
      <c r="E1311" s="2">
        <v>1</v>
      </c>
      <c r="F1311">
        <f>IFERROR(VLOOKUP(Bakery[[#This Row],[Products]],Bakery_price[#All],2,FALSE),0)</f>
        <v>1500</v>
      </c>
      <c r="G1311" s="3">
        <f>Bakery[[#This Row],[Price]]*Bakery[[#This Row],[Quantity]]</f>
        <v>1500</v>
      </c>
    </row>
    <row r="1312" spans="1:7" x14ac:dyDescent="0.25">
      <c r="A1312">
        <v>2019</v>
      </c>
      <c r="B1312" t="s">
        <v>18</v>
      </c>
      <c r="C1312" s="1">
        <v>15300</v>
      </c>
      <c r="D1312" t="s">
        <v>24</v>
      </c>
      <c r="E1312" s="2">
        <v>1</v>
      </c>
      <c r="F1312">
        <f>IFERROR(VLOOKUP(Bakery[[#This Row],[Products]],Bakery_price[#All],2,FALSE),0)</f>
        <v>3500</v>
      </c>
      <c r="G1312" s="3">
        <f>Bakery[[#This Row],[Price]]*Bakery[[#This Row],[Quantity]]</f>
        <v>3500</v>
      </c>
    </row>
    <row r="1313" spans="1:7" x14ac:dyDescent="0.25">
      <c r="A1313">
        <v>2019</v>
      </c>
      <c r="B1313" t="s">
        <v>18</v>
      </c>
      <c r="C1313" s="1">
        <v>15800</v>
      </c>
      <c r="D1313" t="s">
        <v>6</v>
      </c>
      <c r="E1313" s="2">
        <v>1</v>
      </c>
      <c r="F1313">
        <f>IFERROR(VLOOKUP(Bakery[[#This Row],[Products]],Bakery_price[#All],2,FALSE),0)</f>
        <v>4800</v>
      </c>
      <c r="G1313" s="3">
        <f>Bakery[[#This Row],[Price]]*Bakery[[#This Row],[Quantity]]</f>
        <v>4800</v>
      </c>
    </row>
    <row r="1314" spans="1:7" x14ac:dyDescent="0.25">
      <c r="A1314">
        <v>2019</v>
      </c>
      <c r="B1314" t="s">
        <v>18</v>
      </c>
      <c r="C1314" s="1">
        <v>15800</v>
      </c>
      <c r="D1314" t="s">
        <v>8</v>
      </c>
      <c r="E1314" s="2">
        <v>1</v>
      </c>
      <c r="F1314">
        <f>IFERROR(VLOOKUP(Bakery[[#This Row],[Products]],Bakery_price[#All],2,FALSE),0)</f>
        <v>4800</v>
      </c>
      <c r="G1314" s="3">
        <f>Bakery[[#This Row],[Price]]*Bakery[[#This Row],[Quantity]]</f>
        <v>4800</v>
      </c>
    </row>
    <row r="1315" spans="1:7" x14ac:dyDescent="0.25">
      <c r="A1315">
        <v>2019</v>
      </c>
      <c r="B1315" t="s">
        <v>18</v>
      </c>
      <c r="C1315" s="1">
        <v>15800</v>
      </c>
      <c r="D1315" t="s">
        <v>29</v>
      </c>
      <c r="E1315" s="2">
        <v>1</v>
      </c>
      <c r="F1315">
        <f>IFERROR(VLOOKUP(Bakery[[#This Row],[Products]],Bakery_price[#All],2,FALSE),0)</f>
        <v>4500</v>
      </c>
      <c r="G1315" s="3">
        <f>Bakery[[#This Row],[Price]]*Bakery[[#This Row],[Quantity]]</f>
        <v>4500</v>
      </c>
    </row>
    <row r="1316" spans="1:7" x14ac:dyDescent="0.25">
      <c r="A1316">
        <v>2019</v>
      </c>
      <c r="B1316" t="s">
        <v>18</v>
      </c>
      <c r="C1316" s="1">
        <v>22100</v>
      </c>
      <c r="D1316" t="s">
        <v>6</v>
      </c>
      <c r="E1316" s="2">
        <v>2</v>
      </c>
      <c r="F1316">
        <f>IFERROR(VLOOKUP(Bakery[[#This Row],[Products]],Bakery_price[#All],2,FALSE),0)</f>
        <v>4800</v>
      </c>
      <c r="G1316" s="3">
        <f>Bakery[[#This Row],[Price]]*Bakery[[#This Row],[Quantity]]</f>
        <v>9600</v>
      </c>
    </row>
    <row r="1317" spans="1:7" x14ac:dyDescent="0.25">
      <c r="A1317">
        <v>2019</v>
      </c>
      <c r="B1317" t="s">
        <v>18</v>
      </c>
      <c r="C1317" s="1">
        <v>22100</v>
      </c>
      <c r="D1317" t="s">
        <v>25</v>
      </c>
      <c r="E1317" s="2">
        <v>3</v>
      </c>
      <c r="F1317">
        <f>IFERROR(VLOOKUP(Bakery[[#This Row],[Products]],Bakery_price[#All],2,FALSE),0)</f>
        <v>3500</v>
      </c>
      <c r="G1317" s="3">
        <f>Bakery[[#This Row],[Price]]*Bakery[[#This Row],[Quantity]]</f>
        <v>10500</v>
      </c>
    </row>
    <row r="1318" spans="1:7" x14ac:dyDescent="0.25">
      <c r="A1318">
        <v>2019</v>
      </c>
      <c r="B1318" t="s">
        <v>18</v>
      </c>
      <c r="C1318" s="1">
        <v>14100</v>
      </c>
      <c r="D1318" t="s">
        <v>6</v>
      </c>
      <c r="E1318" s="2">
        <v>2</v>
      </c>
      <c r="F1318">
        <f>IFERROR(VLOOKUP(Bakery[[#This Row],[Products]],Bakery_price[#All],2,FALSE),0)</f>
        <v>4800</v>
      </c>
      <c r="G1318" s="3">
        <f>Bakery[[#This Row],[Price]]*Bakery[[#This Row],[Quantity]]</f>
        <v>9600</v>
      </c>
    </row>
    <row r="1319" spans="1:7" x14ac:dyDescent="0.25">
      <c r="A1319">
        <v>2019</v>
      </c>
      <c r="B1319" t="s">
        <v>18</v>
      </c>
      <c r="C1319" s="1">
        <v>14100</v>
      </c>
      <c r="D1319" t="s">
        <v>30</v>
      </c>
      <c r="E1319" s="2">
        <v>1</v>
      </c>
      <c r="F1319">
        <f>IFERROR(VLOOKUP(Bakery[[#This Row],[Products]],Bakery_price[#All],2,FALSE),0)</f>
        <v>2500</v>
      </c>
      <c r="G1319" s="3">
        <f>Bakery[[#This Row],[Price]]*Bakery[[#This Row],[Quantity]]</f>
        <v>2500</v>
      </c>
    </row>
    <row r="1320" spans="1:7" x14ac:dyDescent="0.25">
      <c r="A1320">
        <v>2019</v>
      </c>
      <c r="B1320" t="s">
        <v>18</v>
      </c>
      <c r="C1320" s="1">
        <v>25300</v>
      </c>
      <c r="D1320" t="s">
        <v>6</v>
      </c>
      <c r="E1320" s="2">
        <v>1</v>
      </c>
      <c r="F1320">
        <f>IFERROR(VLOOKUP(Bakery[[#This Row],[Products]],Bakery_price[#All],2,FALSE),0)</f>
        <v>4800</v>
      </c>
      <c r="G1320" s="3">
        <f>Bakery[[#This Row],[Price]]*Bakery[[#This Row],[Quantity]]</f>
        <v>4800</v>
      </c>
    </row>
    <row r="1321" spans="1:7" x14ac:dyDescent="0.25">
      <c r="A1321">
        <v>2019</v>
      </c>
      <c r="B1321" t="s">
        <v>18</v>
      </c>
      <c r="C1321" s="1">
        <v>25300</v>
      </c>
      <c r="D1321" t="s">
        <v>24</v>
      </c>
      <c r="E1321" s="2">
        <v>1</v>
      </c>
      <c r="F1321">
        <f>IFERROR(VLOOKUP(Bakery[[#This Row],[Products]],Bakery_price[#All],2,FALSE),0)</f>
        <v>3500</v>
      </c>
      <c r="G1321" s="3">
        <f>Bakery[[#This Row],[Price]]*Bakery[[#This Row],[Quantity]]</f>
        <v>3500</v>
      </c>
    </row>
    <row r="1322" spans="1:7" x14ac:dyDescent="0.25">
      <c r="A1322">
        <v>2019</v>
      </c>
      <c r="B1322" t="s">
        <v>18</v>
      </c>
      <c r="C1322" s="1">
        <v>25300</v>
      </c>
      <c r="D1322" t="s">
        <v>20</v>
      </c>
      <c r="E1322" s="2">
        <v>1</v>
      </c>
      <c r="F1322">
        <f>IFERROR(VLOOKUP(Bakery[[#This Row],[Products]],Bakery_price[#All],2,FALSE),0)</f>
        <v>0</v>
      </c>
      <c r="G1322" s="3">
        <f>Bakery[[#This Row],[Price]]*Bakery[[#This Row],[Quantity]]</f>
        <v>0</v>
      </c>
    </row>
    <row r="1323" spans="1:7" x14ac:dyDescent="0.25">
      <c r="A1323">
        <v>2019</v>
      </c>
      <c r="B1323" t="s">
        <v>18</v>
      </c>
      <c r="C1323" s="1">
        <v>25300</v>
      </c>
      <c r="D1323" t="s">
        <v>25</v>
      </c>
      <c r="E1323" s="2">
        <v>1</v>
      </c>
      <c r="F1323">
        <f>IFERROR(VLOOKUP(Bakery[[#This Row],[Products]],Bakery_price[#All],2,FALSE),0)</f>
        <v>3500</v>
      </c>
      <c r="G1323" s="3">
        <f>Bakery[[#This Row],[Price]]*Bakery[[#This Row],[Quantity]]</f>
        <v>3500</v>
      </c>
    </row>
    <row r="1324" spans="1:7" x14ac:dyDescent="0.25">
      <c r="A1324">
        <v>2019</v>
      </c>
      <c r="B1324" t="s">
        <v>18</v>
      </c>
      <c r="C1324" s="1">
        <v>25300</v>
      </c>
      <c r="D1324" t="s">
        <v>30</v>
      </c>
      <c r="E1324" s="2">
        <v>1</v>
      </c>
      <c r="F1324">
        <f>IFERROR(VLOOKUP(Bakery[[#This Row],[Products]],Bakery_price[#All],2,FALSE),0)</f>
        <v>2500</v>
      </c>
      <c r="G1324" s="3">
        <f>Bakery[[#This Row],[Price]]*Bakery[[#This Row],[Quantity]]</f>
        <v>2500</v>
      </c>
    </row>
    <row r="1325" spans="1:7" x14ac:dyDescent="0.25">
      <c r="A1325">
        <v>2019</v>
      </c>
      <c r="B1325" t="s">
        <v>18</v>
      </c>
      <c r="C1325" s="1">
        <v>25300</v>
      </c>
      <c r="D1325" t="s">
        <v>10</v>
      </c>
      <c r="E1325" s="2">
        <v>1</v>
      </c>
      <c r="F1325">
        <f>IFERROR(VLOOKUP(Bakery[[#This Row],[Products]],Bakery_price[#All],2,FALSE),0)</f>
        <v>0</v>
      </c>
      <c r="G1325" s="3">
        <f>Bakery[[#This Row],[Price]]*Bakery[[#This Row],[Quantity]]</f>
        <v>0</v>
      </c>
    </row>
    <row r="1326" spans="1:7" x14ac:dyDescent="0.25">
      <c r="A1326">
        <v>2019</v>
      </c>
      <c r="B1326" t="s">
        <v>18</v>
      </c>
      <c r="C1326" s="1">
        <v>17400</v>
      </c>
      <c r="D1326" t="s">
        <v>6</v>
      </c>
      <c r="E1326" s="2">
        <v>3</v>
      </c>
      <c r="F1326">
        <f>IFERROR(VLOOKUP(Bakery[[#This Row],[Products]],Bakery_price[#All],2,FALSE),0)</f>
        <v>4800</v>
      </c>
      <c r="G1326" s="3">
        <f>Bakery[[#This Row],[Price]]*Bakery[[#This Row],[Quantity]]</f>
        <v>14400</v>
      </c>
    </row>
    <row r="1327" spans="1:7" x14ac:dyDescent="0.25">
      <c r="A1327">
        <v>2019</v>
      </c>
      <c r="B1327" t="s">
        <v>18</v>
      </c>
      <c r="C1327" s="1">
        <v>15100</v>
      </c>
      <c r="D1327" t="s">
        <v>6</v>
      </c>
      <c r="E1327" s="2">
        <v>1</v>
      </c>
      <c r="F1327">
        <f>IFERROR(VLOOKUP(Bakery[[#This Row],[Products]],Bakery_price[#All],2,FALSE),0)</f>
        <v>4800</v>
      </c>
      <c r="G1327" s="3">
        <f>Bakery[[#This Row],[Price]]*Bakery[[#This Row],[Quantity]]</f>
        <v>4800</v>
      </c>
    </row>
    <row r="1328" spans="1:7" x14ac:dyDescent="0.25">
      <c r="A1328">
        <v>2019</v>
      </c>
      <c r="B1328" t="s">
        <v>18</v>
      </c>
      <c r="C1328" s="1">
        <v>15100</v>
      </c>
      <c r="D1328" t="s">
        <v>8</v>
      </c>
      <c r="E1328" s="2">
        <v>1</v>
      </c>
      <c r="F1328">
        <f>IFERROR(VLOOKUP(Bakery[[#This Row],[Products]],Bakery_price[#All],2,FALSE),0)</f>
        <v>4800</v>
      </c>
      <c r="G1328" s="3">
        <f>Bakery[[#This Row],[Price]]*Bakery[[#This Row],[Quantity]]</f>
        <v>4800</v>
      </c>
    </row>
    <row r="1329" spans="1:7" x14ac:dyDescent="0.25">
      <c r="A1329">
        <v>2019</v>
      </c>
      <c r="B1329" t="s">
        <v>18</v>
      </c>
      <c r="C1329" s="1">
        <v>15100</v>
      </c>
      <c r="D1329" t="s">
        <v>26</v>
      </c>
      <c r="E1329" s="2">
        <v>1</v>
      </c>
      <c r="F1329">
        <f>IFERROR(VLOOKUP(Bakery[[#This Row],[Products]],Bakery_price[#All],2,FALSE),0)</f>
        <v>4000</v>
      </c>
      <c r="G1329" s="3">
        <f>Bakery[[#This Row],[Price]]*Bakery[[#This Row],[Quantity]]</f>
        <v>4000</v>
      </c>
    </row>
    <row r="1330" spans="1:7" x14ac:dyDescent="0.25">
      <c r="A1330">
        <v>2019</v>
      </c>
      <c r="B1330" t="s">
        <v>18</v>
      </c>
      <c r="C1330" s="1">
        <v>15600</v>
      </c>
      <c r="D1330" t="s">
        <v>6</v>
      </c>
      <c r="E1330" s="2">
        <v>2</v>
      </c>
      <c r="F1330">
        <f>IFERROR(VLOOKUP(Bakery[[#This Row],[Products]],Bakery_price[#All],2,FALSE),0)</f>
        <v>4800</v>
      </c>
      <c r="G1330" s="3">
        <f>Bakery[[#This Row],[Price]]*Bakery[[#This Row],[Quantity]]</f>
        <v>9600</v>
      </c>
    </row>
    <row r="1331" spans="1:7" x14ac:dyDescent="0.25">
      <c r="A1331">
        <v>2019</v>
      </c>
      <c r="B1331" t="s">
        <v>18</v>
      </c>
      <c r="C1331" s="1">
        <v>15600</v>
      </c>
      <c r="D1331" t="s">
        <v>17</v>
      </c>
      <c r="E1331" s="2">
        <v>1</v>
      </c>
      <c r="F1331">
        <f>IFERROR(VLOOKUP(Bakery[[#This Row],[Products]],Bakery_price[#All],2,FALSE),0)</f>
        <v>4000</v>
      </c>
      <c r="G1331" s="3">
        <f>Bakery[[#This Row],[Price]]*Bakery[[#This Row],[Quantity]]</f>
        <v>4000</v>
      </c>
    </row>
    <row r="1332" spans="1:7" x14ac:dyDescent="0.25">
      <c r="A1332">
        <v>2019</v>
      </c>
      <c r="B1332" t="s">
        <v>21</v>
      </c>
      <c r="C1332" s="1">
        <v>17800</v>
      </c>
      <c r="D1332" t="s">
        <v>6</v>
      </c>
      <c r="E1332" s="2">
        <v>1</v>
      </c>
      <c r="F1332">
        <f>IFERROR(VLOOKUP(Bakery[[#This Row],[Products]],Bakery_price[#All],2,FALSE),0)</f>
        <v>4800</v>
      </c>
      <c r="G1332" s="3">
        <f>Bakery[[#This Row],[Price]]*Bakery[[#This Row],[Quantity]]</f>
        <v>4800</v>
      </c>
    </row>
    <row r="1333" spans="1:7" x14ac:dyDescent="0.25">
      <c r="A1333">
        <v>2019</v>
      </c>
      <c r="B1333" t="s">
        <v>21</v>
      </c>
      <c r="C1333" s="1">
        <v>17800</v>
      </c>
      <c r="D1333" t="s">
        <v>7</v>
      </c>
      <c r="E1333" s="2">
        <v>1</v>
      </c>
      <c r="F1333">
        <f>IFERROR(VLOOKUP(Bakery[[#This Row],[Products]],Bakery_price[#All],2,FALSE),0)</f>
        <v>0</v>
      </c>
      <c r="G1333" s="3">
        <f>Bakery[[#This Row],[Price]]*Bakery[[#This Row],[Quantity]]</f>
        <v>0</v>
      </c>
    </row>
    <row r="1334" spans="1:7" x14ac:dyDescent="0.25">
      <c r="A1334">
        <v>2019</v>
      </c>
      <c r="B1334" t="s">
        <v>21</v>
      </c>
      <c r="C1334" s="1">
        <v>17800</v>
      </c>
      <c r="D1334" t="s">
        <v>29</v>
      </c>
      <c r="E1334" s="2">
        <v>1</v>
      </c>
      <c r="F1334">
        <f>IFERROR(VLOOKUP(Bakery[[#This Row],[Products]],Bakery_price[#All],2,FALSE),0)</f>
        <v>4500</v>
      </c>
      <c r="G1334" s="3">
        <f>Bakery[[#This Row],[Price]]*Bakery[[#This Row],[Quantity]]</f>
        <v>4500</v>
      </c>
    </row>
    <row r="1335" spans="1:7" x14ac:dyDescent="0.25">
      <c r="A1335">
        <v>2019</v>
      </c>
      <c r="B1335" t="s">
        <v>21</v>
      </c>
      <c r="C1335" s="1">
        <v>17800</v>
      </c>
      <c r="D1335" t="s">
        <v>30</v>
      </c>
      <c r="E1335" s="2">
        <v>1</v>
      </c>
      <c r="F1335">
        <f>IFERROR(VLOOKUP(Bakery[[#This Row],[Products]],Bakery_price[#All],2,FALSE),0)</f>
        <v>2500</v>
      </c>
      <c r="G1335" s="3">
        <f>Bakery[[#This Row],[Price]]*Bakery[[#This Row],[Quantity]]</f>
        <v>2500</v>
      </c>
    </row>
    <row r="1336" spans="1:7" x14ac:dyDescent="0.25">
      <c r="A1336">
        <v>2019</v>
      </c>
      <c r="B1336" t="s">
        <v>21</v>
      </c>
      <c r="C1336" s="1">
        <v>19900</v>
      </c>
      <c r="D1336" t="s">
        <v>6</v>
      </c>
      <c r="E1336" s="2">
        <v>3</v>
      </c>
      <c r="F1336">
        <f>IFERROR(VLOOKUP(Bakery[[#This Row],[Products]],Bakery_price[#All],2,FALSE),0)</f>
        <v>4800</v>
      </c>
      <c r="G1336" s="3">
        <f>Bakery[[#This Row],[Price]]*Bakery[[#This Row],[Quantity]]</f>
        <v>14400</v>
      </c>
    </row>
    <row r="1337" spans="1:7" x14ac:dyDescent="0.25">
      <c r="A1337">
        <v>2019</v>
      </c>
      <c r="B1337" t="s">
        <v>21</v>
      </c>
      <c r="C1337" s="1">
        <v>19900</v>
      </c>
      <c r="D1337" t="s">
        <v>15</v>
      </c>
      <c r="E1337" s="2">
        <v>1</v>
      </c>
      <c r="F1337">
        <f>IFERROR(VLOOKUP(Bakery[[#This Row],[Products]],Bakery_price[#All],2,FALSE),0)</f>
        <v>3500</v>
      </c>
      <c r="G1337" s="3">
        <f>Bakery[[#This Row],[Price]]*Bakery[[#This Row],[Quantity]]</f>
        <v>3500</v>
      </c>
    </row>
    <row r="1338" spans="1:7" x14ac:dyDescent="0.25">
      <c r="A1338">
        <v>2019</v>
      </c>
      <c r="B1338" t="s">
        <v>21</v>
      </c>
      <c r="C1338" s="1">
        <v>18000</v>
      </c>
      <c r="D1338" t="s">
        <v>24</v>
      </c>
      <c r="E1338" s="2">
        <v>1</v>
      </c>
      <c r="F1338">
        <f>IFERROR(VLOOKUP(Bakery[[#This Row],[Products]],Bakery_price[#All],2,FALSE),0)</f>
        <v>3500</v>
      </c>
      <c r="G1338" s="3">
        <f>Bakery[[#This Row],[Price]]*Bakery[[#This Row],[Quantity]]</f>
        <v>3500</v>
      </c>
    </row>
    <row r="1339" spans="1:7" x14ac:dyDescent="0.25">
      <c r="A1339">
        <v>2019</v>
      </c>
      <c r="B1339" t="s">
        <v>21</v>
      </c>
      <c r="C1339" s="1">
        <v>18000</v>
      </c>
      <c r="D1339" t="s">
        <v>17</v>
      </c>
      <c r="E1339" s="2">
        <v>1</v>
      </c>
      <c r="F1339">
        <f>IFERROR(VLOOKUP(Bakery[[#This Row],[Products]],Bakery_price[#All],2,FALSE),0)</f>
        <v>4000</v>
      </c>
      <c r="G1339" s="3">
        <f>Bakery[[#This Row],[Price]]*Bakery[[#This Row],[Quantity]]</f>
        <v>4000</v>
      </c>
    </row>
    <row r="1340" spans="1:7" x14ac:dyDescent="0.25">
      <c r="A1340">
        <v>2019</v>
      </c>
      <c r="B1340" t="s">
        <v>21</v>
      </c>
      <c r="C1340" s="1">
        <v>18000</v>
      </c>
      <c r="D1340" t="s">
        <v>25</v>
      </c>
      <c r="E1340" s="2">
        <v>1</v>
      </c>
      <c r="F1340">
        <f>IFERROR(VLOOKUP(Bakery[[#This Row],[Products]],Bakery_price[#All],2,FALSE),0)</f>
        <v>3500</v>
      </c>
      <c r="G1340" s="3">
        <f>Bakery[[#This Row],[Price]]*Bakery[[#This Row],[Quantity]]</f>
        <v>3500</v>
      </c>
    </row>
    <row r="1341" spans="1:7" x14ac:dyDescent="0.25">
      <c r="A1341">
        <v>2019</v>
      </c>
      <c r="B1341" t="s">
        <v>21</v>
      </c>
      <c r="C1341" s="1">
        <v>18000</v>
      </c>
      <c r="D1341" t="s">
        <v>30</v>
      </c>
      <c r="E1341" s="2">
        <v>2</v>
      </c>
      <c r="F1341">
        <f>IFERROR(VLOOKUP(Bakery[[#This Row],[Products]],Bakery_price[#All],2,FALSE),0)</f>
        <v>2500</v>
      </c>
      <c r="G1341" s="3">
        <f>Bakery[[#This Row],[Price]]*Bakery[[#This Row],[Quantity]]</f>
        <v>5000</v>
      </c>
    </row>
    <row r="1342" spans="1:7" x14ac:dyDescent="0.25">
      <c r="A1342">
        <v>2019</v>
      </c>
      <c r="B1342" t="s">
        <v>21</v>
      </c>
      <c r="C1342" s="1">
        <v>15500</v>
      </c>
      <c r="D1342" t="s">
        <v>8</v>
      </c>
      <c r="E1342" s="2">
        <v>2</v>
      </c>
      <c r="F1342">
        <f>IFERROR(VLOOKUP(Bakery[[#This Row],[Products]],Bakery_price[#All],2,FALSE),0)</f>
        <v>4800</v>
      </c>
      <c r="G1342" s="3">
        <f>Bakery[[#This Row],[Price]]*Bakery[[#This Row],[Quantity]]</f>
        <v>9600</v>
      </c>
    </row>
    <row r="1343" spans="1:7" x14ac:dyDescent="0.25">
      <c r="A1343">
        <v>2019</v>
      </c>
      <c r="B1343" t="s">
        <v>21</v>
      </c>
      <c r="C1343" s="1">
        <v>15500</v>
      </c>
      <c r="D1343" t="s">
        <v>29</v>
      </c>
      <c r="E1343" s="2">
        <v>1</v>
      </c>
      <c r="F1343">
        <f>IFERROR(VLOOKUP(Bakery[[#This Row],[Products]],Bakery_price[#All],2,FALSE),0)</f>
        <v>4500</v>
      </c>
      <c r="G1343" s="3">
        <f>Bakery[[#This Row],[Price]]*Bakery[[#This Row],[Quantity]]</f>
        <v>4500</v>
      </c>
    </row>
    <row r="1344" spans="1:7" x14ac:dyDescent="0.25">
      <c r="A1344">
        <v>2019</v>
      </c>
      <c r="B1344" t="s">
        <v>21</v>
      </c>
      <c r="C1344" s="1">
        <v>14800</v>
      </c>
      <c r="D1344" t="s">
        <v>6</v>
      </c>
      <c r="E1344" s="2">
        <v>1</v>
      </c>
      <c r="F1344">
        <f>IFERROR(VLOOKUP(Bakery[[#This Row],[Products]],Bakery_price[#All],2,FALSE),0)</f>
        <v>4800</v>
      </c>
      <c r="G1344" s="3">
        <f>Bakery[[#This Row],[Price]]*Bakery[[#This Row],[Quantity]]</f>
        <v>4800</v>
      </c>
    </row>
    <row r="1345" spans="1:7" x14ac:dyDescent="0.25">
      <c r="A1345">
        <v>2019</v>
      </c>
      <c r="B1345" t="s">
        <v>21</v>
      </c>
      <c r="C1345" s="1">
        <v>14800</v>
      </c>
      <c r="D1345" t="s">
        <v>24</v>
      </c>
      <c r="E1345" s="2">
        <v>1</v>
      </c>
      <c r="F1345">
        <f>IFERROR(VLOOKUP(Bakery[[#This Row],[Products]],Bakery_price[#All],2,FALSE),0)</f>
        <v>3500</v>
      </c>
      <c r="G1345" s="3">
        <f>Bakery[[#This Row],[Price]]*Bakery[[#This Row],[Quantity]]</f>
        <v>3500</v>
      </c>
    </row>
    <row r="1346" spans="1:7" x14ac:dyDescent="0.25">
      <c r="A1346">
        <v>2019</v>
      </c>
      <c r="B1346" t="s">
        <v>21</v>
      </c>
      <c r="C1346" s="1">
        <v>14800</v>
      </c>
      <c r="D1346" t="s">
        <v>8</v>
      </c>
      <c r="E1346" s="2">
        <v>1</v>
      </c>
      <c r="F1346">
        <f>IFERROR(VLOOKUP(Bakery[[#This Row],[Products]],Bakery_price[#All],2,FALSE),0)</f>
        <v>4800</v>
      </c>
      <c r="G1346" s="3">
        <f>Bakery[[#This Row],[Price]]*Bakery[[#This Row],[Quantity]]</f>
        <v>4800</v>
      </c>
    </row>
    <row r="1347" spans="1:7" x14ac:dyDescent="0.25">
      <c r="A1347">
        <v>2019</v>
      </c>
      <c r="B1347" t="s">
        <v>21</v>
      </c>
      <c r="C1347" s="1">
        <v>15300</v>
      </c>
      <c r="D1347" t="s">
        <v>6</v>
      </c>
      <c r="E1347" s="2">
        <v>1</v>
      </c>
      <c r="F1347">
        <f>IFERROR(VLOOKUP(Bakery[[#This Row],[Products]],Bakery_price[#All],2,FALSE),0)</f>
        <v>4800</v>
      </c>
      <c r="G1347" s="3">
        <f>Bakery[[#This Row],[Price]]*Bakery[[#This Row],[Quantity]]</f>
        <v>4800</v>
      </c>
    </row>
    <row r="1348" spans="1:7" x14ac:dyDescent="0.25">
      <c r="A1348">
        <v>2019</v>
      </c>
      <c r="B1348" t="s">
        <v>21</v>
      </c>
      <c r="C1348" s="1">
        <v>15300</v>
      </c>
      <c r="D1348" t="s">
        <v>17</v>
      </c>
      <c r="E1348" s="2">
        <v>1</v>
      </c>
      <c r="F1348">
        <f>IFERROR(VLOOKUP(Bakery[[#This Row],[Products]],Bakery_price[#All],2,FALSE),0)</f>
        <v>4000</v>
      </c>
      <c r="G1348" s="3">
        <f>Bakery[[#This Row],[Price]]*Bakery[[#This Row],[Quantity]]</f>
        <v>4000</v>
      </c>
    </row>
    <row r="1349" spans="1:7" x14ac:dyDescent="0.25">
      <c r="A1349">
        <v>2019</v>
      </c>
      <c r="B1349" t="s">
        <v>21</v>
      </c>
      <c r="C1349" s="1">
        <v>15300</v>
      </c>
      <c r="D1349" t="s">
        <v>29</v>
      </c>
      <c r="E1349" s="2">
        <v>1</v>
      </c>
      <c r="F1349">
        <f>IFERROR(VLOOKUP(Bakery[[#This Row],[Products]],Bakery_price[#All],2,FALSE),0)</f>
        <v>4500</v>
      </c>
      <c r="G1349" s="3">
        <f>Bakery[[#This Row],[Price]]*Bakery[[#This Row],[Quantity]]</f>
        <v>4500</v>
      </c>
    </row>
    <row r="1350" spans="1:7" x14ac:dyDescent="0.25">
      <c r="A1350">
        <v>2019</v>
      </c>
      <c r="B1350" t="s">
        <v>21</v>
      </c>
      <c r="C1350" s="1">
        <v>21600</v>
      </c>
      <c r="D1350" t="s">
        <v>6</v>
      </c>
      <c r="E1350" s="2">
        <v>2</v>
      </c>
      <c r="F1350">
        <f>IFERROR(VLOOKUP(Bakery[[#This Row],[Products]],Bakery_price[#All],2,FALSE),0)</f>
        <v>4800</v>
      </c>
      <c r="G1350" s="3">
        <f>Bakery[[#This Row],[Price]]*Bakery[[#This Row],[Quantity]]</f>
        <v>9600</v>
      </c>
    </row>
    <row r="1351" spans="1:7" x14ac:dyDescent="0.25">
      <c r="A1351">
        <v>2019</v>
      </c>
      <c r="B1351" t="s">
        <v>21</v>
      </c>
      <c r="C1351" s="1">
        <v>21600</v>
      </c>
      <c r="D1351" t="s">
        <v>8</v>
      </c>
      <c r="E1351" s="2">
        <v>2</v>
      </c>
      <c r="F1351">
        <f>IFERROR(VLOOKUP(Bakery[[#This Row],[Products]],Bakery_price[#All],2,FALSE),0)</f>
        <v>4800</v>
      </c>
      <c r="G1351" s="3">
        <f>Bakery[[#This Row],[Price]]*Bakery[[#This Row],[Quantity]]</f>
        <v>9600</v>
      </c>
    </row>
    <row r="1352" spans="1:7" x14ac:dyDescent="0.25">
      <c r="A1352">
        <v>2019</v>
      </c>
      <c r="B1352" t="s">
        <v>21</v>
      </c>
      <c r="C1352" s="1">
        <v>14000</v>
      </c>
      <c r="D1352" t="s">
        <v>7</v>
      </c>
      <c r="E1352" s="2">
        <v>1</v>
      </c>
      <c r="F1352">
        <f>IFERROR(VLOOKUP(Bakery[[#This Row],[Products]],Bakery_price[#All],2,FALSE),0)</f>
        <v>0</v>
      </c>
      <c r="G1352" s="3">
        <f>Bakery[[#This Row],[Price]]*Bakery[[#This Row],[Quantity]]</f>
        <v>0</v>
      </c>
    </row>
    <row r="1353" spans="1:7" x14ac:dyDescent="0.25">
      <c r="A1353">
        <v>2019</v>
      </c>
      <c r="B1353" t="s">
        <v>21</v>
      </c>
      <c r="C1353" s="1">
        <v>14000</v>
      </c>
      <c r="D1353" t="s">
        <v>17</v>
      </c>
      <c r="E1353" s="2">
        <v>2</v>
      </c>
      <c r="F1353">
        <f>IFERROR(VLOOKUP(Bakery[[#This Row],[Products]],Bakery_price[#All],2,FALSE),0)</f>
        <v>4000</v>
      </c>
      <c r="G1353" s="3">
        <f>Bakery[[#This Row],[Price]]*Bakery[[#This Row],[Quantity]]</f>
        <v>8000</v>
      </c>
    </row>
    <row r="1354" spans="1:7" x14ac:dyDescent="0.25">
      <c r="A1354">
        <v>2019</v>
      </c>
      <c r="B1354" t="s">
        <v>21</v>
      </c>
      <c r="C1354" s="1">
        <v>22800</v>
      </c>
      <c r="D1354" t="s">
        <v>6</v>
      </c>
      <c r="E1354" s="2">
        <v>1</v>
      </c>
      <c r="F1354">
        <f>IFERROR(VLOOKUP(Bakery[[#This Row],[Products]],Bakery_price[#All],2,FALSE),0)</f>
        <v>4800</v>
      </c>
      <c r="G1354" s="3">
        <f>Bakery[[#This Row],[Price]]*Bakery[[#This Row],[Quantity]]</f>
        <v>4800</v>
      </c>
    </row>
    <row r="1355" spans="1:7" x14ac:dyDescent="0.25">
      <c r="A1355">
        <v>2019</v>
      </c>
      <c r="B1355" t="s">
        <v>21</v>
      </c>
      <c r="C1355" s="1">
        <v>22800</v>
      </c>
      <c r="D1355" t="s">
        <v>8</v>
      </c>
      <c r="E1355" s="2">
        <v>1</v>
      </c>
      <c r="F1355">
        <f>IFERROR(VLOOKUP(Bakery[[#This Row],[Products]],Bakery_price[#All],2,FALSE),0)</f>
        <v>4800</v>
      </c>
      <c r="G1355" s="3">
        <f>Bakery[[#This Row],[Price]]*Bakery[[#This Row],[Quantity]]</f>
        <v>4800</v>
      </c>
    </row>
    <row r="1356" spans="1:7" x14ac:dyDescent="0.25">
      <c r="A1356">
        <v>2019</v>
      </c>
      <c r="B1356" t="s">
        <v>21</v>
      </c>
      <c r="C1356" s="1">
        <v>22800</v>
      </c>
      <c r="D1356" t="s">
        <v>31</v>
      </c>
      <c r="E1356" s="2">
        <v>1</v>
      </c>
      <c r="F1356">
        <f>IFERROR(VLOOKUP(Bakery[[#This Row],[Products]],Bakery_price[#All],2,FALSE),0)</f>
        <v>4000</v>
      </c>
      <c r="G1356" s="3">
        <f>Bakery[[#This Row],[Price]]*Bakery[[#This Row],[Quantity]]</f>
        <v>4000</v>
      </c>
    </row>
    <row r="1357" spans="1:7" x14ac:dyDescent="0.25">
      <c r="A1357">
        <v>2019</v>
      </c>
      <c r="B1357" t="s">
        <v>21</v>
      </c>
      <c r="C1357" s="1">
        <v>22800</v>
      </c>
      <c r="D1357" t="s">
        <v>12</v>
      </c>
      <c r="E1357" s="2">
        <v>1</v>
      </c>
      <c r="F1357">
        <f>IFERROR(VLOOKUP(Bakery[[#This Row],[Products]],Bakery_price[#All],2,FALSE),0)</f>
        <v>4500</v>
      </c>
      <c r="G1357" s="3">
        <f>Bakery[[#This Row],[Price]]*Bakery[[#This Row],[Quantity]]</f>
        <v>4500</v>
      </c>
    </row>
    <row r="1358" spans="1:7" x14ac:dyDescent="0.25">
      <c r="A1358">
        <v>2019</v>
      </c>
      <c r="B1358" t="s">
        <v>21</v>
      </c>
      <c r="C1358" s="1">
        <v>22800</v>
      </c>
      <c r="D1358" t="s">
        <v>30</v>
      </c>
      <c r="E1358" s="2">
        <v>1</v>
      </c>
      <c r="F1358">
        <f>IFERROR(VLOOKUP(Bakery[[#This Row],[Products]],Bakery_price[#All],2,FALSE),0)</f>
        <v>2500</v>
      </c>
      <c r="G1358" s="3">
        <f>Bakery[[#This Row],[Price]]*Bakery[[#This Row],[Quantity]]</f>
        <v>2500</v>
      </c>
    </row>
    <row r="1359" spans="1:7" x14ac:dyDescent="0.25">
      <c r="A1359">
        <v>2019</v>
      </c>
      <c r="B1359" t="s">
        <v>23</v>
      </c>
      <c r="C1359" s="1">
        <v>16300</v>
      </c>
      <c r="D1359" t="s">
        <v>6</v>
      </c>
      <c r="E1359" s="2">
        <v>1</v>
      </c>
      <c r="F1359">
        <f>IFERROR(VLOOKUP(Bakery[[#This Row],[Products]],Bakery_price[#All],2,FALSE),0)</f>
        <v>4800</v>
      </c>
      <c r="G1359" s="3">
        <f>Bakery[[#This Row],[Price]]*Bakery[[#This Row],[Quantity]]</f>
        <v>4800</v>
      </c>
    </row>
    <row r="1360" spans="1:7" x14ac:dyDescent="0.25">
      <c r="A1360">
        <v>2019</v>
      </c>
      <c r="B1360" t="s">
        <v>23</v>
      </c>
      <c r="C1360" s="1">
        <v>16300</v>
      </c>
      <c r="D1360" t="s">
        <v>15</v>
      </c>
      <c r="E1360" s="2">
        <v>1</v>
      </c>
      <c r="F1360">
        <f>IFERROR(VLOOKUP(Bakery[[#This Row],[Products]],Bakery_price[#All],2,FALSE),0)</f>
        <v>3500</v>
      </c>
      <c r="G1360" s="3">
        <f>Bakery[[#This Row],[Price]]*Bakery[[#This Row],[Quantity]]</f>
        <v>3500</v>
      </c>
    </row>
    <row r="1361" spans="1:7" x14ac:dyDescent="0.25">
      <c r="A1361">
        <v>2019</v>
      </c>
      <c r="B1361" t="s">
        <v>23</v>
      </c>
      <c r="C1361" s="1">
        <v>16300</v>
      </c>
      <c r="D1361" t="s">
        <v>24</v>
      </c>
      <c r="E1361" s="2">
        <v>1</v>
      </c>
      <c r="F1361">
        <f>IFERROR(VLOOKUP(Bakery[[#This Row],[Products]],Bakery_price[#All],2,FALSE),0)</f>
        <v>3500</v>
      </c>
      <c r="G1361" s="3">
        <f>Bakery[[#This Row],[Price]]*Bakery[[#This Row],[Quantity]]</f>
        <v>3500</v>
      </c>
    </row>
    <row r="1362" spans="1:7" x14ac:dyDescent="0.25">
      <c r="A1362">
        <v>2019</v>
      </c>
      <c r="B1362" t="s">
        <v>23</v>
      </c>
      <c r="C1362" s="1">
        <v>16300</v>
      </c>
      <c r="D1362" t="s">
        <v>30</v>
      </c>
      <c r="E1362" s="2">
        <v>1</v>
      </c>
      <c r="F1362">
        <f>IFERROR(VLOOKUP(Bakery[[#This Row],[Products]],Bakery_price[#All],2,FALSE),0)</f>
        <v>2500</v>
      </c>
      <c r="G1362" s="3">
        <f>Bakery[[#This Row],[Price]]*Bakery[[#This Row],[Quantity]]</f>
        <v>2500</v>
      </c>
    </row>
    <row r="1363" spans="1:7" x14ac:dyDescent="0.25">
      <c r="A1363">
        <v>2019</v>
      </c>
      <c r="B1363" t="s">
        <v>23</v>
      </c>
      <c r="C1363" s="1">
        <v>34100</v>
      </c>
      <c r="D1363" t="s">
        <v>6</v>
      </c>
      <c r="E1363" s="2">
        <v>2</v>
      </c>
      <c r="F1363">
        <f>IFERROR(VLOOKUP(Bakery[[#This Row],[Products]],Bakery_price[#All],2,FALSE),0)</f>
        <v>4800</v>
      </c>
      <c r="G1363" s="3">
        <f>Bakery[[#This Row],[Price]]*Bakery[[#This Row],[Quantity]]</f>
        <v>9600</v>
      </c>
    </row>
    <row r="1364" spans="1:7" x14ac:dyDescent="0.25">
      <c r="A1364">
        <v>2019</v>
      </c>
      <c r="B1364" t="s">
        <v>23</v>
      </c>
      <c r="C1364" s="1">
        <v>34100</v>
      </c>
      <c r="D1364" t="s">
        <v>8</v>
      </c>
      <c r="E1364" s="2">
        <v>2</v>
      </c>
      <c r="F1364">
        <f>IFERROR(VLOOKUP(Bakery[[#This Row],[Products]],Bakery_price[#All],2,FALSE),0)</f>
        <v>4800</v>
      </c>
      <c r="G1364" s="3">
        <f>Bakery[[#This Row],[Price]]*Bakery[[#This Row],[Quantity]]</f>
        <v>9600</v>
      </c>
    </row>
    <row r="1365" spans="1:7" x14ac:dyDescent="0.25">
      <c r="A1365">
        <v>2019</v>
      </c>
      <c r="B1365" t="s">
        <v>23</v>
      </c>
      <c r="C1365" s="1">
        <v>34100</v>
      </c>
      <c r="D1365" t="s">
        <v>16</v>
      </c>
      <c r="E1365" s="2">
        <v>3</v>
      </c>
      <c r="F1365">
        <f>IFERROR(VLOOKUP(Bakery[[#This Row],[Products]],Bakery_price[#All],2,FALSE),0)</f>
        <v>0</v>
      </c>
      <c r="G1365" s="3">
        <f>Bakery[[#This Row],[Price]]*Bakery[[#This Row],[Quantity]]</f>
        <v>0</v>
      </c>
    </row>
    <row r="1366" spans="1:7" x14ac:dyDescent="0.25">
      <c r="A1366">
        <v>2019</v>
      </c>
      <c r="B1366" t="s">
        <v>23</v>
      </c>
      <c r="C1366" s="1">
        <v>30400</v>
      </c>
      <c r="D1366" t="s">
        <v>6</v>
      </c>
      <c r="E1366" s="2">
        <v>3</v>
      </c>
      <c r="F1366">
        <f>IFERROR(VLOOKUP(Bakery[[#This Row],[Products]],Bakery_price[#All],2,FALSE),0)</f>
        <v>4800</v>
      </c>
      <c r="G1366" s="3">
        <f>Bakery[[#This Row],[Price]]*Bakery[[#This Row],[Quantity]]</f>
        <v>14400</v>
      </c>
    </row>
    <row r="1367" spans="1:7" x14ac:dyDescent="0.25">
      <c r="A1367">
        <v>2019</v>
      </c>
      <c r="B1367" t="s">
        <v>23</v>
      </c>
      <c r="C1367" s="1">
        <v>30400</v>
      </c>
      <c r="D1367" t="s">
        <v>24</v>
      </c>
      <c r="E1367" s="2">
        <v>2</v>
      </c>
      <c r="F1367">
        <f>IFERROR(VLOOKUP(Bakery[[#This Row],[Products]],Bakery_price[#All],2,FALSE),0)</f>
        <v>3500</v>
      </c>
      <c r="G1367" s="3">
        <f>Bakery[[#This Row],[Price]]*Bakery[[#This Row],[Quantity]]</f>
        <v>7000</v>
      </c>
    </row>
    <row r="1368" spans="1:7" x14ac:dyDescent="0.25">
      <c r="A1368">
        <v>2019</v>
      </c>
      <c r="B1368" t="s">
        <v>23</v>
      </c>
      <c r="C1368" s="1">
        <v>30400</v>
      </c>
      <c r="D1368" t="s">
        <v>25</v>
      </c>
      <c r="E1368" s="2">
        <v>2</v>
      </c>
      <c r="F1368">
        <f>IFERROR(VLOOKUP(Bakery[[#This Row],[Products]],Bakery_price[#All],2,FALSE),0)</f>
        <v>3500</v>
      </c>
      <c r="G1368" s="3">
        <f>Bakery[[#This Row],[Price]]*Bakery[[#This Row],[Quantity]]</f>
        <v>7000</v>
      </c>
    </row>
    <row r="1369" spans="1:7" x14ac:dyDescent="0.25">
      <c r="A1369">
        <v>2019</v>
      </c>
      <c r="B1369" t="s">
        <v>23</v>
      </c>
      <c r="C1369" s="1">
        <v>18000</v>
      </c>
      <c r="D1369" t="s">
        <v>8</v>
      </c>
      <c r="E1369" s="2">
        <v>1</v>
      </c>
      <c r="F1369">
        <f>IFERROR(VLOOKUP(Bakery[[#This Row],[Products]],Bakery_price[#All],2,FALSE),0)</f>
        <v>4800</v>
      </c>
      <c r="G1369" s="3">
        <f>Bakery[[#This Row],[Price]]*Bakery[[#This Row],[Quantity]]</f>
        <v>4800</v>
      </c>
    </row>
    <row r="1370" spans="1:7" x14ac:dyDescent="0.25">
      <c r="A1370">
        <v>2019</v>
      </c>
      <c r="B1370" t="s">
        <v>23</v>
      </c>
      <c r="C1370" s="1">
        <v>18000</v>
      </c>
      <c r="D1370" t="s">
        <v>16</v>
      </c>
      <c r="E1370" s="2">
        <v>1</v>
      </c>
      <c r="F1370">
        <f>IFERROR(VLOOKUP(Bakery[[#This Row],[Products]],Bakery_price[#All],2,FALSE),0)</f>
        <v>0</v>
      </c>
      <c r="G1370" s="3">
        <f>Bakery[[#This Row],[Price]]*Bakery[[#This Row],[Quantity]]</f>
        <v>0</v>
      </c>
    </row>
    <row r="1371" spans="1:7" x14ac:dyDescent="0.25">
      <c r="A1371">
        <v>2019</v>
      </c>
      <c r="B1371" t="s">
        <v>23</v>
      </c>
      <c r="C1371" s="1">
        <v>18000</v>
      </c>
      <c r="D1371" t="s">
        <v>29</v>
      </c>
      <c r="E1371" s="2">
        <v>1</v>
      </c>
      <c r="F1371">
        <f>IFERROR(VLOOKUP(Bakery[[#This Row],[Products]],Bakery_price[#All],2,FALSE),0)</f>
        <v>4500</v>
      </c>
      <c r="G1371" s="3">
        <f>Bakery[[#This Row],[Price]]*Bakery[[#This Row],[Quantity]]</f>
        <v>4500</v>
      </c>
    </row>
    <row r="1372" spans="1:7" x14ac:dyDescent="0.25">
      <c r="A1372">
        <v>2019</v>
      </c>
      <c r="B1372" t="s">
        <v>23</v>
      </c>
      <c r="C1372" s="1">
        <v>18000</v>
      </c>
      <c r="D1372" t="s">
        <v>30</v>
      </c>
      <c r="E1372" s="2">
        <v>1</v>
      </c>
      <c r="F1372">
        <f>IFERROR(VLOOKUP(Bakery[[#This Row],[Products]],Bakery_price[#All],2,FALSE),0)</f>
        <v>2500</v>
      </c>
      <c r="G1372" s="3">
        <f>Bakery[[#This Row],[Price]]*Bakery[[#This Row],[Quantity]]</f>
        <v>2500</v>
      </c>
    </row>
    <row r="1373" spans="1:7" x14ac:dyDescent="0.25">
      <c r="A1373">
        <v>2019</v>
      </c>
      <c r="B1373" t="s">
        <v>23</v>
      </c>
      <c r="C1373" s="1">
        <v>18600</v>
      </c>
      <c r="D1373" t="s">
        <v>6</v>
      </c>
      <c r="E1373" s="2">
        <v>2</v>
      </c>
      <c r="F1373">
        <f>IFERROR(VLOOKUP(Bakery[[#This Row],[Products]],Bakery_price[#All],2,FALSE),0)</f>
        <v>4800</v>
      </c>
      <c r="G1373" s="3">
        <f>Bakery[[#This Row],[Price]]*Bakery[[#This Row],[Quantity]]</f>
        <v>9600</v>
      </c>
    </row>
    <row r="1374" spans="1:7" x14ac:dyDescent="0.25">
      <c r="A1374">
        <v>2019</v>
      </c>
      <c r="B1374" t="s">
        <v>23</v>
      </c>
      <c r="C1374" s="1">
        <v>18600</v>
      </c>
      <c r="D1374" t="s">
        <v>24</v>
      </c>
      <c r="E1374" s="2">
        <v>2</v>
      </c>
      <c r="F1374">
        <f>IFERROR(VLOOKUP(Bakery[[#This Row],[Products]],Bakery_price[#All],2,FALSE),0)</f>
        <v>3500</v>
      </c>
      <c r="G1374" s="3">
        <f>Bakery[[#This Row],[Price]]*Bakery[[#This Row],[Quantity]]</f>
        <v>7000</v>
      </c>
    </row>
    <row r="1375" spans="1:7" x14ac:dyDescent="0.25">
      <c r="A1375">
        <v>2019</v>
      </c>
      <c r="B1375" t="s">
        <v>23</v>
      </c>
      <c r="C1375" s="1">
        <v>14800</v>
      </c>
      <c r="D1375" t="s">
        <v>6</v>
      </c>
      <c r="E1375" s="2">
        <v>1</v>
      </c>
      <c r="F1375">
        <f>IFERROR(VLOOKUP(Bakery[[#This Row],[Products]],Bakery_price[#All],2,FALSE),0)</f>
        <v>4800</v>
      </c>
      <c r="G1375" s="3">
        <f>Bakery[[#This Row],[Price]]*Bakery[[#This Row],[Quantity]]</f>
        <v>4800</v>
      </c>
    </row>
    <row r="1376" spans="1:7" x14ac:dyDescent="0.25">
      <c r="A1376">
        <v>2019</v>
      </c>
      <c r="B1376" t="s">
        <v>23</v>
      </c>
      <c r="C1376" s="1">
        <v>14800</v>
      </c>
      <c r="D1376" t="s">
        <v>25</v>
      </c>
      <c r="E1376" s="2">
        <v>1</v>
      </c>
      <c r="F1376">
        <f>IFERROR(VLOOKUP(Bakery[[#This Row],[Products]],Bakery_price[#All],2,FALSE),0)</f>
        <v>3500</v>
      </c>
      <c r="G1376" s="3">
        <f>Bakery[[#This Row],[Price]]*Bakery[[#This Row],[Quantity]]</f>
        <v>3500</v>
      </c>
    </row>
    <row r="1377" spans="1:7" x14ac:dyDescent="0.25">
      <c r="A1377">
        <v>2019</v>
      </c>
      <c r="B1377" t="s">
        <v>23</v>
      </c>
      <c r="C1377" s="1">
        <v>14800</v>
      </c>
      <c r="D1377" t="s">
        <v>29</v>
      </c>
      <c r="E1377" s="2">
        <v>1</v>
      </c>
      <c r="F1377">
        <f>IFERROR(VLOOKUP(Bakery[[#This Row],[Products]],Bakery_price[#All],2,FALSE),0)</f>
        <v>4500</v>
      </c>
      <c r="G1377" s="3">
        <f>Bakery[[#This Row],[Price]]*Bakery[[#This Row],[Quantity]]</f>
        <v>4500</v>
      </c>
    </row>
    <row r="1378" spans="1:7" x14ac:dyDescent="0.25">
      <c r="A1378">
        <v>2019</v>
      </c>
      <c r="B1378" t="s">
        <v>23</v>
      </c>
      <c r="C1378" s="1">
        <v>33400</v>
      </c>
      <c r="D1378" t="s">
        <v>6</v>
      </c>
      <c r="E1378" s="2">
        <v>3</v>
      </c>
      <c r="F1378">
        <f>IFERROR(VLOOKUP(Bakery[[#This Row],[Products]],Bakery_price[#All],2,FALSE),0)</f>
        <v>4800</v>
      </c>
      <c r="G1378" s="3">
        <f>Bakery[[#This Row],[Price]]*Bakery[[#This Row],[Quantity]]</f>
        <v>14400</v>
      </c>
    </row>
    <row r="1379" spans="1:7" x14ac:dyDescent="0.25">
      <c r="A1379">
        <v>2019</v>
      </c>
      <c r="B1379" t="s">
        <v>23</v>
      </c>
      <c r="C1379" s="1">
        <v>33400</v>
      </c>
      <c r="D1379" t="s">
        <v>7</v>
      </c>
      <c r="E1379" s="2">
        <v>2</v>
      </c>
      <c r="F1379">
        <f>IFERROR(VLOOKUP(Bakery[[#This Row],[Products]],Bakery_price[#All],2,FALSE),0)</f>
        <v>0</v>
      </c>
      <c r="G1379" s="3">
        <f>Bakery[[#This Row],[Price]]*Bakery[[#This Row],[Quantity]]</f>
        <v>0</v>
      </c>
    </row>
    <row r="1380" spans="1:7" x14ac:dyDescent="0.25">
      <c r="A1380">
        <v>2019</v>
      </c>
      <c r="B1380" t="s">
        <v>23</v>
      </c>
      <c r="C1380" s="1">
        <v>33400</v>
      </c>
      <c r="D1380" t="s">
        <v>20</v>
      </c>
      <c r="E1380" s="2">
        <v>1</v>
      </c>
      <c r="F1380">
        <f>IFERROR(VLOOKUP(Bakery[[#This Row],[Products]],Bakery_price[#All],2,FALSE),0)</f>
        <v>0</v>
      </c>
      <c r="G1380" s="3">
        <f>Bakery[[#This Row],[Price]]*Bakery[[#This Row],[Quantity]]</f>
        <v>0</v>
      </c>
    </row>
    <row r="1381" spans="1:7" x14ac:dyDescent="0.25">
      <c r="A1381">
        <v>2019</v>
      </c>
      <c r="B1381" t="s">
        <v>23</v>
      </c>
      <c r="C1381" s="1">
        <v>33400</v>
      </c>
      <c r="D1381" t="s">
        <v>31</v>
      </c>
      <c r="E1381" s="2">
        <v>1</v>
      </c>
      <c r="F1381">
        <f>IFERROR(VLOOKUP(Bakery[[#This Row],[Products]],Bakery_price[#All],2,FALSE),0)</f>
        <v>4000</v>
      </c>
      <c r="G1381" s="3">
        <f>Bakery[[#This Row],[Price]]*Bakery[[#This Row],[Quantity]]</f>
        <v>4000</v>
      </c>
    </row>
    <row r="1382" spans="1:7" x14ac:dyDescent="0.25">
      <c r="A1382">
        <v>2019</v>
      </c>
      <c r="B1382" t="s">
        <v>23</v>
      </c>
      <c r="C1382" s="1">
        <v>19300</v>
      </c>
      <c r="D1382" t="s">
        <v>6</v>
      </c>
      <c r="E1382" s="2">
        <v>1</v>
      </c>
      <c r="F1382">
        <f>IFERROR(VLOOKUP(Bakery[[#This Row],[Products]],Bakery_price[#All],2,FALSE),0)</f>
        <v>4800</v>
      </c>
      <c r="G1382" s="3">
        <f>Bakery[[#This Row],[Price]]*Bakery[[#This Row],[Quantity]]</f>
        <v>4800</v>
      </c>
    </row>
    <row r="1383" spans="1:7" x14ac:dyDescent="0.25">
      <c r="A1383">
        <v>2019</v>
      </c>
      <c r="B1383" t="s">
        <v>23</v>
      </c>
      <c r="C1383" s="1">
        <v>19300</v>
      </c>
      <c r="D1383" t="s">
        <v>15</v>
      </c>
      <c r="E1383" s="2">
        <v>1</v>
      </c>
      <c r="F1383">
        <f>IFERROR(VLOOKUP(Bakery[[#This Row],[Products]],Bakery_price[#All],2,FALSE),0)</f>
        <v>3500</v>
      </c>
      <c r="G1383" s="3">
        <f>Bakery[[#This Row],[Price]]*Bakery[[#This Row],[Quantity]]</f>
        <v>3500</v>
      </c>
    </row>
    <row r="1384" spans="1:7" x14ac:dyDescent="0.25">
      <c r="A1384">
        <v>2019</v>
      </c>
      <c r="B1384" t="s">
        <v>23</v>
      </c>
      <c r="C1384" s="1">
        <v>19300</v>
      </c>
      <c r="D1384" t="s">
        <v>20</v>
      </c>
      <c r="E1384" s="2">
        <v>1</v>
      </c>
      <c r="F1384">
        <f>IFERROR(VLOOKUP(Bakery[[#This Row],[Products]],Bakery_price[#All],2,FALSE),0)</f>
        <v>0</v>
      </c>
      <c r="G1384" s="3">
        <f>Bakery[[#This Row],[Price]]*Bakery[[#This Row],[Quantity]]</f>
        <v>0</v>
      </c>
    </row>
    <row r="1385" spans="1:7" x14ac:dyDescent="0.25">
      <c r="A1385">
        <v>2019</v>
      </c>
      <c r="B1385" t="s">
        <v>23</v>
      </c>
      <c r="C1385" s="1">
        <v>19300</v>
      </c>
      <c r="D1385" t="s">
        <v>29</v>
      </c>
      <c r="E1385" s="2">
        <v>1</v>
      </c>
      <c r="F1385">
        <f>IFERROR(VLOOKUP(Bakery[[#This Row],[Products]],Bakery_price[#All],2,FALSE),0)</f>
        <v>4500</v>
      </c>
      <c r="G1385" s="3">
        <f>Bakery[[#This Row],[Price]]*Bakery[[#This Row],[Quantity]]</f>
        <v>4500</v>
      </c>
    </row>
    <row r="1386" spans="1:7" x14ac:dyDescent="0.25">
      <c r="A1386">
        <v>2019</v>
      </c>
      <c r="B1386" t="s">
        <v>5</v>
      </c>
      <c r="C1386" s="1">
        <v>22300</v>
      </c>
      <c r="D1386" t="s">
        <v>6</v>
      </c>
      <c r="E1386" s="2">
        <v>1</v>
      </c>
      <c r="F1386">
        <f>IFERROR(VLOOKUP(Bakery[[#This Row],[Products]],Bakery_price[#All],2,FALSE),0)</f>
        <v>4800</v>
      </c>
      <c r="G1386" s="3">
        <f>Bakery[[#This Row],[Price]]*Bakery[[#This Row],[Quantity]]</f>
        <v>4800</v>
      </c>
    </row>
    <row r="1387" spans="1:7" x14ac:dyDescent="0.25">
      <c r="A1387">
        <v>2019</v>
      </c>
      <c r="B1387" t="s">
        <v>5</v>
      </c>
      <c r="C1387" s="1">
        <v>22300</v>
      </c>
      <c r="D1387" t="s">
        <v>15</v>
      </c>
      <c r="E1387" s="2">
        <v>2</v>
      </c>
      <c r="F1387">
        <f>IFERROR(VLOOKUP(Bakery[[#This Row],[Products]],Bakery_price[#All],2,FALSE),0)</f>
        <v>3500</v>
      </c>
      <c r="G1387" s="3">
        <f>Bakery[[#This Row],[Price]]*Bakery[[#This Row],[Quantity]]</f>
        <v>7000</v>
      </c>
    </row>
    <row r="1388" spans="1:7" x14ac:dyDescent="0.25">
      <c r="A1388">
        <v>2019</v>
      </c>
      <c r="B1388" t="s">
        <v>5</v>
      </c>
      <c r="C1388" s="1">
        <v>22300</v>
      </c>
      <c r="D1388" t="s">
        <v>25</v>
      </c>
      <c r="E1388" s="2">
        <v>1</v>
      </c>
      <c r="F1388">
        <f>IFERROR(VLOOKUP(Bakery[[#This Row],[Products]],Bakery_price[#All],2,FALSE),0)</f>
        <v>3500</v>
      </c>
      <c r="G1388" s="3">
        <f>Bakery[[#This Row],[Price]]*Bakery[[#This Row],[Quantity]]</f>
        <v>3500</v>
      </c>
    </row>
    <row r="1389" spans="1:7" x14ac:dyDescent="0.25">
      <c r="A1389">
        <v>2019</v>
      </c>
      <c r="B1389" t="s">
        <v>5</v>
      </c>
      <c r="C1389" s="1">
        <v>22300</v>
      </c>
      <c r="D1389" t="s">
        <v>30</v>
      </c>
      <c r="E1389" s="2">
        <v>2</v>
      </c>
      <c r="F1389">
        <f>IFERROR(VLOOKUP(Bakery[[#This Row],[Products]],Bakery_price[#All],2,FALSE),0)</f>
        <v>2500</v>
      </c>
      <c r="G1389" s="3">
        <f>Bakery[[#This Row],[Price]]*Bakery[[#This Row],[Quantity]]</f>
        <v>5000</v>
      </c>
    </row>
    <row r="1390" spans="1:7" x14ac:dyDescent="0.25">
      <c r="A1390">
        <v>2019</v>
      </c>
      <c r="B1390" t="s">
        <v>5</v>
      </c>
      <c r="C1390" s="1">
        <v>18300</v>
      </c>
      <c r="D1390" t="s">
        <v>6</v>
      </c>
      <c r="E1390" s="2">
        <v>1</v>
      </c>
      <c r="F1390">
        <f>IFERROR(VLOOKUP(Bakery[[#This Row],[Products]],Bakery_price[#All],2,FALSE),0)</f>
        <v>4800</v>
      </c>
      <c r="G1390" s="3">
        <f>Bakery[[#This Row],[Price]]*Bakery[[#This Row],[Quantity]]</f>
        <v>4800</v>
      </c>
    </row>
    <row r="1391" spans="1:7" x14ac:dyDescent="0.25">
      <c r="A1391">
        <v>2019</v>
      </c>
      <c r="B1391" t="s">
        <v>5</v>
      </c>
      <c r="C1391" s="1">
        <v>18300</v>
      </c>
      <c r="D1391" t="s">
        <v>24</v>
      </c>
      <c r="E1391" s="2">
        <v>2</v>
      </c>
      <c r="F1391">
        <f>IFERROR(VLOOKUP(Bakery[[#This Row],[Products]],Bakery_price[#All],2,FALSE),0)</f>
        <v>3500</v>
      </c>
      <c r="G1391" s="3">
        <f>Bakery[[#This Row],[Price]]*Bakery[[#This Row],[Quantity]]</f>
        <v>7000</v>
      </c>
    </row>
    <row r="1392" spans="1:7" x14ac:dyDescent="0.25">
      <c r="A1392">
        <v>2019</v>
      </c>
      <c r="B1392" t="s">
        <v>5</v>
      </c>
      <c r="C1392" s="1">
        <v>18300</v>
      </c>
      <c r="D1392" t="s">
        <v>16</v>
      </c>
      <c r="E1392" s="2">
        <v>1</v>
      </c>
      <c r="F1392">
        <f>IFERROR(VLOOKUP(Bakery[[#This Row],[Products]],Bakery_price[#All],2,FALSE),0)</f>
        <v>0</v>
      </c>
      <c r="G1392" s="3">
        <f>Bakery[[#This Row],[Price]]*Bakery[[#This Row],[Quantity]]</f>
        <v>0</v>
      </c>
    </row>
    <row r="1393" spans="1:7" x14ac:dyDescent="0.25">
      <c r="A1393">
        <v>2019</v>
      </c>
      <c r="B1393" t="s">
        <v>5</v>
      </c>
      <c r="C1393" s="1">
        <v>16100</v>
      </c>
      <c r="D1393" t="s">
        <v>6</v>
      </c>
      <c r="E1393" s="2">
        <v>2</v>
      </c>
      <c r="F1393">
        <f>IFERROR(VLOOKUP(Bakery[[#This Row],[Products]],Bakery_price[#All],2,FALSE),0)</f>
        <v>4800</v>
      </c>
      <c r="G1393" s="3">
        <f>Bakery[[#This Row],[Price]]*Bakery[[#This Row],[Quantity]]</f>
        <v>9600</v>
      </c>
    </row>
    <row r="1394" spans="1:7" x14ac:dyDescent="0.25">
      <c r="A1394">
        <v>2019</v>
      </c>
      <c r="B1394" t="s">
        <v>5</v>
      </c>
      <c r="C1394" s="1">
        <v>16100</v>
      </c>
      <c r="D1394" t="s">
        <v>31</v>
      </c>
      <c r="E1394" s="2">
        <v>1</v>
      </c>
      <c r="F1394">
        <f>IFERROR(VLOOKUP(Bakery[[#This Row],[Products]],Bakery_price[#All],2,FALSE),0)</f>
        <v>4000</v>
      </c>
      <c r="G1394" s="3">
        <f>Bakery[[#This Row],[Price]]*Bakery[[#This Row],[Quantity]]</f>
        <v>4000</v>
      </c>
    </row>
    <row r="1395" spans="1:7" x14ac:dyDescent="0.25">
      <c r="A1395">
        <v>2019</v>
      </c>
      <c r="B1395" t="s">
        <v>5</v>
      </c>
      <c r="C1395" s="1">
        <v>24000</v>
      </c>
      <c r="D1395" t="s">
        <v>7</v>
      </c>
      <c r="E1395" s="2">
        <v>1</v>
      </c>
      <c r="F1395">
        <f>IFERROR(VLOOKUP(Bakery[[#This Row],[Products]],Bakery_price[#All],2,FALSE),0)</f>
        <v>0</v>
      </c>
      <c r="G1395" s="3">
        <f>Bakery[[#This Row],[Price]]*Bakery[[#This Row],[Quantity]]</f>
        <v>0</v>
      </c>
    </row>
    <row r="1396" spans="1:7" x14ac:dyDescent="0.25">
      <c r="A1396">
        <v>2019</v>
      </c>
      <c r="B1396" t="s">
        <v>5</v>
      </c>
      <c r="C1396" s="1">
        <v>24000</v>
      </c>
      <c r="D1396" t="s">
        <v>10</v>
      </c>
      <c r="E1396" s="2">
        <v>2</v>
      </c>
      <c r="F1396">
        <f>IFERROR(VLOOKUP(Bakery[[#This Row],[Products]],Bakery_price[#All],2,FALSE),0)</f>
        <v>0</v>
      </c>
      <c r="G1396" s="3">
        <f>Bakery[[#This Row],[Price]]*Bakery[[#This Row],[Quantity]]</f>
        <v>0</v>
      </c>
    </row>
    <row r="1397" spans="1:7" x14ac:dyDescent="0.25">
      <c r="A1397">
        <v>2019</v>
      </c>
      <c r="B1397" t="s">
        <v>5</v>
      </c>
      <c r="C1397" s="1">
        <v>24000</v>
      </c>
      <c r="D1397" t="s">
        <v>27</v>
      </c>
      <c r="E1397" s="2">
        <v>2</v>
      </c>
      <c r="F1397">
        <f>IFERROR(VLOOKUP(Bakery[[#This Row],[Products]],Bakery_price[#All],2,FALSE),0)</f>
        <v>4500</v>
      </c>
      <c r="G1397" s="3">
        <f>Bakery[[#This Row],[Price]]*Bakery[[#This Row],[Quantity]]</f>
        <v>9000</v>
      </c>
    </row>
    <row r="1398" spans="1:7" x14ac:dyDescent="0.25">
      <c r="A1398">
        <v>2019</v>
      </c>
      <c r="B1398" t="s">
        <v>5</v>
      </c>
      <c r="C1398" s="1">
        <v>53800</v>
      </c>
      <c r="D1398" t="s">
        <v>6</v>
      </c>
      <c r="E1398" s="2">
        <v>6</v>
      </c>
      <c r="F1398">
        <f>IFERROR(VLOOKUP(Bakery[[#This Row],[Products]],Bakery_price[#All],2,FALSE),0)</f>
        <v>4800</v>
      </c>
      <c r="G1398" s="3">
        <f>Bakery[[#This Row],[Price]]*Bakery[[#This Row],[Quantity]]</f>
        <v>28800</v>
      </c>
    </row>
    <row r="1399" spans="1:7" x14ac:dyDescent="0.25">
      <c r="A1399">
        <v>2019</v>
      </c>
      <c r="B1399" t="s">
        <v>5</v>
      </c>
      <c r="C1399" s="1">
        <v>53800</v>
      </c>
      <c r="D1399" t="s">
        <v>15</v>
      </c>
      <c r="E1399" s="2">
        <v>2</v>
      </c>
      <c r="F1399">
        <f>IFERROR(VLOOKUP(Bakery[[#This Row],[Products]],Bakery_price[#All],2,FALSE),0)</f>
        <v>3500</v>
      </c>
      <c r="G1399" s="3">
        <f>Bakery[[#This Row],[Price]]*Bakery[[#This Row],[Quantity]]</f>
        <v>7000</v>
      </c>
    </row>
    <row r="1400" spans="1:7" x14ac:dyDescent="0.25">
      <c r="A1400">
        <v>2019</v>
      </c>
      <c r="B1400" t="s">
        <v>5</v>
      </c>
      <c r="C1400" s="1">
        <v>53800</v>
      </c>
      <c r="D1400" t="s">
        <v>7</v>
      </c>
      <c r="E1400" s="2">
        <v>2</v>
      </c>
      <c r="F1400">
        <f>IFERROR(VLOOKUP(Bakery[[#This Row],[Products]],Bakery_price[#All],2,FALSE),0)</f>
        <v>0</v>
      </c>
      <c r="G1400" s="3">
        <f>Bakery[[#This Row],[Price]]*Bakery[[#This Row],[Quantity]]</f>
        <v>0</v>
      </c>
    </row>
    <row r="1401" spans="1:7" x14ac:dyDescent="0.25">
      <c r="A1401">
        <v>2019</v>
      </c>
      <c r="B1401" t="s">
        <v>5</v>
      </c>
      <c r="C1401" s="1">
        <v>53800</v>
      </c>
      <c r="D1401" t="s">
        <v>24</v>
      </c>
      <c r="E1401" s="2">
        <v>1</v>
      </c>
      <c r="F1401">
        <f>IFERROR(VLOOKUP(Bakery[[#This Row],[Products]],Bakery_price[#All],2,FALSE),0)</f>
        <v>3500</v>
      </c>
      <c r="G1401" s="3">
        <f>Bakery[[#This Row],[Price]]*Bakery[[#This Row],[Quantity]]</f>
        <v>3500</v>
      </c>
    </row>
    <row r="1402" spans="1:7" x14ac:dyDescent="0.25">
      <c r="A1402">
        <v>2019</v>
      </c>
      <c r="B1402" t="s">
        <v>5</v>
      </c>
      <c r="C1402" s="1">
        <v>53800</v>
      </c>
      <c r="D1402" t="s">
        <v>31</v>
      </c>
      <c r="E1402" s="2">
        <v>1</v>
      </c>
      <c r="F1402">
        <f>IFERROR(VLOOKUP(Bakery[[#This Row],[Products]],Bakery_price[#All],2,FALSE),0)</f>
        <v>4000</v>
      </c>
      <c r="G1402" s="3">
        <f>Bakery[[#This Row],[Price]]*Bakery[[#This Row],[Quantity]]</f>
        <v>4000</v>
      </c>
    </row>
    <row r="1403" spans="1:7" x14ac:dyDescent="0.25">
      <c r="A1403">
        <v>2019</v>
      </c>
      <c r="B1403" t="s">
        <v>5</v>
      </c>
      <c r="C1403" s="1">
        <v>30800</v>
      </c>
      <c r="D1403" t="s">
        <v>6</v>
      </c>
      <c r="E1403" s="2">
        <v>6</v>
      </c>
      <c r="F1403">
        <f>IFERROR(VLOOKUP(Bakery[[#This Row],[Products]],Bakery_price[#All],2,FALSE),0)</f>
        <v>4800</v>
      </c>
      <c r="G1403" s="3">
        <f>Bakery[[#This Row],[Price]]*Bakery[[#This Row],[Quantity]]</f>
        <v>28800</v>
      </c>
    </row>
    <row r="1404" spans="1:7" x14ac:dyDescent="0.25">
      <c r="A1404">
        <v>2019</v>
      </c>
      <c r="B1404" t="s">
        <v>5</v>
      </c>
      <c r="C1404" s="1">
        <v>15500</v>
      </c>
      <c r="D1404" t="s">
        <v>24</v>
      </c>
      <c r="E1404" s="2">
        <v>1</v>
      </c>
      <c r="F1404">
        <f>IFERROR(VLOOKUP(Bakery[[#This Row],[Products]],Bakery_price[#All],2,FALSE),0)</f>
        <v>3500</v>
      </c>
      <c r="G1404" s="3">
        <f>Bakery[[#This Row],[Price]]*Bakery[[#This Row],[Quantity]]</f>
        <v>3500</v>
      </c>
    </row>
    <row r="1405" spans="1:7" x14ac:dyDescent="0.25">
      <c r="A1405">
        <v>2019</v>
      </c>
      <c r="B1405" t="s">
        <v>5</v>
      </c>
      <c r="C1405" s="1">
        <v>15500</v>
      </c>
      <c r="D1405" t="s">
        <v>20</v>
      </c>
      <c r="E1405" s="2">
        <v>1</v>
      </c>
      <c r="F1405">
        <f>IFERROR(VLOOKUP(Bakery[[#This Row],[Products]],Bakery_price[#All],2,FALSE),0)</f>
        <v>0</v>
      </c>
      <c r="G1405" s="3">
        <f>Bakery[[#This Row],[Price]]*Bakery[[#This Row],[Quantity]]</f>
        <v>0</v>
      </c>
    </row>
    <row r="1406" spans="1:7" x14ac:dyDescent="0.25">
      <c r="A1406">
        <v>2019</v>
      </c>
      <c r="B1406" t="s">
        <v>5</v>
      </c>
      <c r="C1406" s="1">
        <v>15500</v>
      </c>
      <c r="D1406" t="s">
        <v>12</v>
      </c>
      <c r="E1406" s="2">
        <v>1</v>
      </c>
      <c r="F1406">
        <f>IFERROR(VLOOKUP(Bakery[[#This Row],[Products]],Bakery_price[#All],2,FALSE),0)</f>
        <v>4500</v>
      </c>
      <c r="G1406" s="3">
        <f>Bakery[[#This Row],[Price]]*Bakery[[#This Row],[Quantity]]</f>
        <v>4500</v>
      </c>
    </row>
    <row r="1407" spans="1:7" x14ac:dyDescent="0.25">
      <c r="A1407">
        <v>2019</v>
      </c>
      <c r="B1407" t="s">
        <v>5</v>
      </c>
      <c r="C1407" s="1">
        <v>15000</v>
      </c>
      <c r="D1407" t="s">
        <v>24</v>
      </c>
      <c r="E1407" s="2">
        <v>1</v>
      </c>
      <c r="F1407">
        <f>IFERROR(VLOOKUP(Bakery[[#This Row],[Products]],Bakery_price[#All],2,FALSE),0)</f>
        <v>3500</v>
      </c>
      <c r="G1407" s="3">
        <f>Bakery[[#This Row],[Price]]*Bakery[[#This Row],[Quantity]]</f>
        <v>3500</v>
      </c>
    </row>
    <row r="1408" spans="1:7" x14ac:dyDescent="0.25">
      <c r="A1408">
        <v>2019</v>
      </c>
      <c r="B1408" t="s">
        <v>5</v>
      </c>
      <c r="C1408" s="1">
        <v>15000</v>
      </c>
      <c r="D1408" t="s">
        <v>30</v>
      </c>
      <c r="E1408" s="2">
        <v>2</v>
      </c>
      <c r="F1408">
        <f>IFERROR(VLOOKUP(Bakery[[#This Row],[Products]],Bakery_price[#All],2,FALSE),0)</f>
        <v>2500</v>
      </c>
      <c r="G1408" s="3">
        <f>Bakery[[#This Row],[Price]]*Bakery[[#This Row],[Quantity]]</f>
        <v>5000</v>
      </c>
    </row>
    <row r="1409" spans="1:7" x14ac:dyDescent="0.25">
      <c r="A1409">
        <v>2019</v>
      </c>
      <c r="B1409" t="s">
        <v>5</v>
      </c>
      <c r="C1409" s="1">
        <v>15000</v>
      </c>
      <c r="D1409" t="s">
        <v>10</v>
      </c>
      <c r="E1409" s="2">
        <v>1</v>
      </c>
      <c r="F1409">
        <f>IFERROR(VLOOKUP(Bakery[[#This Row],[Products]],Bakery_price[#All],2,FALSE),0)</f>
        <v>0</v>
      </c>
      <c r="G1409" s="3">
        <f>Bakery[[#This Row],[Price]]*Bakery[[#This Row],[Quantity]]</f>
        <v>0</v>
      </c>
    </row>
    <row r="1410" spans="1:7" x14ac:dyDescent="0.25">
      <c r="A1410">
        <v>2019</v>
      </c>
      <c r="B1410" t="s">
        <v>5</v>
      </c>
      <c r="C1410" s="1">
        <v>19000</v>
      </c>
      <c r="D1410" t="s">
        <v>15</v>
      </c>
      <c r="E1410" s="2">
        <v>1</v>
      </c>
      <c r="F1410">
        <f>IFERROR(VLOOKUP(Bakery[[#This Row],[Products]],Bakery_price[#All],2,FALSE),0)</f>
        <v>3500</v>
      </c>
      <c r="G1410" s="3">
        <f>Bakery[[#This Row],[Price]]*Bakery[[#This Row],[Quantity]]</f>
        <v>3500</v>
      </c>
    </row>
    <row r="1411" spans="1:7" x14ac:dyDescent="0.25">
      <c r="A1411">
        <v>2019</v>
      </c>
      <c r="B1411" t="s">
        <v>5</v>
      </c>
      <c r="C1411" s="1">
        <v>19000</v>
      </c>
      <c r="D1411" t="s">
        <v>19</v>
      </c>
      <c r="E1411" s="2">
        <v>1</v>
      </c>
      <c r="F1411">
        <f>IFERROR(VLOOKUP(Bakery[[#This Row],[Products]],Bakery_price[#All],2,FALSE),0)</f>
        <v>1500</v>
      </c>
      <c r="G1411" s="3">
        <f>Bakery[[#This Row],[Price]]*Bakery[[#This Row],[Quantity]]</f>
        <v>1500</v>
      </c>
    </row>
    <row r="1412" spans="1:7" x14ac:dyDescent="0.25">
      <c r="A1412">
        <v>2019</v>
      </c>
      <c r="B1412" t="s">
        <v>5</v>
      </c>
      <c r="C1412" s="1">
        <v>19000</v>
      </c>
      <c r="D1412" t="s">
        <v>25</v>
      </c>
      <c r="E1412" s="2">
        <v>1</v>
      </c>
      <c r="F1412">
        <f>IFERROR(VLOOKUP(Bakery[[#This Row],[Products]],Bakery_price[#All],2,FALSE),0)</f>
        <v>3500</v>
      </c>
      <c r="G1412" s="3">
        <f>Bakery[[#This Row],[Price]]*Bakery[[#This Row],[Quantity]]</f>
        <v>3500</v>
      </c>
    </row>
    <row r="1413" spans="1:7" x14ac:dyDescent="0.25">
      <c r="A1413">
        <v>2019</v>
      </c>
      <c r="B1413" t="s">
        <v>5</v>
      </c>
      <c r="C1413" s="1">
        <v>19000</v>
      </c>
      <c r="D1413" t="s">
        <v>12</v>
      </c>
      <c r="E1413" s="2">
        <v>1</v>
      </c>
      <c r="F1413">
        <f>IFERROR(VLOOKUP(Bakery[[#This Row],[Products]],Bakery_price[#All],2,FALSE),0)</f>
        <v>4500</v>
      </c>
      <c r="G1413" s="3">
        <f>Bakery[[#This Row],[Price]]*Bakery[[#This Row],[Quantity]]</f>
        <v>4500</v>
      </c>
    </row>
    <row r="1414" spans="1:7" x14ac:dyDescent="0.25">
      <c r="A1414">
        <v>2019</v>
      </c>
      <c r="B1414" t="s">
        <v>5</v>
      </c>
      <c r="C1414" s="1">
        <v>19000</v>
      </c>
      <c r="D1414" t="s">
        <v>11</v>
      </c>
      <c r="E1414" s="2" t="s">
        <v>32</v>
      </c>
      <c r="F1414">
        <f>IFERROR(VLOOKUP(Bakery[[#This Row],[Products]],Bakery_price[#All],2,FALSE),0)</f>
        <v>4000</v>
      </c>
      <c r="G1414" s="3">
        <f>Bakery[[#This Row],[Price]]*Bakery[[#This Row],[Quantity]]</f>
        <v>4000</v>
      </c>
    </row>
    <row r="1415" spans="1:7" x14ac:dyDescent="0.25">
      <c r="A1415">
        <v>2019</v>
      </c>
      <c r="B1415" t="s">
        <v>5</v>
      </c>
      <c r="C1415" s="1">
        <v>24300</v>
      </c>
      <c r="D1415" t="s">
        <v>6</v>
      </c>
      <c r="E1415" s="2">
        <v>1</v>
      </c>
      <c r="F1415">
        <f>IFERROR(VLOOKUP(Bakery[[#This Row],[Products]],Bakery_price[#All],2,FALSE),0)</f>
        <v>4800</v>
      </c>
      <c r="G1415" s="3">
        <f>Bakery[[#This Row],[Price]]*Bakery[[#This Row],[Quantity]]</f>
        <v>4800</v>
      </c>
    </row>
    <row r="1416" spans="1:7" x14ac:dyDescent="0.25">
      <c r="A1416">
        <v>2019</v>
      </c>
      <c r="B1416" t="s">
        <v>5</v>
      </c>
      <c r="C1416" s="1">
        <v>24300</v>
      </c>
      <c r="D1416" t="s">
        <v>8</v>
      </c>
      <c r="E1416" s="2">
        <v>1</v>
      </c>
      <c r="F1416">
        <f>IFERROR(VLOOKUP(Bakery[[#This Row],[Products]],Bakery_price[#All],2,FALSE),0)</f>
        <v>4800</v>
      </c>
      <c r="G1416" s="3">
        <f>Bakery[[#This Row],[Price]]*Bakery[[#This Row],[Quantity]]</f>
        <v>4800</v>
      </c>
    </row>
    <row r="1417" spans="1:7" x14ac:dyDescent="0.25">
      <c r="A1417">
        <v>2019</v>
      </c>
      <c r="B1417" t="s">
        <v>5</v>
      </c>
      <c r="C1417" s="1">
        <v>24300</v>
      </c>
      <c r="D1417" t="s">
        <v>17</v>
      </c>
      <c r="E1417" s="2">
        <v>1</v>
      </c>
      <c r="F1417">
        <f>IFERROR(VLOOKUP(Bakery[[#This Row],[Products]],Bakery_price[#All],2,FALSE),0)</f>
        <v>4000</v>
      </c>
      <c r="G1417" s="3">
        <f>Bakery[[#This Row],[Price]]*Bakery[[#This Row],[Quantity]]</f>
        <v>4000</v>
      </c>
    </row>
    <row r="1418" spans="1:7" x14ac:dyDescent="0.25">
      <c r="A1418">
        <v>2019</v>
      </c>
      <c r="B1418" t="s">
        <v>5</v>
      </c>
      <c r="C1418" s="1">
        <v>24300</v>
      </c>
      <c r="D1418" t="s">
        <v>31</v>
      </c>
      <c r="E1418" s="2">
        <v>1</v>
      </c>
      <c r="F1418">
        <f>IFERROR(VLOOKUP(Bakery[[#This Row],[Products]],Bakery_price[#All],2,FALSE),0)</f>
        <v>4000</v>
      </c>
      <c r="G1418" s="3">
        <f>Bakery[[#This Row],[Price]]*Bakery[[#This Row],[Quantity]]</f>
        <v>4000</v>
      </c>
    </row>
    <row r="1419" spans="1:7" x14ac:dyDescent="0.25">
      <c r="A1419">
        <v>2019</v>
      </c>
      <c r="B1419" t="s">
        <v>5</v>
      </c>
      <c r="C1419" s="1">
        <v>24300</v>
      </c>
      <c r="D1419" t="s">
        <v>29</v>
      </c>
      <c r="E1419" s="2">
        <v>1</v>
      </c>
      <c r="F1419">
        <f>IFERROR(VLOOKUP(Bakery[[#This Row],[Products]],Bakery_price[#All],2,FALSE),0)</f>
        <v>4500</v>
      </c>
      <c r="G1419" s="3">
        <f>Bakery[[#This Row],[Price]]*Bakery[[#This Row],[Quantity]]</f>
        <v>4500</v>
      </c>
    </row>
    <row r="1420" spans="1:7" x14ac:dyDescent="0.25">
      <c r="A1420">
        <v>2019</v>
      </c>
      <c r="B1420" t="s">
        <v>5</v>
      </c>
      <c r="C1420" s="1">
        <v>15100</v>
      </c>
      <c r="D1420" t="s">
        <v>6</v>
      </c>
      <c r="E1420" s="2">
        <v>1</v>
      </c>
      <c r="F1420">
        <f>IFERROR(VLOOKUP(Bakery[[#This Row],[Products]],Bakery_price[#All],2,FALSE),0)</f>
        <v>4800</v>
      </c>
      <c r="G1420" s="3">
        <f>Bakery[[#This Row],[Price]]*Bakery[[#This Row],[Quantity]]</f>
        <v>4800</v>
      </c>
    </row>
    <row r="1421" spans="1:7" x14ac:dyDescent="0.25">
      <c r="A1421">
        <v>2019</v>
      </c>
      <c r="B1421" t="s">
        <v>5</v>
      </c>
      <c r="C1421" s="1">
        <v>15100</v>
      </c>
      <c r="D1421" t="s">
        <v>26</v>
      </c>
      <c r="E1421" s="2">
        <v>1</v>
      </c>
      <c r="F1421">
        <f>IFERROR(VLOOKUP(Bakery[[#This Row],[Products]],Bakery_price[#All],2,FALSE),0)</f>
        <v>4000</v>
      </c>
      <c r="G1421" s="3">
        <f>Bakery[[#This Row],[Price]]*Bakery[[#This Row],[Quantity]]</f>
        <v>4000</v>
      </c>
    </row>
    <row r="1422" spans="1:7" x14ac:dyDescent="0.25">
      <c r="A1422">
        <v>2019</v>
      </c>
      <c r="B1422" t="s">
        <v>5</v>
      </c>
      <c r="C1422" s="1">
        <v>15100</v>
      </c>
      <c r="D1422" t="s">
        <v>29</v>
      </c>
      <c r="E1422" s="2">
        <v>1</v>
      </c>
      <c r="F1422">
        <f>IFERROR(VLOOKUP(Bakery[[#This Row],[Products]],Bakery_price[#All],2,FALSE),0)</f>
        <v>4500</v>
      </c>
      <c r="G1422" s="3">
        <f>Bakery[[#This Row],[Price]]*Bakery[[#This Row],[Quantity]]</f>
        <v>4500</v>
      </c>
    </row>
    <row r="1423" spans="1:7" x14ac:dyDescent="0.25">
      <c r="A1423">
        <v>2019</v>
      </c>
      <c r="B1423" t="s">
        <v>13</v>
      </c>
      <c r="C1423" s="1">
        <v>16400</v>
      </c>
      <c r="D1423" t="s">
        <v>6</v>
      </c>
      <c r="E1423" s="2">
        <v>3</v>
      </c>
      <c r="F1423">
        <f>IFERROR(VLOOKUP(Bakery[[#This Row],[Products]],Bakery_price[#All],2,FALSE),0)</f>
        <v>4800</v>
      </c>
      <c r="G1423" s="3">
        <f>Bakery[[#This Row],[Price]]*Bakery[[#This Row],[Quantity]]</f>
        <v>14400</v>
      </c>
    </row>
    <row r="1424" spans="1:7" x14ac:dyDescent="0.25">
      <c r="A1424">
        <v>2019</v>
      </c>
      <c r="B1424" t="s">
        <v>13</v>
      </c>
      <c r="C1424" s="1">
        <v>14800</v>
      </c>
      <c r="D1424" t="s">
        <v>6</v>
      </c>
      <c r="E1424" s="2">
        <v>1</v>
      </c>
      <c r="F1424">
        <f>IFERROR(VLOOKUP(Bakery[[#This Row],[Products]],Bakery_price[#All],2,FALSE),0)</f>
        <v>4800</v>
      </c>
      <c r="G1424" s="3">
        <f>Bakery[[#This Row],[Price]]*Bakery[[#This Row],[Quantity]]</f>
        <v>4800</v>
      </c>
    </row>
    <row r="1425" spans="1:7" x14ac:dyDescent="0.25">
      <c r="A1425">
        <v>2019</v>
      </c>
      <c r="B1425" t="s">
        <v>13</v>
      </c>
      <c r="C1425" s="1">
        <v>14800</v>
      </c>
      <c r="D1425" t="s">
        <v>15</v>
      </c>
      <c r="E1425" s="2">
        <v>1</v>
      </c>
      <c r="F1425">
        <f>IFERROR(VLOOKUP(Bakery[[#This Row],[Products]],Bakery_price[#All],2,FALSE),0)</f>
        <v>3500</v>
      </c>
      <c r="G1425" s="3">
        <f>Bakery[[#This Row],[Price]]*Bakery[[#This Row],[Quantity]]</f>
        <v>3500</v>
      </c>
    </row>
    <row r="1426" spans="1:7" x14ac:dyDescent="0.25">
      <c r="A1426">
        <v>2019</v>
      </c>
      <c r="B1426" t="s">
        <v>13</v>
      </c>
      <c r="C1426" s="1">
        <v>14800</v>
      </c>
      <c r="D1426" t="s">
        <v>10</v>
      </c>
      <c r="E1426" s="2">
        <v>1</v>
      </c>
      <c r="F1426">
        <f>IFERROR(VLOOKUP(Bakery[[#This Row],[Products]],Bakery_price[#All],2,FALSE),0)</f>
        <v>0</v>
      </c>
      <c r="G1426" s="3">
        <f>Bakery[[#This Row],[Price]]*Bakery[[#This Row],[Quantity]]</f>
        <v>0</v>
      </c>
    </row>
    <row r="1427" spans="1:7" x14ac:dyDescent="0.25">
      <c r="A1427">
        <v>2019</v>
      </c>
      <c r="B1427" t="s">
        <v>13</v>
      </c>
      <c r="C1427" s="1">
        <v>39300</v>
      </c>
      <c r="D1427" t="s">
        <v>6</v>
      </c>
      <c r="E1427" s="2">
        <v>6</v>
      </c>
      <c r="F1427">
        <f>IFERROR(VLOOKUP(Bakery[[#This Row],[Products]],Bakery_price[#All],2,FALSE),0)</f>
        <v>4800</v>
      </c>
      <c r="G1427" s="3">
        <f>Bakery[[#This Row],[Price]]*Bakery[[#This Row],[Quantity]]</f>
        <v>28800</v>
      </c>
    </row>
    <row r="1428" spans="1:7" x14ac:dyDescent="0.25">
      <c r="A1428">
        <v>2019</v>
      </c>
      <c r="B1428" t="s">
        <v>13</v>
      </c>
      <c r="C1428" s="1">
        <v>39300</v>
      </c>
      <c r="D1428" t="s">
        <v>7</v>
      </c>
      <c r="E1428" s="2">
        <v>1</v>
      </c>
      <c r="F1428">
        <f>IFERROR(VLOOKUP(Bakery[[#This Row],[Products]],Bakery_price[#All],2,FALSE),0)</f>
        <v>0</v>
      </c>
      <c r="G1428" s="3">
        <f>Bakery[[#This Row],[Price]]*Bakery[[#This Row],[Quantity]]</f>
        <v>0</v>
      </c>
    </row>
    <row r="1429" spans="1:7" x14ac:dyDescent="0.25">
      <c r="A1429">
        <v>2019</v>
      </c>
      <c r="B1429" t="s">
        <v>13</v>
      </c>
      <c r="C1429" s="1">
        <v>39300</v>
      </c>
      <c r="D1429" t="s">
        <v>12</v>
      </c>
      <c r="E1429" s="2">
        <v>1</v>
      </c>
      <c r="F1429">
        <f>IFERROR(VLOOKUP(Bakery[[#This Row],[Products]],Bakery_price[#All],2,FALSE),0)</f>
        <v>4500</v>
      </c>
      <c r="G1429" s="3">
        <f>Bakery[[#This Row],[Price]]*Bakery[[#This Row],[Quantity]]</f>
        <v>4500</v>
      </c>
    </row>
    <row r="1430" spans="1:7" x14ac:dyDescent="0.25">
      <c r="A1430">
        <v>2019</v>
      </c>
      <c r="B1430" t="s">
        <v>13</v>
      </c>
      <c r="C1430" s="1">
        <v>20600</v>
      </c>
      <c r="D1430" t="s">
        <v>6</v>
      </c>
      <c r="E1430" s="2">
        <v>2</v>
      </c>
      <c r="F1430">
        <f>IFERROR(VLOOKUP(Bakery[[#This Row],[Products]],Bakery_price[#All],2,FALSE),0)</f>
        <v>4800</v>
      </c>
      <c r="G1430" s="3">
        <f>Bakery[[#This Row],[Price]]*Bakery[[#This Row],[Quantity]]</f>
        <v>9600</v>
      </c>
    </row>
    <row r="1431" spans="1:7" x14ac:dyDescent="0.25">
      <c r="A1431">
        <v>2019</v>
      </c>
      <c r="B1431" t="s">
        <v>13</v>
      </c>
      <c r="C1431" s="1">
        <v>20600</v>
      </c>
      <c r="D1431" t="s">
        <v>12</v>
      </c>
      <c r="E1431" s="2">
        <v>2</v>
      </c>
      <c r="F1431">
        <f>IFERROR(VLOOKUP(Bakery[[#This Row],[Products]],Bakery_price[#All],2,FALSE),0)</f>
        <v>4500</v>
      </c>
      <c r="G1431" s="3">
        <f>Bakery[[#This Row],[Price]]*Bakery[[#This Row],[Quantity]]</f>
        <v>9000</v>
      </c>
    </row>
    <row r="1432" spans="1:7" x14ac:dyDescent="0.25">
      <c r="A1432">
        <v>2019</v>
      </c>
      <c r="B1432" t="s">
        <v>13</v>
      </c>
      <c r="C1432" s="1">
        <v>14300</v>
      </c>
      <c r="D1432" t="s">
        <v>6</v>
      </c>
      <c r="E1432" s="2">
        <v>1</v>
      </c>
      <c r="F1432">
        <f>IFERROR(VLOOKUP(Bakery[[#This Row],[Products]],Bakery_price[#All],2,FALSE),0)</f>
        <v>4800</v>
      </c>
      <c r="G1432" s="3">
        <f>Bakery[[#This Row],[Price]]*Bakery[[#This Row],[Quantity]]</f>
        <v>4800</v>
      </c>
    </row>
    <row r="1433" spans="1:7" x14ac:dyDescent="0.25">
      <c r="A1433">
        <v>2019</v>
      </c>
      <c r="B1433" t="s">
        <v>13</v>
      </c>
      <c r="C1433" s="1">
        <v>14300</v>
      </c>
      <c r="D1433" t="s">
        <v>7</v>
      </c>
      <c r="E1433" s="2">
        <v>1</v>
      </c>
      <c r="F1433">
        <f>IFERROR(VLOOKUP(Bakery[[#This Row],[Products]],Bakery_price[#All],2,FALSE),0)</f>
        <v>0</v>
      </c>
      <c r="G1433" s="3">
        <f>Bakery[[#This Row],[Price]]*Bakery[[#This Row],[Quantity]]</f>
        <v>0</v>
      </c>
    </row>
    <row r="1434" spans="1:7" x14ac:dyDescent="0.25">
      <c r="A1434">
        <v>2019</v>
      </c>
      <c r="B1434" t="s">
        <v>13</v>
      </c>
      <c r="C1434" s="1">
        <v>14300</v>
      </c>
      <c r="D1434" t="s">
        <v>24</v>
      </c>
      <c r="E1434" s="2">
        <v>1</v>
      </c>
      <c r="F1434">
        <f>IFERROR(VLOOKUP(Bakery[[#This Row],[Products]],Bakery_price[#All],2,FALSE),0)</f>
        <v>3500</v>
      </c>
      <c r="G1434" s="3">
        <f>Bakery[[#This Row],[Price]]*Bakery[[#This Row],[Quantity]]</f>
        <v>3500</v>
      </c>
    </row>
    <row r="1435" spans="1:7" x14ac:dyDescent="0.25">
      <c r="A1435">
        <v>2019</v>
      </c>
      <c r="B1435" t="s">
        <v>13</v>
      </c>
      <c r="C1435" s="1">
        <v>16000</v>
      </c>
      <c r="D1435" t="s">
        <v>24</v>
      </c>
      <c r="E1435" s="2">
        <v>1</v>
      </c>
      <c r="F1435">
        <f>IFERROR(VLOOKUP(Bakery[[#This Row],[Products]],Bakery_price[#All],2,FALSE),0)</f>
        <v>3500</v>
      </c>
      <c r="G1435" s="3">
        <f>Bakery[[#This Row],[Price]]*Bakery[[#This Row],[Quantity]]</f>
        <v>3500</v>
      </c>
    </row>
    <row r="1436" spans="1:7" x14ac:dyDescent="0.25">
      <c r="A1436">
        <v>2019</v>
      </c>
      <c r="B1436" t="s">
        <v>13</v>
      </c>
      <c r="C1436" s="1">
        <v>16000</v>
      </c>
      <c r="D1436" t="s">
        <v>25</v>
      </c>
      <c r="E1436" s="2">
        <v>1</v>
      </c>
      <c r="F1436">
        <f>IFERROR(VLOOKUP(Bakery[[#This Row],[Products]],Bakery_price[#All],2,FALSE),0)</f>
        <v>3500</v>
      </c>
      <c r="G1436" s="3">
        <f>Bakery[[#This Row],[Price]]*Bakery[[#This Row],[Quantity]]</f>
        <v>3500</v>
      </c>
    </row>
    <row r="1437" spans="1:7" x14ac:dyDescent="0.25">
      <c r="A1437">
        <v>2019</v>
      </c>
      <c r="B1437" t="s">
        <v>13</v>
      </c>
      <c r="C1437" s="1">
        <v>16000</v>
      </c>
      <c r="D1437" t="s">
        <v>29</v>
      </c>
      <c r="E1437" s="2">
        <v>1</v>
      </c>
      <c r="F1437">
        <f>IFERROR(VLOOKUP(Bakery[[#This Row],[Products]],Bakery_price[#All],2,FALSE),0)</f>
        <v>4500</v>
      </c>
      <c r="G1437" s="3">
        <f>Bakery[[#This Row],[Price]]*Bakery[[#This Row],[Quantity]]</f>
        <v>4500</v>
      </c>
    </row>
    <row r="1438" spans="1:7" x14ac:dyDescent="0.25">
      <c r="A1438">
        <v>2019</v>
      </c>
      <c r="B1438" t="s">
        <v>13</v>
      </c>
      <c r="C1438" s="1">
        <v>16000</v>
      </c>
      <c r="D1438" t="s">
        <v>30</v>
      </c>
      <c r="E1438" s="2">
        <v>1</v>
      </c>
      <c r="F1438">
        <f>IFERROR(VLOOKUP(Bakery[[#This Row],[Products]],Bakery_price[#All],2,FALSE),0)</f>
        <v>2500</v>
      </c>
      <c r="G1438" s="3">
        <f>Bakery[[#This Row],[Price]]*Bakery[[#This Row],[Quantity]]</f>
        <v>2500</v>
      </c>
    </row>
    <row r="1439" spans="1:7" x14ac:dyDescent="0.25">
      <c r="A1439">
        <v>2019</v>
      </c>
      <c r="B1439" t="s">
        <v>13</v>
      </c>
      <c r="C1439" s="1">
        <v>21200</v>
      </c>
      <c r="D1439" t="s">
        <v>6</v>
      </c>
      <c r="E1439" s="2">
        <v>4</v>
      </c>
      <c r="F1439">
        <f>IFERROR(VLOOKUP(Bakery[[#This Row],[Products]],Bakery_price[#All],2,FALSE),0)</f>
        <v>4800</v>
      </c>
      <c r="G1439" s="3">
        <f>Bakery[[#This Row],[Price]]*Bakery[[#This Row],[Quantity]]</f>
        <v>19200</v>
      </c>
    </row>
    <row r="1440" spans="1:7" x14ac:dyDescent="0.25">
      <c r="A1440">
        <v>2019</v>
      </c>
      <c r="B1440" t="s">
        <v>13</v>
      </c>
      <c r="C1440" s="1">
        <v>23100</v>
      </c>
      <c r="D1440" t="s">
        <v>6</v>
      </c>
      <c r="E1440" s="2">
        <v>2</v>
      </c>
      <c r="F1440">
        <f>IFERROR(VLOOKUP(Bakery[[#This Row],[Products]],Bakery_price[#All],2,FALSE),0)</f>
        <v>4800</v>
      </c>
      <c r="G1440" s="3">
        <f>Bakery[[#This Row],[Price]]*Bakery[[#This Row],[Quantity]]</f>
        <v>9600</v>
      </c>
    </row>
    <row r="1441" spans="1:7" x14ac:dyDescent="0.25">
      <c r="A1441">
        <v>2019</v>
      </c>
      <c r="B1441" t="s">
        <v>13</v>
      </c>
      <c r="C1441" s="1">
        <v>23100</v>
      </c>
      <c r="D1441" t="s">
        <v>25</v>
      </c>
      <c r="E1441" s="2">
        <v>2</v>
      </c>
      <c r="F1441">
        <f>IFERROR(VLOOKUP(Bakery[[#This Row],[Products]],Bakery_price[#All],2,FALSE),0)</f>
        <v>3500</v>
      </c>
      <c r="G1441" s="3">
        <f>Bakery[[#This Row],[Price]]*Bakery[[#This Row],[Quantity]]</f>
        <v>7000</v>
      </c>
    </row>
    <row r="1442" spans="1:7" x14ac:dyDescent="0.25">
      <c r="A1442">
        <v>2019</v>
      </c>
      <c r="B1442" t="s">
        <v>13</v>
      </c>
      <c r="C1442" s="1">
        <v>23100</v>
      </c>
      <c r="D1442" t="s">
        <v>12</v>
      </c>
      <c r="E1442" s="2">
        <v>1</v>
      </c>
      <c r="F1442">
        <f>IFERROR(VLOOKUP(Bakery[[#This Row],[Products]],Bakery_price[#All],2,FALSE),0)</f>
        <v>4500</v>
      </c>
      <c r="G1442" s="3">
        <f>Bakery[[#This Row],[Price]]*Bakery[[#This Row],[Quantity]]</f>
        <v>4500</v>
      </c>
    </row>
    <row r="1443" spans="1:7" x14ac:dyDescent="0.25">
      <c r="A1443">
        <v>2019</v>
      </c>
      <c r="B1443" t="s">
        <v>13</v>
      </c>
      <c r="C1443" s="1">
        <v>28800</v>
      </c>
      <c r="D1443" t="s">
        <v>6</v>
      </c>
      <c r="E1443" s="2">
        <v>1</v>
      </c>
      <c r="F1443">
        <f>IFERROR(VLOOKUP(Bakery[[#This Row],[Products]],Bakery_price[#All],2,FALSE),0)</f>
        <v>4800</v>
      </c>
      <c r="G1443" s="3">
        <f>Bakery[[#This Row],[Price]]*Bakery[[#This Row],[Quantity]]</f>
        <v>4800</v>
      </c>
    </row>
    <row r="1444" spans="1:7" x14ac:dyDescent="0.25">
      <c r="A1444">
        <v>2019</v>
      </c>
      <c r="B1444" t="s">
        <v>13</v>
      </c>
      <c r="C1444" s="1">
        <v>28800</v>
      </c>
      <c r="D1444" t="s">
        <v>15</v>
      </c>
      <c r="E1444" s="2">
        <v>1</v>
      </c>
      <c r="F1444">
        <f>IFERROR(VLOOKUP(Bakery[[#This Row],[Products]],Bakery_price[#All],2,FALSE),0)</f>
        <v>3500</v>
      </c>
      <c r="G1444" s="3">
        <f>Bakery[[#This Row],[Price]]*Bakery[[#This Row],[Quantity]]</f>
        <v>3500</v>
      </c>
    </row>
    <row r="1445" spans="1:7" x14ac:dyDescent="0.25">
      <c r="A1445">
        <v>2019</v>
      </c>
      <c r="B1445" t="s">
        <v>13</v>
      </c>
      <c r="C1445" s="1">
        <v>28800</v>
      </c>
      <c r="D1445" t="s">
        <v>19</v>
      </c>
      <c r="E1445" s="2">
        <v>1</v>
      </c>
      <c r="F1445">
        <f>IFERROR(VLOOKUP(Bakery[[#This Row],[Products]],Bakery_price[#All],2,FALSE),0)</f>
        <v>1500</v>
      </c>
      <c r="G1445" s="3">
        <f>Bakery[[#This Row],[Price]]*Bakery[[#This Row],[Quantity]]</f>
        <v>1500</v>
      </c>
    </row>
    <row r="1446" spans="1:7" x14ac:dyDescent="0.25">
      <c r="A1446">
        <v>2019</v>
      </c>
      <c r="B1446" t="s">
        <v>13</v>
      </c>
      <c r="C1446" s="1">
        <v>28800</v>
      </c>
      <c r="D1446" t="s">
        <v>25</v>
      </c>
      <c r="E1446" s="2">
        <v>1</v>
      </c>
      <c r="F1446">
        <f>IFERROR(VLOOKUP(Bakery[[#This Row],[Products]],Bakery_price[#All],2,FALSE),0)</f>
        <v>3500</v>
      </c>
      <c r="G1446" s="3">
        <f>Bakery[[#This Row],[Price]]*Bakery[[#This Row],[Quantity]]</f>
        <v>3500</v>
      </c>
    </row>
    <row r="1447" spans="1:7" x14ac:dyDescent="0.25">
      <c r="A1447">
        <v>2019</v>
      </c>
      <c r="B1447" t="s">
        <v>13</v>
      </c>
      <c r="C1447" s="1">
        <v>28800</v>
      </c>
      <c r="D1447" t="s">
        <v>10</v>
      </c>
      <c r="E1447" s="2">
        <v>1</v>
      </c>
      <c r="F1447">
        <f>IFERROR(VLOOKUP(Bakery[[#This Row],[Products]],Bakery_price[#All],2,FALSE),0)</f>
        <v>0</v>
      </c>
      <c r="G1447" s="3">
        <f>Bakery[[#This Row],[Price]]*Bakery[[#This Row],[Quantity]]</f>
        <v>0</v>
      </c>
    </row>
    <row r="1448" spans="1:7" x14ac:dyDescent="0.25">
      <c r="A1448">
        <v>2019</v>
      </c>
      <c r="B1448" t="s">
        <v>13</v>
      </c>
      <c r="C1448" s="1">
        <v>28300</v>
      </c>
      <c r="D1448" t="s">
        <v>6</v>
      </c>
      <c r="E1448" s="2">
        <v>1</v>
      </c>
      <c r="F1448">
        <f>IFERROR(VLOOKUP(Bakery[[#This Row],[Products]],Bakery_price[#All],2,FALSE),0)</f>
        <v>4800</v>
      </c>
      <c r="G1448" s="3">
        <f>Bakery[[#This Row],[Price]]*Bakery[[#This Row],[Quantity]]</f>
        <v>4800</v>
      </c>
    </row>
    <row r="1449" spans="1:7" x14ac:dyDescent="0.25">
      <c r="A1449">
        <v>2019</v>
      </c>
      <c r="B1449" t="s">
        <v>13</v>
      </c>
      <c r="C1449" s="1">
        <v>28300</v>
      </c>
      <c r="D1449" t="s">
        <v>7</v>
      </c>
      <c r="E1449" s="2">
        <v>2</v>
      </c>
      <c r="F1449">
        <f>IFERROR(VLOOKUP(Bakery[[#This Row],[Products]],Bakery_price[#All],2,FALSE),0)</f>
        <v>0</v>
      </c>
      <c r="G1449" s="3">
        <f>Bakery[[#This Row],[Price]]*Bakery[[#This Row],[Quantity]]</f>
        <v>0</v>
      </c>
    </row>
    <row r="1450" spans="1:7" x14ac:dyDescent="0.25">
      <c r="A1450">
        <v>2019</v>
      </c>
      <c r="B1450" t="s">
        <v>13</v>
      </c>
      <c r="C1450" s="1">
        <v>28300</v>
      </c>
      <c r="D1450" t="s">
        <v>20</v>
      </c>
      <c r="E1450" s="2">
        <v>2</v>
      </c>
      <c r="F1450">
        <f>IFERROR(VLOOKUP(Bakery[[#This Row],[Products]],Bakery_price[#All],2,FALSE),0)</f>
        <v>0</v>
      </c>
      <c r="G1450" s="3">
        <f>Bakery[[#This Row],[Price]]*Bakery[[#This Row],[Quantity]]</f>
        <v>0</v>
      </c>
    </row>
    <row r="1451" spans="1:7" x14ac:dyDescent="0.25">
      <c r="A1451">
        <v>2019</v>
      </c>
      <c r="B1451" t="s">
        <v>13</v>
      </c>
      <c r="C1451" s="1">
        <v>28300</v>
      </c>
      <c r="D1451" t="s">
        <v>22</v>
      </c>
      <c r="E1451" s="2">
        <v>1</v>
      </c>
      <c r="F1451">
        <f>IFERROR(VLOOKUP(Bakery[[#This Row],[Products]],Bakery_price[#All],2,FALSE),0)</f>
        <v>4500</v>
      </c>
      <c r="G1451" s="3">
        <f>Bakery[[#This Row],[Price]]*Bakery[[#This Row],[Quantity]]</f>
        <v>4500</v>
      </c>
    </row>
    <row r="1452" spans="1:7" x14ac:dyDescent="0.25">
      <c r="A1452">
        <v>2019</v>
      </c>
      <c r="B1452" t="s">
        <v>13</v>
      </c>
      <c r="C1452" s="1">
        <v>15500</v>
      </c>
      <c r="D1452" t="s">
        <v>8</v>
      </c>
      <c r="E1452" s="2">
        <v>2</v>
      </c>
      <c r="F1452">
        <f>IFERROR(VLOOKUP(Bakery[[#This Row],[Products]],Bakery_price[#All],2,FALSE),0)</f>
        <v>4800</v>
      </c>
      <c r="G1452" s="3">
        <f>Bakery[[#This Row],[Price]]*Bakery[[#This Row],[Quantity]]</f>
        <v>9600</v>
      </c>
    </row>
    <row r="1453" spans="1:7" x14ac:dyDescent="0.25">
      <c r="A1453">
        <v>2019</v>
      </c>
      <c r="B1453" t="s">
        <v>13</v>
      </c>
      <c r="C1453" s="1">
        <v>15500</v>
      </c>
      <c r="D1453" t="s">
        <v>31</v>
      </c>
      <c r="E1453" s="2">
        <v>1</v>
      </c>
      <c r="F1453">
        <f>IFERROR(VLOOKUP(Bakery[[#This Row],[Products]],Bakery_price[#All],2,FALSE),0)</f>
        <v>4000</v>
      </c>
      <c r="G1453" s="3">
        <f>Bakery[[#This Row],[Price]]*Bakery[[#This Row],[Quantity]]</f>
        <v>4000</v>
      </c>
    </row>
    <row r="1454" spans="1:7" x14ac:dyDescent="0.25">
      <c r="A1454">
        <v>2019</v>
      </c>
      <c r="B1454" t="s">
        <v>13</v>
      </c>
      <c r="C1454" s="1">
        <v>18800</v>
      </c>
      <c r="D1454" t="s">
        <v>6</v>
      </c>
      <c r="E1454" s="2">
        <v>1</v>
      </c>
      <c r="F1454">
        <f>IFERROR(VLOOKUP(Bakery[[#This Row],[Products]],Bakery_price[#All],2,FALSE),0)</f>
        <v>4800</v>
      </c>
      <c r="G1454" s="3">
        <f>Bakery[[#This Row],[Price]]*Bakery[[#This Row],[Quantity]]</f>
        <v>4800</v>
      </c>
    </row>
    <row r="1455" spans="1:7" x14ac:dyDescent="0.25">
      <c r="A1455">
        <v>2019</v>
      </c>
      <c r="B1455" t="s">
        <v>13</v>
      </c>
      <c r="C1455" s="1">
        <v>18800</v>
      </c>
      <c r="D1455" t="s">
        <v>15</v>
      </c>
      <c r="E1455" s="2">
        <v>1</v>
      </c>
      <c r="F1455">
        <f>IFERROR(VLOOKUP(Bakery[[#This Row],[Products]],Bakery_price[#All],2,FALSE),0)</f>
        <v>3500</v>
      </c>
      <c r="G1455" s="3">
        <f>Bakery[[#This Row],[Price]]*Bakery[[#This Row],[Quantity]]</f>
        <v>3500</v>
      </c>
    </row>
    <row r="1456" spans="1:7" x14ac:dyDescent="0.25">
      <c r="A1456">
        <v>2019</v>
      </c>
      <c r="B1456" t="s">
        <v>13</v>
      </c>
      <c r="C1456" s="1">
        <v>18800</v>
      </c>
      <c r="D1456" t="s">
        <v>7</v>
      </c>
      <c r="E1456" s="2">
        <v>1</v>
      </c>
      <c r="F1456">
        <f>IFERROR(VLOOKUP(Bakery[[#This Row],[Products]],Bakery_price[#All],2,FALSE),0)</f>
        <v>0</v>
      </c>
      <c r="G1456" s="3">
        <f>Bakery[[#This Row],[Price]]*Bakery[[#This Row],[Quantity]]</f>
        <v>0</v>
      </c>
    </row>
    <row r="1457" spans="1:7" x14ac:dyDescent="0.25">
      <c r="A1457">
        <v>2019</v>
      </c>
      <c r="B1457" t="s">
        <v>13</v>
      </c>
      <c r="C1457" s="1">
        <v>18800</v>
      </c>
      <c r="D1457" t="s">
        <v>8</v>
      </c>
      <c r="E1457" s="2">
        <v>1</v>
      </c>
      <c r="F1457">
        <f>IFERROR(VLOOKUP(Bakery[[#This Row],[Products]],Bakery_price[#All],2,FALSE),0)</f>
        <v>4800</v>
      </c>
      <c r="G1457" s="3">
        <f>Bakery[[#This Row],[Price]]*Bakery[[#This Row],[Quantity]]</f>
        <v>4800</v>
      </c>
    </row>
    <row r="1458" spans="1:7" x14ac:dyDescent="0.25">
      <c r="A1458">
        <v>2019</v>
      </c>
      <c r="B1458" t="s">
        <v>14</v>
      </c>
      <c r="C1458" s="1">
        <v>18600</v>
      </c>
      <c r="D1458" t="s">
        <v>6</v>
      </c>
      <c r="E1458" s="2">
        <v>1</v>
      </c>
      <c r="F1458">
        <f>IFERROR(VLOOKUP(Bakery[[#This Row],[Products]],Bakery_price[#All],2,FALSE),0)</f>
        <v>4800</v>
      </c>
      <c r="G1458" s="3">
        <f>Bakery[[#This Row],[Price]]*Bakery[[#This Row],[Quantity]]</f>
        <v>4800</v>
      </c>
    </row>
    <row r="1459" spans="1:7" x14ac:dyDescent="0.25">
      <c r="A1459">
        <v>2019</v>
      </c>
      <c r="B1459" t="s">
        <v>14</v>
      </c>
      <c r="C1459" s="1">
        <v>18600</v>
      </c>
      <c r="D1459" t="s">
        <v>8</v>
      </c>
      <c r="E1459" s="2">
        <v>1</v>
      </c>
      <c r="F1459">
        <f>IFERROR(VLOOKUP(Bakery[[#This Row],[Products]],Bakery_price[#All],2,FALSE),0)</f>
        <v>4800</v>
      </c>
      <c r="G1459" s="3">
        <f>Bakery[[#This Row],[Price]]*Bakery[[#This Row],[Quantity]]</f>
        <v>4800</v>
      </c>
    </row>
    <row r="1460" spans="1:7" x14ac:dyDescent="0.25">
      <c r="A1460">
        <v>2019</v>
      </c>
      <c r="B1460" t="s">
        <v>14</v>
      </c>
      <c r="C1460" s="1">
        <v>18600</v>
      </c>
      <c r="D1460" t="s">
        <v>25</v>
      </c>
      <c r="E1460" s="2">
        <v>1</v>
      </c>
      <c r="F1460">
        <f>IFERROR(VLOOKUP(Bakery[[#This Row],[Products]],Bakery_price[#All],2,FALSE),0)</f>
        <v>3500</v>
      </c>
      <c r="G1460" s="3">
        <f>Bakery[[#This Row],[Price]]*Bakery[[#This Row],[Quantity]]</f>
        <v>3500</v>
      </c>
    </row>
    <row r="1461" spans="1:7" x14ac:dyDescent="0.25">
      <c r="A1461">
        <v>2019</v>
      </c>
      <c r="B1461" t="s">
        <v>14</v>
      </c>
      <c r="C1461" s="1">
        <v>18600</v>
      </c>
      <c r="D1461" t="s">
        <v>26</v>
      </c>
      <c r="E1461" s="2">
        <v>1</v>
      </c>
      <c r="F1461">
        <f>IFERROR(VLOOKUP(Bakery[[#This Row],[Products]],Bakery_price[#All],2,FALSE),0)</f>
        <v>4000</v>
      </c>
      <c r="G1461" s="3">
        <f>Bakery[[#This Row],[Price]]*Bakery[[#This Row],[Quantity]]</f>
        <v>4000</v>
      </c>
    </row>
    <row r="1462" spans="1:7" x14ac:dyDescent="0.25">
      <c r="A1462">
        <v>2019</v>
      </c>
      <c r="B1462" t="s">
        <v>14</v>
      </c>
      <c r="C1462" s="1">
        <v>16300</v>
      </c>
      <c r="D1462" t="s">
        <v>6</v>
      </c>
      <c r="E1462" s="2">
        <v>1</v>
      </c>
      <c r="F1462">
        <f>IFERROR(VLOOKUP(Bakery[[#This Row],[Products]],Bakery_price[#All],2,FALSE),0)</f>
        <v>4800</v>
      </c>
      <c r="G1462" s="3">
        <f>Bakery[[#This Row],[Price]]*Bakery[[#This Row],[Quantity]]</f>
        <v>4800</v>
      </c>
    </row>
    <row r="1463" spans="1:7" x14ac:dyDescent="0.25">
      <c r="A1463">
        <v>2019</v>
      </c>
      <c r="B1463" t="s">
        <v>14</v>
      </c>
      <c r="C1463" s="1">
        <v>16300</v>
      </c>
      <c r="D1463" t="s">
        <v>24</v>
      </c>
      <c r="E1463" s="2">
        <v>1</v>
      </c>
      <c r="F1463">
        <f>IFERROR(VLOOKUP(Bakery[[#This Row],[Products]],Bakery_price[#All],2,FALSE),0)</f>
        <v>3500</v>
      </c>
      <c r="G1463" s="3">
        <f>Bakery[[#This Row],[Price]]*Bakery[[#This Row],[Quantity]]</f>
        <v>3500</v>
      </c>
    </row>
    <row r="1464" spans="1:7" x14ac:dyDescent="0.25">
      <c r="A1464">
        <v>2019</v>
      </c>
      <c r="B1464" t="s">
        <v>14</v>
      </c>
      <c r="C1464" s="1">
        <v>16300</v>
      </c>
      <c r="D1464" t="s">
        <v>25</v>
      </c>
      <c r="E1464" s="2">
        <v>1</v>
      </c>
      <c r="F1464">
        <f>IFERROR(VLOOKUP(Bakery[[#This Row],[Products]],Bakery_price[#All],2,FALSE),0)</f>
        <v>3500</v>
      </c>
      <c r="G1464" s="3">
        <f>Bakery[[#This Row],[Price]]*Bakery[[#This Row],[Quantity]]</f>
        <v>3500</v>
      </c>
    </row>
    <row r="1465" spans="1:7" x14ac:dyDescent="0.25">
      <c r="A1465">
        <v>2019</v>
      </c>
      <c r="B1465" t="s">
        <v>14</v>
      </c>
      <c r="C1465" s="1">
        <v>16300</v>
      </c>
      <c r="D1465" t="s">
        <v>30</v>
      </c>
      <c r="E1465" s="2">
        <v>1</v>
      </c>
      <c r="F1465">
        <f>IFERROR(VLOOKUP(Bakery[[#This Row],[Products]],Bakery_price[#All],2,FALSE),0)</f>
        <v>2500</v>
      </c>
      <c r="G1465" s="3">
        <f>Bakery[[#This Row],[Price]]*Bakery[[#This Row],[Quantity]]</f>
        <v>2500</v>
      </c>
    </row>
    <row r="1466" spans="1:7" x14ac:dyDescent="0.25">
      <c r="A1466">
        <v>2019</v>
      </c>
      <c r="B1466" t="s">
        <v>14</v>
      </c>
      <c r="C1466" s="1">
        <v>14800</v>
      </c>
      <c r="D1466" t="s">
        <v>6</v>
      </c>
      <c r="E1466" s="2">
        <v>1</v>
      </c>
      <c r="F1466">
        <f>IFERROR(VLOOKUP(Bakery[[#This Row],[Products]],Bakery_price[#All],2,FALSE),0)</f>
        <v>4800</v>
      </c>
      <c r="G1466" s="3">
        <f>Bakery[[#This Row],[Price]]*Bakery[[#This Row],[Quantity]]</f>
        <v>4800</v>
      </c>
    </row>
    <row r="1467" spans="1:7" x14ac:dyDescent="0.25">
      <c r="A1467">
        <v>2019</v>
      </c>
      <c r="B1467" t="s">
        <v>14</v>
      </c>
      <c r="C1467" s="1">
        <v>14800</v>
      </c>
      <c r="D1467" t="s">
        <v>15</v>
      </c>
      <c r="E1467" s="2">
        <v>1</v>
      </c>
      <c r="F1467">
        <f>IFERROR(VLOOKUP(Bakery[[#This Row],[Products]],Bakery_price[#All],2,FALSE),0)</f>
        <v>3500</v>
      </c>
      <c r="G1467" s="3">
        <f>Bakery[[#This Row],[Price]]*Bakery[[#This Row],[Quantity]]</f>
        <v>3500</v>
      </c>
    </row>
    <row r="1468" spans="1:7" x14ac:dyDescent="0.25">
      <c r="A1468">
        <v>2019</v>
      </c>
      <c r="B1468" t="s">
        <v>14</v>
      </c>
      <c r="C1468" s="1">
        <v>14800</v>
      </c>
      <c r="D1468" t="s">
        <v>8</v>
      </c>
      <c r="E1468" s="2">
        <v>1</v>
      </c>
      <c r="F1468">
        <f>IFERROR(VLOOKUP(Bakery[[#This Row],[Products]],Bakery_price[#All],2,FALSE),0)</f>
        <v>4800</v>
      </c>
      <c r="G1468" s="3">
        <f>Bakery[[#This Row],[Price]]*Bakery[[#This Row],[Quantity]]</f>
        <v>4800</v>
      </c>
    </row>
    <row r="1469" spans="1:7" x14ac:dyDescent="0.25">
      <c r="A1469">
        <v>2019</v>
      </c>
      <c r="B1469" t="s">
        <v>14</v>
      </c>
      <c r="C1469" s="1">
        <v>16300</v>
      </c>
      <c r="D1469" t="s">
        <v>6</v>
      </c>
      <c r="E1469" s="2">
        <v>1</v>
      </c>
      <c r="F1469">
        <f>IFERROR(VLOOKUP(Bakery[[#This Row],[Products]],Bakery_price[#All],2,FALSE),0)</f>
        <v>4800</v>
      </c>
      <c r="G1469" s="3">
        <f>Bakery[[#This Row],[Price]]*Bakery[[#This Row],[Quantity]]</f>
        <v>4800</v>
      </c>
    </row>
    <row r="1470" spans="1:7" x14ac:dyDescent="0.25">
      <c r="A1470">
        <v>2019</v>
      </c>
      <c r="B1470" t="s">
        <v>14</v>
      </c>
      <c r="C1470" s="1">
        <v>16300</v>
      </c>
      <c r="D1470" t="s">
        <v>24</v>
      </c>
      <c r="E1470" s="2">
        <v>1</v>
      </c>
      <c r="F1470">
        <f>IFERROR(VLOOKUP(Bakery[[#This Row],[Products]],Bakery_price[#All],2,FALSE),0)</f>
        <v>3500</v>
      </c>
      <c r="G1470" s="3">
        <f>Bakery[[#This Row],[Price]]*Bakery[[#This Row],[Quantity]]</f>
        <v>3500</v>
      </c>
    </row>
    <row r="1471" spans="1:7" x14ac:dyDescent="0.25">
      <c r="A1471">
        <v>2019</v>
      </c>
      <c r="B1471" t="s">
        <v>14</v>
      </c>
      <c r="C1471" s="1">
        <v>16300</v>
      </c>
      <c r="D1471" t="s">
        <v>25</v>
      </c>
      <c r="E1471" s="2">
        <v>1</v>
      </c>
      <c r="F1471">
        <f>IFERROR(VLOOKUP(Bakery[[#This Row],[Products]],Bakery_price[#All],2,FALSE),0)</f>
        <v>3500</v>
      </c>
      <c r="G1471" s="3">
        <f>Bakery[[#This Row],[Price]]*Bakery[[#This Row],[Quantity]]</f>
        <v>3500</v>
      </c>
    </row>
    <row r="1472" spans="1:7" x14ac:dyDescent="0.25">
      <c r="A1472">
        <v>2019</v>
      </c>
      <c r="B1472" t="s">
        <v>14</v>
      </c>
      <c r="C1472" s="1">
        <v>16300</v>
      </c>
      <c r="D1472" t="s">
        <v>30</v>
      </c>
      <c r="E1472" s="2">
        <v>1</v>
      </c>
      <c r="F1472">
        <f>IFERROR(VLOOKUP(Bakery[[#This Row],[Products]],Bakery_price[#All],2,FALSE),0)</f>
        <v>2500</v>
      </c>
      <c r="G1472" s="3">
        <f>Bakery[[#This Row],[Price]]*Bakery[[#This Row],[Quantity]]</f>
        <v>2500</v>
      </c>
    </row>
    <row r="1473" spans="1:7" x14ac:dyDescent="0.25">
      <c r="A1473">
        <v>2019</v>
      </c>
      <c r="B1473" t="s">
        <v>14</v>
      </c>
      <c r="C1473" s="1">
        <v>14800</v>
      </c>
      <c r="D1473" t="s">
        <v>6</v>
      </c>
      <c r="E1473" s="2">
        <v>1</v>
      </c>
      <c r="F1473">
        <f>IFERROR(VLOOKUP(Bakery[[#This Row],[Products]],Bakery_price[#All],2,FALSE),0)</f>
        <v>4800</v>
      </c>
      <c r="G1473" s="3">
        <f>Bakery[[#This Row],[Price]]*Bakery[[#This Row],[Quantity]]</f>
        <v>4800</v>
      </c>
    </row>
    <row r="1474" spans="1:7" x14ac:dyDescent="0.25">
      <c r="A1474">
        <v>2019</v>
      </c>
      <c r="B1474" t="s">
        <v>14</v>
      </c>
      <c r="C1474" s="1">
        <v>14800</v>
      </c>
      <c r="D1474" t="s">
        <v>8</v>
      </c>
      <c r="E1474" s="2">
        <v>1</v>
      </c>
      <c r="F1474">
        <f>IFERROR(VLOOKUP(Bakery[[#This Row],[Products]],Bakery_price[#All],2,FALSE),0)</f>
        <v>4800</v>
      </c>
      <c r="G1474" s="3">
        <f>Bakery[[#This Row],[Price]]*Bakery[[#This Row],[Quantity]]</f>
        <v>4800</v>
      </c>
    </row>
    <row r="1475" spans="1:7" x14ac:dyDescent="0.25">
      <c r="A1475">
        <v>2019</v>
      </c>
      <c r="B1475" t="s">
        <v>14</v>
      </c>
      <c r="C1475" s="1">
        <v>14800</v>
      </c>
      <c r="D1475" t="s">
        <v>25</v>
      </c>
      <c r="E1475" s="2">
        <v>1</v>
      </c>
      <c r="F1475">
        <f>IFERROR(VLOOKUP(Bakery[[#This Row],[Products]],Bakery_price[#All],2,FALSE),0)</f>
        <v>3500</v>
      </c>
      <c r="G1475" s="3">
        <f>Bakery[[#This Row],[Price]]*Bakery[[#This Row],[Quantity]]</f>
        <v>3500</v>
      </c>
    </row>
    <row r="1476" spans="1:7" x14ac:dyDescent="0.25">
      <c r="A1476">
        <v>2019</v>
      </c>
      <c r="B1476" t="s">
        <v>14</v>
      </c>
      <c r="C1476" s="1">
        <v>16000</v>
      </c>
      <c r="D1476" t="s">
        <v>15</v>
      </c>
      <c r="E1476" s="2">
        <v>4</v>
      </c>
      <c r="F1476">
        <f>IFERROR(VLOOKUP(Bakery[[#This Row],[Products]],Bakery_price[#All],2,FALSE),0)</f>
        <v>3500</v>
      </c>
      <c r="G1476" s="3">
        <f>Bakery[[#This Row],[Price]]*Bakery[[#This Row],[Quantity]]</f>
        <v>14000</v>
      </c>
    </row>
    <row r="1477" spans="1:7" x14ac:dyDescent="0.25">
      <c r="A1477">
        <v>2019</v>
      </c>
      <c r="B1477" t="s">
        <v>14</v>
      </c>
      <c r="C1477" s="1">
        <v>16100</v>
      </c>
      <c r="D1477" t="s">
        <v>6</v>
      </c>
      <c r="E1477" s="2">
        <v>2</v>
      </c>
      <c r="F1477">
        <f>IFERROR(VLOOKUP(Bakery[[#This Row],[Products]],Bakery_price[#All],2,FALSE),0)</f>
        <v>4800</v>
      </c>
      <c r="G1477" s="3">
        <f>Bakery[[#This Row],[Price]]*Bakery[[#This Row],[Quantity]]</f>
        <v>9600</v>
      </c>
    </row>
    <row r="1478" spans="1:7" x14ac:dyDescent="0.25">
      <c r="A1478">
        <v>2019</v>
      </c>
      <c r="B1478" t="s">
        <v>14</v>
      </c>
      <c r="C1478" s="1">
        <v>16100</v>
      </c>
      <c r="D1478" t="s">
        <v>16</v>
      </c>
      <c r="E1478" s="2">
        <v>1</v>
      </c>
      <c r="F1478">
        <f>IFERROR(VLOOKUP(Bakery[[#This Row],[Products]],Bakery_price[#All],2,FALSE),0)</f>
        <v>0</v>
      </c>
      <c r="G1478" s="3">
        <f>Bakery[[#This Row],[Price]]*Bakery[[#This Row],[Quantity]]</f>
        <v>0</v>
      </c>
    </row>
    <row r="1479" spans="1:7" x14ac:dyDescent="0.25">
      <c r="A1479">
        <v>2019</v>
      </c>
      <c r="B1479" t="s">
        <v>14</v>
      </c>
      <c r="C1479" s="1">
        <v>14100</v>
      </c>
      <c r="D1479" t="s">
        <v>6</v>
      </c>
      <c r="E1479" s="2">
        <v>2</v>
      </c>
      <c r="F1479">
        <f>IFERROR(VLOOKUP(Bakery[[#This Row],[Products]],Bakery_price[#All],2,FALSE),0)</f>
        <v>4800</v>
      </c>
      <c r="G1479" s="3">
        <f>Bakery[[#This Row],[Price]]*Bakery[[#This Row],[Quantity]]</f>
        <v>9600</v>
      </c>
    </row>
    <row r="1480" spans="1:7" x14ac:dyDescent="0.25">
      <c r="A1480">
        <v>2019</v>
      </c>
      <c r="B1480" t="s">
        <v>14</v>
      </c>
      <c r="C1480" s="1">
        <v>14100</v>
      </c>
      <c r="D1480" t="s">
        <v>20</v>
      </c>
      <c r="E1480" s="2">
        <v>1</v>
      </c>
      <c r="F1480">
        <f>IFERROR(VLOOKUP(Bakery[[#This Row],[Products]],Bakery_price[#All],2,FALSE),0)</f>
        <v>0</v>
      </c>
      <c r="G1480" s="3">
        <f>Bakery[[#This Row],[Price]]*Bakery[[#This Row],[Quantity]]</f>
        <v>0</v>
      </c>
    </row>
    <row r="1481" spans="1:7" x14ac:dyDescent="0.25">
      <c r="A1481">
        <v>2019</v>
      </c>
      <c r="B1481" t="s">
        <v>18</v>
      </c>
      <c r="C1481" s="1">
        <v>23300</v>
      </c>
      <c r="D1481" t="s">
        <v>6</v>
      </c>
      <c r="E1481" s="2">
        <v>1</v>
      </c>
      <c r="F1481">
        <f>IFERROR(VLOOKUP(Bakery[[#This Row],[Products]],Bakery_price[#All],2,FALSE),0)</f>
        <v>4800</v>
      </c>
      <c r="G1481" s="3">
        <f>Bakery[[#This Row],[Price]]*Bakery[[#This Row],[Quantity]]</f>
        <v>4800</v>
      </c>
    </row>
    <row r="1482" spans="1:7" x14ac:dyDescent="0.25">
      <c r="A1482">
        <v>2019</v>
      </c>
      <c r="B1482" t="s">
        <v>18</v>
      </c>
      <c r="C1482" s="1">
        <v>23300</v>
      </c>
      <c r="D1482" t="s">
        <v>17</v>
      </c>
      <c r="E1482" s="2">
        <v>1</v>
      </c>
      <c r="F1482">
        <f>IFERROR(VLOOKUP(Bakery[[#This Row],[Products]],Bakery_price[#All],2,FALSE),0)</f>
        <v>4000</v>
      </c>
      <c r="G1482" s="3">
        <f>Bakery[[#This Row],[Price]]*Bakery[[#This Row],[Quantity]]</f>
        <v>4000</v>
      </c>
    </row>
    <row r="1483" spans="1:7" x14ac:dyDescent="0.25">
      <c r="A1483">
        <v>2019</v>
      </c>
      <c r="B1483" t="s">
        <v>18</v>
      </c>
      <c r="C1483" s="1">
        <v>23300</v>
      </c>
      <c r="D1483" t="s">
        <v>25</v>
      </c>
      <c r="E1483" s="2">
        <v>1</v>
      </c>
      <c r="F1483">
        <f>IFERROR(VLOOKUP(Bakery[[#This Row],[Products]],Bakery_price[#All],2,FALSE),0)</f>
        <v>3500</v>
      </c>
      <c r="G1483" s="3">
        <f>Bakery[[#This Row],[Price]]*Bakery[[#This Row],[Quantity]]</f>
        <v>3500</v>
      </c>
    </row>
    <row r="1484" spans="1:7" x14ac:dyDescent="0.25">
      <c r="A1484">
        <v>2019</v>
      </c>
      <c r="B1484" t="s">
        <v>18</v>
      </c>
      <c r="C1484" s="1">
        <v>23300</v>
      </c>
      <c r="D1484" t="s">
        <v>31</v>
      </c>
      <c r="E1484" s="2">
        <v>1</v>
      </c>
      <c r="F1484">
        <f>IFERROR(VLOOKUP(Bakery[[#This Row],[Products]],Bakery_price[#All],2,FALSE),0)</f>
        <v>4000</v>
      </c>
      <c r="G1484" s="3">
        <f>Bakery[[#This Row],[Price]]*Bakery[[#This Row],[Quantity]]</f>
        <v>4000</v>
      </c>
    </row>
    <row r="1485" spans="1:7" x14ac:dyDescent="0.25">
      <c r="A1485">
        <v>2019</v>
      </c>
      <c r="B1485" t="s">
        <v>18</v>
      </c>
      <c r="C1485" s="1">
        <v>23300</v>
      </c>
      <c r="D1485" t="s">
        <v>29</v>
      </c>
      <c r="E1485" s="2">
        <v>1</v>
      </c>
      <c r="F1485">
        <f>IFERROR(VLOOKUP(Bakery[[#This Row],[Products]],Bakery_price[#All],2,FALSE),0)</f>
        <v>4500</v>
      </c>
      <c r="G1485" s="3">
        <f>Bakery[[#This Row],[Price]]*Bakery[[#This Row],[Quantity]]</f>
        <v>4500</v>
      </c>
    </row>
    <row r="1486" spans="1:7" x14ac:dyDescent="0.25">
      <c r="A1486">
        <v>2019</v>
      </c>
      <c r="B1486" t="s">
        <v>18</v>
      </c>
      <c r="C1486" s="1">
        <v>14800</v>
      </c>
      <c r="D1486" t="s">
        <v>6</v>
      </c>
      <c r="E1486" s="2">
        <v>1</v>
      </c>
      <c r="F1486">
        <f>IFERROR(VLOOKUP(Bakery[[#This Row],[Products]],Bakery_price[#All],2,FALSE),0)</f>
        <v>4800</v>
      </c>
      <c r="G1486" s="3">
        <f>Bakery[[#This Row],[Price]]*Bakery[[#This Row],[Quantity]]</f>
        <v>4800</v>
      </c>
    </row>
    <row r="1487" spans="1:7" x14ac:dyDescent="0.25">
      <c r="A1487">
        <v>2019</v>
      </c>
      <c r="B1487" t="s">
        <v>18</v>
      </c>
      <c r="C1487" s="1">
        <v>14800</v>
      </c>
      <c r="D1487" t="s">
        <v>25</v>
      </c>
      <c r="E1487" s="2">
        <v>1</v>
      </c>
      <c r="F1487">
        <f>IFERROR(VLOOKUP(Bakery[[#This Row],[Products]],Bakery_price[#All],2,FALSE),0)</f>
        <v>3500</v>
      </c>
      <c r="G1487" s="3">
        <f>Bakery[[#This Row],[Price]]*Bakery[[#This Row],[Quantity]]</f>
        <v>3500</v>
      </c>
    </row>
    <row r="1488" spans="1:7" x14ac:dyDescent="0.25">
      <c r="A1488">
        <v>2019</v>
      </c>
      <c r="B1488" t="s">
        <v>18</v>
      </c>
      <c r="C1488" s="1">
        <v>14800</v>
      </c>
      <c r="D1488" t="s">
        <v>12</v>
      </c>
      <c r="E1488" s="2">
        <v>1</v>
      </c>
      <c r="F1488">
        <f>IFERROR(VLOOKUP(Bakery[[#This Row],[Products]],Bakery_price[#All],2,FALSE),0)</f>
        <v>4500</v>
      </c>
      <c r="G1488" s="3">
        <f>Bakery[[#This Row],[Price]]*Bakery[[#This Row],[Quantity]]</f>
        <v>4500</v>
      </c>
    </row>
    <row r="1489" spans="1:7" x14ac:dyDescent="0.25">
      <c r="A1489">
        <v>2019</v>
      </c>
      <c r="B1489" t="s">
        <v>18</v>
      </c>
      <c r="C1489" s="1">
        <v>22100</v>
      </c>
      <c r="D1489" t="s">
        <v>6</v>
      </c>
      <c r="E1489" s="2">
        <v>2</v>
      </c>
      <c r="F1489">
        <f>IFERROR(VLOOKUP(Bakery[[#This Row],[Products]],Bakery_price[#All],2,FALSE),0)</f>
        <v>4800</v>
      </c>
      <c r="G1489" s="3">
        <f>Bakery[[#This Row],[Price]]*Bakery[[#This Row],[Quantity]]</f>
        <v>9600</v>
      </c>
    </row>
    <row r="1490" spans="1:7" x14ac:dyDescent="0.25">
      <c r="A1490">
        <v>2019</v>
      </c>
      <c r="B1490" t="s">
        <v>18</v>
      </c>
      <c r="C1490" s="1">
        <v>22100</v>
      </c>
      <c r="D1490" t="s">
        <v>15</v>
      </c>
      <c r="E1490" s="2">
        <v>1</v>
      </c>
      <c r="F1490">
        <f>IFERROR(VLOOKUP(Bakery[[#This Row],[Products]],Bakery_price[#All],2,FALSE),0)</f>
        <v>3500</v>
      </c>
      <c r="G1490" s="3">
        <f>Bakery[[#This Row],[Price]]*Bakery[[#This Row],[Quantity]]</f>
        <v>3500</v>
      </c>
    </row>
    <row r="1491" spans="1:7" x14ac:dyDescent="0.25">
      <c r="A1491">
        <v>2019</v>
      </c>
      <c r="B1491" t="s">
        <v>18</v>
      </c>
      <c r="C1491" s="1">
        <v>22100</v>
      </c>
      <c r="D1491" t="s">
        <v>24</v>
      </c>
      <c r="E1491" s="2">
        <v>1</v>
      </c>
      <c r="F1491">
        <f>IFERROR(VLOOKUP(Bakery[[#This Row],[Products]],Bakery_price[#All],2,FALSE),0)</f>
        <v>3500</v>
      </c>
      <c r="G1491" s="3">
        <f>Bakery[[#This Row],[Price]]*Bakery[[#This Row],[Quantity]]</f>
        <v>3500</v>
      </c>
    </row>
    <row r="1492" spans="1:7" x14ac:dyDescent="0.25">
      <c r="A1492">
        <v>2019</v>
      </c>
      <c r="B1492" t="s">
        <v>18</v>
      </c>
      <c r="C1492" s="1">
        <v>22100</v>
      </c>
      <c r="D1492" t="s">
        <v>25</v>
      </c>
      <c r="E1492" s="2">
        <v>1</v>
      </c>
      <c r="F1492">
        <f>IFERROR(VLOOKUP(Bakery[[#This Row],[Products]],Bakery_price[#All],2,FALSE),0)</f>
        <v>3500</v>
      </c>
      <c r="G1492" s="3">
        <f>Bakery[[#This Row],[Price]]*Bakery[[#This Row],[Quantity]]</f>
        <v>3500</v>
      </c>
    </row>
    <row r="1493" spans="1:7" x14ac:dyDescent="0.25">
      <c r="A1493">
        <v>2019</v>
      </c>
      <c r="B1493" t="s">
        <v>18</v>
      </c>
      <c r="C1493" s="1">
        <v>19600</v>
      </c>
      <c r="D1493" t="s">
        <v>6</v>
      </c>
      <c r="E1493" s="2">
        <v>2</v>
      </c>
      <c r="F1493">
        <f>IFERROR(VLOOKUP(Bakery[[#This Row],[Products]],Bakery_price[#All],2,FALSE),0)</f>
        <v>4800</v>
      </c>
      <c r="G1493" s="3">
        <f>Bakery[[#This Row],[Price]]*Bakery[[#This Row],[Quantity]]</f>
        <v>9600</v>
      </c>
    </row>
    <row r="1494" spans="1:7" x14ac:dyDescent="0.25">
      <c r="A1494">
        <v>2019</v>
      </c>
      <c r="B1494" t="s">
        <v>18</v>
      </c>
      <c r="C1494" s="1">
        <v>19600</v>
      </c>
      <c r="D1494" t="s">
        <v>20</v>
      </c>
      <c r="E1494" s="2">
        <v>1</v>
      </c>
      <c r="F1494">
        <f>IFERROR(VLOOKUP(Bakery[[#This Row],[Products]],Bakery_price[#All],2,FALSE),0)</f>
        <v>0</v>
      </c>
      <c r="G1494" s="3">
        <f>Bakery[[#This Row],[Price]]*Bakery[[#This Row],[Quantity]]</f>
        <v>0</v>
      </c>
    </row>
    <row r="1495" spans="1:7" x14ac:dyDescent="0.25">
      <c r="A1495">
        <v>2019</v>
      </c>
      <c r="B1495" t="s">
        <v>18</v>
      </c>
      <c r="C1495" s="1">
        <v>19600</v>
      </c>
      <c r="D1495" t="s">
        <v>25</v>
      </c>
      <c r="E1495" s="2">
        <v>1</v>
      </c>
      <c r="F1495">
        <f>IFERROR(VLOOKUP(Bakery[[#This Row],[Products]],Bakery_price[#All],2,FALSE),0)</f>
        <v>3500</v>
      </c>
      <c r="G1495" s="3">
        <f>Bakery[[#This Row],[Price]]*Bakery[[#This Row],[Quantity]]</f>
        <v>3500</v>
      </c>
    </row>
    <row r="1496" spans="1:7" x14ac:dyDescent="0.25">
      <c r="A1496">
        <v>2019</v>
      </c>
      <c r="B1496" t="s">
        <v>18</v>
      </c>
      <c r="C1496" s="1">
        <v>16600</v>
      </c>
      <c r="D1496" t="s">
        <v>6</v>
      </c>
      <c r="E1496" s="2">
        <v>2</v>
      </c>
      <c r="F1496">
        <f>IFERROR(VLOOKUP(Bakery[[#This Row],[Products]],Bakery_price[#All],2,FALSE),0)</f>
        <v>4800</v>
      </c>
      <c r="G1496" s="3">
        <f>Bakery[[#This Row],[Price]]*Bakery[[#This Row],[Quantity]]</f>
        <v>9600</v>
      </c>
    </row>
    <row r="1497" spans="1:7" x14ac:dyDescent="0.25">
      <c r="A1497">
        <v>2019</v>
      </c>
      <c r="B1497" t="s">
        <v>18</v>
      </c>
      <c r="C1497" s="1">
        <v>16600</v>
      </c>
      <c r="D1497" t="s">
        <v>15</v>
      </c>
      <c r="E1497" s="2">
        <v>1</v>
      </c>
      <c r="F1497">
        <f>IFERROR(VLOOKUP(Bakery[[#This Row],[Products]],Bakery_price[#All],2,FALSE),0)</f>
        <v>3500</v>
      </c>
      <c r="G1497" s="3">
        <f>Bakery[[#This Row],[Price]]*Bakery[[#This Row],[Quantity]]</f>
        <v>3500</v>
      </c>
    </row>
    <row r="1498" spans="1:7" x14ac:dyDescent="0.25">
      <c r="A1498">
        <v>2019</v>
      </c>
      <c r="B1498" t="s">
        <v>18</v>
      </c>
      <c r="C1498" s="1">
        <v>16600</v>
      </c>
      <c r="D1498" t="s">
        <v>19</v>
      </c>
      <c r="E1498" s="2">
        <v>1</v>
      </c>
      <c r="F1498">
        <f>IFERROR(VLOOKUP(Bakery[[#This Row],[Products]],Bakery_price[#All],2,FALSE),0)</f>
        <v>1500</v>
      </c>
      <c r="G1498" s="3">
        <f>Bakery[[#This Row],[Price]]*Bakery[[#This Row],[Quantity]]</f>
        <v>1500</v>
      </c>
    </row>
    <row r="1499" spans="1:7" x14ac:dyDescent="0.25">
      <c r="A1499">
        <v>2019</v>
      </c>
      <c r="B1499" t="s">
        <v>18</v>
      </c>
      <c r="C1499" s="1">
        <v>22900</v>
      </c>
      <c r="D1499" t="s">
        <v>6</v>
      </c>
      <c r="E1499" s="2">
        <v>2</v>
      </c>
      <c r="F1499">
        <f>IFERROR(VLOOKUP(Bakery[[#This Row],[Products]],Bakery_price[#All],2,FALSE),0)</f>
        <v>4800</v>
      </c>
      <c r="G1499" s="3">
        <f>Bakery[[#This Row],[Price]]*Bakery[[#This Row],[Quantity]]</f>
        <v>9600</v>
      </c>
    </row>
    <row r="1500" spans="1:7" x14ac:dyDescent="0.25">
      <c r="A1500">
        <v>2019</v>
      </c>
      <c r="B1500" t="s">
        <v>18</v>
      </c>
      <c r="C1500" s="1">
        <v>22900</v>
      </c>
      <c r="D1500" t="s">
        <v>15</v>
      </c>
      <c r="E1500" s="2">
        <v>1</v>
      </c>
      <c r="F1500">
        <f>IFERROR(VLOOKUP(Bakery[[#This Row],[Products]],Bakery_price[#All],2,FALSE),0)</f>
        <v>3500</v>
      </c>
      <c r="G1500" s="3">
        <f>Bakery[[#This Row],[Price]]*Bakery[[#This Row],[Quantity]]</f>
        <v>3500</v>
      </c>
    </row>
    <row r="1501" spans="1:7" x14ac:dyDescent="0.25">
      <c r="A1501">
        <v>2019</v>
      </c>
      <c r="B1501" t="s">
        <v>18</v>
      </c>
      <c r="C1501" s="1">
        <v>22900</v>
      </c>
      <c r="D1501" t="s">
        <v>17</v>
      </c>
      <c r="E1501" s="2">
        <v>1</v>
      </c>
      <c r="F1501">
        <f>IFERROR(VLOOKUP(Bakery[[#This Row],[Products]],Bakery_price[#All],2,FALSE),0)</f>
        <v>4000</v>
      </c>
      <c r="G1501" s="3">
        <f>Bakery[[#This Row],[Price]]*Bakery[[#This Row],[Quantity]]</f>
        <v>4000</v>
      </c>
    </row>
    <row r="1502" spans="1:7" x14ac:dyDescent="0.25">
      <c r="A1502">
        <v>2019</v>
      </c>
      <c r="B1502" t="s">
        <v>18</v>
      </c>
      <c r="C1502" s="1">
        <v>22900</v>
      </c>
      <c r="D1502" t="s">
        <v>26</v>
      </c>
      <c r="E1502" s="2">
        <v>1</v>
      </c>
      <c r="F1502">
        <f>IFERROR(VLOOKUP(Bakery[[#This Row],[Products]],Bakery_price[#All],2,FALSE),0)</f>
        <v>4000</v>
      </c>
      <c r="G1502" s="3">
        <f>Bakery[[#This Row],[Price]]*Bakery[[#This Row],[Quantity]]</f>
        <v>4000</v>
      </c>
    </row>
    <row r="1503" spans="1:7" x14ac:dyDescent="0.25">
      <c r="A1503">
        <v>2019</v>
      </c>
      <c r="B1503" t="s">
        <v>18</v>
      </c>
      <c r="C1503" s="1">
        <v>28300</v>
      </c>
      <c r="D1503" t="s">
        <v>6</v>
      </c>
      <c r="E1503" s="2">
        <v>1</v>
      </c>
      <c r="F1503">
        <f>IFERROR(VLOOKUP(Bakery[[#This Row],[Products]],Bakery_price[#All],2,FALSE),0)</f>
        <v>4800</v>
      </c>
      <c r="G1503" s="3">
        <f>Bakery[[#This Row],[Price]]*Bakery[[#This Row],[Quantity]]</f>
        <v>4800</v>
      </c>
    </row>
    <row r="1504" spans="1:7" x14ac:dyDescent="0.25">
      <c r="A1504">
        <v>2019</v>
      </c>
      <c r="B1504" t="s">
        <v>18</v>
      </c>
      <c r="C1504" s="1">
        <v>28300</v>
      </c>
      <c r="D1504" t="s">
        <v>15</v>
      </c>
      <c r="E1504" s="2">
        <v>1</v>
      </c>
      <c r="F1504">
        <f>IFERROR(VLOOKUP(Bakery[[#This Row],[Products]],Bakery_price[#All],2,FALSE),0)</f>
        <v>3500</v>
      </c>
      <c r="G1504" s="3">
        <f>Bakery[[#This Row],[Price]]*Bakery[[#This Row],[Quantity]]</f>
        <v>3500</v>
      </c>
    </row>
    <row r="1505" spans="1:7" x14ac:dyDescent="0.25">
      <c r="A1505">
        <v>2019</v>
      </c>
      <c r="B1505" t="s">
        <v>18</v>
      </c>
      <c r="C1505" s="1">
        <v>28300</v>
      </c>
      <c r="D1505" t="s">
        <v>17</v>
      </c>
      <c r="E1505" s="2">
        <v>1</v>
      </c>
      <c r="F1505">
        <f>IFERROR(VLOOKUP(Bakery[[#This Row],[Products]],Bakery_price[#All],2,FALSE),0)</f>
        <v>4000</v>
      </c>
      <c r="G1505" s="3">
        <f>Bakery[[#This Row],[Price]]*Bakery[[#This Row],[Quantity]]</f>
        <v>4000</v>
      </c>
    </row>
    <row r="1506" spans="1:7" x14ac:dyDescent="0.25">
      <c r="A1506">
        <v>2019</v>
      </c>
      <c r="B1506" t="s">
        <v>18</v>
      </c>
      <c r="C1506" s="1">
        <v>28300</v>
      </c>
      <c r="D1506" t="s">
        <v>25</v>
      </c>
      <c r="E1506" s="2">
        <v>1</v>
      </c>
      <c r="F1506">
        <f>IFERROR(VLOOKUP(Bakery[[#This Row],[Products]],Bakery_price[#All],2,FALSE),0)</f>
        <v>3500</v>
      </c>
      <c r="G1506" s="3">
        <f>Bakery[[#This Row],[Price]]*Bakery[[#This Row],[Quantity]]</f>
        <v>3500</v>
      </c>
    </row>
    <row r="1507" spans="1:7" x14ac:dyDescent="0.25">
      <c r="A1507">
        <v>2019</v>
      </c>
      <c r="B1507" t="s">
        <v>18</v>
      </c>
      <c r="C1507" s="1">
        <v>28300</v>
      </c>
      <c r="D1507" t="s">
        <v>12</v>
      </c>
      <c r="E1507" s="2">
        <v>2</v>
      </c>
      <c r="F1507">
        <f>IFERROR(VLOOKUP(Bakery[[#This Row],[Products]],Bakery_price[#All],2,FALSE),0)</f>
        <v>4500</v>
      </c>
      <c r="G1507" s="3">
        <f>Bakery[[#This Row],[Price]]*Bakery[[#This Row],[Quantity]]</f>
        <v>9000</v>
      </c>
    </row>
    <row r="1508" spans="1:7" x14ac:dyDescent="0.25">
      <c r="A1508">
        <v>2019</v>
      </c>
      <c r="B1508" t="s">
        <v>18</v>
      </c>
      <c r="C1508" s="1">
        <v>14800</v>
      </c>
      <c r="D1508" t="s">
        <v>8</v>
      </c>
      <c r="E1508" s="2">
        <v>1</v>
      </c>
      <c r="F1508">
        <f>IFERROR(VLOOKUP(Bakery[[#This Row],[Products]],Bakery_price[#All],2,FALSE),0)</f>
        <v>4800</v>
      </c>
      <c r="G1508" s="3">
        <f>Bakery[[#This Row],[Price]]*Bakery[[#This Row],[Quantity]]</f>
        <v>4800</v>
      </c>
    </row>
    <row r="1509" spans="1:7" x14ac:dyDescent="0.25">
      <c r="A1509">
        <v>2019</v>
      </c>
      <c r="B1509" t="s">
        <v>18</v>
      </c>
      <c r="C1509" s="1">
        <v>14800</v>
      </c>
      <c r="D1509" t="s">
        <v>26</v>
      </c>
      <c r="E1509" s="2">
        <v>1</v>
      </c>
      <c r="F1509">
        <f>IFERROR(VLOOKUP(Bakery[[#This Row],[Products]],Bakery_price[#All],2,FALSE),0)</f>
        <v>4000</v>
      </c>
      <c r="G1509" s="3">
        <f>Bakery[[#This Row],[Price]]*Bakery[[#This Row],[Quantity]]</f>
        <v>4000</v>
      </c>
    </row>
    <row r="1510" spans="1:7" x14ac:dyDescent="0.25">
      <c r="A1510">
        <v>2019</v>
      </c>
      <c r="B1510" t="s">
        <v>18</v>
      </c>
      <c r="C1510" s="1">
        <v>14800</v>
      </c>
      <c r="D1510" t="s">
        <v>12</v>
      </c>
      <c r="E1510" s="2">
        <v>1</v>
      </c>
      <c r="F1510">
        <f>IFERROR(VLOOKUP(Bakery[[#This Row],[Products]],Bakery_price[#All],2,FALSE),0)</f>
        <v>4500</v>
      </c>
      <c r="G1510" s="3">
        <f>Bakery[[#This Row],[Price]]*Bakery[[#This Row],[Quantity]]</f>
        <v>4500</v>
      </c>
    </row>
    <row r="1511" spans="1:7" x14ac:dyDescent="0.25">
      <c r="A1511">
        <v>2019</v>
      </c>
      <c r="B1511" t="s">
        <v>18</v>
      </c>
      <c r="C1511" s="1">
        <v>33100</v>
      </c>
      <c r="D1511" t="s">
        <v>6</v>
      </c>
      <c r="E1511" s="2">
        <v>1</v>
      </c>
      <c r="F1511">
        <f>IFERROR(VLOOKUP(Bakery[[#This Row],[Products]],Bakery_price[#All],2,FALSE),0)</f>
        <v>4800</v>
      </c>
      <c r="G1511" s="3">
        <f>Bakery[[#This Row],[Price]]*Bakery[[#This Row],[Quantity]]</f>
        <v>4800</v>
      </c>
    </row>
    <row r="1512" spans="1:7" x14ac:dyDescent="0.25">
      <c r="A1512">
        <v>2019</v>
      </c>
      <c r="B1512" t="s">
        <v>18</v>
      </c>
      <c r="C1512" s="1">
        <v>33100</v>
      </c>
      <c r="D1512" t="s">
        <v>7</v>
      </c>
      <c r="E1512" s="2">
        <v>2</v>
      </c>
      <c r="F1512">
        <f>IFERROR(VLOOKUP(Bakery[[#This Row],[Products]],Bakery_price[#All],2,FALSE),0)</f>
        <v>0</v>
      </c>
      <c r="G1512" s="3">
        <f>Bakery[[#This Row],[Price]]*Bakery[[#This Row],[Quantity]]</f>
        <v>0</v>
      </c>
    </row>
    <row r="1513" spans="1:7" x14ac:dyDescent="0.25">
      <c r="A1513">
        <v>2019</v>
      </c>
      <c r="B1513" t="s">
        <v>18</v>
      </c>
      <c r="C1513" s="1">
        <v>33100</v>
      </c>
      <c r="D1513" t="s">
        <v>24</v>
      </c>
      <c r="E1513" s="2">
        <v>1</v>
      </c>
      <c r="F1513">
        <f>IFERROR(VLOOKUP(Bakery[[#This Row],[Products]],Bakery_price[#All],2,FALSE),0)</f>
        <v>3500</v>
      </c>
      <c r="G1513" s="3">
        <f>Bakery[[#This Row],[Price]]*Bakery[[#This Row],[Quantity]]</f>
        <v>3500</v>
      </c>
    </row>
    <row r="1514" spans="1:7" x14ac:dyDescent="0.25">
      <c r="A1514">
        <v>2019</v>
      </c>
      <c r="B1514" t="s">
        <v>18</v>
      </c>
      <c r="C1514" s="1">
        <v>33100</v>
      </c>
      <c r="D1514" t="s">
        <v>17</v>
      </c>
      <c r="E1514" s="2">
        <v>1</v>
      </c>
      <c r="F1514">
        <f>IFERROR(VLOOKUP(Bakery[[#This Row],[Products]],Bakery_price[#All],2,FALSE),0)</f>
        <v>4000</v>
      </c>
      <c r="G1514" s="3">
        <f>Bakery[[#This Row],[Price]]*Bakery[[#This Row],[Quantity]]</f>
        <v>4000</v>
      </c>
    </row>
    <row r="1515" spans="1:7" x14ac:dyDescent="0.25">
      <c r="A1515">
        <v>2019</v>
      </c>
      <c r="B1515" t="s">
        <v>18</v>
      </c>
      <c r="C1515" s="1">
        <v>33100</v>
      </c>
      <c r="D1515" t="s">
        <v>25</v>
      </c>
      <c r="E1515" s="2">
        <v>2</v>
      </c>
      <c r="F1515">
        <f>IFERROR(VLOOKUP(Bakery[[#This Row],[Products]],Bakery_price[#All],2,FALSE),0)</f>
        <v>3500</v>
      </c>
      <c r="G1515" s="3">
        <f>Bakery[[#This Row],[Price]]*Bakery[[#This Row],[Quantity]]</f>
        <v>7000</v>
      </c>
    </row>
    <row r="1516" spans="1:7" x14ac:dyDescent="0.25">
      <c r="A1516">
        <v>2019</v>
      </c>
      <c r="B1516" t="s">
        <v>18</v>
      </c>
      <c r="C1516" s="1">
        <v>33100</v>
      </c>
      <c r="D1516" t="s">
        <v>26</v>
      </c>
      <c r="E1516" s="2">
        <v>1</v>
      </c>
      <c r="F1516">
        <f>IFERROR(VLOOKUP(Bakery[[#This Row],[Products]],Bakery_price[#All],2,FALSE),0)</f>
        <v>4000</v>
      </c>
      <c r="G1516" s="3">
        <f>Bakery[[#This Row],[Price]]*Bakery[[#This Row],[Quantity]]</f>
        <v>4000</v>
      </c>
    </row>
    <row r="1517" spans="1:7" x14ac:dyDescent="0.25">
      <c r="A1517">
        <v>2019</v>
      </c>
      <c r="B1517" t="s">
        <v>18</v>
      </c>
      <c r="C1517" s="1">
        <v>14800</v>
      </c>
      <c r="D1517" t="s">
        <v>6</v>
      </c>
      <c r="E1517" s="2">
        <v>1</v>
      </c>
      <c r="F1517">
        <f>IFERROR(VLOOKUP(Bakery[[#This Row],[Products]],Bakery_price[#All],2,FALSE),0)</f>
        <v>4800</v>
      </c>
      <c r="G1517" s="3">
        <f>Bakery[[#This Row],[Price]]*Bakery[[#This Row],[Quantity]]</f>
        <v>4800</v>
      </c>
    </row>
    <row r="1518" spans="1:7" x14ac:dyDescent="0.25">
      <c r="A1518">
        <v>2019</v>
      </c>
      <c r="B1518" t="s">
        <v>18</v>
      </c>
      <c r="C1518" s="1">
        <v>14800</v>
      </c>
      <c r="D1518" t="s">
        <v>24</v>
      </c>
      <c r="E1518" s="2">
        <v>1</v>
      </c>
      <c r="F1518">
        <f>IFERROR(VLOOKUP(Bakery[[#This Row],[Products]],Bakery_price[#All],2,FALSE),0)</f>
        <v>3500</v>
      </c>
      <c r="G1518" s="3">
        <f>Bakery[[#This Row],[Price]]*Bakery[[#This Row],[Quantity]]</f>
        <v>3500</v>
      </c>
    </row>
    <row r="1519" spans="1:7" x14ac:dyDescent="0.25">
      <c r="A1519">
        <v>2019</v>
      </c>
      <c r="B1519" t="s">
        <v>18</v>
      </c>
      <c r="C1519" s="1">
        <v>14800</v>
      </c>
      <c r="D1519" t="s">
        <v>29</v>
      </c>
      <c r="E1519" s="2">
        <v>1</v>
      </c>
      <c r="F1519">
        <f>IFERROR(VLOOKUP(Bakery[[#This Row],[Products]],Bakery_price[#All],2,FALSE),0)</f>
        <v>4500</v>
      </c>
      <c r="G1519" s="3">
        <f>Bakery[[#This Row],[Price]]*Bakery[[#This Row],[Quantity]]</f>
        <v>4500</v>
      </c>
    </row>
    <row r="1520" spans="1:7" x14ac:dyDescent="0.25">
      <c r="A1520">
        <v>2019</v>
      </c>
      <c r="B1520" t="s">
        <v>18</v>
      </c>
      <c r="C1520" s="1">
        <v>15800</v>
      </c>
      <c r="D1520" t="s">
        <v>6</v>
      </c>
      <c r="E1520" s="2">
        <v>1</v>
      </c>
      <c r="F1520">
        <f>IFERROR(VLOOKUP(Bakery[[#This Row],[Products]],Bakery_price[#All],2,FALSE),0)</f>
        <v>4800</v>
      </c>
      <c r="G1520" s="3">
        <f>Bakery[[#This Row],[Price]]*Bakery[[#This Row],[Quantity]]</f>
        <v>4800</v>
      </c>
    </row>
    <row r="1521" spans="1:7" x14ac:dyDescent="0.25">
      <c r="A1521">
        <v>2019</v>
      </c>
      <c r="B1521" t="s">
        <v>18</v>
      </c>
      <c r="C1521" s="1">
        <v>15800</v>
      </c>
      <c r="D1521" t="s">
        <v>31</v>
      </c>
      <c r="E1521" s="2">
        <v>1</v>
      </c>
      <c r="F1521">
        <f>IFERROR(VLOOKUP(Bakery[[#This Row],[Products]],Bakery_price[#All],2,FALSE),0)</f>
        <v>4000</v>
      </c>
      <c r="G1521" s="3">
        <f>Bakery[[#This Row],[Price]]*Bakery[[#This Row],[Quantity]]</f>
        <v>4000</v>
      </c>
    </row>
    <row r="1522" spans="1:7" x14ac:dyDescent="0.25">
      <c r="A1522">
        <v>2019</v>
      </c>
      <c r="B1522" t="s">
        <v>18</v>
      </c>
      <c r="C1522" s="1">
        <v>15800</v>
      </c>
      <c r="D1522" t="s">
        <v>10</v>
      </c>
      <c r="E1522" s="2">
        <v>1</v>
      </c>
      <c r="F1522">
        <f>IFERROR(VLOOKUP(Bakery[[#This Row],[Products]],Bakery_price[#All],2,FALSE),0)</f>
        <v>0</v>
      </c>
      <c r="G1522" s="3">
        <f>Bakery[[#This Row],[Price]]*Bakery[[#This Row],[Quantity]]</f>
        <v>0</v>
      </c>
    </row>
    <row r="1523" spans="1:7" x14ac:dyDescent="0.25">
      <c r="A1523">
        <v>2019</v>
      </c>
      <c r="B1523" t="s">
        <v>18</v>
      </c>
      <c r="C1523" s="1">
        <v>16100</v>
      </c>
      <c r="D1523" t="s">
        <v>6</v>
      </c>
      <c r="E1523" s="2">
        <v>2</v>
      </c>
      <c r="F1523">
        <f>IFERROR(VLOOKUP(Bakery[[#This Row],[Products]],Bakery_price[#All],2,FALSE),0)</f>
        <v>4800</v>
      </c>
      <c r="G1523" s="3">
        <f>Bakery[[#This Row],[Price]]*Bakery[[#This Row],[Quantity]]</f>
        <v>9600</v>
      </c>
    </row>
    <row r="1524" spans="1:7" x14ac:dyDescent="0.25">
      <c r="A1524">
        <v>2019</v>
      </c>
      <c r="B1524" t="s">
        <v>18</v>
      </c>
      <c r="C1524" s="1">
        <v>16100</v>
      </c>
      <c r="D1524" t="s">
        <v>12</v>
      </c>
      <c r="E1524" s="2">
        <v>1</v>
      </c>
      <c r="F1524">
        <f>IFERROR(VLOOKUP(Bakery[[#This Row],[Products]],Bakery_price[#All],2,FALSE),0)</f>
        <v>4500</v>
      </c>
      <c r="G1524" s="3">
        <f>Bakery[[#This Row],[Price]]*Bakery[[#This Row],[Quantity]]</f>
        <v>4500</v>
      </c>
    </row>
    <row r="1525" spans="1:7" x14ac:dyDescent="0.25">
      <c r="A1525">
        <v>2019</v>
      </c>
      <c r="B1525" t="s">
        <v>21</v>
      </c>
      <c r="C1525" s="1">
        <v>31400</v>
      </c>
      <c r="D1525" t="s">
        <v>6</v>
      </c>
      <c r="E1525" s="2">
        <v>3</v>
      </c>
      <c r="F1525">
        <f>IFERROR(VLOOKUP(Bakery[[#This Row],[Products]],Bakery_price[#All],2,FALSE),0)</f>
        <v>4800</v>
      </c>
      <c r="G1525" s="3">
        <f>Bakery[[#This Row],[Price]]*Bakery[[#This Row],[Quantity]]</f>
        <v>14400</v>
      </c>
    </row>
    <row r="1526" spans="1:7" x14ac:dyDescent="0.25">
      <c r="A1526">
        <v>2019</v>
      </c>
      <c r="B1526" t="s">
        <v>21</v>
      </c>
      <c r="C1526" s="1">
        <v>31400</v>
      </c>
      <c r="D1526" t="s">
        <v>24</v>
      </c>
      <c r="E1526" s="2">
        <v>1</v>
      </c>
      <c r="F1526">
        <f>IFERROR(VLOOKUP(Bakery[[#This Row],[Products]],Bakery_price[#All],2,FALSE),0)</f>
        <v>3500</v>
      </c>
      <c r="G1526" s="3">
        <f>Bakery[[#This Row],[Price]]*Bakery[[#This Row],[Quantity]]</f>
        <v>3500</v>
      </c>
    </row>
    <row r="1527" spans="1:7" x14ac:dyDescent="0.25">
      <c r="A1527">
        <v>2019</v>
      </c>
      <c r="B1527" t="s">
        <v>21</v>
      </c>
      <c r="C1527" s="1">
        <v>31400</v>
      </c>
      <c r="D1527" t="s">
        <v>29</v>
      </c>
      <c r="E1527" s="2">
        <v>1</v>
      </c>
      <c r="F1527">
        <f>IFERROR(VLOOKUP(Bakery[[#This Row],[Products]],Bakery_price[#All],2,FALSE),0)</f>
        <v>4500</v>
      </c>
      <c r="G1527" s="3">
        <f>Bakery[[#This Row],[Price]]*Bakery[[#This Row],[Quantity]]</f>
        <v>4500</v>
      </c>
    </row>
    <row r="1528" spans="1:7" x14ac:dyDescent="0.25">
      <c r="A1528">
        <v>2019</v>
      </c>
      <c r="B1528" t="s">
        <v>21</v>
      </c>
      <c r="C1528" s="1">
        <v>31400</v>
      </c>
      <c r="D1528" t="s">
        <v>12</v>
      </c>
      <c r="E1528" s="2">
        <v>1</v>
      </c>
      <c r="F1528">
        <f>IFERROR(VLOOKUP(Bakery[[#This Row],[Products]],Bakery_price[#All],2,FALSE),0)</f>
        <v>4500</v>
      </c>
      <c r="G1528" s="3">
        <f>Bakery[[#This Row],[Price]]*Bakery[[#This Row],[Quantity]]</f>
        <v>4500</v>
      </c>
    </row>
    <row r="1529" spans="1:7" x14ac:dyDescent="0.25">
      <c r="A1529">
        <v>2019</v>
      </c>
      <c r="B1529" t="s">
        <v>21</v>
      </c>
      <c r="C1529" s="1">
        <v>31400</v>
      </c>
      <c r="D1529" t="s">
        <v>30</v>
      </c>
      <c r="E1529" s="2">
        <v>1</v>
      </c>
      <c r="F1529">
        <f>IFERROR(VLOOKUP(Bakery[[#This Row],[Products]],Bakery_price[#All],2,FALSE),0)</f>
        <v>2500</v>
      </c>
      <c r="G1529" s="3">
        <f>Bakery[[#This Row],[Price]]*Bakery[[#This Row],[Quantity]]</f>
        <v>2500</v>
      </c>
    </row>
    <row r="1530" spans="1:7" x14ac:dyDescent="0.25">
      <c r="A1530">
        <v>2019</v>
      </c>
      <c r="B1530" t="s">
        <v>21</v>
      </c>
      <c r="C1530" s="1">
        <v>20300</v>
      </c>
      <c r="D1530" t="s">
        <v>6</v>
      </c>
      <c r="E1530" s="2">
        <v>1</v>
      </c>
      <c r="F1530">
        <f>IFERROR(VLOOKUP(Bakery[[#This Row],[Products]],Bakery_price[#All],2,FALSE),0)</f>
        <v>4800</v>
      </c>
      <c r="G1530" s="3">
        <f>Bakery[[#This Row],[Price]]*Bakery[[#This Row],[Quantity]]</f>
        <v>4800</v>
      </c>
    </row>
    <row r="1531" spans="1:7" x14ac:dyDescent="0.25">
      <c r="A1531">
        <v>2019</v>
      </c>
      <c r="B1531" t="s">
        <v>21</v>
      </c>
      <c r="C1531" s="1">
        <v>20300</v>
      </c>
      <c r="D1531" t="s">
        <v>8</v>
      </c>
      <c r="E1531" s="2">
        <v>1</v>
      </c>
      <c r="F1531">
        <f>IFERROR(VLOOKUP(Bakery[[#This Row],[Products]],Bakery_price[#All],2,FALSE),0)</f>
        <v>4800</v>
      </c>
      <c r="G1531" s="3">
        <f>Bakery[[#This Row],[Price]]*Bakery[[#This Row],[Quantity]]</f>
        <v>4800</v>
      </c>
    </row>
    <row r="1532" spans="1:7" x14ac:dyDescent="0.25">
      <c r="A1532">
        <v>2019</v>
      </c>
      <c r="B1532" t="s">
        <v>21</v>
      </c>
      <c r="C1532" s="1">
        <v>20300</v>
      </c>
      <c r="D1532" t="s">
        <v>10</v>
      </c>
      <c r="E1532" s="2">
        <v>1</v>
      </c>
      <c r="F1532">
        <f>IFERROR(VLOOKUP(Bakery[[#This Row],[Products]],Bakery_price[#All],2,FALSE),0)</f>
        <v>0</v>
      </c>
      <c r="G1532" s="3">
        <f>Bakery[[#This Row],[Price]]*Bakery[[#This Row],[Quantity]]</f>
        <v>0</v>
      </c>
    </row>
    <row r="1533" spans="1:7" x14ac:dyDescent="0.25">
      <c r="A1533">
        <v>2019</v>
      </c>
      <c r="B1533" t="s">
        <v>21</v>
      </c>
      <c r="C1533" s="1">
        <v>20300</v>
      </c>
      <c r="D1533" t="s">
        <v>27</v>
      </c>
      <c r="E1533" s="2">
        <v>1</v>
      </c>
      <c r="F1533">
        <f>IFERROR(VLOOKUP(Bakery[[#This Row],[Products]],Bakery_price[#All],2,FALSE),0)</f>
        <v>4500</v>
      </c>
      <c r="G1533" s="3">
        <f>Bakery[[#This Row],[Price]]*Bakery[[#This Row],[Quantity]]</f>
        <v>4500</v>
      </c>
    </row>
    <row r="1534" spans="1:7" x14ac:dyDescent="0.25">
      <c r="A1534">
        <v>2019</v>
      </c>
      <c r="B1534" t="s">
        <v>21</v>
      </c>
      <c r="C1534" s="1">
        <v>24300</v>
      </c>
      <c r="D1534" t="s">
        <v>6</v>
      </c>
      <c r="E1534" s="2">
        <v>1</v>
      </c>
      <c r="F1534">
        <f>IFERROR(VLOOKUP(Bakery[[#This Row],[Products]],Bakery_price[#All],2,FALSE),0)</f>
        <v>4800</v>
      </c>
      <c r="G1534" s="3">
        <f>Bakery[[#This Row],[Price]]*Bakery[[#This Row],[Quantity]]</f>
        <v>4800</v>
      </c>
    </row>
    <row r="1535" spans="1:7" x14ac:dyDescent="0.25">
      <c r="A1535">
        <v>2019</v>
      </c>
      <c r="B1535" t="s">
        <v>21</v>
      </c>
      <c r="C1535" s="1">
        <v>24300</v>
      </c>
      <c r="D1535" t="s">
        <v>17</v>
      </c>
      <c r="E1535" s="2">
        <v>1</v>
      </c>
      <c r="F1535">
        <f>IFERROR(VLOOKUP(Bakery[[#This Row],[Products]],Bakery_price[#All],2,FALSE),0)</f>
        <v>4000</v>
      </c>
      <c r="G1535" s="3">
        <f>Bakery[[#This Row],[Price]]*Bakery[[#This Row],[Quantity]]</f>
        <v>4000</v>
      </c>
    </row>
    <row r="1536" spans="1:7" x14ac:dyDescent="0.25">
      <c r="A1536">
        <v>2019</v>
      </c>
      <c r="B1536" t="s">
        <v>21</v>
      </c>
      <c r="C1536" s="1">
        <v>24300</v>
      </c>
      <c r="D1536" t="s">
        <v>31</v>
      </c>
      <c r="E1536" s="2">
        <v>2</v>
      </c>
      <c r="F1536">
        <f>IFERROR(VLOOKUP(Bakery[[#This Row],[Products]],Bakery_price[#All],2,FALSE),0)</f>
        <v>4000</v>
      </c>
      <c r="G1536" s="3">
        <f>Bakery[[#This Row],[Price]]*Bakery[[#This Row],[Quantity]]</f>
        <v>8000</v>
      </c>
    </row>
    <row r="1537" spans="1:7" x14ac:dyDescent="0.25">
      <c r="A1537">
        <v>2019</v>
      </c>
      <c r="B1537" t="s">
        <v>21</v>
      </c>
      <c r="C1537" s="1">
        <v>24300</v>
      </c>
      <c r="D1537" t="s">
        <v>29</v>
      </c>
      <c r="E1537" s="2">
        <v>1</v>
      </c>
      <c r="F1537">
        <f>IFERROR(VLOOKUP(Bakery[[#This Row],[Products]],Bakery_price[#All],2,FALSE),0)</f>
        <v>4500</v>
      </c>
      <c r="G1537" s="3">
        <f>Bakery[[#This Row],[Price]]*Bakery[[#This Row],[Quantity]]</f>
        <v>4500</v>
      </c>
    </row>
    <row r="1538" spans="1:7" x14ac:dyDescent="0.25">
      <c r="A1538">
        <v>2019</v>
      </c>
      <c r="B1538" t="s">
        <v>21</v>
      </c>
      <c r="C1538" s="1">
        <v>23500</v>
      </c>
      <c r="D1538" t="s">
        <v>24</v>
      </c>
      <c r="E1538" s="2">
        <v>1</v>
      </c>
      <c r="F1538">
        <f>IFERROR(VLOOKUP(Bakery[[#This Row],[Products]],Bakery_price[#All],2,FALSE),0)</f>
        <v>3500</v>
      </c>
      <c r="G1538" s="3">
        <f>Bakery[[#This Row],[Price]]*Bakery[[#This Row],[Quantity]]</f>
        <v>3500</v>
      </c>
    </row>
    <row r="1539" spans="1:7" x14ac:dyDescent="0.25">
      <c r="A1539">
        <v>2019</v>
      </c>
      <c r="B1539" t="s">
        <v>21</v>
      </c>
      <c r="C1539" s="1">
        <v>23500</v>
      </c>
      <c r="D1539" t="s">
        <v>8</v>
      </c>
      <c r="E1539" s="2">
        <v>2</v>
      </c>
      <c r="F1539">
        <f>IFERROR(VLOOKUP(Bakery[[#This Row],[Products]],Bakery_price[#All],2,FALSE),0)</f>
        <v>4800</v>
      </c>
      <c r="G1539" s="3">
        <f>Bakery[[#This Row],[Price]]*Bakery[[#This Row],[Quantity]]</f>
        <v>9600</v>
      </c>
    </row>
    <row r="1540" spans="1:7" x14ac:dyDescent="0.25">
      <c r="A1540">
        <v>2019</v>
      </c>
      <c r="B1540" t="s">
        <v>21</v>
      </c>
      <c r="C1540" s="1">
        <v>23500</v>
      </c>
      <c r="D1540" t="s">
        <v>31</v>
      </c>
      <c r="E1540" s="2">
        <v>1</v>
      </c>
      <c r="F1540">
        <f>IFERROR(VLOOKUP(Bakery[[#This Row],[Products]],Bakery_price[#All],2,FALSE),0)</f>
        <v>4000</v>
      </c>
      <c r="G1540" s="3">
        <f>Bakery[[#This Row],[Price]]*Bakery[[#This Row],[Quantity]]</f>
        <v>4000</v>
      </c>
    </row>
    <row r="1541" spans="1:7" x14ac:dyDescent="0.25">
      <c r="A1541">
        <v>2019</v>
      </c>
      <c r="B1541" t="s">
        <v>21</v>
      </c>
      <c r="C1541" s="1">
        <v>23500</v>
      </c>
      <c r="D1541" t="s">
        <v>29</v>
      </c>
      <c r="E1541" s="2">
        <v>2</v>
      </c>
      <c r="F1541">
        <f>IFERROR(VLOOKUP(Bakery[[#This Row],[Products]],Bakery_price[#All],2,FALSE),0)</f>
        <v>4500</v>
      </c>
      <c r="G1541" s="3">
        <f>Bakery[[#This Row],[Price]]*Bakery[[#This Row],[Quantity]]</f>
        <v>9000</v>
      </c>
    </row>
    <row r="1542" spans="1:7" x14ac:dyDescent="0.25">
      <c r="A1542">
        <v>2019</v>
      </c>
      <c r="B1542" t="s">
        <v>21</v>
      </c>
      <c r="C1542" s="1">
        <v>23500</v>
      </c>
      <c r="D1542" t="s">
        <v>30</v>
      </c>
      <c r="E1542" s="2">
        <v>1</v>
      </c>
      <c r="F1542">
        <f>IFERROR(VLOOKUP(Bakery[[#This Row],[Products]],Bakery_price[#All],2,FALSE),0)</f>
        <v>2500</v>
      </c>
      <c r="G1542" s="3">
        <f>Bakery[[#This Row],[Price]]*Bakery[[#This Row],[Quantity]]</f>
        <v>2500</v>
      </c>
    </row>
    <row r="1543" spans="1:7" x14ac:dyDescent="0.25">
      <c r="A1543">
        <v>2019</v>
      </c>
      <c r="B1543" t="s">
        <v>21</v>
      </c>
      <c r="C1543" s="1">
        <v>23500</v>
      </c>
      <c r="D1543" t="s">
        <v>10</v>
      </c>
      <c r="E1543" s="2">
        <v>1</v>
      </c>
      <c r="F1543">
        <f>IFERROR(VLOOKUP(Bakery[[#This Row],[Products]],Bakery_price[#All],2,FALSE),0)</f>
        <v>0</v>
      </c>
      <c r="G1543" s="3">
        <f>Bakery[[#This Row],[Price]]*Bakery[[#This Row],[Quantity]]</f>
        <v>0</v>
      </c>
    </row>
    <row r="1544" spans="1:7" x14ac:dyDescent="0.25">
      <c r="A1544">
        <v>2019</v>
      </c>
      <c r="B1544" t="s">
        <v>21</v>
      </c>
      <c r="C1544" s="1">
        <v>18300</v>
      </c>
      <c r="D1544" t="s">
        <v>6</v>
      </c>
      <c r="E1544" s="2">
        <v>1</v>
      </c>
      <c r="F1544">
        <f>IFERROR(VLOOKUP(Bakery[[#This Row],[Products]],Bakery_price[#All],2,FALSE),0)</f>
        <v>4800</v>
      </c>
      <c r="G1544" s="3">
        <f>Bakery[[#This Row],[Price]]*Bakery[[#This Row],[Quantity]]</f>
        <v>4800</v>
      </c>
    </row>
    <row r="1545" spans="1:7" x14ac:dyDescent="0.25">
      <c r="A1545">
        <v>2019</v>
      </c>
      <c r="B1545" t="s">
        <v>21</v>
      </c>
      <c r="C1545" s="1">
        <v>15000</v>
      </c>
      <c r="D1545" t="s">
        <v>17</v>
      </c>
      <c r="E1545" s="2">
        <v>1</v>
      </c>
      <c r="F1545">
        <f>IFERROR(VLOOKUP(Bakery[[#This Row],[Products]],Bakery_price[#All],2,FALSE),0)</f>
        <v>4000</v>
      </c>
      <c r="G1545" s="3">
        <f>Bakery[[#This Row],[Price]]*Bakery[[#This Row],[Quantity]]</f>
        <v>4000</v>
      </c>
    </row>
    <row r="1546" spans="1:7" x14ac:dyDescent="0.25">
      <c r="A1546">
        <v>2019</v>
      </c>
      <c r="B1546" t="s">
        <v>21</v>
      </c>
      <c r="C1546" s="1">
        <v>15000</v>
      </c>
      <c r="D1546" t="s">
        <v>31</v>
      </c>
      <c r="E1546" s="2">
        <v>1</v>
      </c>
      <c r="F1546">
        <f>IFERROR(VLOOKUP(Bakery[[#This Row],[Products]],Bakery_price[#All],2,FALSE),0)</f>
        <v>4000</v>
      </c>
      <c r="G1546" s="3">
        <f>Bakery[[#This Row],[Price]]*Bakery[[#This Row],[Quantity]]</f>
        <v>4000</v>
      </c>
    </row>
    <row r="1547" spans="1:7" x14ac:dyDescent="0.25">
      <c r="A1547">
        <v>2019</v>
      </c>
      <c r="B1547" t="s">
        <v>21</v>
      </c>
      <c r="C1547" s="1">
        <v>15000</v>
      </c>
      <c r="D1547" t="s">
        <v>29</v>
      </c>
      <c r="E1547" s="2">
        <v>1</v>
      </c>
      <c r="F1547">
        <f>IFERROR(VLOOKUP(Bakery[[#This Row],[Products]],Bakery_price[#All],2,FALSE),0)</f>
        <v>4500</v>
      </c>
      <c r="G1547" s="3">
        <f>Bakery[[#This Row],[Price]]*Bakery[[#This Row],[Quantity]]</f>
        <v>4500</v>
      </c>
    </row>
    <row r="1548" spans="1:7" x14ac:dyDescent="0.25">
      <c r="A1548">
        <v>2019</v>
      </c>
      <c r="B1548" t="s">
        <v>23</v>
      </c>
      <c r="C1548" s="1">
        <v>23000</v>
      </c>
      <c r="D1548" t="s">
        <v>7</v>
      </c>
      <c r="E1548" s="2">
        <v>1</v>
      </c>
      <c r="F1548">
        <f>IFERROR(VLOOKUP(Bakery[[#This Row],[Products]],Bakery_price[#All],2,FALSE),0)</f>
        <v>0</v>
      </c>
      <c r="G1548" s="3">
        <f>Bakery[[#This Row],[Price]]*Bakery[[#This Row],[Quantity]]</f>
        <v>0</v>
      </c>
    </row>
    <row r="1549" spans="1:7" x14ac:dyDescent="0.25">
      <c r="A1549">
        <v>2019</v>
      </c>
      <c r="B1549" t="s">
        <v>23</v>
      </c>
      <c r="C1549" s="1">
        <v>23000</v>
      </c>
      <c r="D1549" t="s">
        <v>20</v>
      </c>
      <c r="E1549" s="2">
        <v>1</v>
      </c>
      <c r="F1549">
        <f>IFERROR(VLOOKUP(Bakery[[#This Row],[Products]],Bakery_price[#All],2,FALSE),0)</f>
        <v>0</v>
      </c>
      <c r="G1549" s="3">
        <f>Bakery[[#This Row],[Price]]*Bakery[[#This Row],[Quantity]]</f>
        <v>0</v>
      </c>
    </row>
    <row r="1550" spans="1:7" x14ac:dyDescent="0.25">
      <c r="A1550">
        <v>2019</v>
      </c>
      <c r="B1550" t="s">
        <v>23</v>
      </c>
      <c r="C1550" s="1">
        <v>23000</v>
      </c>
      <c r="D1550" t="s">
        <v>8</v>
      </c>
      <c r="E1550" s="2">
        <v>1</v>
      </c>
      <c r="F1550">
        <f>IFERROR(VLOOKUP(Bakery[[#This Row],[Products]],Bakery_price[#All],2,FALSE),0)</f>
        <v>4800</v>
      </c>
      <c r="G1550" s="3">
        <f>Bakery[[#This Row],[Price]]*Bakery[[#This Row],[Quantity]]</f>
        <v>4800</v>
      </c>
    </row>
    <row r="1551" spans="1:7" x14ac:dyDescent="0.25">
      <c r="A1551">
        <v>2019</v>
      </c>
      <c r="B1551" t="s">
        <v>23</v>
      </c>
      <c r="C1551" s="1">
        <v>23000</v>
      </c>
      <c r="D1551" t="s">
        <v>25</v>
      </c>
      <c r="E1551" s="2">
        <v>1</v>
      </c>
      <c r="F1551">
        <f>IFERROR(VLOOKUP(Bakery[[#This Row],[Products]],Bakery_price[#All],2,FALSE),0)</f>
        <v>3500</v>
      </c>
      <c r="G1551" s="3">
        <f>Bakery[[#This Row],[Price]]*Bakery[[#This Row],[Quantity]]</f>
        <v>3500</v>
      </c>
    </row>
    <row r="1552" spans="1:7" x14ac:dyDescent="0.25">
      <c r="A1552">
        <v>2019</v>
      </c>
      <c r="B1552" t="s">
        <v>23</v>
      </c>
      <c r="C1552" s="1">
        <v>23000</v>
      </c>
      <c r="D1552" t="s">
        <v>12</v>
      </c>
      <c r="E1552" s="2">
        <v>1</v>
      </c>
      <c r="F1552">
        <f>IFERROR(VLOOKUP(Bakery[[#This Row],[Products]],Bakery_price[#All],2,FALSE),0)</f>
        <v>4500</v>
      </c>
      <c r="G1552" s="3">
        <f>Bakery[[#This Row],[Price]]*Bakery[[#This Row],[Quantity]]</f>
        <v>4500</v>
      </c>
    </row>
    <row r="1553" spans="1:7" x14ac:dyDescent="0.25">
      <c r="A1553">
        <v>2019</v>
      </c>
      <c r="B1553" t="s">
        <v>23</v>
      </c>
      <c r="C1553" s="1">
        <v>14800</v>
      </c>
      <c r="D1553" t="s">
        <v>6</v>
      </c>
      <c r="E1553" s="2">
        <v>1</v>
      </c>
      <c r="F1553">
        <f>IFERROR(VLOOKUP(Bakery[[#This Row],[Products]],Bakery_price[#All],2,FALSE),0)</f>
        <v>4800</v>
      </c>
      <c r="G1553" s="3">
        <f>Bakery[[#This Row],[Price]]*Bakery[[#This Row],[Quantity]]</f>
        <v>4800</v>
      </c>
    </row>
    <row r="1554" spans="1:7" x14ac:dyDescent="0.25">
      <c r="A1554">
        <v>2019</v>
      </c>
      <c r="B1554" t="s">
        <v>23</v>
      </c>
      <c r="C1554" s="1">
        <v>14800</v>
      </c>
      <c r="D1554" t="s">
        <v>7</v>
      </c>
      <c r="E1554" s="2">
        <v>1</v>
      </c>
      <c r="F1554">
        <f>IFERROR(VLOOKUP(Bakery[[#This Row],[Products]],Bakery_price[#All],2,FALSE),0)</f>
        <v>0</v>
      </c>
      <c r="G1554" s="3">
        <f>Bakery[[#This Row],[Price]]*Bakery[[#This Row],[Quantity]]</f>
        <v>0</v>
      </c>
    </row>
    <row r="1555" spans="1:7" x14ac:dyDescent="0.25">
      <c r="A1555">
        <v>2019</v>
      </c>
      <c r="B1555" t="s">
        <v>23</v>
      </c>
      <c r="C1555" s="1">
        <v>14800</v>
      </c>
      <c r="D1555" t="s">
        <v>17</v>
      </c>
      <c r="E1555" s="2">
        <v>1</v>
      </c>
      <c r="F1555">
        <f>IFERROR(VLOOKUP(Bakery[[#This Row],[Products]],Bakery_price[#All],2,FALSE),0)</f>
        <v>4000</v>
      </c>
      <c r="G1555" s="3">
        <f>Bakery[[#This Row],[Price]]*Bakery[[#This Row],[Quantity]]</f>
        <v>4000</v>
      </c>
    </row>
    <row r="1556" spans="1:7" x14ac:dyDescent="0.25">
      <c r="A1556">
        <v>2019</v>
      </c>
      <c r="B1556" t="s">
        <v>23</v>
      </c>
      <c r="C1556" s="1">
        <v>18600</v>
      </c>
      <c r="D1556" t="s">
        <v>6</v>
      </c>
      <c r="E1556" s="2">
        <v>1</v>
      </c>
      <c r="F1556">
        <f>IFERROR(VLOOKUP(Bakery[[#This Row],[Products]],Bakery_price[#All],2,FALSE),0)</f>
        <v>4800</v>
      </c>
      <c r="G1556" s="3">
        <f>Bakery[[#This Row],[Price]]*Bakery[[#This Row],[Quantity]]</f>
        <v>4800</v>
      </c>
    </row>
    <row r="1557" spans="1:7" x14ac:dyDescent="0.25">
      <c r="A1557">
        <v>2019</v>
      </c>
      <c r="B1557" t="s">
        <v>23</v>
      </c>
      <c r="C1557" s="1">
        <v>18600</v>
      </c>
      <c r="D1557" t="s">
        <v>24</v>
      </c>
      <c r="E1557" s="2">
        <v>1</v>
      </c>
      <c r="F1557">
        <f>IFERROR(VLOOKUP(Bakery[[#This Row],[Products]],Bakery_price[#All],2,FALSE),0)</f>
        <v>3500</v>
      </c>
      <c r="G1557" s="3">
        <f>Bakery[[#This Row],[Price]]*Bakery[[#This Row],[Quantity]]</f>
        <v>3500</v>
      </c>
    </row>
    <row r="1558" spans="1:7" x14ac:dyDescent="0.25">
      <c r="A1558">
        <v>2019</v>
      </c>
      <c r="B1558" t="s">
        <v>23</v>
      </c>
      <c r="C1558" s="1">
        <v>18600</v>
      </c>
      <c r="D1558" t="s">
        <v>8</v>
      </c>
      <c r="E1558" s="2">
        <v>1</v>
      </c>
      <c r="F1558">
        <f>IFERROR(VLOOKUP(Bakery[[#This Row],[Products]],Bakery_price[#All],2,FALSE),0)</f>
        <v>4800</v>
      </c>
      <c r="G1558" s="3">
        <f>Bakery[[#This Row],[Price]]*Bakery[[#This Row],[Quantity]]</f>
        <v>4800</v>
      </c>
    </row>
    <row r="1559" spans="1:7" x14ac:dyDescent="0.25">
      <c r="A1559">
        <v>2019</v>
      </c>
      <c r="B1559" t="s">
        <v>23</v>
      </c>
      <c r="C1559" s="1">
        <v>18600</v>
      </c>
      <c r="D1559" t="s">
        <v>26</v>
      </c>
      <c r="E1559" s="2">
        <v>1</v>
      </c>
      <c r="F1559">
        <f>IFERROR(VLOOKUP(Bakery[[#This Row],[Products]],Bakery_price[#All],2,FALSE),0)</f>
        <v>4000</v>
      </c>
      <c r="G1559" s="3">
        <f>Bakery[[#This Row],[Price]]*Bakery[[#This Row],[Quantity]]</f>
        <v>4000</v>
      </c>
    </row>
    <row r="1560" spans="1:7" x14ac:dyDescent="0.25">
      <c r="A1560">
        <v>2019</v>
      </c>
      <c r="B1560" t="s">
        <v>23</v>
      </c>
      <c r="C1560" s="1">
        <v>18600</v>
      </c>
      <c r="D1560" t="s">
        <v>6</v>
      </c>
      <c r="E1560" s="2">
        <v>1</v>
      </c>
      <c r="F1560">
        <f>IFERROR(VLOOKUP(Bakery[[#This Row],[Products]],Bakery_price[#All],2,FALSE),0)</f>
        <v>4800</v>
      </c>
      <c r="G1560" s="3">
        <f>Bakery[[#This Row],[Price]]*Bakery[[#This Row],[Quantity]]</f>
        <v>4800</v>
      </c>
    </row>
    <row r="1561" spans="1:7" x14ac:dyDescent="0.25">
      <c r="A1561">
        <v>2019</v>
      </c>
      <c r="B1561" t="s">
        <v>23</v>
      </c>
      <c r="C1561" s="1">
        <v>18600</v>
      </c>
      <c r="D1561" t="s">
        <v>24</v>
      </c>
      <c r="E1561" s="2">
        <v>1</v>
      </c>
      <c r="F1561">
        <f>IFERROR(VLOOKUP(Bakery[[#This Row],[Products]],Bakery_price[#All],2,FALSE),0)</f>
        <v>3500</v>
      </c>
      <c r="G1561" s="3">
        <f>Bakery[[#This Row],[Price]]*Bakery[[#This Row],[Quantity]]</f>
        <v>3500</v>
      </c>
    </row>
    <row r="1562" spans="1:7" x14ac:dyDescent="0.25">
      <c r="A1562">
        <v>2019</v>
      </c>
      <c r="B1562" t="s">
        <v>23</v>
      </c>
      <c r="C1562" s="1">
        <v>18600</v>
      </c>
      <c r="D1562" t="s">
        <v>16</v>
      </c>
      <c r="E1562" s="2">
        <v>1</v>
      </c>
      <c r="F1562">
        <f>IFERROR(VLOOKUP(Bakery[[#This Row],[Products]],Bakery_price[#All],2,FALSE),0)</f>
        <v>0</v>
      </c>
      <c r="G1562" s="3">
        <f>Bakery[[#This Row],[Price]]*Bakery[[#This Row],[Quantity]]</f>
        <v>0</v>
      </c>
    </row>
    <row r="1563" spans="1:7" x14ac:dyDescent="0.25">
      <c r="A1563">
        <v>2019</v>
      </c>
      <c r="B1563" t="s">
        <v>23</v>
      </c>
      <c r="C1563" s="1">
        <v>18600</v>
      </c>
      <c r="D1563" t="s">
        <v>26</v>
      </c>
      <c r="E1563" s="2">
        <v>1</v>
      </c>
      <c r="F1563">
        <f>IFERROR(VLOOKUP(Bakery[[#This Row],[Products]],Bakery_price[#All],2,FALSE),0)</f>
        <v>4000</v>
      </c>
      <c r="G1563" s="3">
        <f>Bakery[[#This Row],[Price]]*Bakery[[#This Row],[Quantity]]</f>
        <v>4000</v>
      </c>
    </row>
    <row r="1564" spans="1:7" x14ac:dyDescent="0.25">
      <c r="A1564">
        <v>2019</v>
      </c>
      <c r="B1564" t="s">
        <v>23</v>
      </c>
      <c r="C1564" s="1">
        <v>17000</v>
      </c>
      <c r="D1564" t="s">
        <v>15</v>
      </c>
      <c r="E1564" s="2">
        <v>1</v>
      </c>
      <c r="F1564">
        <f>IFERROR(VLOOKUP(Bakery[[#This Row],[Products]],Bakery_price[#All],2,FALSE),0)</f>
        <v>3500</v>
      </c>
      <c r="G1564" s="3">
        <f>Bakery[[#This Row],[Price]]*Bakery[[#This Row],[Quantity]]</f>
        <v>3500</v>
      </c>
    </row>
    <row r="1565" spans="1:7" x14ac:dyDescent="0.25">
      <c r="A1565">
        <v>2019</v>
      </c>
      <c r="B1565" t="s">
        <v>23</v>
      </c>
      <c r="C1565" s="1">
        <v>17000</v>
      </c>
      <c r="D1565" t="s">
        <v>24</v>
      </c>
      <c r="E1565" s="2">
        <v>1</v>
      </c>
      <c r="F1565">
        <f>IFERROR(VLOOKUP(Bakery[[#This Row],[Products]],Bakery_price[#All],2,FALSE),0)</f>
        <v>3500</v>
      </c>
      <c r="G1565" s="3">
        <f>Bakery[[#This Row],[Price]]*Bakery[[#This Row],[Quantity]]</f>
        <v>3500</v>
      </c>
    </row>
    <row r="1566" spans="1:7" x14ac:dyDescent="0.25">
      <c r="A1566">
        <v>2019</v>
      </c>
      <c r="B1566" t="s">
        <v>23</v>
      </c>
      <c r="C1566" s="1">
        <v>17000</v>
      </c>
      <c r="D1566" t="s">
        <v>25</v>
      </c>
      <c r="E1566" s="2">
        <v>1</v>
      </c>
      <c r="F1566">
        <f>IFERROR(VLOOKUP(Bakery[[#This Row],[Products]],Bakery_price[#All],2,FALSE),0)</f>
        <v>3500</v>
      </c>
      <c r="G1566" s="3">
        <f>Bakery[[#This Row],[Price]]*Bakery[[#This Row],[Quantity]]</f>
        <v>3500</v>
      </c>
    </row>
    <row r="1567" spans="1:7" x14ac:dyDescent="0.25">
      <c r="A1567">
        <v>2019</v>
      </c>
      <c r="B1567" t="s">
        <v>23</v>
      </c>
      <c r="C1567" s="1">
        <v>17000</v>
      </c>
      <c r="D1567" t="s">
        <v>29</v>
      </c>
      <c r="E1567" s="2">
        <v>1</v>
      </c>
      <c r="F1567">
        <f>IFERROR(VLOOKUP(Bakery[[#This Row],[Products]],Bakery_price[#All],2,FALSE),0)</f>
        <v>4500</v>
      </c>
      <c r="G1567" s="3">
        <f>Bakery[[#This Row],[Price]]*Bakery[[#This Row],[Quantity]]</f>
        <v>4500</v>
      </c>
    </row>
    <row r="1568" spans="1:7" x14ac:dyDescent="0.25">
      <c r="A1568">
        <v>2019</v>
      </c>
      <c r="B1568" t="s">
        <v>23</v>
      </c>
      <c r="C1568" s="1">
        <v>19300</v>
      </c>
      <c r="D1568" t="s">
        <v>6</v>
      </c>
      <c r="E1568" s="2">
        <v>1</v>
      </c>
      <c r="F1568">
        <f>IFERROR(VLOOKUP(Bakery[[#This Row],[Products]],Bakery_price[#All],2,FALSE),0)</f>
        <v>4800</v>
      </c>
      <c r="G1568" s="3">
        <f>Bakery[[#This Row],[Price]]*Bakery[[#This Row],[Quantity]]</f>
        <v>4800</v>
      </c>
    </row>
    <row r="1569" spans="1:7" x14ac:dyDescent="0.25">
      <c r="A1569">
        <v>2019</v>
      </c>
      <c r="B1569" t="s">
        <v>23</v>
      </c>
      <c r="C1569" s="1">
        <v>19300</v>
      </c>
      <c r="D1569" t="s">
        <v>24</v>
      </c>
      <c r="E1569" s="2">
        <v>1</v>
      </c>
      <c r="F1569">
        <f>IFERROR(VLOOKUP(Bakery[[#This Row],[Products]],Bakery_price[#All],2,FALSE),0)</f>
        <v>3500</v>
      </c>
      <c r="G1569" s="3">
        <f>Bakery[[#This Row],[Price]]*Bakery[[#This Row],[Quantity]]</f>
        <v>3500</v>
      </c>
    </row>
    <row r="1570" spans="1:7" x14ac:dyDescent="0.25">
      <c r="A1570">
        <v>2019</v>
      </c>
      <c r="B1570" t="s">
        <v>23</v>
      </c>
      <c r="C1570" s="1">
        <v>19300</v>
      </c>
      <c r="D1570" t="s">
        <v>30</v>
      </c>
      <c r="E1570" s="2">
        <v>2</v>
      </c>
      <c r="F1570">
        <f>IFERROR(VLOOKUP(Bakery[[#This Row],[Products]],Bakery_price[#All],2,FALSE),0)</f>
        <v>2500</v>
      </c>
      <c r="G1570" s="3">
        <f>Bakery[[#This Row],[Price]]*Bakery[[#This Row],[Quantity]]</f>
        <v>5000</v>
      </c>
    </row>
    <row r="1571" spans="1:7" x14ac:dyDescent="0.25">
      <c r="A1571">
        <v>2019</v>
      </c>
      <c r="B1571" t="s">
        <v>23</v>
      </c>
      <c r="C1571" s="1">
        <v>19300</v>
      </c>
      <c r="D1571" t="s">
        <v>11</v>
      </c>
      <c r="E1571" s="2" t="s">
        <v>32</v>
      </c>
      <c r="F1571">
        <f>IFERROR(VLOOKUP(Bakery[[#This Row],[Products]],Bakery_price[#All],2,FALSE),0)</f>
        <v>4000</v>
      </c>
      <c r="G1571" s="3">
        <f>Bakery[[#This Row],[Price]]*Bakery[[#This Row],[Quantity]]</f>
        <v>4000</v>
      </c>
    </row>
    <row r="1572" spans="1:7" x14ac:dyDescent="0.25">
      <c r="A1572">
        <v>2019</v>
      </c>
      <c r="B1572" t="s">
        <v>23</v>
      </c>
      <c r="C1572" s="1">
        <v>15300</v>
      </c>
      <c r="D1572" t="s">
        <v>6</v>
      </c>
      <c r="E1572" s="2">
        <v>1</v>
      </c>
      <c r="F1572">
        <f>IFERROR(VLOOKUP(Bakery[[#This Row],[Products]],Bakery_price[#All],2,FALSE),0)</f>
        <v>4800</v>
      </c>
      <c r="G1572" s="3">
        <f>Bakery[[#This Row],[Price]]*Bakery[[#This Row],[Quantity]]</f>
        <v>4800</v>
      </c>
    </row>
    <row r="1573" spans="1:7" x14ac:dyDescent="0.25">
      <c r="A1573">
        <v>2019</v>
      </c>
      <c r="B1573" t="s">
        <v>23</v>
      </c>
      <c r="C1573" s="1">
        <v>15300</v>
      </c>
      <c r="D1573" t="s">
        <v>7</v>
      </c>
      <c r="E1573" s="2">
        <v>1</v>
      </c>
      <c r="F1573">
        <f>IFERROR(VLOOKUP(Bakery[[#This Row],[Products]],Bakery_price[#All],2,FALSE),0)</f>
        <v>0</v>
      </c>
      <c r="G1573" s="3">
        <f>Bakery[[#This Row],[Price]]*Bakery[[#This Row],[Quantity]]</f>
        <v>0</v>
      </c>
    </row>
    <row r="1574" spans="1:7" x14ac:dyDescent="0.25">
      <c r="A1574">
        <v>2019</v>
      </c>
      <c r="B1574" t="s">
        <v>23</v>
      </c>
      <c r="C1574" s="1">
        <v>15300</v>
      </c>
      <c r="D1574" t="s">
        <v>8</v>
      </c>
      <c r="E1574" s="2">
        <v>1</v>
      </c>
      <c r="F1574">
        <f>IFERROR(VLOOKUP(Bakery[[#This Row],[Products]],Bakery_price[#All],2,FALSE),0)</f>
        <v>4800</v>
      </c>
      <c r="G1574" s="3">
        <f>Bakery[[#This Row],[Price]]*Bakery[[#This Row],[Quantity]]</f>
        <v>4800</v>
      </c>
    </row>
    <row r="1575" spans="1:7" x14ac:dyDescent="0.25">
      <c r="A1575">
        <v>2019</v>
      </c>
      <c r="B1575" t="s">
        <v>23</v>
      </c>
      <c r="C1575" s="1">
        <v>27700</v>
      </c>
      <c r="D1575" t="s">
        <v>6</v>
      </c>
      <c r="E1575" s="2">
        <v>3</v>
      </c>
      <c r="F1575">
        <f>IFERROR(VLOOKUP(Bakery[[#This Row],[Products]],Bakery_price[#All],2,FALSE),0)</f>
        <v>4800</v>
      </c>
      <c r="G1575" s="3">
        <f>Bakery[[#This Row],[Price]]*Bakery[[#This Row],[Quantity]]</f>
        <v>14400</v>
      </c>
    </row>
    <row r="1576" spans="1:7" x14ac:dyDescent="0.25">
      <c r="A1576">
        <v>2019</v>
      </c>
      <c r="B1576" t="s">
        <v>23</v>
      </c>
      <c r="C1576" s="1">
        <v>27700</v>
      </c>
      <c r="D1576" t="s">
        <v>17</v>
      </c>
      <c r="E1576" s="2">
        <v>1</v>
      </c>
      <c r="F1576">
        <f>IFERROR(VLOOKUP(Bakery[[#This Row],[Products]],Bakery_price[#All],2,FALSE),0)</f>
        <v>4000</v>
      </c>
      <c r="G1576" s="3">
        <f>Bakery[[#This Row],[Price]]*Bakery[[#This Row],[Quantity]]</f>
        <v>4000</v>
      </c>
    </row>
    <row r="1577" spans="1:7" x14ac:dyDescent="0.25">
      <c r="A1577">
        <v>2019</v>
      </c>
      <c r="B1577" t="s">
        <v>23</v>
      </c>
      <c r="C1577" s="1">
        <v>27700</v>
      </c>
      <c r="D1577" t="s">
        <v>25</v>
      </c>
      <c r="E1577" s="2">
        <v>1</v>
      </c>
      <c r="F1577">
        <f>IFERROR(VLOOKUP(Bakery[[#This Row],[Products]],Bakery_price[#All],2,FALSE),0)</f>
        <v>3500</v>
      </c>
      <c r="G1577" s="3">
        <f>Bakery[[#This Row],[Price]]*Bakery[[#This Row],[Quantity]]</f>
        <v>3500</v>
      </c>
    </row>
    <row r="1578" spans="1:7" x14ac:dyDescent="0.25">
      <c r="A1578">
        <v>2019</v>
      </c>
      <c r="B1578" t="s">
        <v>23</v>
      </c>
      <c r="C1578" s="1">
        <v>27700</v>
      </c>
      <c r="D1578" t="s">
        <v>26</v>
      </c>
      <c r="E1578" s="2">
        <v>1</v>
      </c>
      <c r="F1578">
        <f>IFERROR(VLOOKUP(Bakery[[#This Row],[Products]],Bakery_price[#All],2,FALSE),0)</f>
        <v>4000</v>
      </c>
      <c r="G1578" s="3">
        <f>Bakery[[#This Row],[Price]]*Bakery[[#This Row],[Quantity]]</f>
        <v>4000</v>
      </c>
    </row>
    <row r="1579" spans="1:7" x14ac:dyDescent="0.25">
      <c r="A1579">
        <v>2019</v>
      </c>
      <c r="B1579" t="s">
        <v>23</v>
      </c>
      <c r="C1579" s="1">
        <v>22800</v>
      </c>
      <c r="D1579" t="s">
        <v>6</v>
      </c>
      <c r="E1579" s="2">
        <v>1</v>
      </c>
      <c r="F1579">
        <f>IFERROR(VLOOKUP(Bakery[[#This Row],[Products]],Bakery_price[#All],2,FALSE),0)</f>
        <v>4800</v>
      </c>
      <c r="G1579" s="3">
        <f>Bakery[[#This Row],[Price]]*Bakery[[#This Row],[Quantity]]</f>
        <v>4800</v>
      </c>
    </row>
    <row r="1580" spans="1:7" x14ac:dyDescent="0.25">
      <c r="A1580">
        <v>2019</v>
      </c>
      <c r="B1580" t="s">
        <v>23</v>
      </c>
      <c r="C1580" s="1">
        <v>22800</v>
      </c>
      <c r="D1580" t="s">
        <v>15</v>
      </c>
      <c r="E1580" s="2">
        <v>1</v>
      </c>
      <c r="F1580">
        <f>IFERROR(VLOOKUP(Bakery[[#This Row],[Products]],Bakery_price[#All],2,FALSE),0)</f>
        <v>3500</v>
      </c>
      <c r="G1580" s="3">
        <f>Bakery[[#This Row],[Price]]*Bakery[[#This Row],[Quantity]]</f>
        <v>3500</v>
      </c>
    </row>
    <row r="1581" spans="1:7" x14ac:dyDescent="0.25">
      <c r="A1581">
        <v>2019</v>
      </c>
      <c r="B1581" t="s">
        <v>23</v>
      </c>
      <c r="C1581" s="1">
        <v>22800</v>
      </c>
      <c r="D1581" t="s">
        <v>19</v>
      </c>
      <c r="E1581" s="2">
        <v>1</v>
      </c>
      <c r="F1581">
        <f>IFERROR(VLOOKUP(Bakery[[#This Row],[Products]],Bakery_price[#All],2,FALSE),0)</f>
        <v>1500</v>
      </c>
      <c r="G1581" s="3">
        <f>Bakery[[#This Row],[Price]]*Bakery[[#This Row],[Quantity]]</f>
        <v>1500</v>
      </c>
    </row>
    <row r="1582" spans="1:7" x14ac:dyDescent="0.25">
      <c r="A1582">
        <v>2019</v>
      </c>
      <c r="B1582" t="s">
        <v>23</v>
      </c>
      <c r="C1582" s="1">
        <v>22800</v>
      </c>
      <c r="D1582" t="s">
        <v>24</v>
      </c>
      <c r="E1582" s="2">
        <v>1</v>
      </c>
      <c r="F1582">
        <f>IFERROR(VLOOKUP(Bakery[[#This Row],[Products]],Bakery_price[#All],2,FALSE),0)</f>
        <v>3500</v>
      </c>
      <c r="G1582" s="3">
        <f>Bakery[[#This Row],[Price]]*Bakery[[#This Row],[Quantity]]</f>
        <v>3500</v>
      </c>
    </row>
    <row r="1583" spans="1:7" x14ac:dyDescent="0.25">
      <c r="A1583">
        <v>2019</v>
      </c>
      <c r="B1583" t="s">
        <v>23</v>
      </c>
      <c r="C1583" s="1">
        <v>22800</v>
      </c>
      <c r="D1583" t="s">
        <v>17</v>
      </c>
      <c r="E1583" s="2">
        <v>1</v>
      </c>
      <c r="F1583">
        <f>IFERROR(VLOOKUP(Bakery[[#This Row],[Products]],Bakery_price[#All],2,FALSE),0)</f>
        <v>4000</v>
      </c>
      <c r="G1583" s="3">
        <f>Bakery[[#This Row],[Price]]*Bakery[[#This Row],[Quantity]]</f>
        <v>4000</v>
      </c>
    </row>
    <row r="1584" spans="1:7" x14ac:dyDescent="0.25">
      <c r="A1584">
        <v>2019</v>
      </c>
      <c r="B1584" t="s">
        <v>23</v>
      </c>
      <c r="C1584" s="1">
        <v>22800</v>
      </c>
      <c r="D1584" t="s">
        <v>25</v>
      </c>
      <c r="E1584" s="2">
        <v>1</v>
      </c>
      <c r="F1584">
        <f>IFERROR(VLOOKUP(Bakery[[#This Row],[Products]],Bakery_price[#All],2,FALSE),0)</f>
        <v>3500</v>
      </c>
      <c r="G1584" s="3">
        <f>Bakery[[#This Row],[Price]]*Bakery[[#This Row],[Quantity]]</f>
        <v>3500</v>
      </c>
    </row>
    <row r="1585" spans="1:7" x14ac:dyDescent="0.25">
      <c r="A1585">
        <v>2019</v>
      </c>
      <c r="B1585" t="s">
        <v>23</v>
      </c>
      <c r="C1585" s="1">
        <v>25600</v>
      </c>
      <c r="D1585" t="s">
        <v>24</v>
      </c>
      <c r="E1585" s="2">
        <v>2</v>
      </c>
      <c r="F1585">
        <f>IFERROR(VLOOKUP(Bakery[[#This Row],[Products]],Bakery_price[#All],2,FALSE),0)</f>
        <v>3500</v>
      </c>
      <c r="G1585" s="3">
        <f>Bakery[[#This Row],[Price]]*Bakery[[#This Row],[Quantity]]</f>
        <v>7000</v>
      </c>
    </row>
    <row r="1586" spans="1:7" x14ac:dyDescent="0.25">
      <c r="A1586">
        <v>2019</v>
      </c>
      <c r="B1586" t="s">
        <v>23</v>
      </c>
      <c r="C1586" s="1">
        <v>25600</v>
      </c>
      <c r="D1586" t="s">
        <v>8</v>
      </c>
      <c r="E1586" s="2">
        <v>1</v>
      </c>
      <c r="F1586">
        <f>IFERROR(VLOOKUP(Bakery[[#This Row],[Products]],Bakery_price[#All],2,FALSE),0)</f>
        <v>4800</v>
      </c>
      <c r="G1586" s="3">
        <f>Bakery[[#This Row],[Price]]*Bakery[[#This Row],[Quantity]]</f>
        <v>4800</v>
      </c>
    </row>
    <row r="1587" spans="1:7" x14ac:dyDescent="0.25">
      <c r="A1587">
        <v>2019</v>
      </c>
      <c r="B1587" t="s">
        <v>23</v>
      </c>
      <c r="C1587" s="1">
        <v>25600</v>
      </c>
      <c r="D1587" t="s">
        <v>26</v>
      </c>
      <c r="E1587" s="2">
        <v>2</v>
      </c>
      <c r="F1587">
        <f>IFERROR(VLOOKUP(Bakery[[#This Row],[Products]],Bakery_price[#All],2,FALSE),0)</f>
        <v>4000</v>
      </c>
      <c r="G1587" s="3">
        <f>Bakery[[#This Row],[Price]]*Bakery[[#This Row],[Quantity]]</f>
        <v>8000</v>
      </c>
    </row>
    <row r="1588" spans="1:7" x14ac:dyDescent="0.25">
      <c r="A1588">
        <v>2019</v>
      </c>
      <c r="B1588" t="s">
        <v>23</v>
      </c>
      <c r="C1588" s="1">
        <v>25600</v>
      </c>
      <c r="D1588" t="s">
        <v>12</v>
      </c>
      <c r="E1588" s="2">
        <v>1</v>
      </c>
      <c r="F1588">
        <f>IFERROR(VLOOKUP(Bakery[[#This Row],[Products]],Bakery_price[#All],2,FALSE),0)</f>
        <v>4500</v>
      </c>
      <c r="G1588" s="3">
        <f>Bakery[[#This Row],[Price]]*Bakery[[#This Row],[Quantity]]</f>
        <v>4500</v>
      </c>
    </row>
    <row r="1589" spans="1:7" x14ac:dyDescent="0.25">
      <c r="A1589">
        <v>2019</v>
      </c>
      <c r="B1589" t="s">
        <v>23</v>
      </c>
      <c r="C1589" s="1">
        <v>14800</v>
      </c>
      <c r="D1589" t="s">
        <v>6</v>
      </c>
      <c r="E1589" s="2">
        <v>1</v>
      </c>
      <c r="F1589">
        <f>IFERROR(VLOOKUP(Bakery[[#This Row],[Products]],Bakery_price[#All],2,FALSE),0)</f>
        <v>4800</v>
      </c>
      <c r="G1589" s="3">
        <f>Bakery[[#This Row],[Price]]*Bakery[[#This Row],[Quantity]]</f>
        <v>4800</v>
      </c>
    </row>
    <row r="1590" spans="1:7" x14ac:dyDescent="0.25">
      <c r="A1590">
        <v>2019</v>
      </c>
      <c r="B1590" t="s">
        <v>23</v>
      </c>
      <c r="C1590" s="1">
        <v>14800</v>
      </c>
      <c r="D1590" t="s">
        <v>15</v>
      </c>
      <c r="E1590" s="2">
        <v>1</v>
      </c>
      <c r="F1590">
        <f>IFERROR(VLOOKUP(Bakery[[#This Row],[Products]],Bakery_price[#All],2,FALSE),0)</f>
        <v>3500</v>
      </c>
      <c r="G1590" s="3">
        <f>Bakery[[#This Row],[Price]]*Bakery[[#This Row],[Quantity]]</f>
        <v>3500</v>
      </c>
    </row>
    <row r="1591" spans="1:7" x14ac:dyDescent="0.25">
      <c r="A1591">
        <v>2019</v>
      </c>
      <c r="B1591" t="s">
        <v>23</v>
      </c>
      <c r="C1591" s="1">
        <v>14800</v>
      </c>
      <c r="D1591" t="s">
        <v>8</v>
      </c>
      <c r="E1591" s="2">
        <v>1</v>
      </c>
      <c r="F1591">
        <f>IFERROR(VLOOKUP(Bakery[[#This Row],[Products]],Bakery_price[#All],2,FALSE),0)</f>
        <v>4800</v>
      </c>
      <c r="G1591" s="3">
        <f>Bakery[[#This Row],[Price]]*Bakery[[#This Row],[Quantity]]</f>
        <v>4800</v>
      </c>
    </row>
    <row r="1592" spans="1:7" x14ac:dyDescent="0.25">
      <c r="A1592">
        <v>2019</v>
      </c>
      <c r="B1592" t="s">
        <v>23</v>
      </c>
      <c r="C1592" s="1">
        <v>41100</v>
      </c>
      <c r="D1592" t="s">
        <v>6</v>
      </c>
      <c r="E1592" s="2">
        <v>2</v>
      </c>
      <c r="F1592">
        <f>IFERROR(VLOOKUP(Bakery[[#This Row],[Products]],Bakery_price[#All],2,FALSE),0)</f>
        <v>4800</v>
      </c>
      <c r="G1592" s="3">
        <f>Bakery[[#This Row],[Price]]*Bakery[[#This Row],[Quantity]]</f>
        <v>9600</v>
      </c>
    </row>
    <row r="1593" spans="1:7" x14ac:dyDescent="0.25">
      <c r="A1593">
        <v>2019</v>
      </c>
      <c r="B1593" t="s">
        <v>23</v>
      </c>
      <c r="C1593" s="1">
        <v>41100</v>
      </c>
      <c r="D1593" t="s">
        <v>15</v>
      </c>
      <c r="E1593" s="2">
        <v>2</v>
      </c>
      <c r="F1593">
        <f>IFERROR(VLOOKUP(Bakery[[#This Row],[Products]],Bakery_price[#All],2,FALSE),0)</f>
        <v>3500</v>
      </c>
      <c r="G1593" s="3">
        <f>Bakery[[#This Row],[Price]]*Bakery[[#This Row],[Quantity]]</f>
        <v>7000</v>
      </c>
    </row>
    <row r="1594" spans="1:7" x14ac:dyDescent="0.25">
      <c r="A1594">
        <v>2019</v>
      </c>
      <c r="B1594" t="s">
        <v>23</v>
      </c>
      <c r="C1594" s="1">
        <v>41100</v>
      </c>
      <c r="D1594" t="s">
        <v>19</v>
      </c>
      <c r="E1594" s="2">
        <v>2</v>
      </c>
      <c r="F1594">
        <f>IFERROR(VLOOKUP(Bakery[[#This Row],[Products]],Bakery_price[#All],2,FALSE),0)</f>
        <v>1500</v>
      </c>
      <c r="G1594" s="3">
        <f>Bakery[[#This Row],[Price]]*Bakery[[#This Row],[Quantity]]</f>
        <v>3000</v>
      </c>
    </row>
    <row r="1595" spans="1:7" x14ac:dyDescent="0.25">
      <c r="A1595">
        <v>2019</v>
      </c>
      <c r="B1595" t="s">
        <v>23</v>
      </c>
      <c r="C1595" s="1">
        <v>41100</v>
      </c>
      <c r="D1595" t="s">
        <v>7</v>
      </c>
      <c r="E1595" s="2">
        <v>2</v>
      </c>
      <c r="F1595">
        <f>IFERROR(VLOOKUP(Bakery[[#This Row],[Products]],Bakery_price[#All],2,FALSE),0)</f>
        <v>0</v>
      </c>
      <c r="G1595" s="3">
        <f>Bakery[[#This Row],[Price]]*Bakery[[#This Row],[Quantity]]</f>
        <v>0</v>
      </c>
    </row>
    <row r="1596" spans="1:7" x14ac:dyDescent="0.25">
      <c r="A1596">
        <v>2019</v>
      </c>
      <c r="B1596" t="s">
        <v>23</v>
      </c>
      <c r="C1596" s="1">
        <v>41100</v>
      </c>
      <c r="D1596" t="s">
        <v>25</v>
      </c>
      <c r="E1596" s="2">
        <v>2</v>
      </c>
      <c r="F1596">
        <f>IFERROR(VLOOKUP(Bakery[[#This Row],[Products]],Bakery_price[#All],2,FALSE),0)</f>
        <v>3500</v>
      </c>
      <c r="G1596" s="3">
        <f>Bakery[[#This Row],[Price]]*Bakery[[#This Row],[Quantity]]</f>
        <v>7000</v>
      </c>
    </row>
    <row r="1597" spans="1:7" x14ac:dyDescent="0.25">
      <c r="A1597">
        <v>2019</v>
      </c>
      <c r="B1597" t="s">
        <v>23</v>
      </c>
      <c r="C1597" s="1">
        <v>41100</v>
      </c>
      <c r="D1597" t="s">
        <v>16</v>
      </c>
      <c r="E1597" s="2">
        <v>1</v>
      </c>
      <c r="F1597">
        <f>IFERROR(VLOOKUP(Bakery[[#This Row],[Products]],Bakery_price[#All],2,FALSE),0)</f>
        <v>0</v>
      </c>
      <c r="G1597" s="3">
        <f>Bakery[[#This Row],[Price]]*Bakery[[#This Row],[Quantity]]</f>
        <v>0</v>
      </c>
    </row>
    <row r="1598" spans="1:7" x14ac:dyDescent="0.25">
      <c r="A1598">
        <v>2019</v>
      </c>
      <c r="B1598" t="s">
        <v>23</v>
      </c>
      <c r="C1598" s="1">
        <v>18600</v>
      </c>
      <c r="D1598" t="s">
        <v>6</v>
      </c>
      <c r="E1598" s="2">
        <v>2</v>
      </c>
      <c r="F1598">
        <f>IFERROR(VLOOKUP(Bakery[[#This Row],[Products]],Bakery_price[#All],2,FALSE),0)</f>
        <v>4800</v>
      </c>
      <c r="G1598" s="3">
        <f>Bakery[[#This Row],[Price]]*Bakery[[#This Row],[Quantity]]</f>
        <v>9600</v>
      </c>
    </row>
    <row r="1599" spans="1:7" x14ac:dyDescent="0.25">
      <c r="A1599">
        <v>2019</v>
      </c>
      <c r="B1599" t="s">
        <v>23</v>
      </c>
      <c r="C1599" s="1">
        <v>18600</v>
      </c>
      <c r="D1599" t="s">
        <v>24</v>
      </c>
      <c r="E1599" s="2">
        <v>2</v>
      </c>
      <c r="F1599">
        <f>IFERROR(VLOOKUP(Bakery[[#This Row],[Products]],Bakery_price[#All],2,FALSE),0)</f>
        <v>3500</v>
      </c>
      <c r="G1599" s="3">
        <f>Bakery[[#This Row],[Price]]*Bakery[[#This Row],[Quantity]]</f>
        <v>7000</v>
      </c>
    </row>
    <row r="1600" spans="1:7" x14ac:dyDescent="0.25">
      <c r="A1600">
        <v>2019</v>
      </c>
      <c r="B1600" t="s">
        <v>5</v>
      </c>
      <c r="C1600" s="1">
        <v>27700</v>
      </c>
      <c r="D1600" t="s">
        <v>6</v>
      </c>
      <c r="E1600" s="2">
        <v>4</v>
      </c>
      <c r="F1600">
        <f>IFERROR(VLOOKUP(Bakery[[#This Row],[Products]],Bakery_price[#All],2,FALSE),0)</f>
        <v>4800</v>
      </c>
      <c r="G1600" s="3">
        <f>Bakery[[#This Row],[Price]]*Bakery[[#This Row],[Quantity]]</f>
        <v>19200</v>
      </c>
    </row>
    <row r="1601" spans="1:7" x14ac:dyDescent="0.25">
      <c r="A1601">
        <v>2019</v>
      </c>
      <c r="B1601" t="s">
        <v>5</v>
      </c>
      <c r="C1601" s="1">
        <v>27700</v>
      </c>
      <c r="D1601" t="s">
        <v>17</v>
      </c>
      <c r="E1601" s="2">
        <v>1</v>
      </c>
      <c r="F1601">
        <f>IFERROR(VLOOKUP(Bakery[[#This Row],[Products]],Bakery_price[#All],2,FALSE),0)</f>
        <v>4000</v>
      </c>
      <c r="G1601" s="3">
        <f>Bakery[[#This Row],[Price]]*Bakery[[#This Row],[Quantity]]</f>
        <v>4000</v>
      </c>
    </row>
    <row r="1602" spans="1:7" x14ac:dyDescent="0.25">
      <c r="A1602">
        <v>2019</v>
      </c>
      <c r="B1602" t="s">
        <v>5</v>
      </c>
      <c r="C1602" s="1">
        <v>27700</v>
      </c>
      <c r="D1602" t="s">
        <v>30</v>
      </c>
      <c r="E1602" s="2">
        <v>1</v>
      </c>
      <c r="F1602">
        <f>IFERROR(VLOOKUP(Bakery[[#This Row],[Products]],Bakery_price[#All],2,FALSE),0)</f>
        <v>2500</v>
      </c>
      <c r="G1602" s="3">
        <f>Bakery[[#This Row],[Price]]*Bakery[[#This Row],[Quantity]]</f>
        <v>2500</v>
      </c>
    </row>
    <row r="1603" spans="1:7" x14ac:dyDescent="0.25">
      <c r="A1603">
        <v>2019</v>
      </c>
      <c r="B1603" t="s">
        <v>5</v>
      </c>
      <c r="C1603" s="1">
        <v>21800</v>
      </c>
      <c r="D1603" t="s">
        <v>6</v>
      </c>
      <c r="E1603" s="2">
        <v>1</v>
      </c>
      <c r="F1603">
        <f>IFERROR(VLOOKUP(Bakery[[#This Row],[Products]],Bakery_price[#All],2,FALSE),0)</f>
        <v>4800</v>
      </c>
      <c r="G1603" s="3">
        <f>Bakery[[#This Row],[Price]]*Bakery[[#This Row],[Quantity]]</f>
        <v>4800</v>
      </c>
    </row>
    <row r="1604" spans="1:7" x14ac:dyDescent="0.25">
      <c r="A1604">
        <v>2019</v>
      </c>
      <c r="B1604" t="s">
        <v>5</v>
      </c>
      <c r="C1604" s="1">
        <v>21800</v>
      </c>
      <c r="D1604" t="s">
        <v>15</v>
      </c>
      <c r="E1604" s="2">
        <v>2</v>
      </c>
      <c r="F1604">
        <f>IFERROR(VLOOKUP(Bakery[[#This Row],[Products]],Bakery_price[#All],2,FALSE),0)</f>
        <v>3500</v>
      </c>
      <c r="G1604" s="3">
        <f>Bakery[[#This Row],[Price]]*Bakery[[#This Row],[Quantity]]</f>
        <v>7000</v>
      </c>
    </row>
    <row r="1605" spans="1:7" x14ac:dyDescent="0.25">
      <c r="A1605">
        <v>2019</v>
      </c>
      <c r="B1605" t="s">
        <v>5</v>
      </c>
      <c r="C1605" s="1">
        <v>21800</v>
      </c>
      <c r="D1605" t="s">
        <v>24</v>
      </c>
      <c r="E1605" s="2">
        <v>1</v>
      </c>
      <c r="F1605">
        <f>IFERROR(VLOOKUP(Bakery[[#This Row],[Products]],Bakery_price[#All],2,FALSE),0)</f>
        <v>3500</v>
      </c>
      <c r="G1605" s="3">
        <f>Bakery[[#This Row],[Price]]*Bakery[[#This Row],[Quantity]]</f>
        <v>3500</v>
      </c>
    </row>
    <row r="1606" spans="1:7" x14ac:dyDescent="0.25">
      <c r="A1606">
        <v>2019</v>
      </c>
      <c r="B1606" t="s">
        <v>5</v>
      </c>
      <c r="C1606" s="1">
        <v>21800</v>
      </c>
      <c r="D1606" t="s">
        <v>12</v>
      </c>
      <c r="E1606" s="2">
        <v>1</v>
      </c>
      <c r="F1606">
        <f>IFERROR(VLOOKUP(Bakery[[#This Row],[Products]],Bakery_price[#All],2,FALSE),0)</f>
        <v>4500</v>
      </c>
      <c r="G1606" s="3">
        <f>Bakery[[#This Row],[Price]]*Bakery[[#This Row],[Quantity]]</f>
        <v>4500</v>
      </c>
    </row>
    <row r="1607" spans="1:7" x14ac:dyDescent="0.25">
      <c r="A1607">
        <v>2019</v>
      </c>
      <c r="B1607" t="s">
        <v>5</v>
      </c>
      <c r="C1607" s="1">
        <v>15100</v>
      </c>
      <c r="D1607" t="s">
        <v>6</v>
      </c>
      <c r="E1607" s="2">
        <v>2</v>
      </c>
      <c r="F1607">
        <f>IFERROR(VLOOKUP(Bakery[[#This Row],[Products]],Bakery_price[#All],2,FALSE),0)</f>
        <v>4800</v>
      </c>
      <c r="G1607" s="3">
        <f>Bakery[[#This Row],[Price]]*Bakery[[#This Row],[Quantity]]</f>
        <v>9600</v>
      </c>
    </row>
    <row r="1608" spans="1:7" x14ac:dyDescent="0.25">
      <c r="A1608">
        <v>2019</v>
      </c>
      <c r="B1608" t="s">
        <v>5</v>
      </c>
      <c r="C1608" s="1">
        <v>15100</v>
      </c>
      <c r="D1608" t="s">
        <v>15</v>
      </c>
      <c r="E1608" s="2">
        <v>1</v>
      </c>
      <c r="F1608">
        <f>IFERROR(VLOOKUP(Bakery[[#This Row],[Products]],Bakery_price[#All],2,FALSE),0)</f>
        <v>3500</v>
      </c>
      <c r="G1608" s="3">
        <f>Bakery[[#This Row],[Price]]*Bakery[[#This Row],[Quantity]]</f>
        <v>3500</v>
      </c>
    </row>
    <row r="1609" spans="1:7" x14ac:dyDescent="0.25">
      <c r="A1609">
        <v>2019</v>
      </c>
      <c r="B1609" t="s">
        <v>5</v>
      </c>
      <c r="C1609" s="1">
        <v>19600</v>
      </c>
      <c r="D1609" t="s">
        <v>6</v>
      </c>
      <c r="E1609" s="2">
        <v>1</v>
      </c>
      <c r="F1609">
        <f>IFERROR(VLOOKUP(Bakery[[#This Row],[Products]],Bakery_price[#All],2,FALSE),0)</f>
        <v>4800</v>
      </c>
      <c r="G1609" s="3">
        <f>Bakery[[#This Row],[Price]]*Bakery[[#This Row],[Quantity]]</f>
        <v>4800</v>
      </c>
    </row>
    <row r="1610" spans="1:7" x14ac:dyDescent="0.25">
      <c r="A1610">
        <v>2019</v>
      </c>
      <c r="B1610" t="s">
        <v>5</v>
      </c>
      <c r="C1610" s="1">
        <v>19600</v>
      </c>
      <c r="D1610" t="s">
        <v>26</v>
      </c>
      <c r="E1610" s="2">
        <v>1</v>
      </c>
      <c r="F1610">
        <f>IFERROR(VLOOKUP(Bakery[[#This Row],[Products]],Bakery_price[#All],2,FALSE),0)</f>
        <v>4000</v>
      </c>
      <c r="G1610" s="3">
        <f>Bakery[[#This Row],[Price]]*Bakery[[#This Row],[Quantity]]</f>
        <v>4000</v>
      </c>
    </row>
    <row r="1611" spans="1:7" x14ac:dyDescent="0.25">
      <c r="A1611">
        <v>2019</v>
      </c>
      <c r="B1611" t="s">
        <v>5</v>
      </c>
      <c r="C1611" s="1">
        <v>19600</v>
      </c>
      <c r="D1611" t="s">
        <v>12</v>
      </c>
      <c r="E1611" s="2">
        <v>1</v>
      </c>
      <c r="F1611">
        <f>IFERROR(VLOOKUP(Bakery[[#This Row],[Products]],Bakery_price[#All],2,FALSE),0)</f>
        <v>4500</v>
      </c>
      <c r="G1611" s="3">
        <f>Bakery[[#This Row],[Price]]*Bakery[[#This Row],[Quantity]]</f>
        <v>4500</v>
      </c>
    </row>
    <row r="1612" spans="1:7" x14ac:dyDescent="0.25">
      <c r="A1612">
        <v>2019</v>
      </c>
      <c r="B1612" t="s">
        <v>5</v>
      </c>
      <c r="C1612" s="1">
        <v>19600</v>
      </c>
      <c r="D1612" t="s">
        <v>10</v>
      </c>
      <c r="E1612" s="2">
        <v>1</v>
      </c>
      <c r="F1612">
        <f>IFERROR(VLOOKUP(Bakery[[#This Row],[Products]],Bakery_price[#All],2,FALSE),0)</f>
        <v>0</v>
      </c>
      <c r="G1612" s="3">
        <f>Bakery[[#This Row],[Price]]*Bakery[[#This Row],[Quantity]]</f>
        <v>0</v>
      </c>
    </row>
    <row r="1613" spans="1:7" x14ac:dyDescent="0.25">
      <c r="A1613">
        <v>2019</v>
      </c>
      <c r="B1613" t="s">
        <v>5</v>
      </c>
      <c r="C1613" s="1">
        <v>16400</v>
      </c>
      <c r="D1613" t="s">
        <v>6</v>
      </c>
      <c r="E1613" s="2">
        <v>3</v>
      </c>
      <c r="F1613">
        <f>IFERROR(VLOOKUP(Bakery[[#This Row],[Products]],Bakery_price[#All],2,FALSE),0)</f>
        <v>4800</v>
      </c>
      <c r="G1613" s="3">
        <f>Bakery[[#This Row],[Price]]*Bakery[[#This Row],[Quantity]]</f>
        <v>14400</v>
      </c>
    </row>
    <row r="1614" spans="1:7" x14ac:dyDescent="0.25">
      <c r="A1614">
        <v>2019</v>
      </c>
      <c r="B1614" t="s">
        <v>5</v>
      </c>
      <c r="C1614" s="1">
        <v>17600</v>
      </c>
      <c r="D1614" t="s">
        <v>6</v>
      </c>
      <c r="E1614" s="2">
        <v>2</v>
      </c>
      <c r="F1614">
        <f>IFERROR(VLOOKUP(Bakery[[#This Row],[Products]],Bakery_price[#All],2,FALSE),0)</f>
        <v>4800</v>
      </c>
      <c r="G1614" s="3">
        <f>Bakery[[#This Row],[Price]]*Bakery[[#This Row],[Quantity]]</f>
        <v>9600</v>
      </c>
    </row>
    <row r="1615" spans="1:7" x14ac:dyDescent="0.25">
      <c r="A1615">
        <v>2019</v>
      </c>
      <c r="B1615" t="s">
        <v>5</v>
      </c>
      <c r="C1615" s="1">
        <v>17600</v>
      </c>
      <c r="D1615" t="s">
        <v>25</v>
      </c>
      <c r="E1615" s="2">
        <v>1</v>
      </c>
      <c r="F1615">
        <f>IFERROR(VLOOKUP(Bakery[[#This Row],[Products]],Bakery_price[#All],2,FALSE),0)</f>
        <v>3500</v>
      </c>
      <c r="G1615" s="3">
        <f>Bakery[[#This Row],[Price]]*Bakery[[#This Row],[Quantity]]</f>
        <v>3500</v>
      </c>
    </row>
    <row r="1616" spans="1:7" x14ac:dyDescent="0.25">
      <c r="A1616">
        <v>2019</v>
      </c>
      <c r="B1616" t="s">
        <v>5</v>
      </c>
      <c r="C1616" s="1">
        <v>17600</v>
      </c>
      <c r="D1616" t="s">
        <v>30</v>
      </c>
      <c r="E1616" s="2">
        <v>1</v>
      </c>
      <c r="F1616">
        <f>IFERROR(VLOOKUP(Bakery[[#This Row],[Products]],Bakery_price[#All],2,FALSE),0)</f>
        <v>2500</v>
      </c>
      <c r="G1616" s="3">
        <f>Bakery[[#This Row],[Price]]*Bakery[[#This Row],[Quantity]]</f>
        <v>2500</v>
      </c>
    </row>
    <row r="1617" spans="1:7" x14ac:dyDescent="0.25">
      <c r="A1617">
        <v>2019</v>
      </c>
      <c r="B1617" t="s">
        <v>5</v>
      </c>
      <c r="C1617" s="1">
        <v>15600</v>
      </c>
      <c r="D1617" t="s">
        <v>6</v>
      </c>
      <c r="E1617" s="2">
        <v>2</v>
      </c>
      <c r="F1617">
        <f>IFERROR(VLOOKUP(Bakery[[#This Row],[Products]],Bakery_price[#All],2,FALSE),0)</f>
        <v>4800</v>
      </c>
      <c r="G1617" s="3">
        <f>Bakery[[#This Row],[Price]]*Bakery[[#This Row],[Quantity]]</f>
        <v>9600</v>
      </c>
    </row>
    <row r="1618" spans="1:7" x14ac:dyDescent="0.25">
      <c r="A1618">
        <v>2019</v>
      </c>
      <c r="B1618" t="s">
        <v>5</v>
      </c>
      <c r="C1618" s="1">
        <v>15600</v>
      </c>
      <c r="D1618" t="s">
        <v>7</v>
      </c>
      <c r="E1618" s="2">
        <v>1</v>
      </c>
      <c r="F1618">
        <f>IFERROR(VLOOKUP(Bakery[[#This Row],[Products]],Bakery_price[#All],2,FALSE),0)</f>
        <v>0</v>
      </c>
      <c r="G1618" s="3">
        <f>Bakery[[#This Row],[Price]]*Bakery[[#This Row],[Quantity]]</f>
        <v>0</v>
      </c>
    </row>
    <row r="1619" spans="1:7" x14ac:dyDescent="0.25">
      <c r="A1619">
        <v>2019</v>
      </c>
      <c r="B1619" t="s">
        <v>5</v>
      </c>
      <c r="C1619" s="1">
        <v>20900</v>
      </c>
      <c r="D1619" t="s">
        <v>6</v>
      </c>
      <c r="E1619" s="2">
        <v>2</v>
      </c>
      <c r="F1619">
        <f>IFERROR(VLOOKUP(Bakery[[#This Row],[Products]],Bakery_price[#All],2,FALSE),0)</f>
        <v>4800</v>
      </c>
      <c r="G1619" s="3">
        <f>Bakery[[#This Row],[Price]]*Bakery[[#This Row],[Quantity]]</f>
        <v>9600</v>
      </c>
    </row>
    <row r="1620" spans="1:7" x14ac:dyDescent="0.25">
      <c r="A1620">
        <v>2019</v>
      </c>
      <c r="B1620" t="s">
        <v>5</v>
      </c>
      <c r="C1620" s="1">
        <v>20900</v>
      </c>
      <c r="D1620" t="s">
        <v>8</v>
      </c>
      <c r="E1620" s="2">
        <v>1</v>
      </c>
      <c r="F1620">
        <f>IFERROR(VLOOKUP(Bakery[[#This Row],[Products]],Bakery_price[#All],2,FALSE),0)</f>
        <v>4800</v>
      </c>
      <c r="G1620" s="3">
        <f>Bakery[[#This Row],[Price]]*Bakery[[#This Row],[Quantity]]</f>
        <v>4800</v>
      </c>
    </row>
    <row r="1621" spans="1:7" x14ac:dyDescent="0.25">
      <c r="A1621">
        <v>2019</v>
      </c>
      <c r="B1621" t="s">
        <v>5</v>
      </c>
      <c r="C1621" s="1">
        <v>20900</v>
      </c>
      <c r="D1621" t="s">
        <v>26</v>
      </c>
      <c r="E1621" s="2">
        <v>1</v>
      </c>
      <c r="F1621">
        <f>IFERROR(VLOOKUP(Bakery[[#This Row],[Products]],Bakery_price[#All],2,FALSE),0)</f>
        <v>4000</v>
      </c>
      <c r="G1621" s="3">
        <f>Bakery[[#This Row],[Price]]*Bakery[[#This Row],[Quantity]]</f>
        <v>4000</v>
      </c>
    </row>
    <row r="1622" spans="1:7" x14ac:dyDescent="0.25">
      <c r="A1622">
        <v>2019</v>
      </c>
      <c r="B1622" t="s">
        <v>5</v>
      </c>
      <c r="C1622" s="1">
        <v>29200</v>
      </c>
      <c r="D1622" t="s">
        <v>6</v>
      </c>
      <c r="E1622" s="2">
        <v>4</v>
      </c>
      <c r="F1622">
        <f>IFERROR(VLOOKUP(Bakery[[#This Row],[Products]],Bakery_price[#All],2,FALSE),0)</f>
        <v>4800</v>
      </c>
      <c r="G1622" s="3">
        <f>Bakery[[#This Row],[Price]]*Bakery[[#This Row],[Quantity]]</f>
        <v>19200</v>
      </c>
    </row>
    <row r="1623" spans="1:7" x14ac:dyDescent="0.25">
      <c r="A1623">
        <v>2019</v>
      </c>
      <c r="B1623" t="s">
        <v>5</v>
      </c>
      <c r="C1623" s="1">
        <v>29200</v>
      </c>
      <c r="D1623" t="s">
        <v>15</v>
      </c>
      <c r="E1623" s="2">
        <v>1</v>
      </c>
      <c r="F1623">
        <f>IFERROR(VLOOKUP(Bakery[[#This Row],[Products]],Bakery_price[#All],2,FALSE),0)</f>
        <v>3500</v>
      </c>
      <c r="G1623" s="3">
        <f>Bakery[[#This Row],[Price]]*Bakery[[#This Row],[Quantity]]</f>
        <v>3500</v>
      </c>
    </row>
    <row r="1624" spans="1:7" x14ac:dyDescent="0.25">
      <c r="A1624">
        <v>2019</v>
      </c>
      <c r="B1624" t="s">
        <v>5</v>
      </c>
      <c r="C1624" s="1">
        <v>29200</v>
      </c>
      <c r="D1624" t="s">
        <v>25</v>
      </c>
      <c r="E1624" s="2">
        <v>1</v>
      </c>
      <c r="F1624">
        <f>IFERROR(VLOOKUP(Bakery[[#This Row],[Products]],Bakery_price[#All],2,FALSE),0)</f>
        <v>3500</v>
      </c>
      <c r="G1624" s="3">
        <f>Bakery[[#This Row],[Price]]*Bakery[[#This Row],[Quantity]]</f>
        <v>3500</v>
      </c>
    </row>
    <row r="1625" spans="1:7" x14ac:dyDescent="0.25">
      <c r="A1625">
        <v>2019</v>
      </c>
      <c r="B1625" t="s">
        <v>5</v>
      </c>
      <c r="C1625" s="1">
        <v>18800</v>
      </c>
      <c r="D1625" t="s">
        <v>6</v>
      </c>
      <c r="E1625" s="2">
        <v>1</v>
      </c>
      <c r="F1625">
        <f>IFERROR(VLOOKUP(Bakery[[#This Row],[Products]],Bakery_price[#All],2,FALSE),0)</f>
        <v>4800</v>
      </c>
      <c r="G1625" s="3">
        <f>Bakery[[#This Row],[Price]]*Bakery[[#This Row],[Quantity]]</f>
        <v>4800</v>
      </c>
    </row>
    <row r="1626" spans="1:7" x14ac:dyDescent="0.25">
      <c r="A1626">
        <v>2019</v>
      </c>
      <c r="B1626" t="s">
        <v>5</v>
      </c>
      <c r="C1626" s="1">
        <v>18800</v>
      </c>
      <c r="D1626" t="s">
        <v>15</v>
      </c>
      <c r="E1626" s="2">
        <v>1</v>
      </c>
      <c r="F1626">
        <f>IFERROR(VLOOKUP(Bakery[[#This Row],[Products]],Bakery_price[#All],2,FALSE),0)</f>
        <v>3500</v>
      </c>
      <c r="G1626" s="3">
        <f>Bakery[[#This Row],[Price]]*Bakery[[#This Row],[Quantity]]</f>
        <v>3500</v>
      </c>
    </row>
    <row r="1627" spans="1:7" x14ac:dyDescent="0.25">
      <c r="A1627">
        <v>2019</v>
      </c>
      <c r="B1627" t="s">
        <v>5</v>
      </c>
      <c r="C1627" s="1">
        <v>18800</v>
      </c>
      <c r="D1627" t="s">
        <v>8</v>
      </c>
      <c r="E1627" s="2">
        <v>1</v>
      </c>
      <c r="F1627">
        <f>IFERROR(VLOOKUP(Bakery[[#This Row],[Products]],Bakery_price[#All],2,FALSE),0)</f>
        <v>4800</v>
      </c>
      <c r="G1627" s="3">
        <f>Bakery[[#This Row],[Price]]*Bakery[[#This Row],[Quantity]]</f>
        <v>4800</v>
      </c>
    </row>
    <row r="1628" spans="1:7" x14ac:dyDescent="0.25">
      <c r="A1628">
        <v>2019</v>
      </c>
      <c r="B1628" t="s">
        <v>5</v>
      </c>
      <c r="C1628" s="1">
        <v>18800</v>
      </c>
      <c r="D1628" t="s">
        <v>17</v>
      </c>
      <c r="E1628" s="2">
        <v>1</v>
      </c>
      <c r="F1628">
        <f>IFERROR(VLOOKUP(Bakery[[#This Row],[Products]],Bakery_price[#All],2,FALSE),0)</f>
        <v>4000</v>
      </c>
      <c r="G1628" s="3">
        <f>Bakery[[#This Row],[Price]]*Bakery[[#This Row],[Quantity]]</f>
        <v>4000</v>
      </c>
    </row>
    <row r="1629" spans="1:7" x14ac:dyDescent="0.25">
      <c r="A1629">
        <v>2019</v>
      </c>
      <c r="B1629" t="s">
        <v>5</v>
      </c>
      <c r="C1629" s="1">
        <v>16100</v>
      </c>
      <c r="D1629" t="s">
        <v>6</v>
      </c>
      <c r="E1629" s="2">
        <v>2</v>
      </c>
      <c r="F1629">
        <f>IFERROR(VLOOKUP(Bakery[[#This Row],[Products]],Bakery_price[#All],2,FALSE),0)</f>
        <v>4800</v>
      </c>
      <c r="G1629" s="3">
        <f>Bakery[[#This Row],[Price]]*Bakery[[#This Row],[Quantity]]</f>
        <v>9600</v>
      </c>
    </row>
    <row r="1630" spans="1:7" x14ac:dyDescent="0.25">
      <c r="A1630">
        <v>2019</v>
      </c>
      <c r="B1630" t="s">
        <v>5</v>
      </c>
      <c r="C1630" s="1">
        <v>16100</v>
      </c>
      <c r="D1630" t="s">
        <v>16</v>
      </c>
      <c r="E1630" s="2">
        <v>1</v>
      </c>
      <c r="F1630">
        <f>IFERROR(VLOOKUP(Bakery[[#This Row],[Products]],Bakery_price[#All],2,FALSE),0)</f>
        <v>0</v>
      </c>
      <c r="G1630" s="3">
        <f>Bakery[[#This Row],[Price]]*Bakery[[#This Row],[Quantity]]</f>
        <v>0</v>
      </c>
    </row>
    <row r="1631" spans="1:7" x14ac:dyDescent="0.25">
      <c r="A1631">
        <v>2019</v>
      </c>
      <c r="B1631" t="s">
        <v>5</v>
      </c>
      <c r="C1631" s="1">
        <v>14800</v>
      </c>
      <c r="D1631" t="s">
        <v>6</v>
      </c>
      <c r="E1631" s="2">
        <v>1</v>
      </c>
      <c r="F1631">
        <f>IFERROR(VLOOKUP(Bakery[[#This Row],[Products]],Bakery_price[#All],2,FALSE),0)</f>
        <v>4800</v>
      </c>
      <c r="G1631" s="3">
        <f>Bakery[[#This Row],[Price]]*Bakery[[#This Row],[Quantity]]</f>
        <v>4800</v>
      </c>
    </row>
    <row r="1632" spans="1:7" x14ac:dyDescent="0.25">
      <c r="A1632">
        <v>2019</v>
      </c>
      <c r="B1632" t="s">
        <v>5</v>
      </c>
      <c r="C1632" s="1">
        <v>14800</v>
      </c>
      <c r="D1632" t="s">
        <v>8</v>
      </c>
      <c r="E1632" s="2">
        <v>1</v>
      </c>
      <c r="F1632">
        <f>IFERROR(VLOOKUP(Bakery[[#This Row],[Products]],Bakery_price[#All],2,FALSE),0)</f>
        <v>4800</v>
      </c>
      <c r="G1632" s="3">
        <f>Bakery[[#This Row],[Price]]*Bakery[[#This Row],[Quantity]]</f>
        <v>4800</v>
      </c>
    </row>
    <row r="1633" spans="1:7" x14ac:dyDescent="0.25">
      <c r="A1633">
        <v>2019</v>
      </c>
      <c r="B1633" t="s">
        <v>5</v>
      </c>
      <c r="C1633" s="1">
        <v>14800</v>
      </c>
      <c r="D1633" t="s">
        <v>25</v>
      </c>
      <c r="E1633" s="2">
        <v>1</v>
      </c>
      <c r="F1633">
        <f>IFERROR(VLOOKUP(Bakery[[#This Row],[Products]],Bakery_price[#All],2,FALSE),0)</f>
        <v>3500</v>
      </c>
      <c r="G1633" s="3">
        <f>Bakery[[#This Row],[Price]]*Bakery[[#This Row],[Quantity]]</f>
        <v>3500</v>
      </c>
    </row>
    <row r="1634" spans="1:7" x14ac:dyDescent="0.25">
      <c r="A1634">
        <v>2019</v>
      </c>
      <c r="B1634" t="s">
        <v>5</v>
      </c>
      <c r="C1634" s="1">
        <v>14100</v>
      </c>
      <c r="D1634" t="s">
        <v>6</v>
      </c>
      <c r="E1634" s="2">
        <v>2</v>
      </c>
      <c r="F1634">
        <f>IFERROR(VLOOKUP(Bakery[[#This Row],[Products]],Bakery_price[#All],2,FALSE),0)</f>
        <v>4800</v>
      </c>
      <c r="G1634" s="3">
        <f>Bakery[[#This Row],[Price]]*Bakery[[#This Row],[Quantity]]</f>
        <v>9600</v>
      </c>
    </row>
    <row r="1635" spans="1:7" x14ac:dyDescent="0.25">
      <c r="A1635">
        <v>2019</v>
      </c>
      <c r="B1635" t="s">
        <v>5</v>
      </c>
      <c r="C1635" s="1">
        <v>14100</v>
      </c>
      <c r="D1635" t="s">
        <v>30</v>
      </c>
      <c r="E1635" s="2">
        <v>1</v>
      </c>
      <c r="F1635">
        <f>IFERROR(VLOOKUP(Bakery[[#This Row],[Products]],Bakery_price[#All],2,FALSE),0)</f>
        <v>2500</v>
      </c>
      <c r="G1635" s="3">
        <f>Bakery[[#This Row],[Price]]*Bakery[[#This Row],[Quantity]]</f>
        <v>2500</v>
      </c>
    </row>
    <row r="1636" spans="1:7" x14ac:dyDescent="0.25">
      <c r="A1636">
        <v>2019</v>
      </c>
      <c r="B1636" t="s">
        <v>13</v>
      </c>
      <c r="C1636" s="1">
        <v>16300</v>
      </c>
      <c r="D1636" t="s">
        <v>6</v>
      </c>
      <c r="E1636" s="2">
        <v>1</v>
      </c>
      <c r="F1636">
        <f>IFERROR(VLOOKUP(Bakery[[#This Row],[Products]],Bakery_price[#All],2,FALSE),0)</f>
        <v>4800</v>
      </c>
      <c r="G1636" s="3">
        <f>Bakery[[#This Row],[Price]]*Bakery[[#This Row],[Quantity]]</f>
        <v>4800</v>
      </c>
    </row>
    <row r="1637" spans="1:7" x14ac:dyDescent="0.25">
      <c r="A1637">
        <v>2019</v>
      </c>
      <c r="B1637" t="s">
        <v>13</v>
      </c>
      <c r="C1637" s="1">
        <v>16300</v>
      </c>
      <c r="D1637" t="s">
        <v>24</v>
      </c>
      <c r="E1637" s="2">
        <v>2</v>
      </c>
      <c r="F1637">
        <f>IFERROR(VLOOKUP(Bakery[[#This Row],[Products]],Bakery_price[#All],2,FALSE),0)</f>
        <v>3500</v>
      </c>
      <c r="G1637" s="3">
        <f>Bakery[[#This Row],[Price]]*Bakery[[#This Row],[Quantity]]</f>
        <v>7000</v>
      </c>
    </row>
    <row r="1638" spans="1:7" x14ac:dyDescent="0.25">
      <c r="A1638">
        <v>2019</v>
      </c>
      <c r="B1638" t="s">
        <v>13</v>
      </c>
      <c r="C1638" s="1">
        <v>16300</v>
      </c>
      <c r="D1638" t="s">
        <v>30</v>
      </c>
      <c r="E1638" s="2">
        <v>1</v>
      </c>
      <c r="F1638">
        <f>IFERROR(VLOOKUP(Bakery[[#This Row],[Products]],Bakery_price[#All],2,FALSE),0)</f>
        <v>2500</v>
      </c>
      <c r="G1638" s="3">
        <f>Bakery[[#This Row],[Price]]*Bakery[[#This Row],[Quantity]]</f>
        <v>2500</v>
      </c>
    </row>
    <row r="1639" spans="1:7" x14ac:dyDescent="0.25">
      <c r="A1639">
        <v>2019</v>
      </c>
      <c r="B1639" t="s">
        <v>13</v>
      </c>
      <c r="C1639" s="1">
        <v>14800</v>
      </c>
      <c r="D1639" t="s">
        <v>6</v>
      </c>
      <c r="E1639" s="2">
        <v>1</v>
      </c>
      <c r="F1639">
        <f>IFERROR(VLOOKUP(Bakery[[#This Row],[Products]],Bakery_price[#All],2,FALSE),0)</f>
        <v>4800</v>
      </c>
      <c r="G1639" s="3">
        <f>Bakery[[#This Row],[Price]]*Bakery[[#This Row],[Quantity]]</f>
        <v>4800</v>
      </c>
    </row>
    <row r="1640" spans="1:7" x14ac:dyDescent="0.25">
      <c r="A1640">
        <v>2019</v>
      </c>
      <c r="B1640" t="s">
        <v>13</v>
      </c>
      <c r="C1640" s="1">
        <v>14800</v>
      </c>
      <c r="D1640" t="s">
        <v>8</v>
      </c>
      <c r="E1640" s="2">
        <v>1</v>
      </c>
      <c r="F1640">
        <f>IFERROR(VLOOKUP(Bakery[[#This Row],[Products]],Bakery_price[#All],2,FALSE),0)</f>
        <v>4800</v>
      </c>
      <c r="G1640" s="3">
        <f>Bakery[[#This Row],[Price]]*Bakery[[#This Row],[Quantity]]</f>
        <v>4800</v>
      </c>
    </row>
    <row r="1641" spans="1:7" x14ac:dyDescent="0.25">
      <c r="A1641">
        <v>2019</v>
      </c>
      <c r="B1641" t="s">
        <v>13</v>
      </c>
      <c r="C1641" s="1">
        <v>14800</v>
      </c>
      <c r="D1641" t="s">
        <v>25</v>
      </c>
      <c r="E1641" s="2">
        <v>1</v>
      </c>
      <c r="F1641">
        <f>IFERROR(VLOOKUP(Bakery[[#This Row],[Products]],Bakery_price[#All],2,FALSE),0)</f>
        <v>3500</v>
      </c>
      <c r="G1641" s="3">
        <f>Bakery[[#This Row],[Price]]*Bakery[[#This Row],[Quantity]]</f>
        <v>3500</v>
      </c>
    </row>
    <row r="1642" spans="1:7" x14ac:dyDescent="0.25">
      <c r="A1642">
        <v>2019</v>
      </c>
      <c r="B1642" t="s">
        <v>13</v>
      </c>
      <c r="C1642" s="1">
        <v>15300</v>
      </c>
      <c r="D1642" t="s">
        <v>6</v>
      </c>
      <c r="E1642" s="2">
        <v>1</v>
      </c>
      <c r="F1642">
        <f>IFERROR(VLOOKUP(Bakery[[#This Row],[Products]],Bakery_price[#All],2,FALSE),0)</f>
        <v>4800</v>
      </c>
      <c r="G1642" s="3">
        <f>Bakery[[#This Row],[Price]]*Bakery[[#This Row],[Quantity]]</f>
        <v>4800</v>
      </c>
    </row>
    <row r="1643" spans="1:7" x14ac:dyDescent="0.25">
      <c r="A1643">
        <v>2019</v>
      </c>
      <c r="B1643" t="s">
        <v>13</v>
      </c>
      <c r="C1643" s="1">
        <v>15300</v>
      </c>
      <c r="D1643" t="s">
        <v>15</v>
      </c>
      <c r="E1643" s="2">
        <v>1</v>
      </c>
      <c r="F1643">
        <f>IFERROR(VLOOKUP(Bakery[[#This Row],[Products]],Bakery_price[#All],2,FALSE),0)</f>
        <v>3500</v>
      </c>
      <c r="G1643" s="3">
        <f>Bakery[[#This Row],[Price]]*Bakery[[#This Row],[Quantity]]</f>
        <v>3500</v>
      </c>
    </row>
    <row r="1644" spans="1:7" x14ac:dyDescent="0.25">
      <c r="A1644">
        <v>2019</v>
      </c>
      <c r="B1644" t="s">
        <v>13</v>
      </c>
      <c r="C1644" s="1">
        <v>15300</v>
      </c>
      <c r="D1644" t="s">
        <v>19</v>
      </c>
      <c r="E1644" s="2">
        <v>1</v>
      </c>
      <c r="F1644">
        <f>IFERROR(VLOOKUP(Bakery[[#This Row],[Products]],Bakery_price[#All],2,FALSE),0)</f>
        <v>1500</v>
      </c>
      <c r="G1644" s="3">
        <f>Bakery[[#This Row],[Price]]*Bakery[[#This Row],[Quantity]]</f>
        <v>1500</v>
      </c>
    </row>
    <row r="1645" spans="1:7" x14ac:dyDescent="0.25">
      <c r="A1645">
        <v>2019</v>
      </c>
      <c r="B1645" t="s">
        <v>13</v>
      </c>
      <c r="C1645" s="1">
        <v>15300</v>
      </c>
      <c r="D1645" t="s">
        <v>25</v>
      </c>
      <c r="E1645" s="2">
        <v>1</v>
      </c>
      <c r="F1645">
        <f>IFERROR(VLOOKUP(Bakery[[#This Row],[Products]],Bakery_price[#All],2,FALSE),0)</f>
        <v>3500</v>
      </c>
      <c r="G1645" s="3">
        <f>Bakery[[#This Row],[Price]]*Bakery[[#This Row],[Quantity]]</f>
        <v>3500</v>
      </c>
    </row>
    <row r="1646" spans="1:7" x14ac:dyDescent="0.25">
      <c r="A1646">
        <v>2019</v>
      </c>
      <c r="B1646" t="s">
        <v>13</v>
      </c>
      <c r="C1646" s="1">
        <v>19800</v>
      </c>
      <c r="D1646" t="s">
        <v>6</v>
      </c>
      <c r="E1646" s="2">
        <v>1</v>
      </c>
      <c r="F1646">
        <f>IFERROR(VLOOKUP(Bakery[[#This Row],[Products]],Bakery_price[#All],2,FALSE),0)</f>
        <v>4800</v>
      </c>
      <c r="G1646" s="3">
        <f>Bakery[[#This Row],[Price]]*Bakery[[#This Row],[Quantity]]</f>
        <v>4800</v>
      </c>
    </row>
    <row r="1647" spans="1:7" x14ac:dyDescent="0.25">
      <c r="A1647">
        <v>2019</v>
      </c>
      <c r="B1647" t="s">
        <v>13</v>
      </c>
      <c r="C1647" s="1">
        <v>19800</v>
      </c>
      <c r="D1647" t="s">
        <v>8</v>
      </c>
      <c r="E1647" s="2">
        <v>1</v>
      </c>
      <c r="F1647">
        <f>IFERROR(VLOOKUP(Bakery[[#This Row],[Products]],Bakery_price[#All],2,FALSE),0)</f>
        <v>4800</v>
      </c>
      <c r="G1647" s="3">
        <f>Bakery[[#This Row],[Price]]*Bakery[[#This Row],[Quantity]]</f>
        <v>4800</v>
      </c>
    </row>
    <row r="1648" spans="1:7" x14ac:dyDescent="0.25">
      <c r="A1648">
        <v>2019</v>
      </c>
      <c r="B1648" t="s">
        <v>13</v>
      </c>
      <c r="C1648" s="1">
        <v>19800</v>
      </c>
      <c r="D1648" t="s">
        <v>17</v>
      </c>
      <c r="E1648" s="2">
        <v>1</v>
      </c>
      <c r="F1648">
        <f>IFERROR(VLOOKUP(Bakery[[#This Row],[Products]],Bakery_price[#All],2,FALSE),0)</f>
        <v>4000</v>
      </c>
      <c r="G1648" s="3">
        <f>Bakery[[#This Row],[Price]]*Bakery[[#This Row],[Quantity]]</f>
        <v>4000</v>
      </c>
    </row>
    <row r="1649" spans="1:7" x14ac:dyDescent="0.25">
      <c r="A1649">
        <v>2019</v>
      </c>
      <c r="B1649" t="s">
        <v>13</v>
      </c>
      <c r="C1649" s="1">
        <v>19800</v>
      </c>
      <c r="D1649" t="s">
        <v>29</v>
      </c>
      <c r="E1649" s="2">
        <v>1</v>
      </c>
      <c r="F1649">
        <f>IFERROR(VLOOKUP(Bakery[[#This Row],[Products]],Bakery_price[#All],2,FALSE),0)</f>
        <v>4500</v>
      </c>
      <c r="G1649" s="3">
        <f>Bakery[[#This Row],[Price]]*Bakery[[#This Row],[Quantity]]</f>
        <v>4500</v>
      </c>
    </row>
    <row r="1650" spans="1:7" x14ac:dyDescent="0.25">
      <c r="A1650">
        <v>2019</v>
      </c>
      <c r="B1650" t="s">
        <v>13</v>
      </c>
      <c r="C1650" s="1">
        <v>15800</v>
      </c>
      <c r="D1650" t="s">
        <v>6</v>
      </c>
      <c r="E1650" s="2">
        <v>4</v>
      </c>
      <c r="F1650">
        <f>IFERROR(VLOOKUP(Bakery[[#This Row],[Products]],Bakery_price[#All],2,FALSE),0)</f>
        <v>4800</v>
      </c>
      <c r="G1650" s="3">
        <f>Bakery[[#This Row],[Price]]*Bakery[[#This Row],[Quantity]]</f>
        <v>19200</v>
      </c>
    </row>
    <row r="1651" spans="1:7" x14ac:dyDescent="0.25">
      <c r="A1651">
        <v>2019</v>
      </c>
      <c r="B1651" t="s">
        <v>13</v>
      </c>
      <c r="C1651" s="1">
        <v>15800</v>
      </c>
      <c r="D1651" t="s">
        <v>26</v>
      </c>
      <c r="E1651" s="2">
        <v>1</v>
      </c>
      <c r="F1651">
        <f>IFERROR(VLOOKUP(Bakery[[#This Row],[Products]],Bakery_price[#All],2,FALSE),0)</f>
        <v>4000</v>
      </c>
      <c r="G1651" s="3">
        <f>Bakery[[#This Row],[Price]]*Bakery[[#This Row],[Quantity]]</f>
        <v>4000</v>
      </c>
    </row>
    <row r="1652" spans="1:7" x14ac:dyDescent="0.25">
      <c r="A1652">
        <v>2019</v>
      </c>
      <c r="B1652" t="s">
        <v>13</v>
      </c>
      <c r="C1652" s="1">
        <v>39700</v>
      </c>
      <c r="D1652" t="s">
        <v>6</v>
      </c>
      <c r="E1652" s="2">
        <v>2</v>
      </c>
      <c r="F1652">
        <f>IFERROR(VLOOKUP(Bakery[[#This Row],[Products]],Bakery_price[#All],2,FALSE),0)</f>
        <v>4800</v>
      </c>
      <c r="G1652" s="3">
        <f>Bakery[[#This Row],[Price]]*Bakery[[#This Row],[Quantity]]</f>
        <v>9600</v>
      </c>
    </row>
    <row r="1653" spans="1:7" x14ac:dyDescent="0.25">
      <c r="A1653">
        <v>2019</v>
      </c>
      <c r="B1653" t="s">
        <v>13</v>
      </c>
      <c r="C1653" s="1">
        <v>39700</v>
      </c>
      <c r="D1653" t="s">
        <v>24</v>
      </c>
      <c r="E1653" s="2">
        <v>2</v>
      </c>
      <c r="F1653">
        <f>IFERROR(VLOOKUP(Bakery[[#This Row],[Products]],Bakery_price[#All],2,FALSE),0)</f>
        <v>3500</v>
      </c>
      <c r="G1653" s="3">
        <f>Bakery[[#This Row],[Price]]*Bakery[[#This Row],[Quantity]]</f>
        <v>7000</v>
      </c>
    </row>
    <row r="1654" spans="1:7" x14ac:dyDescent="0.25">
      <c r="A1654">
        <v>2019</v>
      </c>
      <c r="B1654" t="s">
        <v>13</v>
      </c>
      <c r="C1654" s="1">
        <v>39700</v>
      </c>
      <c r="D1654" t="s">
        <v>31</v>
      </c>
      <c r="E1654" s="2">
        <v>2</v>
      </c>
      <c r="F1654">
        <f>IFERROR(VLOOKUP(Bakery[[#This Row],[Products]],Bakery_price[#All],2,FALSE),0)</f>
        <v>4000</v>
      </c>
      <c r="G1654" s="3">
        <f>Bakery[[#This Row],[Price]]*Bakery[[#This Row],[Quantity]]</f>
        <v>8000</v>
      </c>
    </row>
    <row r="1655" spans="1:7" x14ac:dyDescent="0.25">
      <c r="A1655">
        <v>2019</v>
      </c>
      <c r="B1655" t="s">
        <v>13</v>
      </c>
      <c r="C1655" s="1">
        <v>39700</v>
      </c>
      <c r="D1655" t="s">
        <v>26</v>
      </c>
      <c r="E1655" s="2">
        <v>2</v>
      </c>
      <c r="F1655">
        <f>IFERROR(VLOOKUP(Bakery[[#This Row],[Products]],Bakery_price[#All],2,FALSE),0)</f>
        <v>4000</v>
      </c>
      <c r="G1655" s="3">
        <f>Bakery[[#This Row],[Price]]*Bakery[[#This Row],[Quantity]]</f>
        <v>8000</v>
      </c>
    </row>
    <row r="1656" spans="1:7" x14ac:dyDescent="0.25">
      <c r="A1656">
        <v>2019</v>
      </c>
      <c r="B1656" t="s">
        <v>13</v>
      </c>
      <c r="C1656" s="1">
        <v>39700</v>
      </c>
      <c r="D1656" t="s">
        <v>12</v>
      </c>
      <c r="E1656" s="2">
        <v>1</v>
      </c>
      <c r="F1656">
        <f>IFERROR(VLOOKUP(Bakery[[#This Row],[Products]],Bakery_price[#All],2,FALSE),0)</f>
        <v>4500</v>
      </c>
      <c r="G1656" s="3">
        <f>Bakery[[#This Row],[Price]]*Bakery[[#This Row],[Quantity]]</f>
        <v>4500</v>
      </c>
    </row>
    <row r="1657" spans="1:7" x14ac:dyDescent="0.25">
      <c r="A1657">
        <v>2019</v>
      </c>
      <c r="B1657" t="s">
        <v>14</v>
      </c>
      <c r="C1657" s="1">
        <v>18600</v>
      </c>
      <c r="D1657" t="s">
        <v>26</v>
      </c>
      <c r="E1657" s="2">
        <v>2</v>
      </c>
      <c r="F1657">
        <f>IFERROR(VLOOKUP(Bakery[[#This Row],[Products]],Bakery_price[#All],2,FALSE),0)</f>
        <v>4000</v>
      </c>
      <c r="G1657" s="3">
        <f>Bakery[[#This Row],[Price]]*Bakery[[#This Row],[Quantity]]</f>
        <v>8000</v>
      </c>
    </row>
    <row r="1658" spans="1:7" x14ac:dyDescent="0.25">
      <c r="A1658">
        <v>2019</v>
      </c>
      <c r="B1658" t="s">
        <v>14</v>
      </c>
      <c r="C1658" s="1">
        <v>18600</v>
      </c>
      <c r="D1658" t="s">
        <v>12</v>
      </c>
      <c r="E1658" s="2">
        <v>2</v>
      </c>
      <c r="F1658">
        <f>IFERROR(VLOOKUP(Bakery[[#This Row],[Products]],Bakery_price[#All],2,FALSE),0)</f>
        <v>4500</v>
      </c>
      <c r="G1658" s="3">
        <f>Bakery[[#This Row],[Price]]*Bakery[[#This Row],[Quantity]]</f>
        <v>9000</v>
      </c>
    </row>
    <row r="1659" spans="1:7" x14ac:dyDescent="0.25">
      <c r="A1659">
        <v>2019</v>
      </c>
      <c r="B1659" t="s">
        <v>14</v>
      </c>
      <c r="C1659" s="1">
        <v>23600</v>
      </c>
      <c r="D1659" t="s">
        <v>6</v>
      </c>
      <c r="E1659" s="2">
        <v>2</v>
      </c>
      <c r="F1659">
        <f>IFERROR(VLOOKUP(Bakery[[#This Row],[Products]],Bakery_price[#All],2,FALSE),0)</f>
        <v>4800</v>
      </c>
      <c r="G1659" s="3">
        <f>Bakery[[#This Row],[Price]]*Bakery[[#This Row],[Quantity]]</f>
        <v>9600</v>
      </c>
    </row>
    <row r="1660" spans="1:7" x14ac:dyDescent="0.25">
      <c r="A1660">
        <v>2019</v>
      </c>
      <c r="B1660" t="s">
        <v>14</v>
      </c>
      <c r="C1660" s="1">
        <v>23600</v>
      </c>
      <c r="D1660" t="s">
        <v>7</v>
      </c>
      <c r="E1660" s="2">
        <v>1</v>
      </c>
      <c r="F1660">
        <f>IFERROR(VLOOKUP(Bakery[[#This Row],[Products]],Bakery_price[#All],2,FALSE),0)</f>
        <v>0</v>
      </c>
      <c r="G1660" s="3">
        <f>Bakery[[#This Row],[Price]]*Bakery[[#This Row],[Quantity]]</f>
        <v>0</v>
      </c>
    </row>
    <row r="1661" spans="1:7" x14ac:dyDescent="0.25">
      <c r="A1661">
        <v>2019</v>
      </c>
      <c r="B1661" t="s">
        <v>14</v>
      </c>
      <c r="C1661" s="1">
        <v>23600</v>
      </c>
      <c r="D1661" t="s">
        <v>24</v>
      </c>
      <c r="E1661" s="2">
        <v>1</v>
      </c>
      <c r="F1661">
        <f>IFERROR(VLOOKUP(Bakery[[#This Row],[Products]],Bakery_price[#All],2,FALSE),0)</f>
        <v>3500</v>
      </c>
      <c r="G1661" s="3">
        <f>Bakery[[#This Row],[Price]]*Bakery[[#This Row],[Quantity]]</f>
        <v>3500</v>
      </c>
    </row>
    <row r="1662" spans="1:7" x14ac:dyDescent="0.25">
      <c r="A1662">
        <v>2019</v>
      </c>
      <c r="B1662" t="s">
        <v>14</v>
      </c>
      <c r="C1662" s="1">
        <v>23600</v>
      </c>
      <c r="D1662" t="s">
        <v>10</v>
      </c>
      <c r="E1662" s="2">
        <v>1</v>
      </c>
      <c r="F1662">
        <f>IFERROR(VLOOKUP(Bakery[[#This Row],[Products]],Bakery_price[#All],2,FALSE),0)</f>
        <v>0</v>
      </c>
      <c r="G1662" s="3">
        <f>Bakery[[#This Row],[Price]]*Bakery[[#This Row],[Quantity]]</f>
        <v>0</v>
      </c>
    </row>
    <row r="1663" spans="1:7" x14ac:dyDescent="0.25">
      <c r="A1663">
        <v>2019</v>
      </c>
      <c r="B1663" t="s">
        <v>14</v>
      </c>
      <c r="C1663" s="1">
        <v>19800</v>
      </c>
      <c r="D1663" t="s">
        <v>6</v>
      </c>
      <c r="E1663" s="2">
        <v>1</v>
      </c>
      <c r="F1663">
        <f>IFERROR(VLOOKUP(Bakery[[#This Row],[Products]],Bakery_price[#All],2,FALSE),0)</f>
        <v>4800</v>
      </c>
      <c r="G1663" s="3">
        <f>Bakery[[#This Row],[Price]]*Bakery[[#This Row],[Quantity]]</f>
        <v>4800</v>
      </c>
    </row>
    <row r="1664" spans="1:7" x14ac:dyDescent="0.25">
      <c r="A1664">
        <v>2019</v>
      </c>
      <c r="B1664" t="s">
        <v>14</v>
      </c>
      <c r="C1664" s="1">
        <v>19800</v>
      </c>
      <c r="D1664" t="s">
        <v>15</v>
      </c>
      <c r="E1664" s="2">
        <v>2</v>
      </c>
      <c r="F1664">
        <f>IFERROR(VLOOKUP(Bakery[[#This Row],[Products]],Bakery_price[#All],2,FALSE),0)</f>
        <v>3500</v>
      </c>
      <c r="G1664" s="3">
        <f>Bakery[[#This Row],[Price]]*Bakery[[#This Row],[Quantity]]</f>
        <v>7000</v>
      </c>
    </row>
    <row r="1665" spans="1:7" x14ac:dyDescent="0.25">
      <c r="A1665">
        <v>2019</v>
      </c>
      <c r="B1665" t="s">
        <v>14</v>
      </c>
      <c r="C1665" s="1">
        <v>19800</v>
      </c>
      <c r="D1665" t="s">
        <v>19</v>
      </c>
      <c r="E1665" s="2">
        <v>1</v>
      </c>
      <c r="F1665">
        <f>IFERROR(VLOOKUP(Bakery[[#This Row],[Products]],Bakery_price[#All],2,FALSE),0)</f>
        <v>1500</v>
      </c>
      <c r="G1665" s="3">
        <f>Bakery[[#This Row],[Price]]*Bakery[[#This Row],[Quantity]]</f>
        <v>1500</v>
      </c>
    </row>
    <row r="1666" spans="1:7" x14ac:dyDescent="0.25">
      <c r="A1666">
        <v>2019</v>
      </c>
      <c r="B1666" t="s">
        <v>14</v>
      </c>
      <c r="C1666" s="1">
        <v>19800</v>
      </c>
      <c r="D1666" t="s">
        <v>8</v>
      </c>
      <c r="E1666" s="2">
        <v>1</v>
      </c>
      <c r="F1666">
        <f>IFERROR(VLOOKUP(Bakery[[#This Row],[Products]],Bakery_price[#All],2,FALSE),0)</f>
        <v>4800</v>
      </c>
      <c r="G1666" s="3">
        <f>Bakery[[#This Row],[Price]]*Bakery[[#This Row],[Quantity]]</f>
        <v>4800</v>
      </c>
    </row>
    <row r="1667" spans="1:7" x14ac:dyDescent="0.25">
      <c r="A1667">
        <v>2019</v>
      </c>
      <c r="B1667" t="s">
        <v>14</v>
      </c>
      <c r="C1667" s="1">
        <v>14100</v>
      </c>
      <c r="D1667" t="s">
        <v>6</v>
      </c>
      <c r="E1667" s="2">
        <v>2</v>
      </c>
      <c r="F1667">
        <f>IFERROR(VLOOKUP(Bakery[[#This Row],[Products]],Bakery_price[#All],2,FALSE),0)</f>
        <v>4800</v>
      </c>
      <c r="G1667" s="3">
        <f>Bakery[[#This Row],[Price]]*Bakery[[#This Row],[Quantity]]</f>
        <v>9600</v>
      </c>
    </row>
    <row r="1668" spans="1:7" x14ac:dyDescent="0.25">
      <c r="A1668">
        <v>2019</v>
      </c>
      <c r="B1668" t="s">
        <v>14</v>
      </c>
      <c r="C1668" s="1">
        <v>14100</v>
      </c>
      <c r="D1668" t="s">
        <v>12</v>
      </c>
      <c r="E1668" s="2">
        <v>1</v>
      </c>
      <c r="F1668">
        <f>IFERROR(VLOOKUP(Bakery[[#This Row],[Products]],Bakery_price[#All],2,FALSE),0)</f>
        <v>4500</v>
      </c>
      <c r="G1668" s="3">
        <f>Bakery[[#This Row],[Price]]*Bakery[[#This Row],[Quantity]]</f>
        <v>4500</v>
      </c>
    </row>
    <row r="1669" spans="1:7" x14ac:dyDescent="0.25">
      <c r="A1669">
        <v>2019</v>
      </c>
      <c r="B1669" t="s">
        <v>14</v>
      </c>
      <c r="C1669" s="1">
        <v>14800</v>
      </c>
      <c r="D1669" t="s">
        <v>6</v>
      </c>
      <c r="E1669" s="2">
        <v>1</v>
      </c>
      <c r="F1669">
        <f>IFERROR(VLOOKUP(Bakery[[#This Row],[Products]],Bakery_price[#All],2,FALSE),0)</f>
        <v>4800</v>
      </c>
      <c r="G1669" s="3">
        <f>Bakery[[#This Row],[Price]]*Bakery[[#This Row],[Quantity]]</f>
        <v>4800</v>
      </c>
    </row>
    <row r="1670" spans="1:7" x14ac:dyDescent="0.25">
      <c r="A1670">
        <v>2019</v>
      </c>
      <c r="B1670" t="s">
        <v>14</v>
      </c>
      <c r="C1670" s="1">
        <v>14800</v>
      </c>
      <c r="D1670" t="s">
        <v>24</v>
      </c>
      <c r="E1670" s="2">
        <v>1</v>
      </c>
      <c r="F1670">
        <f>IFERROR(VLOOKUP(Bakery[[#This Row],[Products]],Bakery_price[#All],2,FALSE),0)</f>
        <v>3500</v>
      </c>
      <c r="G1670" s="3">
        <f>Bakery[[#This Row],[Price]]*Bakery[[#This Row],[Quantity]]</f>
        <v>3500</v>
      </c>
    </row>
    <row r="1671" spans="1:7" x14ac:dyDescent="0.25">
      <c r="A1671">
        <v>2019</v>
      </c>
      <c r="B1671" t="s">
        <v>14</v>
      </c>
      <c r="C1671" s="1">
        <v>14800</v>
      </c>
      <c r="D1671" t="s">
        <v>8</v>
      </c>
      <c r="E1671" s="2">
        <v>1</v>
      </c>
      <c r="F1671">
        <f>IFERROR(VLOOKUP(Bakery[[#This Row],[Products]],Bakery_price[#All],2,FALSE),0)</f>
        <v>4800</v>
      </c>
      <c r="G1671" s="3">
        <f>Bakery[[#This Row],[Price]]*Bakery[[#This Row],[Quantity]]</f>
        <v>4800</v>
      </c>
    </row>
    <row r="1672" spans="1:7" x14ac:dyDescent="0.25">
      <c r="A1672">
        <v>2019</v>
      </c>
      <c r="B1672" t="s">
        <v>14</v>
      </c>
      <c r="C1672" s="1">
        <v>18800</v>
      </c>
      <c r="D1672" t="s">
        <v>6</v>
      </c>
      <c r="E1672" s="2">
        <v>1</v>
      </c>
      <c r="F1672">
        <f>IFERROR(VLOOKUP(Bakery[[#This Row],[Products]],Bakery_price[#All],2,FALSE),0)</f>
        <v>4800</v>
      </c>
      <c r="G1672" s="3">
        <f>Bakery[[#This Row],[Price]]*Bakery[[#This Row],[Quantity]]</f>
        <v>4800</v>
      </c>
    </row>
    <row r="1673" spans="1:7" x14ac:dyDescent="0.25">
      <c r="A1673">
        <v>2019</v>
      </c>
      <c r="B1673" t="s">
        <v>14</v>
      </c>
      <c r="C1673" s="1">
        <v>18800</v>
      </c>
      <c r="D1673" t="s">
        <v>24</v>
      </c>
      <c r="E1673" s="2">
        <v>1</v>
      </c>
      <c r="F1673">
        <f>IFERROR(VLOOKUP(Bakery[[#This Row],[Products]],Bakery_price[#All],2,FALSE),0)</f>
        <v>3500</v>
      </c>
      <c r="G1673" s="3">
        <f>Bakery[[#This Row],[Price]]*Bakery[[#This Row],[Quantity]]</f>
        <v>3500</v>
      </c>
    </row>
    <row r="1674" spans="1:7" x14ac:dyDescent="0.25">
      <c r="A1674">
        <v>2019</v>
      </c>
      <c r="B1674" t="s">
        <v>14</v>
      </c>
      <c r="C1674" s="1">
        <v>18800</v>
      </c>
      <c r="D1674" t="s">
        <v>17</v>
      </c>
      <c r="E1674" s="2">
        <v>1</v>
      </c>
      <c r="F1674">
        <f>IFERROR(VLOOKUP(Bakery[[#This Row],[Products]],Bakery_price[#All],2,FALSE),0)</f>
        <v>4000</v>
      </c>
      <c r="G1674" s="3">
        <f>Bakery[[#This Row],[Price]]*Bakery[[#This Row],[Quantity]]</f>
        <v>4000</v>
      </c>
    </row>
    <row r="1675" spans="1:7" x14ac:dyDescent="0.25">
      <c r="A1675">
        <v>2019</v>
      </c>
      <c r="B1675" t="s">
        <v>14</v>
      </c>
      <c r="C1675" s="1">
        <v>18800</v>
      </c>
      <c r="D1675" t="s">
        <v>29</v>
      </c>
      <c r="E1675" s="2">
        <v>1</v>
      </c>
      <c r="F1675">
        <f>IFERROR(VLOOKUP(Bakery[[#This Row],[Products]],Bakery_price[#All],2,FALSE),0)</f>
        <v>4500</v>
      </c>
      <c r="G1675" s="3">
        <f>Bakery[[#This Row],[Price]]*Bakery[[#This Row],[Quantity]]</f>
        <v>4500</v>
      </c>
    </row>
    <row r="1676" spans="1:7" x14ac:dyDescent="0.25">
      <c r="A1676">
        <v>2019</v>
      </c>
      <c r="B1676" t="s">
        <v>14</v>
      </c>
      <c r="C1676" s="1">
        <v>22500</v>
      </c>
      <c r="D1676" t="s">
        <v>15</v>
      </c>
      <c r="E1676" s="2">
        <v>1</v>
      </c>
      <c r="F1676">
        <f>IFERROR(VLOOKUP(Bakery[[#This Row],[Products]],Bakery_price[#All],2,FALSE),0)</f>
        <v>3500</v>
      </c>
      <c r="G1676" s="3">
        <f>Bakery[[#This Row],[Price]]*Bakery[[#This Row],[Quantity]]</f>
        <v>3500</v>
      </c>
    </row>
    <row r="1677" spans="1:7" x14ac:dyDescent="0.25">
      <c r="A1677">
        <v>2019</v>
      </c>
      <c r="B1677" t="s">
        <v>14</v>
      </c>
      <c r="C1677" s="1">
        <v>22500</v>
      </c>
      <c r="D1677" t="s">
        <v>24</v>
      </c>
      <c r="E1677" s="2">
        <v>1</v>
      </c>
      <c r="F1677">
        <f>IFERROR(VLOOKUP(Bakery[[#This Row],[Products]],Bakery_price[#All],2,FALSE),0)</f>
        <v>3500</v>
      </c>
      <c r="G1677" s="3">
        <f>Bakery[[#This Row],[Price]]*Bakery[[#This Row],[Quantity]]</f>
        <v>3500</v>
      </c>
    </row>
    <row r="1678" spans="1:7" x14ac:dyDescent="0.25">
      <c r="A1678">
        <v>2019</v>
      </c>
      <c r="B1678" t="s">
        <v>14</v>
      </c>
      <c r="C1678" s="1">
        <v>22500</v>
      </c>
      <c r="D1678" t="s">
        <v>8</v>
      </c>
      <c r="E1678" s="2">
        <v>2</v>
      </c>
      <c r="F1678">
        <f>IFERROR(VLOOKUP(Bakery[[#This Row],[Products]],Bakery_price[#All],2,FALSE),0)</f>
        <v>4800</v>
      </c>
      <c r="G1678" s="3">
        <f>Bakery[[#This Row],[Price]]*Bakery[[#This Row],[Quantity]]</f>
        <v>9600</v>
      </c>
    </row>
    <row r="1679" spans="1:7" x14ac:dyDescent="0.25">
      <c r="A1679">
        <v>2019</v>
      </c>
      <c r="B1679" t="s">
        <v>14</v>
      </c>
      <c r="C1679" s="1">
        <v>22500</v>
      </c>
      <c r="D1679" t="s">
        <v>31</v>
      </c>
      <c r="E1679" s="2">
        <v>1</v>
      </c>
      <c r="F1679">
        <f>IFERROR(VLOOKUP(Bakery[[#This Row],[Products]],Bakery_price[#All],2,FALSE),0)</f>
        <v>4000</v>
      </c>
      <c r="G1679" s="3">
        <f>Bakery[[#This Row],[Price]]*Bakery[[#This Row],[Quantity]]</f>
        <v>4000</v>
      </c>
    </row>
    <row r="1680" spans="1:7" x14ac:dyDescent="0.25">
      <c r="A1680">
        <v>2019</v>
      </c>
      <c r="B1680" t="s">
        <v>14</v>
      </c>
      <c r="C1680" s="1">
        <v>22800</v>
      </c>
      <c r="D1680" t="s">
        <v>7</v>
      </c>
      <c r="E1680" s="2">
        <v>2</v>
      </c>
      <c r="F1680">
        <f>IFERROR(VLOOKUP(Bakery[[#This Row],[Products]],Bakery_price[#All],2,FALSE),0)</f>
        <v>0</v>
      </c>
      <c r="G1680" s="3">
        <f>Bakery[[#This Row],[Price]]*Bakery[[#This Row],[Quantity]]</f>
        <v>0</v>
      </c>
    </row>
    <row r="1681" spans="1:7" x14ac:dyDescent="0.25">
      <c r="A1681">
        <v>2019</v>
      </c>
      <c r="B1681" t="s">
        <v>14</v>
      </c>
      <c r="C1681" s="1">
        <v>22800</v>
      </c>
      <c r="D1681" t="s">
        <v>31</v>
      </c>
      <c r="E1681" s="2">
        <v>2</v>
      </c>
      <c r="F1681">
        <f>IFERROR(VLOOKUP(Bakery[[#This Row],[Products]],Bakery_price[#All],2,FALSE),0)</f>
        <v>4000</v>
      </c>
      <c r="G1681" s="3">
        <f>Bakery[[#This Row],[Price]]*Bakery[[#This Row],[Quantity]]</f>
        <v>8000</v>
      </c>
    </row>
    <row r="1682" spans="1:7" x14ac:dyDescent="0.25">
      <c r="A1682">
        <v>2019</v>
      </c>
      <c r="B1682" t="s">
        <v>14</v>
      </c>
      <c r="C1682" s="1">
        <v>22800</v>
      </c>
      <c r="D1682" t="s">
        <v>26</v>
      </c>
      <c r="E1682" s="2">
        <v>1</v>
      </c>
      <c r="F1682">
        <f>IFERROR(VLOOKUP(Bakery[[#This Row],[Products]],Bakery_price[#All],2,FALSE),0)</f>
        <v>4000</v>
      </c>
      <c r="G1682" s="3">
        <f>Bakery[[#This Row],[Price]]*Bakery[[#This Row],[Quantity]]</f>
        <v>4000</v>
      </c>
    </row>
    <row r="1683" spans="1:7" x14ac:dyDescent="0.25">
      <c r="A1683">
        <v>2019</v>
      </c>
      <c r="B1683" t="s">
        <v>14</v>
      </c>
      <c r="C1683" s="1">
        <v>15300</v>
      </c>
      <c r="D1683" t="s">
        <v>6</v>
      </c>
      <c r="E1683" s="2">
        <v>1</v>
      </c>
      <c r="F1683">
        <f>IFERROR(VLOOKUP(Bakery[[#This Row],[Products]],Bakery_price[#All],2,FALSE),0)</f>
        <v>4800</v>
      </c>
      <c r="G1683" s="3">
        <f>Bakery[[#This Row],[Price]]*Bakery[[#This Row],[Quantity]]</f>
        <v>4800</v>
      </c>
    </row>
    <row r="1684" spans="1:7" x14ac:dyDescent="0.25">
      <c r="A1684">
        <v>2019</v>
      </c>
      <c r="B1684" t="s">
        <v>14</v>
      </c>
      <c r="C1684" s="1">
        <v>15300</v>
      </c>
      <c r="D1684" t="s">
        <v>17</v>
      </c>
      <c r="E1684" s="2">
        <v>1</v>
      </c>
      <c r="F1684">
        <f>IFERROR(VLOOKUP(Bakery[[#This Row],[Products]],Bakery_price[#All],2,FALSE),0)</f>
        <v>4000</v>
      </c>
      <c r="G1684" s="3">
        <f>Bakery[[#This Row],[Price]]*Bakery[[#This Row],[Quantity]]</f>
        <v>4000</v>
      </c>
    </row>
    <row r="1685" spans="1:7" x14ac:dyDescent="0.25">
      <c r="A1685">
        <v>2019</v>
      </c>
      <c r="B1685" t="s">
        <v>14</v>
      </c>
      <c r="C1685" s="1">
        <v>15300</v>
      </c>
      <c r="D1685" t="s">
        <v>12</v>
      </c>
      <c r="E1685" s="2">
        <v>1</v>
      </c>
      <c r="F1685">
        <f>IFERROR(VLOOKUP(Bakery[[#This Row],[Products]],Bakery_price[#All],2,FALSE),0)</f>
        <v>4500</v>
      </c>
      <c r="G1685" s="3">
        <f>Bakery[[#This Row],[Price]]*Bakery[[#This Row],[Quantity]]</f>
        <v>4500</v>
      </c>
    </row>
    <row r="1686" spans="1:7" x14ac:dyDescent="0.25">
      <c r="A1686">
        <v>2019</v>
      </c>
      <c r="B1686" t="s">
        <v>14</v>
      </c>
      <c r="C1686" s="1">
        <v>18600</v>
      </c>
      <c r="D1686" t="s">
        <v>6</v>
      </c>
      <c r="E1686" s="2">
        <v>1</v>
      </c>
      <c r="F1686">
        <f>IFERROR(VLOOKUP(Bakery[[#This Row],[Products]],Bakery_price[#All],2,FALSE),0)</f>
        <v>4800</v>
      </c>
      <c r="G1686" s="3">
        <f>Bakery[[#This Row],[Price]]*Bakery[[#This Row],[Quantity]]</f>
        <v>4800</v>
      </c>
    </row>
    <row r="1687" spans="1:7" x14ac:dyDescent="0.25">
      <c r="A1687">
        <v>2019</v>
      </c>
      <c r="B1687" t="s">
        <v>14</v>
      </c>
      <c r="C1687" s="1">
        <v>18600</v>
      </c>
      <c r="D1687" t="s">
        <v>15</v>
      </c>
      <c r="E1687" s="2">
        <v>1</v>
      </c>
      <c r="F1687">
        <f>IFERROR(VLOOKUP(Bakery[[#This Row],[Products]],Bakery_price[#All],2,FALSE),0)</f>
        <v>3500</v>
      </c>
      <c r="G1687" s="3">
        <f>Bakery[[#This Row],[Price]]*Bakery[[#This Row],[Quantity]]</f>
        <v>3500</v>
      </c>
    </row>
    <row r="1688" spans="1:7" x14ac:dyDescent="0.25">
      <c r="A1688">
        <v>2019</v>
      </c>
      <c r="B1688" t="s">
        <v>14</v>
      </c>
      <c r="C1688" s="1">
        <v>18600</v>
      </c>
      <c r="D1688" t="s">
        <v>26</v>
      </c>
      <c r="E1688" s="2">
        <v>1</v>
      </c>
      <c r="F1688">
        <f>IFERROR(VLOOKUP(Bakery[[#This Row],[Products]],Bakery_price[#All],2,FALSE),0)</f>
        <v>4000</v>
      </c>
      <c r="G1688" s="3">
        <f>Bakery[[#This Row],[Price]]*Bakery[[#This Row],[Quantity]]</f>
        <v>4000</v>
      </c>
    </row>
    <row r="1689" spans="1:7" x14ac:dyDescent="0.25">
      <c r="A1689">
        <v>2019</v>
      </c>
      <c r="B1689" t="s">
        <v>14</v>
      </c>
      <c r="C1689" s="1">
        <v>18600</v>
      </c>
      <c r="D1689" t="s">
        <v>29</v>
      </c>
      <c r="E1689" s="2">
        <v>1</v>
      </c>
      <c r="F1689">
        <f>IFERROR(VLOOKUP(Bakery[[#This Row],[Products]],Bakery_price[#All],2,FALSE),0)</f>
        <v>4500</v>
      </c>
      <c r="G1689" s="3">
        <f>Bakery[[#This Row],[Price]]*Bakery[[#This Row],[Quantity]]</f>
        <v>4500</v>
      </c>
    </row>
    <row r="1690" spans="1:7" x14ac:dyDescent="0.25">
      <c r="A1690">
        <v>2019</v>
      </c>
      <c r="B1690" t="s">
        <v>14</v>
      </c>
      <c r="C1690" s="1">
        <v>15100</v>
      </c>
      <c r="D1690" t="s">
        <v>6</v>
      </c>
      <c r="E1690" s="2">
        <v>2</v>
      </c>
      <c r="F1690">
        <f>IFERROR(VLOOKUP(Bakery[[#This Row],[Products]],Bakery_price[#All],2,FALSE),0)</f>
        <v>4800</v>
      </c>
      <c r="G1690" s="3">
        <f>Bakery[[#This Row],[Price]]*Bakery[[#This Row],[Quantity]]</f>
        <v>9600</v>
      </c>
    </row>
    <row r="1691" spans="1:7" x14ac:dyDescent="0.25">
      <c r="A1691">
        <v>2019</v>
      </c>
      <c r="B1691" t="s">
        <v>14</v>
      </c>
      <c r="C1691" s="1">
        <v>15100</v>
      </c>
      <c r="D1691" t="s">
        <v>15</v>
      </c>
      <c r="E1691" s="2">
        <v>1</v>
      </c>
      <c r="F1691">
        <f>IFERROR(VLOOKUP(Bakery[[#This Row],[Products]],Bakery_price[#All],2,FALSE),0)</f>
        <v>3500</v>
      </c>
      <c r="G1691" s="3">
        <f>Bakery[[#This Row],[Price]]*Bakery[[#This Row],[Quantity]]</f>
        <v>3500</v>
      </c>
    </row>
    <row r="1692" spans="1:7" x14ac:dyDescent="0.25">
      <c r="A1692">
        <v>2019</v>
      </c>
      <c r="B1692" t="s">
        <v>14</v>
      </c>
      <c r="C1692" s="1">
        <v>26300</v>
      </c>
      <c r="D1692" t="s">
        <v>15</v>
      </c>
      <c r="E1692" s="2">
        <v>2</v>
      </c>
      <c r="F1692">
        <f>IFERROR(VLOOKUP(Bakery[[#This Row],[Products]],Bakery_price[#All],2,FALSE),0)</f>
        <v>3500</v>
      </c>
      <c r="G1692" s="3">
        <f>Bakery[[#This Row],[Price]]*Bakery[[#This Row],[Quantity]]</f>
        <v>7000</v>
      </c>
    </row>
    <row r="1693" spans="1:7" x14ac:dyDescent="0.25">
      <c r="A1693">
        <v>2019</v>
      </c>
      <c r="B1693" t="s">
        <v>14</v>
      </c>
      <c r="C1693" s="1">
        <v>26300</v>
      </c>
      <c r="D1693" t="s">
        <v>19</v>
      </c>
      <c r="E1693" s="2">
        <v>3</v>
      </c>
      <c r="F1693">
        <f>IFERROR(VLOOKUP(Bakery[[#This Row],[Products]],Bakery_price[#All],2,FALSE),0)</f>
        <v>1500</v>
      </c>
      <c r="G1693" s="3">
        <f>Bakery[[#This Row],[Price]]*Bakery[[#This Row],[Quantity]]</f>
        <v>4500</v>
      </c>
    </row>
    <row r="1694" spans="1:7" x14ac:dyDescent="0.25">
      <c r="A1694">
        <v>2019</v>
      </c>
      <c r="B1694" t="s">
        <v>14</v>
      </c>
      <c r="C1694" s="1">
        <v>26300</v>
      </c>
      <c r="D1694" t="s">
        <v>16</v>
      </c>
      <c r="E1694" s="2">
        <v>1</v>
      </c>
      <c r="F1694">
        <f>IFERROR(VLOOKUP(Bakery[[#This Row],[Products]],Bakery_price[#All],2,FALSE),0)</f>
        <v>0</v>
      </c>
      <c r="G1694" s="3">
        <f>Bakery[[#This Row],[Price]]*Bakery[[#This Row],[Quantity]]</f>
        <v>0</v>
      </c>
    </row>
    <row r="1695" spans="1:7" x14ac:dyDescent="0.25">
      <c r="A1695">
        <v>2019</v>
      </c>
      <c r="B1695" t="s">
        <v>14</v>
      </c>
      <c r="C1695" s="1">
        <v>26300</v>
      </c>
      <c r="D1695" t="s">
        <v>26</v>
      </c>
      <c r="E1695" s="2">
        <v>1</v>
      </c>
      <c r="F1695">
        <f>IFERROR(VLOOKUP(Bakery[[#This Row],[Products]],Bakery_price[#All],2,FALSE),0)</f>
        <v>4000</v>
      </c>
      <c r="G1695" s="3">
        <f>Bakery[[#This Row],[Price]]*Bakery[[#This Row],[Quantity]]</f>
        <v>4000</v>
      </c>
    </row>
    <row r="1696" spans="1:7" x14ac:dyDescent="0.25">
      <c r="A1696">
        <v>2019</v>
      </c>
      <c r="B1696" t="s">
        <v>14</v>
      </c>
      <c r="C1696" s="1">
        <v>26300</v>
      </c>
      <c r="D1696" t="s">
        <v>12</v>
      </c>
      <c r="E1696" s="2">
        <v>1</v>
      </c>
      <c r="F1696">
        <f>IFERROR(VLOOKUP(Bakery[[#This Row],[Products]],Bakery_price[#All],2,FALSE),0)</f>
        <v>4500</v>
      </c>
      <c r="G1696" s="3">
        <f>Bakery[[#This Row],[Price]]*Bakery[[#This Row],[Quantity]]</f>
        <v>4500</v>
      </c>
    </row>
    <row r="1697" spans="1:7" x14ac:dyDescent="0.25">
      <c r="A1697">
        <v>2019</v>
      </c>
      <c r="B1697" t="s">
        <v>14</v>
      </c>
      <c r="C1697" s="1">
        <v>27500</v>
      </c>
      <c r="D1697" t="s">
        <v>6</v>
      </c>
      <c r="E1697" s="2">
        <v>3</v>
      </c>
      <c r="F1697">
        <f>IFERROR(VLOOKUP(Bakery[[#This Row],[Products]],Bakery_price[#All],2,FALSE),0)</f>
        <v>4800</v>
      </c>
      <c r="G1697" s="3">
        <f>Bakery[[#This Row],[Price]]*Bakery[[#This Row],[Quantity]]</f>
        <v>14400</v>
      </c>
    </row>
    <row r="1698" spans="1:7" x14ac:dyDescent="0.25">
      <c r="A1698">
        <v>2019</v>
      </c>
      <c r="B1698" t="s">
        <v>14</v>
      </c>
      <c r="C1698" s="1">
        <v>27500</v>
      </c>
      <c r="D1698" t="s">
        <v>15</v>
      </c>
      <c r="E1698" s="2">
        <v>1</v>
      </c>
      <c r="F1698">
        <f>IFERROR(VLOOKUP(Bakery[[#This Row],[Products]],Bakery_price[#All],2,FALSE),0)</f>
        <v>3500</v>
      </c>
      <c r="G1698" s="3">
        <f>Bakery[[#This Row],[Price]]*Bakery[[#This Row],[Quantity]]</f>
        <v>3500</v>
      </c>
    </row>
    <row r="1699" spans="1:7" x14ac:dyDescent="0.25">
      <c r="A1699">
        <v>2019</v>
      </c>
      <c r="B1699" t="s">
        <v>14</v>
      </c>
      <c r="C1699" s="1">
        <v>27500</v>
      </c>
      <c r="D1699" t="s">
        <v>26</v>
      </c>
      <c r="E1699" s="2">
        <v>2</v>
      </c>
      <c r="F1699">
        <f>IFERROR(VLOOKUP(Bakery[[#This Row],[Products]],Bakery_price[#All],2,FALSE),0)</f>
        <v>4000</v>
      </c>
      <c r="G1699" s="3">
        <f>Bakery[[#This Row],[Price]]*Bakery[[#This Row],[Quantity]]</f>
        <v>8000</v>
      </c>
    </row>
    <row r="1700" spans="1:7" x14ac:dyDescent="0.25">
      <c r="A1700">
        <v>2019</v>
      </c>
      <c r="B1700" t="s">
        <v>14</v>
      </c>
      <c r="C1700" s="1">
        <v>27400</v>
      </c>
      <c r="D1700" t="s">
        <v>6</v>
      </c>
      <c r="E1700" s="2">
        <v>3</v>
      </c>
      <c r="F1700">
        <f>IFERROR(VLOOKUP(Bakery[[#This Row],[Products]],Bakery_price[#All],2,FALSE),0)</f>
        <v>4800</v>
      </c>
      <c r="G1700" s="3">
        <f>Bakery[[#This Row],[Price]]*Bakery[[#This Row],[Quantity]]</f>
        <v>14400</v>
      </c>
    </row>
    <row r="1701" spans="1:7" x14ac:dyDescent="0.25">
      <c r="A1701">
        <v>2019</v>
      </c>
      <c r="B1701" t="s">
        <v>14</v>
      </c>
      <c r="C1701" s="1">
        <v>27400</v>
      </c>
      <c r="D1701" t="s">
        <v>15</v>
      </c>
      <c r="E1701" s="2">
        <v>1</v>
      </c>
      <c r="F1701">
        <f>IFERROR(VLOOKUP(Bakery[[#This Row],[Products]],Bakery_price[#All],2,FALSE),0)</f>
        <v>3500</v>
      </c>
      <c r="G1701" s="3">
        <f>Bakery[[#This Row],[Price]]*Bakery[[#This Row],[Quantity]]</f>
        <v>3500</v>
      </c>
    </row>
    <row r="1702" spans="1:7" x14ac:dyDescent="0.25">
      <c r="A1702">
        <v>2019</v>
      </c>
      <c r="B1702" t="s">
        <v>14</v>
      </c>
      <c r="C1702" s="1">
        <v>27400</v>
      </c>
      <c r="D1702" t="s">
        <v>24</v>
      </c>
      <c r="E1702" s="2">
        <v>1</v>
      </c>
      <c r="F1702">
        <f>IFERROR(VLOOKUP(Bakery[[#This Row],[Products]],Bakery_price[#All],2,FALSE),0)</f>
        <v>3500</v>
      </c>
      <c r="G1702" s="3">
        <f>Bakery[[#This Row],[Price]]*Bakery[[#This Row],[Quantity]]</f>
        <v>3500</v>
      </c>
    </row>
    <row r="1703" spans="1:7" x14ac:dyDescent="0.25">
      <c r="A1703">
        <v>2019</v>
      </c>
      <c r="B1703" t="s">
        <v>14</v>
      </c>
      <c r="C1703" s="1">
        <v>27400</v>
      </c>
      <c r="D1703" t="s">
        <v>11</v>
      </c>
      <c r="E1703" s="2" t="s">
        <v>32</v>
      </c>
      <c r="F1703">
        <f>IFERROR(VLOOKUP(Bakery[[#This Row],[Products]],Bakery_price[#All],2,FALSE),0)</f>
        <v>4000</v>
      </c>
      <c r="G1703" s="3">
        <f>Bakery[[#This Row],[Price]]*Bakery[[#This Row],[Quantity]]</f>
        <v>4000</v>
      </c>
    </row>
    <row r="1704" spans="1:7" x14ac:dyDescent="0.25">
      <c r="A1704">
        <v>2019</v>
      </c>
      <c r="B1704" t="s">
        <v>18</v>
      </c>
      <c r="C1704" s="1">
        <v>25100</v>
      </c>
      <c r="D1704" t="s">
        <v>6</v>
      </c>
      <c r="E1704" s="2">
        <v>2</v>
      </c>
      <c r="F1704">
        <f>IFERROR(VLOOKUP(Bakery[[#This Row],[Products]],Bakery_price[#All],2,FALSE),0)</f>
        <v>4800</v>
      </c>
      <c r="G1704" s="3">
        <f>Bakery[[#This Row],[Price]]*Bakery[[#This Row],[Quantity]]</f>
        <v>9600</v>
      </c>
    </row>
    <row r="1705" spans="1:7" x14ac:dyDescent="0.25">
      <c r="A1705">
        <v>2019</v>
      </c>
      <c r="B1705" t="s">
        <v>18</v>
      </c>
      <c r="C1705" s="1">
        <v>25100</v>
      </c>
      <c r="D1705" t="s">
        <v>31</v>
      </c>
      <c r="E1705" s="2">
        <v>1</v>
      </c>
      <c r="F1705">
        <f>IFERROR(VLOOKUP(Bakery[[#This Row],[Products]],Bakery_price[#All],2,FALSE),0)</f>
        <v>4000</v>
      </c>
      <c r="G1705" s="3">
        <f>Bakery[[#This Row],[Price]]*Bakery[[#This Row],[Quantity]]</f>
        <v>4000</v>
      </c>
    </row>
    <row r="1706" spans="1:7" x14ac:dyDescent="0.25">
      <c r="A1706">
        <v>2019</v>
      </c>
      <c r="B1706" t="s">
        <v>18</v>
      </c>
      <c r="C1706" s="1">
        <v>25100</v>
      </c>
      <c r="D1706" t="s">
        <v>10</v>
      </c>
      <c r="E1706" s="2">
        <v>2</v>
      </c>
      <c r="F1706">
        <f>IFERROR(VLOOKUP(Bakery[[#This Row],[Products]],Bakery_price[#All],2,FALSE),0)</f>
        <v>0</v>
      </c>
      <c r="G1706" s="3">
        <f>Bakery[[#This Row],[Price]]*Bakery[[#This Row],[Quantity]]</f>
        <v>0</v>
      </c>
    </row>
    <row r="1707" spans="1:7" x14ac:dyDescent="0.25">
      <c r="A1707">
        <v>2019</v>
      </c>
      <c r="B1707" t="s">
        <v>18</v>
      </c>
      <c r="C1707" s="1">
        <v>14800</v>
      </c>
      <c r="D1707" t="s">
        <v>6</v>
      </c>
      <c r="E1707" s="2">
        <v>1</v>
      </c>
      <c r="F1707">
        <f>IFERROR(VLOOKUP(Bakery[[#This Row],[Products]],Bakery_price[#All],2,FALSE),0)</f>
        <v>4800</v>
      </c>
      <c r="G1707" s="3">
        <f>Bakery[[#This Row],[Price]]*Bakery[[#This Row],[Quantity]]</f>
        <v>4800</v>
      </c>
    </row>
    <row r="1708" spans="1:7" x14ac:dyDescent="0.25">
      <c r="A1708">
        <v>2019</v>
      </c>
      <c r="B1708" t="s">
        <v>18</v>
      </c>
      <c r="C1708" s="1">
        <v>14800</v>
      </c>
      <c r="D1708" t="s">
        <v>8</v>
      </c>
      <c r="E1708" s="2">
        <v>1</v>
      </c>
      <c r="F1708">
        <f>IFERROR(VLOOKUP(Bakery[[#This Row],[Products]],Bakery_price[#All],2,FALSE),0)</f>
        <v>4800</v>
      </c>
      <c r="G1708" s="3">
        <f>Bakery[[#This Row],[Price]]*Bakery[[#This Row],[Quantity]]</f>
        <v>4800</v>
      </c>
    </row>
    <row r="1709" spans="1:7" x14ac:dyDescent="0.25">
      <c r="A1709">
        <v>2019</v>
      </c>
      <c r="B1709" t="s">
        <v>18</v>
      </c>
      <c r="C1709" s="1">
        <v>14800</v>
      </c>
      <c r="D1709" t="s">
        <v>25</v>
      </c>
      <c r="E1709" s="2">
        <v>1</v>
      </c>
      <c r="F1709">
        <f>IFERROR(VLOOKUP(Bakery[[#This Row],[Products]],Bakery_price[#All],2,FALSE),0)</f>
        <v>3500</v>
      </c>
      <c r="G1709" s="3">
        <f>Bakery[[#This Row],[Price]]*Bakery[[#This Row],[Quantity]]</f>
        <v>3500</v>
      </c>
    </row>
    <row r="1710" spans="1:7" x14ac:dyDescent="0.25">
      <c r="A1710">
        <v>2019</v>
      </c>
      <c r="B1710" t="s">
        <v>18</v>
      </c>
      <c r="C1710" s="1">
        <v>26000</v>
      </c>
      <c r="D1710" t="s">
        <v>15</v>
      </c>
      <c r="E1710" s="2">
        <v>1</v>
      </c>
      <c r="F1710">
        <f>IFERROR(VLOOKUP(Bakery[[#This Row],[Products]],Bakery_price[#All],2,FALSE),0)</f>
        <v>3500</v>
      </c>
      <c r="G1710" s="3">
        <f>Bakery[[#This Row],[Price]]*Bakery[[#This Row],[Quantity]]</f>
        <v>3500</v>
      </c>
    </row>
    <row r="1711" spans="1:7" x14ac:dyDescent="0.25">
      <c r="A1711">
        <v>2019</v>
      </c>
      <c r="B1711" t="s">
        <v>18</v>
      </c>
      <c r="C1711" s="1">
        <v>26000</v>
      </c>
      <c r="D1711" t="s">
        <v>24</v>
      </c>
      <c r="E1711" s="2">
        <v>2</v>
      </c>
      <c r="F1711">
        <f>IFERROR(VLOOKUP(Bakery[[#This Row],[Products]],Bakery_price[#All],2,FALSE),0)</f>
        <v>3500</v>
      </c>
      <c r="G1711" s="3">
        <f>Bakery[[#This Row],[Price]]*Bakery[[#This Row],[Quantity]]</f>
        <v>7000</v>
      </c>
    </row>
    <row r="1712" spans="1:7" x14ac:dyDescent="0.25">
      <c r="A1712">
        <v>2019</v>
      </c>
      <c r="B1712" t="s">
        <v>18</v>
      </c>
      <c r="C1712" s="1">
        <v>26000</v>
      </c>
      <c r="D1712" t="s">
        <v>8</v>
      </c>
      <c r="E1712" s="2">
        <v>1</v>
      </c>
      <c r="F1712">
        <f>IFERROR(VLOOKUP(Bakery[[#This Row],[Products]],Bakery_price[#All],2,FALSE),0)</f>
        <v>4800</v>
      </c>
      <c r="G1712" s="3">
        <f>Bakery[[#This Row],[Price]]*Bakery[[#This Row],[Quantity]]</f>
        <v>4800</v>
      </c>
    </row>
    <row r="1713" spans="1:7" x14ac:dyDescent="0.25">
      <c r="A1713">
        <v>2019</v>
      </c>
      <c r="B1713" t="s">
        <v>18</v>
      </c>
      <c r="C1713" s="1">
        <v>26000</v>
      </c>
      <c r="D1713" t="s">
        <v>16</v>
      </c>
      <c r="E1713" s="2">
        <v>1</v>
      </c>
      <c r="F1713">
        <f>IFERROR(VLOOKUP(Bakery[[#This Row],[Products]],Bakery_price[#All],2,FALSE),0)</f>
        <v>0</v>
      </c>
      <c r="G1713" s="3">
        <f>Bakery[[#This Row],[Price]]*Bakery[[#This Row],[Quantity]]</f>
        <v>0</v>
      </c>
    </row>
    <row r="1714" spans="1:7" x14ac:dyDescent="0.25">
      <c r="A1714">
        <v>2019</v>
      </c>
      <c r="B1714" t="s">
        <v>18</v>
      </c>
      <c r="C1714" s="1">
        <v>26000</v>
      </c>
      <c r="D1714" t="s">
        <v>22</v>
      </c>
      <c r="E1714" s="2">
        <v>1</v>
      </c>
      <c r="F1714">
        <f>IFERROR(VLOOKUP(Bakery[[#This Row],[Products]],Bakery_price[#All],2,FALSE),0)</f>
        <v>4500</v>
      </c>
      <c r="G1714" s="3">
        <f>Bakery[[#This Row],[Price]]*Bakery[[#This Row],[Quantity]]</f>
        <v>4500</v>
      </c>
    </row>
    <row r="1715" spans="1:7" x14ac:dyDescent="0.25">
      <c r="A1715">
        <v>2019</v>
      </c>
      <c r="B1715" t="s">
        <v>18</v>
      </c>
      <c r="C1715" s="1">
        <v>16400</v>
      </c>
      <c r="D1715" t="s">
        <v>6</v>
      </c>
      <c r="E1715" s="2">
        <v>3</v>
      </c>
      <c r="F1715">
        <f>IFERROR(VLOOKUP(Bakery[[#This Row],[Products]],Bakery_price[#All],2,FALSE),0)</f>
        <v>4800</v>
      </c>
      <c r="G1715" s="3">
        <f>Bakery[[#This Row],[Price]]*Bakery[[#This Row],[Quantity]]</f>
        <v>14400</v>
      </c>
    </row>
    <row r="1716" spans="1:7" x14ac:dyDescent="0.25">
      <c r="A1716">
        <v>2019</v>
      </c>
      <c r="B1716" t="s">
        <v>21</v>
      </c>
      <c r="C1716" s="1">
        <v>23100</v>
      </c>
      <c r="D1716" t="s">
        <v>6</v>
      </c>
      <c r="E1716" s="2">
        <v>1</v>
      </c>
      <c r="F1716">
        <f>IFERROR(VLOOKUP(Bakery[[#This Row],[Products]],Bakery_price[#All],2,FALSE),0)</f>
        <v>4800</v>
      </c>
      <c r="G1716" s="3">
        <f>Bakery[[#This Row],[Price]]*Bakery[[#This Row],[Quantity]]</f>
        <v>4800</v>
      </c>
    </row>
    <row r="1717" spans="1:7" x14ac:dyDescent="0.25">
      <c r="A1717">
        <v>2019</v>
      </c>
      <c r="B1717" t="s">
        <v>21</v>
      </c>
      <c r="C1717" s="1">
        <v>23100</v>
      </c>
      <c r="D1717" t="s">
        <v>24</v>
      </c>
      <c r="E1717" s="2">
        <v>1</v>
      </c>
      <c r="F1717">
        <f>IFERROR(VLOOKUP(Bakery[[#This Row],[Products]],Bakery_price[#All],2,FALSE),0)</f>
        <v>3500</v>
      </c>
      <c r="G1717" s="3">
        <f>Bakery[[#This Row],[Price]]*Bakery[[#This Row],[Quantity]]</f>
        <v>3500</v>
      </c>
    </row>
    <row r="1718" spans="1:7" x14ac:dyDescent="0.25">
      <c r="A1718">
        <v>2019</v>
      </c>
      <c r="B1718" t="s">
        <v>21</v>
      </c>
      <c r="C1718" s="1">
        <v>23100</v>
      </c>
      <c r="D1718" t="s">
        <v>8</v>
      </c>
      <c r="E1718" s="2">
        <v>1</v>
      </c>
      <c r="F1718">
        <f>IFERROR(VLOOKUP(Bakery[[#This Row],[Products]],Bakery_price[#All],2,FALSE),0)</f>
        <v>4800</v>
      </c>
      <c r="G1718" s="3">
        <f>Bakery[[#This Row],[Price]]*Bakery[[#This Row],[Quantity]]</f>
        <v>4800</v>
      </c>
    </row>
    <row r="1719" spans="1:7" x14ac:dyDescent="0.25">
      <c r="A1719">
        <v>2019</v>
      </c>
      <c r="B1719" t="s">
        <v>21</v>
      </c>
      <c r="C1719" s="1">
        <v>23100</v>
      </c>
      <c r="D1719" t="s">
        <v>26</v>
      </c>
      <c r="E1719" s="2">
        <v>1</v>
      </c>
      <c r="F1719">
        <f>IFERROR(VLOOKUP(Bakery[[#This Row],[Products]],Bakery_price[#All],2,FALSE),0)</f>
        <v>4000</v>
      </c>
      <c r="G1719" s="3">
        <f>Bakery[[#This Row],[Price]]*Bakery[[#This Row],[Quantity]]</f>
        <v>4000</v>
      </c>
    </row>
    <row r="1720" spans="1:7" x14ac:dyDescent="0.25">
      <c r="A1720">
        <v>2019</v>
      </c>
      <c r="B1720" t="s">
        <v>21</v>
      </c>
      <c r="C1720" s="1">
        <v>23100</v>
      </c>
      <c r="D1720" t="s">
        <v>29</v>
      </c>
      <c r="E1720" s="2">
        <v>1</v>
      </c>
      <c r="F1720">
        <f>IFERROR(VLOOKUP(Bakery[[#This Row],[Products]],Bakery_price[#All],2,FALSE),0)</f>
        <v>4500</v>
      </c>
      <c r="G1720" s="3">
        <f>Bakery[[#This Row],[Price]]*Bakery[[#This Row],[Quantity]]</f>
        <v>4500</v>
      </c>
    </row>
    <row r="1721" spans="1:7" x14ac:dyDescent="0.25">
      <c r="A1721">
        <v>2019</v>
      </c>
      <c r="B1721" t="s">
        <v>21</v>
      </c>
      <c r="C1721" s="1">
        <v>22600</v>
      </c>
      <c r="D1721" t="s">
        <v>6</v>
      </c>
      <c r="E1721" s="2">
        <v>2</v>
      </c>
      <c r="F1721">
        <f>IFERROR(VLOOKUP(Bakery[[#This Row],[Products]],Bakery_price[#All],2,FALSE),0)</f>
        <v>4800</v>
      </c>
      <c r="G1721" s="3">
        <f>Bakery[[#This Row],[Price]]*Bakery[[#This Row],[Quantity]]</f>
        <v>9600</v>
      </c>
    </row>
    <row r="1722" spans="1:7" x14ac:dyDescent="0.25">
      <c r="A1722">
        <v>2019</v>
      </c>
      <c r="B1722" t="s">
        <v>21</v>
      </c>
      <c r="C1722" s="1">
        <v>22600</v>
      </c>
      <c r="D1722" t="s">
        <v>15</v>
      </c>
      <c r="E1722" s="2">
        <v>1</v>
      </c>
      <c r="F1722">
        <f>IFERROR(VLOOKUP(Bakery[[#This Row],[Products]],Bakery_price[#All],2,FALSE),0)</f>
        <v>3500</v>
      </c>
      <c r="G1722" s="3">
        <f>Bakery[[#This Row],[Price]]*Bakery[[#This Row],[Quantity]]</f>
        <v>3500</v>
      </c>
    </row>
    <row r="1723" spans="1:7" x14ac:dyDescent="0.25">
      <c r="A1723">
        <v>2019</v>
      </c>
      <c r="B1723" t="s">
        <v>21</v>
      </c>
      <c r="C1723" s="1">
        <v>22600</v>
      </c>
      <c r="D1723" t="s">
        <v>17</v>
      </c>
      <c r="E1723" s="2">
        <v>1</v>
      </c>
      <c r="F1723">
        <f>IFERROR(VLOOKUP(Bakery[[#This Row],[Products]],Bakery_price[#All],2,FALSE),0)</f>
        <v>4000</v>
      </c>
      <c r="G1723" s="3">
        <f>Bakery[[#This Row],[Price]]*Bakery[[#This Row],[Quantity]]</f>
        <v>4000</v>
      </c>
    </row>
    <row r="1724" spans="1:7" x14ac:dyDescent="0.25">
      <c r="A1724">
        <v>2019</v>
      </c>
      <c r="B1724" t="s">
        <v>21</v>
      </c>
      <c r="C1724" s="1">
        <v>22600</v>
      </c>
      <c r="D1724" t="s">
        <v>25</v>
      </c>
      <c r="E1724" s="2">
        <v>1</v>
      </c>
      <c r="F1724">
        <f>IFERROR(VLOOKUP(Bakery[[#This Row],[Products]],Bakery_price[#All],2,FALSE),0)</f>
        <v>3500</v>
      </c>
      <c r="G1724" s="3">
        <f>Bakery[[#This Row],[Price]]*Bakery[[#This Row],[Quantity]]</f>
        <v>3500</v>
      </c>
    </row>
    <row r="1725" spans="1:7" x14ac:dyDescent="0.25">
      <c r="A1725">
        <v>2019</v>
      </c>
      <c r="B1725" t="s">
        <v>21</v>
      </c>
      <c r="C1725" s="1">
        <v>14800</v>
      </c>
      <c r="D1725" t="s">
        <v>6</v>
      </c>
      <c r="E1725" s="2">
        <v>1</v>
      </c>
      <c r="F1725">
        <f>IFERROR(VLOOKUP(Bakery[[#This Row],[Products]],Bakery_price[#All],2,FALSE),0)</f>
        <v>4800</v>
      </c>
      <c r="G1725" s="3">
        <f>Bakery[[#This Row],[Price]]*Bakery[[#This Row],[Quantity]]</f>
        <v>4800</v>
      </c>
    </row>
    <row r="1726" spans="1:7" x14ac:dyDescent="0.25">
      <c r="A1726">
        <v>2019</v>
      </c>
      <c r="B1726" t="s">
        <v>21</v>
      </c>
      <c r="C1726" s="1">
        <v>14800</v>
      </c>
      <c r="D1726" t="s">
        <v>24</v>
      </c>
      <c r="E1726" s="2">
        <v>1</v>
      </c>
      <c r="F1726">
        <f>IFERROR(VLOOKUP(Bakery[[#This Row],[Products]],Bakery_price[#All],2,FALSE),0)</f>
        <v>3500</v>
      </c>
      <c r="G1726" s="3">
        <f>Bakery[[#This Row],[Price]]*Bakery[[#This Row],[Quantity]]</f>
        <v>3500</v>
      </c>
    </row>
    <row r="1727" spans="1:7" x14ac:dyDescent="0.25">
      <c r="A1727">
        <v>2019</v>
      </c>
      <c r="B1727" t="s">
        <v>21</v>
      </c>
      <c r="C1727" s="1">
        <v>14800</v>
      </c>
      <c r="D1727" t="s">
        <v>29</v>
      </c>
      <c r="E1727" s="2">
        <v>1</v>
      </c>
      <c r="F1727">
        <f>IFERROR(VLOOKUP(Bakery[[#This Row],[Products]],Bakery_price[#All],2,FALSE),0)</f>
        <v>4500</v>
      </c>
      <c r="G1727" s="3">
        <f>Bakery[[#This Row],[Price]]*Bakery[[#This Row],[Quantity]]</f>
        <v>4500</v>
      </c>
    </row>
    <row r="1728" spans="1:7" x14ac:dyDescent="0.25">
      <c r="A1728">
        <v>2019</v>
      </c>
      <c r="B1728" t="s">
        <v>21</v>
      </c>
      <c r="C1728" s="1">
        <v>14800</v>
      </c>
      <c r="D1728" t="s">
        <v>6</v>
      </c>
      <c r="E1728" s="2">
        <v>1</v>
      </c>
      <c r="F1728">
        <f>IFERROR(VLOOKUP(Bakery[[#This Row],[Products]],Bakery_price[#All],2,FALSE),0)</f>
        <v>4800</v>
      </c>
      <c r="G1728" s="3">
        <f>Bakery[[#This Row],[Price]]*Bakery[[#This Row],[Quantity]]</f>
        <v>4800</v>
      </c>
    </row>
    <row r="1729" spans="1:7" x14ac:dyDescent="0.25">
      <c r="A1729">
        <v>2019</v>
      </c>
      <c r="B1729" t="s">
        <v>21</v>
      </c>
      <c r="C1729" s="1">
        <v>14800</v>
      </c>
      <c r="D1729" t="s">
        <v>15</v>
      </c>
      <c r="E1729" s="2">
        <v>1</v>
      </c>
      <c r="F1729">
        <f>IFERROR(VLOOKUP(Bakery[[#This Row],[Products]],Bakery_price[#All],2,FALSE),0)</f>
        <v>3500</v>
      </c>
      <c r="G1729" s="3">
        <f>Bakery[[#This Row],[Price]]*Bakery[[#This Row],[Quantity]]</f>
        <v>3500</v>
      </c>
    </row>
    <row r="1730" spans="1:7" x14ac:dyDescent="0.25">
      <c r="A1730">
        <v>2019</v>
      </c>
      <c r="B1730" t="s">
        <v>21</v>
      </c>
      <c r="C1730" s="1">
        <v>14800</v>
      </c>
      <c r="D1730" t="s">
        <v>20</v>
      </c>
      <c r="E1730" s="2">
        <v>1</v>
      </c>
      <c r="F1730">
        <f>IFERROR(VLOOKUP(Bakery[[#This Row],[Products]],Bakery_price[#All],2,FALSE),0)</f>
        <v>0</v>
      </c>
      <c r="G1730" s="3">
        <f>Bakery[[#This Row],[Price]]*Bakery[[#This Row],[Quantity]]</f>
        <v>0</v>
      </c>
    </row>
    <row r="1731" spans="1:7" x14ac:dyDescent="0.25">
      <c r="A1731">
        <v>2019</v>
      </c>
      <c r="B1731" t="s">
        <v>21</v>
      </c>
      <c r="C1731" s="1">
        <v>21000</v>
      </c>
      <c r="D1731" t="s">
        <v>15</v>
      </c>
      <c r="E1731" s="2">
        <v>1</v>
      </c>
      <c r="F1731">
        <f>IFERROR(VLOOKUP(Bakery[[#This Row],[Products]],Bakery_price[#All],2,FALSE),0)</f>
        <v>3500</v>
      </c>
      <c r="G1731" s="3">
        <f>Bakery[[#This Row],[Price]]*Bakery[[#This Row],[Quantity]]</f>
        <v>3500</v>
      </c>
    </row>
    <row r="1732" spans="1:7" x14ac:dyDescent="0.25">
      <c r="A1732">
        <v>2019</v>
      </c>
      <c r="B1732" t="s">
        <v>21</v>
      </c>
      <c r="C1732" s="1">
        <v>21000</v>
      </c>
      <c r="D1732" t="s">
        <v>19</v>
      </c>
      <c r="E1732" s="2">
        <v>1</v>
      </c>
      <c r="F1732">
        <f>IFERROR(VLOOKUP(Bakery[[#This Row],[Products]],Bakery_price[#All],2,FALSE),0)</f>
        <v>1500</v>
      </c>
      <c r="G1732" s="3">
        <f>Bakery[[#This Row],[Price]]*Bakery[[#This Row],[Quantity]]</f>
        <v>1500</v>
      </c>
    </row>
    <row r="1733" spans="1:7" x14ac:dyDescent="0.25">
      <c r="A1733">
        <v>2019</v>
      </c>
      <c r="B1733" t="s">
        <v>21</v>
      </c>
      <c r="C1733" s="1">
        <v>21000</v>
      </c>
      <c r="D1733" t="s">
        <v>7</v>
      </c>
      <c r="E1733" s="2">
        <v>1</v>
      </c>
      <c r="F1733">
        <f>IFERROR(VLOOKUP(Bakery[[#This Row],[Products]],Bakery_price[#All],2,FALSE),0)</f>
        <v>0</v>
      </c>
      <c r="G1733" s="3">
        <f>Bakery[[#This Row],[Price]]*Bakery[[#This Row],[Quantity]]</f>
        <v>0</v>
      </c>
    </row>
    <row r="1734" spans="1:7" x14ac:dyDescent="0.25">
      <c r="A1734">
        <v>2019</v>
      </c>
      <c r="B1734" t="s">
        <v>21</v>
      </c>
      <c r="C1734" s="1">
        <v>21000</v>
      </c>
      <c r="D1734" t="s">
        <v>8</v>
      </c>
      <c r="E1734" s="2">
        <v>1</v>
      </c>
      <c r="F1734">
        <f>IFERROR(VLOOKUP(Bakery[[#This Row],[Products]],Bakery_price[#All],2,FALSE),0)</f>
        <v>4800</v>
      </c>
      <c r="G1734" s="3">
        <f>Bakery[[#This Row],[Price]]*Bakery[[#This Row],[Quantity]]</f>
        <v>4800</v>
      </c>
    </row>
    <row r="1735" spans="1:7" x14ac:dyDescent="0.25">
      <c r="A1735">
        <v>2019</v>
      </c>
      <c r="B1735" t="s">
        <v>21</v>
      </c>
      <c r="C1735" s="1">
        <v>21000</v>
      </c>
      <c r="D1735" t="s">
        <v>16</v>
      </c>
      <c r="E1735" s="2">
        <v>1</v>
      </c>
      <c r="F1735">
        <f>IFERROR(VLOOKUP(Bakery[[#This Row],[Products]],Bakery_price[#All],2,FALSE),0)</f>
        <v>0</v>
      </c>
      <c r="G1735" s="3">
        <f>Bakery[[#This Row],[Price]]*Bakery[[#This Row],[Quantity]]</f>
        <v>0</v>
      </c>
    </row>
    <row r="1736" spans="1:7" x14ac:dyDescent="0.25">
      <c r="A1736">
        <v>2019</v>
      </c>
      <c r="B1736" t="s">
        <v>21</v>
      </c>
      <c r="C1736" s="1">
        <v>18800</v>
      </c>
      <c r="D1736" t="s">
        <v>6</v>
      </c>
      <c r="E1736" s="2">
        <v>1</v>
      </c>
      <c r="F1736">
        <f>IFERROR(VLOOKUP(Bakery[[#This Row],[Products]],Bakery_price[#All],2,FALSE),0)</f>
        <v>4800</v>
      </c>
      <c r="G1736" s="3">
        <f>Bakery[[#This Row],[Price]]*Bakery[[#This Row],[Quantity]]</f>
        <v>4800</v>
      </c>
    </row>
    <row r="1737" spans="1:7" x14ac:dyDescent="0.25">
      <c r="A1737">
        <v>2019</v>
      </c>
      <c r="B1737" t="s">
        <v>21</v>
      </c>
      <c r="C1737" s="1">
        <v>18800</v>
      </c>
      <c r="D1737" t="s">
        <v>15</v>
      </c>
      <c r="E1737" s="2">
        <v>1</v>
      </c>
      <c r="F1737">
        <f>IFERROR(VLOOKUP(Bakery[[#This Row],[Products]],Bakery_price[#All],2,FALSE),0)</f>
        <v>3500</v>
      </c>
      <c r="G1737" s="3">
        <f>Bakery[[#This Row],[Price]]*Bakery[[#This Row],[Quantity]]</f>
        <v>3500</v>
      </c>
    </row>
    <row r="1738" spans="1:7" x14ac:dyDescent="0.25">
      <c r="A1738">
        <v>2019</v>
      </c>
      <c r="B1738" t="s">
        <v>21</v>
      </c>
      <c r="C1738" s="1">
        <v>18800</v>
      </c>
      <c r="D1738" t="s">
        <v>7</v>
      </c>
      <c r="E1738" s="2">
        <v>1</v>
      </c>
      <c r="F1738">
        <f>IFERROR(VLOOKUP(Bakery[[#This Row],[Products]],Bakery_price[#All],2,FALSE),0)</f>
        <v>0</v>
      </c>
      <c r="G1738" s="3">
        <f>Bakery[[#This Row],[Price]]*Bakery[[#This Row],[Quantity]]</f>
        <v>0</v>
      </c>
    </row>
    <row r="1739" spans="1:7" x14ac:dyDescent="0.25">
      <c r="A1739">
        <v>2019</v>
      </c>
      <c r="B1739" t="s">
        <v>21</v>
      </c>
      <c r="C1739" s="1">
        <v>18800</v>
      </c>
      <c r="D1739" t="s">
        <v>25</v>
      </c>
      <c r="E1739" s="2">
        <v>1</v>
      </c>
      <c r="F1739">
        <f>IFERROR(VLOOKUP(Bakery[[#This Row],[Products]],Bakery_price[#All],2,FALSE),0)</f>
        <v>3500</v>
      </c>
      <c r="G1739" s="3">
        <f>Bakery[[#This Row],[Price]]*Bakery[[#This Row],[Quantity]]</f>
        <v>3500</v>
      </c>
    </row>
    <row r="1740" spans="1:7" x14ac:dyDescent="0.25">
      <c r="A1740">
        <v>2019</v>
      </c>
      <c r="B1740" t="s">
        <v>21</v>
      </c>
      <c r="C1740" s="1">
        <v>15100</v>
      </c>
      <c r="D1740" t="s">
        <v>6</v>
      </c>
      <c r="E1740" s="2">
        <v>2</v>
      </c>
      <c r="F1740">
        <f>IFERROR(VLOOKUP(Bakery[[#This Row],[Products]],Bakery_price[#All],2,FALSE),0)</f>
        <v>4800</v>
      </c>
      <c r="G1740" s="3">
        <f>Bakery[[#This Row],[Price]]*Bakery[[#This Row],[Quantity]]</f>
        <v>9600</v>
      </c>
    </row>
    <row r="1741" spans="1:7" x14ac:dyDescent="0.25">
      <c r="A1741">
        <v>2019</v>
      </c>
      <c r="B1741" t="s">
        <v>21</v>
      </c>
      <c r="C1741" s="1">
        <v>15100</v>
      </c>
      <c r="D1741" t="s">
        <v>25</v>
      </c>
      <c r="E1741" s="2">
        <v>1</v>
      </c>
      <c r="F1741">
        <f>IFERROR(VLOOKUP(Bakery[[#This Row],[Products]],Bakery_price[#All],2,FALSE),0)</f>
        <v>3500</v>
      </c>
      <c r="G1741" s="3">
        <f>Bakery[[#This Row],[Price]]*Bakery[[#This Row],[Quantity]]</f>
        <v>3500</v>
      </c>
    </row>
    <row r="1742" spans="1:7" x14ac:dyDescent="0.25">
      <c r="A1742">
        <v>2019</v>
      </c>
      <c r="B1742" t="s">
        <v>21</v>
      </c>
      <c r="C1742" s="1">
        <v>24100</v>
      </c>
      <c r="D1742" t="s">
        <v>6</v>
      </c>
      <c r="E1742" s="2">
        <v>3</v>
      </c>
      <c r="F1742">
        <f>IFERROR(VLOOKUP(Bakery[[#This Row],[Products]],Bakery_price[#All],2,FALSE),0)</f>
        <v>4800</v>
      </c>
      <c r="G1742" s="3">
        <f>Bakery[[#This Row],[Price]]*Bakery[[#This Row],[Quantity]]</f>
        <v>14400</v>
      </c>
    </row>
    <row r="1743" spans="1:7" x14ac:dyDescent="0.25">
      <c r="A1743">
        <v>2019</v>
      </c>
      <c r="B1743" t="s">
        <v>21</v>
      </c>
      <c r="C1743" s="1">
        <v>24100</v>
      </c>
      <c r="D1743" t="s">
        <v>17</v>
      </c>
      <c r="E1743" s="2">
        <v>1</v>
      </c>
      <c r="F1743">
        <f>IFERROR(VLOOKUP(Bakery[[#This Row],[Products]],Bakery_price[#All],2,FALSE),0)</f>
        <v>4000</v>
      </c>
      <c r="G1743" s="3">
        <f>Bakery[[#This Row],[Price]]*Bakery[[#This Row],[Quantity]]</f>
        <v>4000</v>
      </c>
    </row>
    <row r="1744" spans="1:7" x14ac:dyDescent="0.25">
      <c r="A1744">
        <v>2019</v>
      </c>
      <c r="B1744" t="s">
        <v>21</v>
      </c>
      <c r="C1744" s="1">
        <v>21800</v>
      </c>
      <c r="D1744" t="s">
        <v>6</v>
      </c>
      <c r="E1744" s="2">
        <v>1</v>
      </c>
      <c r="F1744">
        <f>IFERROR(VLOOKUP(Bakery[[#This Row],[Products]],Bakery_price[#All],2,FALSE),0)</f>
        <v>4800</v>
      </c>
      <c r="G1744" s="3">
        <f>Bakery[[#This Row],[Price]]*Bakery[[#This Row],[Quantity]]</f>
        <v>4800</v>
      </c>
    </row>
    <row r="1745" spans="1:7" x14ac:dyDescent="0.25">
      <c r="A1745">
        <v>2019</v>
      </c>
      <c r="B1745" t="s">
        <v>21</v>
      </c>
      <c r="C1745" s="1">
        <v>21800</v>
      </c>
      <c r="D1745" t="s">
        <v>15</v>
      </c>
      <c r="E1745" s="2">
        <v>1</v>
      </c>
      <c r="F1745">
        <f>IFERROR(VLOOKUP(Bakery[[#This Row],[Products]],Bakery_price[#All],2,FALSE),0)</f>
        <v>3500</v>
      </c>
      <c r="G1745" s="3">
        <f>Bakery[[#This Row],[Price]]*Bakery[[#This Row],[Quantity]]</f>
        <v>3500</v>
      </c>
    </row>
    <row r="1746" spans="1:7" x14ac:dyDescent="0.25">
      <c r="A1746">
        <v>2019</v>
      </c>
      <c r="B1746" t="s">
        <v>21</v>
      </c>
      <c r="C1746" s="1">
        <v>21800</v>
      </c>
      <c r="D1746" t="s">
        <v>24</v>
      </c>
      <c r="E1746" s="2">
        <v>2</v>
      </c>
      <c r="F1746">
        <f>IFERROR(VLOOKUP(Bakery[[#This Row],[Products]],Bakery_price[#All],2,FALSE),0)</f>
        <v>3500</v>
      </c>
      <c r="G1746" s="3">
        <f>Bakery[[#This Row],[Price]]*Bakery[[#This Row],[Quantity]]</f>
        <v>7000</v>
      </c>
    </row>
    <row r="1747" spans="1:7" x14ac:dyDescent="0.25">
      <c r="A1747">
        <v>2019</v>
      </c>
      <c r="B1747" t="s">
        <v>21</v>
      </c>
      <c r="C1747" s="1">
        <v>21800</v>
      </c>
      <c r="D1747" t="s">
        <v>29</v>
      </c>
      <c r="E1747" s="2">
        <v>1</v>
      </c>
      <c r="F1747">
        <f>IFERROR(VLOOKUP(Bakery[[#This Row],[Products]],Bakery_price[#All],2,FALSE),0)</f>
        <v>4500</v>
      </c>
      <c r="G1747" s="3">
        <f>Bakery[[#This Row],[Price]]*Bakery[[#This Row],[Quantity]]</f>
        <v>4500</v>
      </c>
    </row>
    <row r="1748" spans="1:7" x14ac:dyDescent="0.25">
      <c r="A1748">
        <v>2019</v>
      </c>
      <c r="B1748" t="s">
        <v>21</v>
      </c>
      <c r="C1748" s="1">
        <v>20400</v>
      </c>
      <c r="D1748" t="s">
        <v>6</v>
      </c>
      <c r="E1748" s="2">
        <v>3</v>
      </c>
      <c r="F1748">
        <f>IFERROR(VLOOKUP(Bakery[[#This Row],[Products]],Bakery_price[#All],2,FALSE),0)</f>
        <v>4800</v>
      </c>
      <c r="G1748" s="3">
        <f>Bakery[[#This Row],[Price]]*Bakery[[#This Row],[Quantity]]</f>
        <v>14400</v>
      </c>
    </row>
    <row r="1749" spans="1:7" x14ac:dyDescent="0.25">
      <c r="A1749">
        <v>2019</v>
      </c>
      <c r="B1749" t="s">
        <v>21</v>
      </c>
      <c r="C1749" s="1">
        <v>20400</v>
      </c>
      <c r="D1749" t="s">
        <v>17</v>
      </c>
      <c r="E1749" s="2">
        <v>1</v>
      </c>
      <c r="F1749">
        <f>IFERROR(VLOOKUP(Bakery[[#This Row],[Products]],Bakery_price[#All],2,FALSE),0)</f>
        <v>4000</v>
      </c>
      <c r="G1749" s="3">
        <f>Bakery[[#This Row],[Price]]*Bakery[[#This Row],[Quantity]]</f>
        <v>4000</v>
      </c>
    </row>
    <row r="1750" spans="1:7" x14ac:dyDescent="0.25">
      <c r="A1750">
        <v>2019</v>
      </c>
      <c r="B1750" t="s">
        <v>21</v>
      </c>
      <c r="C1750" s="1">
        <v>18600</v>
      </c>
      <c r="D1750" t="s">
        <v>6</v>
      </c>
      <c r="E1750" s="2">
        <v>2</v>
      </c>
      <c r="F1750">
        <f>IFERROR(VLOOKUP(Bakery[[#This Row],[Products]],Bakery_price[#All],2,FALSE),0)</f>
        <v>4800</v>
      </c>
      <c r="G1750" s="3">
        <f>Bakery[[#This Row],[Price]]*Bakery[[#This Row],[Quantity]]</f>
        <v>9600</v>
      </c>
    </row>
    <row r="1751" spans="1:7" x14ac:dyDescent="0.25">
      <c r="A1751">
        <v>2019</v>
      </c>
      <c r="B1751" t="s">
        <v>21</v>
      </c>
      <c r="C1751" s="1">
        <v>18600</v>
      </c>
      <c r="D1751" t="s">
        <v>24</v>
      </c>
      <c r="E1751" s="2">
        <v>2</v>
      </c>
      <c r="F1751">
        <f>IFERROR(VLOOKUP(Bakery[[#This Row],[Products]],Bakery_price[#All],2,FALSE),0)</f>
        <v>3500</v>
      </c>
      <c r="G1751" s="3">
        <f>Bakery[[#This Row],[Price]]*Bakery[[#This Row],[Quantity]]</f>
        <v>7000</v>
      </c>
    </row>
    <row r="1752" spans="1:7" x14ac:dyDescent="0.25">
      <c r="A1752">
        <v>2019</v>
      </c>
      <c r="B1752" t="s">
        <v>23</v>
      </c>
      <c r="C1752" s="1">
        <v>42300</v>
      </c>
      <c r="D1752" t="s">
        <v>6</v>
      </c>
      <c r="E1752" s="2">
        <v>6</v>
      </c>
      <c r="F1752">
        <f>IFERROR(VLOOKUP(Bakery[[#This Row],[Products]],Bakery_price[#All],2,FALSE),0)</f>
        <v>4800</v>
      </c>
      <c r="G1752" s="3">
        <f>Bakery[[#This Row],[Price]]*Bakery[[#This Row],[Quantity]]</f>
        <v>28800</v>
      </c>
    </row>
    <row r="1753" spans="1:7" x14ac:dyDescent="0.25">
      <c r="A1753">
        <v>2019</v>
      </c>
      <c r="B1753" t="s">
        <v>23</v>
      </c>
      <c r="C1753" s="1">
        <v>42300</v>
      </c>
      <c r="D1753" t="s">
        <v>8</v>
      </c>
      <c r="E1753" s="2">
        <v>1</v>
      </c>
      <c r="F1753">
        <f>IFERROR(VLOOKUP(Bakery[[#This Row],[Products]],Bakery_price[#All],2,FALSE),0)</f>
        <v>4800</v>
      </c>
      <c r="G1753" s="3">
        <f>Bakery[[#This Row],[Price]]*Bakery[[#This Row],[Quantity]]</f>
        <v>4800</v>
      </c>
    </row>
    <row r="1754" spans="1:7" x14ac:dyDescent="0.25">
      <c r="A1754">
        <v>2019</v>
      </c>
      <c r="B1754" t="s">
        <v>23</v>
      </c>
      <c r="C1754" s="1">
        <v>42300</v>
      </c>
      <c r="D1754" t="s">
        <v>29</v>
      </c>
      <c r="E1754" s="2">
        <v>1</v>
      </c>
      <c r="F1754">
        <f>IFERROR(VLOOKUP(Bakery[[#This Row],[Products]],Bakery_price[#All],2,FALSE),0)</f>
        <v>4500</v>
      </c>
      <c r="G1754" s="3">
        <f>Bakery[[#This Row],[Price]]*Bakery[[#This Row],[Quantity]]</f>
        <v>4500</v>
      </c>
    </row>
    <row r="1755" spans="1:7" x14ac:dyDescent="0.25">
      <c r="A1755">
        <v>2019</v>
      </c>
      <c r="B1755" t="s">
        <v>23</v>
      </c>
      <c r="C1755" s="1">
        <v>42300</v>
      </c>
      <c r="D1755" t="s">
        <v>30</v>
      </c>
      <c r="E1755" s="2">
        <v>1</v>
      </c>
      <c r="F1755">
        <f>IFERROR(VLOOKUP(Bakery[[#This Row],[Products]],Bakery_price[#All],2,FALSE),0)</f>
        <v>2500</v>
      </c>
      <c r="G1755" s="3">
        <f>Bakery[[#This Row],[Price]]*Bakery[[#This Row],[Quantity]]</f>
        <v>2500</v>
      </c>
    </row>
    <row r="1756" spans="1:7" x14ac:dyDescent="0.25">
      <c r="A1756">
        <v>2019</v>
      </c>
      <c r="B1756" t="s">
        <v>23</v>
      </c>
      <c r="C1756" s="1">
        <v>15600</v>
      </c>
      <c r="D1756" t="s">
        <v>6</v>
      </c>
      <c r="E1756" s="2">
        <v>2</v>
      </c>
      <c r="F1756">
        <f>IFERROR(VLOOKUP(Bakery[[#This Row],[Products]],Bakery_price[#All],2,FALSE),0)</f>
        <v>4800</v>
      </c>
      <c r="G1756" s="3">
        <f>Bakery[[#This Row],[Price]]*Bakery[[#This Row],[Quantity]]</f>
        <v>9600</v>
      </c>
    </row>
    <row r="1757" spans="1:7" x14ac:dyDescent="0.25">
      <c r="A1757">
        <v>2019</v>
      </c>
      <c r="B1757" t="s">
        <v>23</v>
      </c>
      <c r="C1757" s="1">
        <v>15600</v>
      </c>
      <c r="D1757" t="s">
        <v>17</v>
      </c>
      <c r="E1757" s="2">
        <v>1</v>
      </c>
      <c r="F1757">
        <f>IFERROR(VLOOKUP(Bakery[[#This Row],[Products]],Bakery_price[#All],2,FALSE),0)</f>
        <v>4000</v>
      </c>
      <c r="G1757" s="3">
        <f>Bakery[[#This Row],[Price]]*Bakery[[#This Row],[Quantity]]</f>
        <v>4000</v>
      </c>
    </row>
    <row r="1758" spans="1:7" x14ac:dyDescent="0.25">
      <c r="A1758">
        <v>2019</v>
      </c>
      <c r="B1758" t="s">
        <v>23</v>
      </c>
      <c r="C1758" s="1">
        <v>14300</v>
      </c>
      <c r="D1758" t="s">
        <v>6</v>
      </c>
      <c r="E1758" s="2">
        <v>1</v>
      </c>
      <c r="F1758">
        <f>IFERROR(VLOOKUP(Bakery[[#This Row],[Products]],Bakery_price[#All],2,FALSE),0)</f>
        <v>4800</v>
      </c>
      <c r="G1758" s="3">
        <f>Bakery[[#This Row],[Price]]*Bakery[[#This Row],[Quantity]]</f>
        <v>4800</v>
      </c>
    </row>
    <row r="1759" spans="1:7" x14ac:dyDescent="0.25">
      <c r="A1759">
        <v>2019</v>
      </c>
      <c r="B1759" t="s">
        <v>23</v>
      </c>
      <c r="C1759" s="1">
        <v>14300</v>
      </c>
      <c r="D1759" t="s">
        <v>7</v>
      </c>
      <c r="E1759" s="2">
        <v>1</v>
      </c>
      <c r="F1759">
        <f>IFERROR(VLOOKUP(Bakery[[#This Row],[Products]],Bakery_price[#All],2,FALSE),0)</f>
        <v>0</v>
      </c>
      <c r="G1759" s="3">
        <f>Bakery[[#This Row],[Price]]*Bakery[[#This Row],[Quantity]]</f>
        <v>0</v>
      </c>
    </row>
    <row r="1760" spans="1:7" x14ac:dyDescent="0.25">
      <c r="A1760">
        <v>2019</v>
      </c>
      <c r="B1760" t="s">
        <v>23</v>
      </c>
      <c r="C1760" s="1">
        <v>14300</v>
      </c>
      <c r="D1760" t="s">
        <v>25</v>
      </c>
      <c r="E1760" s="2">
        <v>1</v>
      </c>
      <c r="F1760">
        <f>IFERROR(VLOOKUP(Bakery[[#This Row],[Products]],Bakery_price[#All],2,FALSE),0)</f>
        <v>3500</v>
      </c>
      <c r="G1760" s="3">
        <f>Bakery[[#This Row],[Price]]*Bakery[[#This Row],[Quantity]]</f>
        <v>3500</v>
      </c>
    </row>
    <row r="1761" spans="1:7" x14ac:dyDescent="0.25">
      <c r="A1761">
        <v>2019</v>
      </c>
      <c r="B1761" t="s">
        <v>23</v>
      </c>
      <c r="C1761" s="1">
        <v>24400</v>
      </c>
      <c r="D1761" t="s">
        <v>6</v>
      </c>
      <c r="E1761" s="2">
        <v>3</v>
      </c>
      <c r="F1761">
        <f>IFERROR(VLOOKUP(Bakery[[#This Row],[Products]],Bakery_price[#All],2,FALSE),0)</f>
        <v>4800</v>
      </c>
      <c r="G1761" s="3">
        <f>Bakery[[#This Row],[Price]]*Bakery[[#This Row],[Quantity]]</f>
        <v>14400</v>
      </c>
    </row>
    <row r="1762" spans="1:7" x14ac:dyDescent="0.25">
      <c r="A1762">
        <v>2019</v>
      </c>
      <c r="B1762" t="s">
        <v>23</v>
      </c>
      <c r="C1762" s="1">
        <v>24400</v>
      </c>
      <c r="D1762" t="s">
        <v>15</v>
      </c>
      <c r="E1762" s="2">
        <v>1</v>
      </c>
      <c r="F1762">
        <f>IFERROR(VLOOKUP(Bakery[[#This Row],[Products]],Bakery_price[#All],2,FALSE),0)</f>
        <v>3500</v>
      </c>
      <c r="G1762" s="3">
        <f>Bakery[[#This Row],[Price]]*Bakery[[#This Row],[Quantity]]</f>
        <v>3500</v>
      </c>
    </row>
    <row r="1763" spans="1:7" x14ac:dyDescent="0.25">
      <c r="A1763">
        <v>2019</v>
      </c>
      <c r="B1763" t="s">
        <v>23</v>
      </c>
      <c r="C1763" s="1">
        <v>24400</v>
      </c>
      <c r="D1763" t="s">
        <v>20</v>
      </c>
      <c r="E1763" s="2">
        <v>1</v>
      </c>
      <c r="F1763">
        <f>IFERROR(VLOOKUP(Bakery[[#This Row],[Products]],Bakery_price[#All],2,FALSE),0)</f>
        <v>0</v>
      </c>
      <c r="G1763" s="3">
        <f>Bakery[[#This Row],[Price]]*Bakery[[#This Row],[Quantity]]</f>
        <v>0</v>
      </c>
    </row>
    <row r="1764" spans="1:7" x14ac:dyDescent="0.25">
      <c r="A1764">
        <v>2019</v>
      </c>
      <c r="B1764" t="s">
        <v>23</v>
      </c>
      <c r="C1764" s="1">
        <v>33400</v>
      </c>
      <c r="D1764" t="s">
        <v>6</v>
      </c>
      <c r="E1764" s="2">
        <v>3</v>
      </c>
      <c r="F1764">
        <f>IFERROR(VLOOKUP(Bakery[[#This Row],[Products]],Bakery_price[#All],2,FALSE),0)</f>
        <v>4800</v>
      </c>
      <c r="G1764" s="3">
        <f>Bakery[[#This Row],[Price]]*Bakery[[#This Row],[Quantity]]</f>
        <v>14400</v>
      </c>
    </row>
    <row r="1765" spans="1:7" x14ac:dyDescent="0.25">
      <c r="A1765">
        <v>2019</v>
      </c>
      <c r="B1765" t="s">
        <v>23</v>
      </c>
      <c r="C1765" s="1">
        <v>33400</v>
      </c>
      <c r="D1765" t="s">
        <v>24</v>
      </c>
      <c r="E1765" s="2">
        <v>1</v>
      </c>
      <c r="F1765">
        <f>IFERROR(VLOOKUP(Bakery[[#This Row],[Products]],Bakery_price[#All],2,FALSE),0)</f>
        <v>3500</v>
      </c>
      <c r="G1765" s="3">
        <f>Bakery[[#This Row],[Price]]*Bakery[[#This Row],[Quantity]]</f>
        <v>3500</v>
      </c>
    </row>
    <row r="1766" spans="1:7" x14ac:dyDescent="0.25">
      <c r="A1766">
        <v>2019</v>
      </c>
      <c r="B1766" t="s">
        <v>23</v>
      </c>
      <c r="C1766" s="1">
        <v>33400</v>
      </c>
      <c r="D1766" t="s">
        <v>17</v>
      </c>
      <c r="E1766" s="2">
        <v>2</v>
      </c>
      <c r="F1766">
        <f>IFERROR(VLOOKUP(Bakery[[#This Row],[Products]],Bakery_price[#All],2,FALSE),0)</f>
        <v>4000</v>
      </c>
      <c r="G1766" s="3">
        <f>Bakery[[#This Row],[Price]]*Bakery[[#This Row],[Quantity]]</f>
        <v>8000</v>
      </c>
    </row>
    <row r="1767" spans="1:7" x14ac:dyDescent="0.25">
      <c r="A1767">
        <v>2019</v>
      </c>
      <c r="B1767" t="s">
        <v>23</v>
      </c>
      <c r="C1767" s="1">
        <v>33400</v>
      </c>
      <c r="D1767" t="s">
        <v>12</v>
      </c>
      <c r="E1767" s="2">
        <v>1</v>
      </c>
      <c r="F1767">
        <f>IFERROR(VLOOKUP(Bakery[[#This Row],[Products]],Bakery_price[#All],2,FALSE),0)</f>
        <v>4500</v>
      </c>
      <c r="G1767" s="3">
        <f>Bakery[[#This Row],[Price]]*Bakery[[#This Row],[Quantity]]</f>
        <v>4500</v>
      </c>
    </row>
    <row r="1768" spans="1:7" x14ac:dyDescent="0.25">
      <c r="A1768">
        <v>2019</v>
      </c>
      <c r="B1768" t="s">
        <v>23</v>
      </c>
      <c r="C1768" s="1">
        <v>15300</v>
      </c>
      <c r="D1768" t="s">
        <v>6</v>
      </c>
      <c r="E1768" s="2">
        <v>1</v>
      </c>
      <c r="F1768">
        <f>IFERROR(VLOOKUP(Bakery[[#This Row],[Products]],Bakery_price[#All],2,FALSE),0)</f>
        <v>4800</v>
      </c>
      <c r="G1768" s="3">
        <f>Bakery[[#This Row],[Price]]*Bakery[[#This Row],[Quantity]]</f>
        <v>4800</v>
      </c>
    </row>
    <row r="1769" spans="1:7" x14ac:dyDescent="0.25">
      <c r="A1769">
        <v>2019</v>
      </c>
      <c r="B1769" t="s">
        <v>23</v>
      </c>
      <c r="C1769" s="1">
        <v>15300</v>
      </c>
      <c r="D1769" t="s">
        <v>7</v>
      </c>
      <c r="E1769" s="2">
        <v>1</v>
      </c>
      <c r="F1769">
        <f>IFERROR(VLOOKUP(Bakery[[#This Row],[Products]],Bakery_price[#All],2,FALSE),0)</f>
        <v>0</v>
      </c>
      <c r="G1769" s="3">
        <f>Bakery[[#This Row],[Price]]*Bakery[[#This Row],[Quantity]]</f>
        <v>0</v>
      </c>
    </row>
    <row r="1770" spans="1:7" x14ac:dyDescent="0.25">
      <c r="A1770">
        <v>2019</v>
      </c>
      <c r="B1770" t="s">
        <v>23</v>
      </c>
      <c r="C1770" s="1">
        <v>15300</v>
      </c>
      <c r="D1770" t="s">
        <v>12</v>
      </c>
      <c r="E1770" s="2">
        <v>1</v>
      </c>
      <c r="F1770">
        <f>IFERROR(VLOOKUP(Bakery[[#This Row],[Products]],Bakery_price[#All],2,FALSE),0)</f>
        <v>4500</v>
      </c>
      <c r="G1770" s="3">
        <f>Bakery[[#This Row],[Price]]*Bakery[[#This Row],[Quantity]]</f>
        <v>4500</v>
      </c>
    </row>
    <row r="1771" spans="1:7" x14ac:dyDescent="0.25">
      <c r="A1771">
        <v>2019</v>
      </c>
      <c r="B1771" t="s">
        <v>23</v>
      </c>
      <c r="C1771" s="1">
        <v>16300</v>
      </c>
      <c r="D1771" t="s">
        <v>6</v>
      </c>
      <c r="E1771" s="2">
        <v>1</v>
      </c>
      <c r="F1771">
        <f>IFERROR(VLOOKUP(Bakery[[#This Row],[Products]],Bakery_price[#All],2,FALSE),0)</f>
        <v>4800</v>
      </c>
      <c r="G1771" s="3">
        <f>Bakery[[#This Row],[Price]]*Bakery[[#This Row],[Quantity]]</f>
        <v>4800</v>
      </c>
    </row>
    <row r="1772" spans="1:7" x14ac:dyDescent="0.25">
      <c r="A1772">
        <v>2019</v>
      </c>
      <c r="B1772" t="s">
        <v>23</v>
      </c>
      <c r="C1772" s="1">
        <v>16300</v>
      </c>
      <c r="D1772" t="s">
        <v>24</v>
      </c>
      <c r="E1772" s="2">
        <v>1</v>
      </c>
      <c r="F1772">
        <f>IFERROR(VLOOKUP(Bakery[[#This Row],[Products]],Bakery_price[#All],2,FALSE),0)</f>
        <v>3500</v>
      </c>
      <c r="G1772" s="3">
        <f>Bakery[[#This Row],[Price]]*Bakery[[#This Row],[Quantity]]</f>
        <v>3500</v>
      </c>
    </row>
    <row r="1773" spans="1:7" x14ac:dyDescent="0.25">
      <c r="A1773">
        <v>2019</v>
      </c>
      <c r="B1773" t="s">
        <v>23</v>
      </c>
      <c r="C1773" s="1">
        <v>16300</v>
      </c>
      <c r="D1773" t="s">
        <v>25</v>
      </c>
      <c r="E1773" s="2">
        <v>1</v>
      </c>
      <c r="F1773">
        <f>IFERROR(VLOOKUP(Bakery[[#This Row],[Products]],Bakery_price[#All],2,FALSE),0)</f>
        <v>3500</v>
      </c>
      <c r="G1773" s="3">
        <f>Bakery[[#This Row],[Price]]*Bakery[[#This Row],[Quantity]]</f>
        <v>3500</v>
      </c>
    </row>
    <row r="1774" spans="1:7" x14ac:dyDescent="0.25">
      <c r="A1774">
        <v>2019</v>
      </c>
      <c r="B1774" t="s">
        <v>23</v>
      </c>
      <c r="C1774" s="1">
        <v>16300</v>
      </c>
      <c r="D1774" t="s">
        <v>30</v>
      </c>
      <c r="E1774" s="2">
        <v>1</v>
      </c>
      <c r="F1774">
        <f>IFERROR(VLOOKUP(Bakery[[#This Row],[Products]],Bakery_price[#All],2,FALSE),0)</f>
        <v>2500</v>
      </c>
      <c r="G1774" s="3">
        <f>Bakery[[#This Row],[Price]]*Bakery[[#This Row],[Quantity]]</f>
        <v>2500</v>
      </c>
    </row>
    <row r="1775" spans="1:7" x14ac:dyDescent="0.25">
      <c r="A1775">
        <v>2019</v>
      </c>
      <c r="B1775" t="s">
        <v>23</v>
      </c>
      <c r="C1775" s="1">
        <v>24600</v>
      </c>
      <c r="D1775" t="s">
        <v>6</v>
      </c>
      <c r="E1775" s="2">
        <v>1</v>
      </c>
      <c r="F1775">
        <f>IFERROR(VLOOKUP(Bakery[[#This Row],[Products]],Bakery_price[#All],2,FALSE),0)</f>
        <v>4800</v>
      </c>
      <c r="G1775" s="3">
        <f>Bakery[[#This Row],[Price]]*Bakery[[#This Row],[Quantity]]</f>
        <v>4800</v>
      </c>
    </row>
    <row r="1776" spans="1:7" x14ac:dyDescent="0.25">
      <c r="A1776">
        <v>2019</v>
      </c>
      <c r="B1776" t="s">
        <v>23</v>
      </c>
      <c r="C1776" s="1">
        <v>24600</v>
      </c>
      <c r="D1776" t="s">
        <v>15</v>
      </c>
      <c r="E1776" s="2">
        <v>1</v>
      </c>
      <c r="F1776">
        <f>IFERROR(VLOOKUP(Bakery[[#This Row],[Products]],Bakery_price[#All],2,FALSE),0)</f>
        <v>3500</v>
      </c>
      <c r="G1776" s="3">
        <f>Bakery[[#This Row],[Price]]*Bakery[[#This Row],[Quantity]]</f>
        <v>3500</v>
      </c>
    </row>
    <row r="1777" spans="1:7" x14ac:dyDescent="0.25">
      <c r="A1777">
        <v>2019</v>
      </c>
      <c r="B1777" t="s">
        <v>23</v>
      </c>
      <c r="C1777" s="1">
        <v>24600</v>
      </c>
      <c r="D1777" t="s">
        <v>19</v>
      </c>
      <c r="E1777" s="2">
        <v>1</v>
      </c>
      <c r="F1777">
        <f>IFERROR(VLOOKUP(Bakery[[#This Row],[Products]],Bakery_price[#All],2,FALSE),0)</f>
        <v>1500</v>
      </c>
      <c r="G1777" s="3">
        <f>Bakery[[#This Row],[Price]]*Bakery[[#This Row],[Quantity]]</f>
        <v>1500</v>
      </c>
    </row>
    <row r="1778" spans="1:7" x14ac:dyDescent="0.25">
      <c r="A1778">
        <v>2019</v>
      </c>
      <c r="B1778" t="s">
        <v>23</v>
      </c>
      <c r="C1778" s="1">
        <v>24600</v>
      </c>
      <c r="D1778" t="s">
        <v>16</v>
      </c>
      <c r="E1778" s="2">
        <v>1</v>
      </c>
      <c r="F1778">
        <f>IFERROR(VLOOKUP(Bakery[[#This Row],[Products]],Bakery_price[#All],2,FALSE),0)</f>
        <v>0</v>
      </c>
      <c r="G1778" s="3">
        <f>Bakery[[#This Row],[Price]]*Bakery[[#This Row],[Quantity]]</f>
        <v>0</v>
      </c>
    </row>
    <row r="1779" spans="1:7" x14ac:dyDescent="0.25">
      <c r="A1779">
        <v>2019</v>
      </c>
      <c r="B1779" t="s">
        <v>23</v>
      </c>
      <c r="C1779" s="1">
        <v>24600</v>
      </c>
      <c r="D1779" t="s">
        <v>26</v>
      </c>
      <c r="E1779" s="2">
        <v>1</v>
      </c>
      <c r="F1779">
        <f>IFERROR(VLOOKUP(Bakery[[#This Row],[Products]],Bakery_price[#All],2,FALSE),0)</f>
        <v>4000</v>
      </c>
      <c r="G1779" s="3">
        <f>Bakery[[#This Row],[Price]]*Bakery[[#This Row],[Quantity]]</f>
        <v>4000</v>
      </c>
    </row>
    <row r="1780" spans="1:7" x14ac:dyDescent="0.25">
      <c r="A1780">
        <v>2019</v>
      </c>
      <c r="B1780" t="s">
        <v>23</v>
      </c>
      <c r="C1780" s="1">
        <v>24600</v>
      </c>
      <c r="D1780" t="s">
        <v>12</v>
      </c>
      <c r="E1780" s="2">
        <v>1</v>
      </c>
      <c r="F1780">
        <f>IFERROR(VLOOKUP(Bakery[[#This Row],[Products]],Bakery_price[#All],2,FALSE),0)</f>
        <v>4500</v>
      </c>
      <c r="G1780" s="3">
        <f>Bakery[[#This Row],[Price]]*Bakery[[#This Row],[Quantity]]</f>
        <v>4500</v>
      </c>
    </row>
    <row r="1781" spans="1:7" x14ac:dyDescent="0.25">
      <c r="A1781">
        <v>2019</v>
      </c>
      <c r="B1781" t="s">
        <v>23</v>
      </c>
      <c r="C1781" s="1">
        <v>16400</v>
      </c>
      <c r="D1781" t="s">
        <v>6</v>
      </c>
      <c r="E1781" s="2">
        <v>3</v>
      </c>
      <c r="F1781">
        <f>IFERROR(VLOOKUP(Bakery[[#This Row],[Products]],Bakery_price[#All],2,FALSE),0)</f>
        <v>4800</v>
      </c>
      <c r="G1781" s="3">
        <f>Bakery[[#This Row],[Price]]*Bakery[[#This Row],[Quantity]]</f>
        <v>14400</v>
      </c>
    </row>
    <row r="1782" spans="1:7" x14ac:dyDescent="0.25">
      <c r="A1782">
        <v>2019</v>
      </c>
      <c r="B1782" t="s">
        <v>23</v>
      </c>
      <c r="C1782" s="1">
        <v>15100</v>
      </c>
      <c r="D1782" t="s">
        <v>6</v>
      </c>
      <c r="E1782" s="2">
        <v>1</v>
      </c>
      <c r="F1782">
        <f>IFERROR(VLOOKUP(Bakery[[#This Row],[Products]],Bakery_price[#All],2,FALSE),0)</f>
        <v>4800</v>
      </c>
      <c r="G1782" s="3">
        <f>Bakery[[#This Row],[Price]]*Bakery[[#This Row],[Quantity]]</f>
        <v>4800</v>
      </c>
    </row>
    <row r="1783" spans="1:7" x14ac:dyDescent="0.25">
      <c r="A1783">
        <v>2019</v>
      </c>
      <c r="B1783" t="s">
        <v>23</v>
      </c>
      <c r="C1783" s="1">
        <v>15100</v>
      </c>
      <c r="D1783" t="s">
        <v>8</v>
      </c>
      <c r="E1783" s="2">
        <v>1</v>
      </c>
      <c r="F1783">
        <f>IFERROR(VLOOKUP(Bakery[[#This Row],[Products]],Bakery_price[#All],2,FALSE),0)</f>
        <v>4800</v>
      </c>
      <c r="G1783" s="3">
        <f>Bakery[[#This Row],[Price]]*Bakery[[#This Row],[Quantity]]</f>
        <v>4800</v>
      </c>
    </row>
    <row r="1784" spans="1:7" x14ac:dyDescent="0.25">
      <c r="A1784">
        <v>2019</v>
      </c>
      <c r="B1784" t="s">
        <v>23</v>
      </c>
      <c r="C1784" s="1">
        <v>15100</v>
      </c>
      <c r="D1784" t="s">
        <v>26</v>
      </c>
      <c r="E1784" s="2">
        <v>1</v>
      </c>
      <c r="F1784">
        <f>IFERROR(VLOOKUP(Bakery[[#This Row],[Products]],Bakery_price[#All],2,FALSE),0)</f>
        <v>4000</v>
      </c>
      <c r="G1784" s="3">
        <f>Bakery[[#This Row],[Price]]*Bakery[[#This Row],[Quantity]]</f>
        <v>4000</v>
      </c>
    </row>
    <row r="1785" spans="1:7" x14ac:dyDescent="0.25">
      <c r="A1785">
        <v>2019</v>
      </c>
      <c r="B1785" t="s">
        <v>5</v>
      </c>
      <c r="C1785" s="1">
        <v>15000</v>
      </c>
      <c r="D1785" t="s">
        <v>17</v>
      </c>
      <c r="E1785" s="2">
        <v>1</v>
      </c>
      <c r="F1785">
        <f>IFERROR(VLOOKUP(Bakery[[#This Row],[Products]],Bakery_price[#All],2,FALSE),0)</f>
        <v>4000</v>
      </c>
      <c r="G1785" s="3">
        <f>Bakery[[#This Row],[Price]]*Bakery[[#This Row],[Quantity]]</f>
        <v>4000</v>
      </c>
    </row>
    <row r="1786" spans="1:7" x14ac:dyDescent="0.25">
      <c r="A1786">
        <v>2019</v>
      </c>
      <c r="B1786" t="s">
        <v>5</v>
      </c>
      <c r="C1786" s="1">
        <v>15000</v>
      </c>
      <c r="D1786" t="s">
        <v>31</v>
      </c>
      <c r="E1786" s="2">
        <v>1</v>
      </c>
      <c r="F1786">
        <f>IFERROR(VLOOKUP(Bakery[[#This Row],[Products]],Bakery_price[#All],2,FALSE),0)</f>
        <v>4000</v>
      </c>
      <c r="G1786" s="3">
        <f>Bakery[[#This Row],[Price]]*Bakery[[#This Row],[Quantity]]</f>
        <v>4000</v>
      </c>
    </row>
    <row r="1787" spans="1:7" x14ac:dyDescent="0.25">
      <c r="A1787">
        <v>2019</v>
      </c>
      <c r="B1787" t="s">
        <v>5</v>
      </c>
      <c r="C1787" s="1">
        <v>15000</v>
      </c>
      <c r="D1787" t="s">
        <v>10</v>
      </c>
      <c r="E1787" s="2">
        <v>1</v>
      </c>
      <c r="F1787">
        <f>IFERROR(VLOOKUP(Bakery[[#This Row],[Products]],Bakery_price[#All],2,FALSE),0)</f>
        <v>0</v>
      </c>
      <c r="G1787" s="3">
        <f>Bakery[[#This Row],[Price]]*Bakery[[#This Row],[Quantity]]</f>
        <v>0</v>
      </c>
    </row>
    <row r="1788" spans="1:7" x14ac:dyDescent="0.25">
      <c r="A1788">
        <v>2019</v>
      </c>
      <c r="B1788" t="s">
        <v>5</v>
      </c>
      <c r="C1788" s="1">
        <v>15800</v>
      </c>
      <c r="D1788" t="s">
        <v>6</v>
      </c>
      <c r="E1788" s="2">
        <v>1</v>
      </c>
      <c r="F1788">
        <f>IFERROR(VLOOKUP(Bakery[[#This Row],[Products]],Bakery_price[#All],2,FALSE),0)</f>
        <v>4800</v>
      </c>
      <c r="G1788" s="3">
        <f>Bakery[[#This Row],[Price]]*Bakery[[#This Row],[Quantity]]</f>
        <v>4800</v>
      </c>
    </row>
    <row r="1789" spans="1:7" x14ac:dyDescent="0.25">
      <c r="A1789">
        <v>2019</v>
      </c>
      <c r="B1789" t="s">
        <v>5</v>
      </c>
      <c r="C1789" s="1">
        <v>15800</v>
      </c>
      <c r="D1789" t="s">
        <v>7</v>
      </c>
      <c r="E1789" s="2">
        <v>1</v>
      </c>
      <c r="F1789">
        <f>IFERROR(VLOOKUP(Bakery[[#This Row],[Products]],Bakery_price[#All],2,FALSE),0)</f>
        <v>0</v>
      </c>
      <c r="G1789" s="3">
        <f>Bakery[[#This Row],[Price]]*Bakery[[#This Row],[Quantity]]</f>
        <v>0</v>
      </c>
    </row>
    <row r="1790" spans="1:7" x14ac:dyDescent="0.25">
      <c r="A1790">
        <v>2019</v>
      </c>
      <c r="B1790" t="s">
        <v>5</v>
      </c>
      <c r="C1790" s="1">
        <v>15800</v>
      </c>
      <c r="D1790" t="s">
        <v>30</v>
      </c>
      <c r="E1790" s="2">
        <v>2</v>
      </c>
      <c r="F1790">
        <f>IFERROR(VLOOKUP(Bakery[[#This Row],[Products]],Bakery_price[#All],2,FALSE),0)</f>
        <v>2500</v>
      </c>
      <c r="G1790" s="3">
        <f>Bakery[[#This Row],[Price]]*Bakery[[#This Row],[Quantity]]</f>
        <v>5000</v>
      </c>
    </row>
    <row r="1791" spans="1:7" x14ac:dyDescent="0.25">
      <c r="A1791">
        <v>2019</v>
      </c>
      <c r="B1791" t="s">
        <v>5</v>
      </c>
      <c r="C1791" s="1">
        <v>19800</v>
      </c>
      <c r="D1791" t="s">
        <v>6</v>
      </c>
      <c r="E1791" s="2">
        <v>1</v>
      </c>
      <c r="F1791">
        <f>IFERROR(VLOOKUP(Bakery[[#This Row],[Products]],Bakery_price[#All],2,FALSE),0)</f>
        <v>4800</v>
      </c>
      <c r="G1791" s="3">
        <f>Bakery[[#This Row],[Price]]*Bakery[[#This Row],[Quantity]]</f>
        <v>4800</v>
      </c>
    </row>
    <row r="1792" spans="1:7" x14ac:dyDescent="0.25">
      <c r="A1792">
        <v>2019</v>
      </c>
      <c r="B1792" t="s">
        <v>5</v>
      </c>
      <c r="C1792" s="1">
        <v>19800</v>
      </c>
      <c r="D1792" t="s">
        <v>15</v>
      </c>
      <c r="E1792" s="2">
        <v>1</v>
      </c>
      <c r="F1792">
        <f>IFERROR(VLOOKUP(Bakery[[#This Row],[Products]],Bakery_price[#All],2,FALSE),0)</f>
        <v>3500</v>
      </c>
      <c r="G1792" s="3">
        <f>Bakery[[#This Row],[Price]]*Bakery[[#This Row],[Quantity]]</f>
        <v>3500</v>
      </c>
    </row>
    <row r="1793" spans="1:7" x14ac:dyDescent="0.25">
      <c r="A1793">
        <v>2019</v>
      </c>
      <c r="B1793" t="s">
        <v>5</v>
      </c>
      <c r="C1793" s="1">
        <v>19800</v>
      </c>
      <c r="D1793" t="s">
        <v>19</v>
      </c>
      <c r="E1793" s="2">
        <v>1</v>
      </c>
      <c r="F1793">
        <f>IFERROR(VLOOKUP(Bakery[[#This Row],[Products]],Bakery_price[#All],2,FALSE),0)</f>
        <v>1500</v>
      </c>
      <c r="G1793" s="3">
        <f>Bakery[[#This Row],[Price]]*Bakery[[#This Row],[Quantity]]</f>
        <v>1500</v>
      </c>
    </row>
    <row r="1794" spans="1:7" x14ac:dyDescent="0.25">
      <c r="A1794">
        <v>2019</v>
      </c>
      <c r="B1794" t="s">
        <v>5</v>
      </c>
      <c r="C1794" s="1">
        <v>19800</v>
      </c>
      <c r="D1794" t="s">
        <v>7</v>
      </c>
      <c r="E1794" s="2">
        <v>1</v>
      </c>
      <c r="F1794">
        <f>IFERROR(VLOOKUP(Bakery[[#This Row],[Products]],Bakery_price[#All],2,FALSE),0)</f>
        <v>0</v>
      </c>
      <c r="G1794" s="3">
        <f>Bakery[[#This Row],[Price]]*Bakery[[#This Row],[Quantity]]</f>
        <v>0</v>
      </c>
    </row>
    <row r="1795" spans="1:7" x14ac:dyDescent="0.25">
      <c r="A1795">
        <v>2019</v>
      </c>
      <c r="B1795" t="s">
        <v>5</v>
      </c>
      <c r="C1795" s="1">
        <v>19800</v>
      </c>
      <c r="D1795" t="s">
        <v>17</v>
      </c>
      <c r="E1795" s="2">
        <v>1</v>
      </c>
      <c r="F1795">
        <f>IFERROR(VLOOKUP(Bakery[[#This Row],[Products]],Bakery_price[#All],2,FALSE),0)</f>
        <v>4000</v>
      </c>
      <c r="G1795" s="3">
        <f>Bakery[[#This Row],[Price]]*Bakery[[#This Row],[Quantity]]</f>
        <v>4000</v>
      </c>
    </row>
    <row r="1796" spans="1:7" x14ac:dyDescent="0.25">
      <c r="A1796">
        <v>2019</v>
      </c>
      <c r="B1796" t="s">
        <v>5</v>
      </c>
      <c r="C1796" s="1">
        <v>16400</v>
      </c>
      <c r="D1796" t="s">
        <v>6</v>
      </c>
      <c r="E1796" s="2">
        <v>3</v>
      </c>
      <c r="F1796">
        <f>IFERROR(VLOOKUP(Bakery[[#This Row],[Products]],Bakery_price[#All],2,FALSE),0)</f>
        <v>4800</v>
      </c>
      <c r="G1796" s="3">
        <f>Bakery[[#This Row],[Price]]*Bakery[[#This Row],[Quantity]]</f>
        <v>14400</v>
      </c>
    </row>
    <row r="1797" spans="1:7" x14ac:dyDescent="0.25">
      <c r="A1797">
        <v>2019</v>
      </c>
      <c r="B1797" t="s">
        <v>5</v>
      </c>
      <c r="C1797" s="1">
        <v>23300</v>
      </c>
      <c r="D1797" t="s">
        <v>6</v>
      </c>
      <c r="E1797" s="2">
        <v>1</v>
      </c>
      <c r="F1797">
        <f>IFERROR(VLOOKUP(Bakery[[#This Row],[Products]],Bakery_price[#All],2,FALSE),0)</f>
        <v>4800</v>
      </c>
      <c r="G1797" s="3">
        <f>Bakery[[#This Row],[Price]]*Bakery[[#This Row],[Quantity]]</f>
        <v>4800</v>
      </c>
    </row>
    <row r="1798" spans="1:7" x14ac:dyDescent="0.25">
      <c r="A1798">
        <v>2019</v>
      </c>
      <c r="B1798" t="s">
        <v>5</v>
      </c>
      <c r="C1798" s="1">
        <v>23300</v>
      </c>
      <c r="D1798" t="s">
        <v>7</v>
      </c>
      <c r="E1798" s="2">
        <v>2</v>
      </c>
      <c r="F1798">
        <f>IFERROR(VLOOKUP(Bakery[[#This Row],[Products]],Bakery_price[#All],2,FALSE),0)</f>
        <v>0</v>
      </c>
      <c r="G1798" s="3">
        <f>Bakery[[#This Row],[Price]]*Bakery[[#This Row],[Quantity]]</f>
        <v>0</v>
      </c>
    </row>
    <row r="1799" spans="1:7" x14ac:dyDescent="0.25">
      <c r="A1799">
        <v>2019</v>
      </c>
      <c r="B1799" t="s">
        <v>5</v>
      </c>
      <c r="C1799" s="1">
        <v>23300</v>
      </c>
      <c r="D1799" t="s">
        <v>8</v>
      </c>
      <c r="E1799" s="2">
        <v>1</v>
      </c>
      <c r="F1799">
        <f>IFERROR(VLOOKUP(Bakery[[#This Row],[Products]],Bakery_price[#All],2,FALSE),0)</f>
        <v>4800</v>
      </c>
      <c r="G1799" s="3">
        <f>Bakery[[#This Row],[Price]]*Bakery[[#This Row],[Quantity]]</f>
        <v>4800</v>
      </c>
    </row>
    <row r="1800" spans="1:7" x14ac:dyDescent="0.25">
      <c r="A1800">
        <v>2019</v>
      </c>
      <c r="B1800" t="s">
        <v>5</v>
      </c>
      <c r="C1800" s="1">
        <v>23300</v>
      </c>
      <c r="D1800" t="s">
        <v>17</v>
      </c>
      <c r="E1800" s="2">
        <v>1</v>
      </c>
      <c r="F1800">
        <f>IFERROR(VLOOKUP(Bakery[[#This Row],[Products]],Bakery_price[#All],2,FALSE),0)</f>
        <v>4000</v>
      </c>
      <c r="G1800" s="3">
        <f>Bakery[[#This Row],[Price]]*Bakery[[#This Row],[Quantity]]</f>
        <v>4000</v>
      </c>
    </row>
    <row r="1801" spans="1:7" x14ac:dyDescent="0.25">
      <c r="A1801">
        <v>2019</v>
      </c>
      <c r="B1801" t="s">
        <v>5</v>
      </c>
      <c r="C1801" s="1">
        <v>14300</v>
      </c>
      <c r="D1801" t="s">
        <v>6</v>
      </c>
      <c r="E1801" s="2">
        <v>1</v>
      </c>
      <c r="F1801">
        <f>IFERROR(VLOOKUP(Bakery[[#This Row],[Products]],Bakery_price[#All],2,FALSE),0)</f>
        <v>4800</v>
      </c>
      <c r="G1801" s="3">
        <f>Bakery[[#This Row],[Price]]*Bakery[[#This Row],[Quantity]]</f>
        <v>4800</v>
      </c>
    </row>
    <row r="1802" spans="1:7" x14ac:dyDescent="0.25">
      <c r="A1802">
        <v>2019</v>
      </c>
      <c r="B1802" t="s">
        <v>5</v>
      </c>
      <c r="C1802" s="1">
        <v>14300</v>
      </c>
      <c r="D1802" t="s">
        <v>24</v>
      </c>
      <c r="E1802" s="2">
        <v>1</v>
      </c>
      <c r="F1802">
        <f>IFERROR(VLOOKUP(Bakery[[#This Row],[Products]],Bakery_price[#All],2,FALSE),0)</f>
        <v>3500</v>
      </c>
      <c r="G1802" s="3">
        <f>Bakery[[#This Row],[Price]]*Bakery[[#This Row],[Quantity]]</f>
        <v>3500</v>
      </c>
    </row>
    <row r="1803" spans="1:7" x14ac:dyDescent="0.25">
      <c r="A1803">
        <v>2019</v>
      </c>
      <c r="B1803" t="s">
        <v>5</v>
      </c>
      <c r="C1803" s="1">
        <v>14300</v>
      </c>
      <c r="D1803" t="s">
        <v>17</v>
      </c>
      <c r="E1803" s="2">
        <v>1</v>
      </c>
      <c r="F1803">
        <f>IFERROR(VLOOKUP(Bakery[[#This Row],[Products]],Bakery_price[#All],2,FALSE),0)</f>
        <v>4000</v>
      </c>
      <c r="G1803" s="3">
        <f>Bakery[[#This Row],[Price]]*Bakery[[#This Row],[Quantity]]</f>
        <v>4000</v>
      </c>
    </row>
    <row r="1804" spans="1:7" x14ac:dyDescent="0.25">
      <c r="A1804">
        <v>2019</v>
      </c>
      <c r="B1804" t="s">
        <v>5</v>
      </c>
      <c r="C1804" s="1">
        <v>22100</v>
      </c>
      <c r="D1804" t="s">
        <v>6</v>
      </c>
      <c r="E1804" s="2">
        <v>2</v>
      </c>
      <c r="F1804">
        <f>IFERROR(VLOOKUP(Bakery[[#This Row],[Products]],Bakery_price[#All],2,FALSE),0)</f>
        <v>4800</v>
      </c>
      <c r="G1804" s="3">
        <f>Bakery[[#This Row],[Price]]*Bakery[[#This Row],[Quantity]]</f>
        <v>9600</v>
      </c>
    </row>
    <row r="1805" spans="1:7" x14ac:dyDescent="0.25">
      <c r="A1805">
        <v>2019</v>
      </c>
      <c r="B1805" t="s">
        <v>5</v>
      </c>
      <c r="C1805" s="1">
        <v>22100</v>
      </c>
      <c r="D1805" t="s">
        <v>24</v>
      </c>
      <c r="E1805" s="2">
        <v>1</v>
      </c>
      <c r="F1805">
        <f>IFERROR(VLOOKUP(Bakery[[#This Row],[Products]],Bakery_price[#All],2,FALSE),0)</f>
        <v>3500</v>
      </c>
      <c r="G1805" s="3">
        <f>Bakery[[#This Row],[Price]]*Bakery[[#This Row],[Quantity]]</f>
        <v>3500</v>
      </c>
    </row>
    <row r="1806" spans="1:7" x14ac:dyDescent="0.25">
      <c r="A1806">
        <v>2019</v>
      </c>
      <c r="B1806" t="s">
        <v>5</v>
      </c>
      <c r="C1806" s="1">
        <v>22100</v>
      </c>
      <c r="D1806" t="s">
        <v>25</v>
      </c>
      <c r="E1806" s="2">
        <v>2</v>
      </c>
      <c r="F1806">
        <f>IFERROR(VLOOKUP(Bakery[[#This Row],[Products]],Bakery_price[#All],2,FALSE),0)</f>
        <v>3500</v>
      </c>
      <c r="G1806" s="3">
        <f>Bakery[[#This Row],[Price]]*Bakery[[#This Row],[Quantity]]</f>
        <v>7000</v>
      </c>
    </row>
    <row r="1807" spans="1:7" x14ac:dyDescent="0.25">
      <c r="A1807">
        <v>2019</v>
      </c>
      <c r="B1807" t="s">
        <v>5</v>
      </c>
      <c r="C1807" s="1">
        <v>15100</v>
      </c>
      <c r="D1807" t="s">
        <v>6</v>
      </c>
      <c r="E1807" s="2">
        <v>2</v>
      </c>
      <c r="F1807">
        <f>IFERROR(VLOOKUP(Bakery[[#This Row],[Products]],Bakery_price[#All],2,FALSE),0)</f>
        <v>4800</v>
      </c>
      <c r="G1807" s="3">
        <f>Bakery[[#This Row],[Price]]*Bakery[[#This Row],[Quantity]]</f>
        <v>9600</v>
      </c>
    </row>
    <row r="1808" spans="1:7" x14ac:dyDescent="0.25">
      <c r="A1808">
        <v>2019</v>
      </c>
      <c r="B1808" t="s">
        <v>5</v>
      </c>
      <c r="C1808" s="1">
        <v>15100</v>
      </c>
      <c r="D1808" t="s">
        <v>24</v>
      </c>
      <c r="E1808" s="2">
        <v>1</v>
      </c>
      <c r="F1808">
        <f>IFERROR(VLOOKUP(Bakery[[#This Row],[Products]],Bakery_price[#All],2,FALSE),0)</f>
        <v>3500</v>
      </c>
      <c r="G1808" s="3">
        <f>Bakery[[#This Row],[Price]]*Bakery[[#This Row],[Quantity]]</f>
        <v>3500</v>
      </c>
    </row>
    <row r="1809" spans="1:7" x14ac:dyDescent="0.25">
      <c r="A1809">
        <v>2019</v>
      </c>
      <c r="B1809" t="s">
        <v>5</v>
      </c>
      <c r="C1809" s="1">
        <v>15800</v>
      </c>
      <c r="D1809" t="s">
        <v>6</v>
      </c>
      <c r="E1809" s="2">
        <v>1</v>
      </c>
      <c r="F1809">
        <f>IFERROR(VLOOKUP(Bakery[[#This Row],[Products]],Bakery_price[#All],2,FALSE),0)</f>
        <v>4800</v>
      </c>
      <c r="G1809" s="3">
        <f>Bakery[[#This Row],[Price]]*Bakery[[#This Row],[Quantity]]</f>
        <v>4800</v>
      </c>
    </row>
    <row r="1810" spans="1:7" x14ac:dyDescent="0.25">
      <c r="A1810">
        <v>2019</v>
      </c>
      <c r="B1810" t="s">
        <v>5</v>
      </c>
      <c r="C1810" s="1">
        <v>15800</v>
      </c>
      <c r="D1810" t="s">
        <v>17</v>
      </c>
      <c r="E1810" s="2">
        <v>1</v>
      </c>
      <c r="F1810">
        <f>IFERROR(VLOOKUP(Bakery[[#This Row],[Products]],Bakery_price[#All],2,FALSE),0)</f>
        <v>4000</v>
      </c>
      <c r="G1810" s="3">
        <f>Bakery[[#This Row],[Price]]*Bakery[[#This Row],[Quantity]]</f>
        <v>4000</v>
      </c>
    </row>
    <row r="1811" spans="1:7" x14ac:dyDescent="0.25">
      <c r="A1811">
        <v>2019</v>
      </c>
      <c r="B1811" t="s">
        <v>5</v>
      </c>
      <c r="C1811" s="1">
        <v>15800</v>
      </c>
      <c r="D1811" t="s">
        <v>30</v>
      </c>
      <c r="E1811" s="2">
        <v>2</v>
      </c>
      <c r="F1811">
        <f>IFERROR(VLOOKUP(Bakery[[#This Row],[Products]],Bakery_price[#All],2,FALSE),0)</f>
        <v>2500</v>
      </c>
      <c r="G1811" s="3">
        <f>Bakery[[#This Row],[Price]]*Bakery[[#This Row],[Quantity]]</f>
        <v>5000</v>
      </c>
    </row>
    <row r="1812" spans="1:7" x14ac:dyDescent="0.25">
      <c r="A1812">
        <v>2019</v>
      </c>
      <c r="B1812" t="s">
        <v>5</v>
      </c>
      <c r="C1812" s="1">
        <v>27600</v>
      </c>
      <c r="D1812" t="s">
        <v>6</v>
      </c>
      <c r="E1812" s="2">
        <v>2</v>
      </c>
      <c r="F1812">
        <f>IFERROR(VLOOKUP(Bakery[[#This Row],[Products]],Bakery_price[#All],2,FALSE),0)</f>
        <v>4800</v>
      </c>
      <c r="G1812" s="3">
        <f>Bakery[[#This Row],[Price]]*Bakery[[#This Row],[Quantity]]</f>
        <v>9600</v>
      </c>
    </row>
    <row r="1813" spans="1:7" x14ac:dyDescent="0.25">
      <c r="A1813">
        <v>2019</v>
      </c>
      <c r="B1813" t="s">
        <v>5</v>
      </c>
      <c r="C1813" s="1">
        <v>27600</v>
      </c>
      <c r="D1813" t="s">
        <v>15</v>
      </c>
      <c r="E1813" s="2">
        <v>1</v>
      </c>
      <c r="F1813">
        <f>IFERROR(VLOOKUP(Bakery[[#This Row],[Products]],Bakery_price[#All],2,FALSE),0)</f>
        <v>3500</v>
      </c>
      <c r="G1813" s="3">
        <f>Bakery[[#This Row],[Price]]*Bakery[[#This Row],[Quantity]]</f>
        <v>3500</v>
      </c>
    </row>
    <row r="1814" spans="1:7" x14ac:dyDescent="0.25">
      <c r="A1814">
        <v>2019</v>
      </c>
      <c r="B1814" t="s">
        <v>5</v>
      </c>
      <c r="C1814" s="1">
        <v>27600</v>
      </c>
      <c r="D1814" t="s">
        <v>24</v>
      </c>
      <c r="E1814" s="2">
        <v>1</v>
      </c>
      <c r="F1814">
        <f>IFERROR(VLOOKUP(Bakery[[#This Row],[Products]],Bakery_price[#All],2,FALSE),0)</f>
        <v>3500</v>
      </c>
      <c r="G1814" s="3">
        <f>Bakery[[#This Row],[Price]]*Bakery[[#This Row],[Quantity]]</f>
        <v>3500</v>
      </c>
    </row>
    <row r="1815" spans="1:7" x14ac:dyDescent="0.25">
      <c r="A1815">
        <v>2019</v>
      </c>
      <c r="B1815" t="s">
        <v>5</v>
      </c>
      <c r="C1815" s="1">
        <v>27600</v>
      </c>
      <c r="D1815" t="s">
        <v>8</v>
      </c>
      <c r="E1815" s="2">
        <v>1</v>
      </c>
      <c r="F1815">
        <f>IFERROR(VLOOKUP(Bakery[[#This Row],[Products]],Bakery_price[#All],2,FALSE),0)</f>
        <v>4800</v>
      </c>
      <c r="G1815" s="3">
        <f>Bakery[[#This Row],[Price]]*Bakery[[#This Row],[Quantity]]</f>
        <v>4800</v>
      </c>
    </row>
    <row r="1816" spans="1:7" x14ac:dyDescent="0.25">
      <c r="A1816">
        <v>2019</v>
      </c>
      <c r="B1816" t="s">
        <v>5</v>
      </c>
      <c r="C1816" s="1">
        <v>27600</v>
      </c>
      <c r="D1816" t="s">
        <v>12</v>
      </c>
      <c r="E1816" s="2">
        <v>1</v>
      </c>
      <c r="F1816">
        <f>IFERROR(VLOOKUP(Bakery[[#This Row],[Products]],Bakery_price[#All],2,FALSE),0)</f>
        <v>4500</v>
      </c>
      <c r="G1816" s="3">
        <f>Bakery[[#This Row],[Price]]*Bakery[[#This Row],[Quantity]]</f>
        <v>4500</v>
      </c>
    </row>
    <row r="1817" spans="1:7" x14ac:dyDescent="0.25">
      <c r="A1817">
        <v>2019</v>
      </c>
      <c r="B1817" t="s">
        <v>14</v>
      </c>
      <c r="C1817" s="1">
        <v>22800</v>
      </c>
      <c r="D1817" t="s">
        <v>6</v>
      </c>
      <c r="E1817" s="2">
        <v>1</v>
      </c>
      <c r="F1817">
        <f>IFERROR(VLOOKUP(Bakery[[#This Row],[Products]],Bakery_price[#All],2,FALSE),0)</f>
        <v>4800</v>
      </c>
      <c r="G1817" s="3">
        <f>Bakery[[#This Row],[Price]]*Bakery[[#This Row],[Quantity]]</f>
        <v>4800</v>
      </c>
    </row>
    <row r="1818" spans="1:7" x14ac:dyDescent="0.25">
      <c r="A1818">
        <v>2019</v>
      </c>
      <c r="B1818" t="s">
        <v>14</v>
      </c>
      <c r="C1818" s="1">
        <v>22800</v>
      </c>
      <c r="D1818" t="s">
        <v>24</v>
      </c>
      <c r="E1818" s="2">
        <v>1</v>
      </c>
      <c r="F1818">
        <f>IFERROR(VLOOKUP(Bakery[[#This Row],[Products]],Bakery_price[#All],2,FALSE),0)</f>
        <v>3500</v>
      </c>
      <c r="G1818" s="3">
        <f>Bakery[[#This Row],[Price]]*Bakery[[#This Row],[Quantity]]</f>
        <v>3500</v>
      </c>
    </row>
    <row r="1819" spans="1:7" x14ac:dyDescent="0.25">
      <c r="A1819">
        <v>2019</v>
      </c>
      <c r="B1819" t="s">
        <v>14</v>
      </c>
      <c r="C1819" s="1">
        <v>22800</v>
      </c>
      <c r="D1819" t="s">
        <v>25</v>
      </c>
      <c r="E1819" s="2">
        <v>1</v>
      </c>
      <c r="F1819">
        <f>IFERROR(VLOOKUP(Bakery[[#This Row],[Products]],Bakery_price[#All],2,FALSE),0)</f>
        <v>3500</v>
      </c>
      <c r="G1819" s="3">
        <f>Bakery[[#This Row],[Price]]*Bakery[[#This Row],[Quantity]]</f>
        <v>3500</v>
      </c>
    </row>
    <row r="1820" spans="1:7" x14ac:dyDescent="0.25">
      <c r="A1820">
        <v>2019</v>
      </c>
      <c r="B1820" t="s">
        <v>14</v>
      </c>
      <c r="C1820" s="1">
        <v>22800</v>
      </c>
      <c r="D1820" t="s">
        <v>31</v>
      </c>
      <c r="E1820" s="2">
        <v>1</v>
      </c>
      <c r="F1820">
        <f>IFERROR(VLOOKUP(Bakery[[#This Row],[Products]],Bakery_price[#All],2,FALSE),0)</f>
        <v>4000</v>
      </c>
      <c r="G1820" s="3">
        <f>Bakery[[#This Row],[Price]]*Bakery[[#This Row],[Quantity]]</f>
        <v>4000</v>
      </c>
    </row>
    <row r="1821" spans="1:7" x14ac:dyDescent="0.25">
      <c r="A1821">
        <v>2019</v>
      </c>
      <c r="B1821" t="s">
        <v>14</v>
      </c>
      <c r="C1821" s="1">
        <v>22800</v>
      </c>
      <c r="D1821" t="s">
        <v>29</v>
      </c>
      <c r="E1821" s="2">
        <v>1</v>
      </c>
      <c r="F1821">
        <f>IFERROR(VLOOKUP(Bakery[[#This Row],[Products]],Bakery_price[#All],2,FALSE),0)</f>
        <v>4500</v>
      </c>
      <c r="G1821" s="3">
        <f>Bakery[[#This Row],[Price]]*Bakery[[#This Row],[Quantity]]</f>
        <v>4500</v>
      </c>
    </row>
    <row r="1822" spans="1:7" x14ac:dyDescent="0.25">
      <c r="A1822">
        <v>2019</v>
      </c>
      <c r="B1822" t="s">
        <v>14</v>
      </c>
      <c r="C1822" s="1">
        <v>19500</v>
      </c>
      <c r="D1822" t="s">
        <v>24</v>
      </c>
      <c r="E1822" s="2">
        <v>3</v>
      </c>
      <c r="F1822">
        <f>IFERROR(VLOOKUP(Bakery[[#This Row],[Products]],Bakery_price[#All],2,FALSE),0)</f>
        <v>3500</v>
      </c>
      <c r="G1822" s="3">
        <f>Bakery[[#This Row],[Price]]*Bakery[[#This Row],[Quantity]]</f>
        <v>10500</v>
      </c>
    </row>
    <row r="1823" spans="1:7" x14ac:dyDescent="0.25">
      <c r="A1823">
        <v>2019</v>
      </c>
      <c r="B1823" t="s">
        <v>14</v>
      </c>
      <c r="C1823" s="1">
        <v>19500</v>
      </c>
      <c r="D1823" t="s">
        <v>29</v>
      </c>
      <c r="E1823" s="2">
        <v>1</v>
      </c>
      <c r="F1823">
        <f>IFERROR(VLOOKUP(Bakery[[#This Row],[Products]],Bakery_price[#All],2,FALSE),0)</f>
        <v>4500</v>
      </c>
      <c r="G1823" s="3">
        <f>Bakery[[#This Row],[Price]]*Bakery[[#This Row],[Quantity]]</f>
        <v>4500</v>
      </c>
    </row>
    <row r="1824" spans="1:7" x14ac:dyDescent="0.25">
      <c r="A1824">
        <v>2019</v>
      </c>
      <c r="B1824" t="s">
        <v>14</v>
      </c>
      <c r="C1824" s="1">
        <v>19500</v>
      </c>
      <c r="D1824" t="s">
        <v>30</v>
      </c>
      <c r="E1824" s="2">
        <v>1</v>
      </c>
      <c r="F1824">
        <f>IFERROR(VLOOKUP(Bakery[[#This Row],[Products]],Bakery_price[#All],2,FALSE),0)</f>
        <v>2500</v>
      </c>
      <c r="G1824" s="3">
        <f>Bakery[[#This Row],[Price]]*Bakery[[#This Row],[Quantity]]</f>
        <v>2500</v>
      </c>
    </row>
    <row r="1825" spans="1:7" x14ac:dyDescent="0.25">
      <c r="A1825">
        <v>2019</v>
      </c>
      <c r="B1825" t="s">
        <v>14</v>
      </c>
      <c r="C1825" s="1">
        <v>22300</v>
      </c>
      <c r="D1825" t="s">
        <v>15</v>
      </c>
      <c r="E1825" s="2">
        <v>1</v>
      </c>
      <c r="F1825">
        <f>IFERROR(VLOOKUP(Bakery[[#This Row],[Products]],Bakery_price[#All],2,FALSE),0)</f>
        <v>3500</v>
      </c>
      <c r="G1825" s="3">
        <f>Bakery[[#This Row],[Price]]*Bakery[[#This Row],[Quantity]]</f>
        <v>3500</v>
      </c>
    </row>
    <row r="1826" spans="1:7" x14ac:dyDescent="0.25">
      <c r="A1826">
        <v>2019</v>
      </c>
      <c r="B1826" t="s">
        <v>14</v>
      </c>
      <c r="C1826" s="1">
        <v>22300</v>
      </c>
      <c r="D1826" t="s">
        <v>8</v>
      </c>
      <c r="E1826" s="2">
        <v>1</v>
      </c>
      <c r="F1826">
        <f>IFERROR(VLOOKUP(Bakery[[#This Row],[Products]],Bakery_price[#All],2,FALSE),0)</f>
        <v>4800</v>
      </c>
      <c r="G1826" s="3">
        <f>Bakery[[#This Row],[Price]]*Bakery[[#This Row],[Quantity]]</f>
        <v>4800</v>
      </c>
    </row>
    <row r="1827" spans="1:7" x14ac:dyDescent="0.25">
      <c r="A1827">
        <v>2019</v>
      </c>
      <c r="B1827" t="s">
        <v>14</v>
      </c>
      <c r="C1827" s="1">
        <v>22300</v>
      </c>
      <c r="D1827" t="s">
        <v>17</v>
      </c>
      <c r="E1827" s="2">
        <v>1</v>
      </c>
      <c r="F1827">
        <f>IFERROR(VLOOKUP(Bakery[[#This Row],[Products]],Bakery_price[#All],2,FALSE),0)</f>
        <v>4000</v>
      </c>
      <c r="G1827" s="3">
        <f>Bakery[[#This Row],[Price]]*Bakery[[#This Row],[Quantity]]</f>
        <v>4000</v>
      </c>
    </row>
    <row r="1828" spans="1:7" x14ac:dyDescent="0.25">
      <c r="A1828">
        <v>2019</v>
      </c>
      <c r="B1828" t="s">
        <v>14</v>
      </c>
      <c r="C1828" s="1">
        <v>22300</v>
      </c>
      <c r="D1828" t="s">
        <v>26</v>
      </c>
      <c r="E1828" s="2">
        <v>1</v>
      </c>
      <c r="F1828">
        <f>IFERROR(VLOOKUP(Bakery[[#This Row],[Products]],Bakery_price[#All],2,FALSE),0)</f>
        <v>4000</v>
      </c>
      <c r="G1828" s="3">
        <f>Bakery[[#This Row],[Price]]*Bakery[[#This Row],[Quantity]]</f>
        <v>4000</v>
      </c>
    </row>
    <row r="1829" spans="1:7" x14ac:dyDescent="0.25">
      <c r="A1829">
        <v>2019</v>
      </c>
      <c r="B1829" t="s">
        <v>14</v>
      </c>
      <c r="C1829" s="1">
        <v>22300</v>
      </c>
      <c r="D1829" t="s">
        <v>12</v>
      </c>
      <c r="E1829" s="2">
        <v>1</v>
      </c>
      <c r="F1829">
        <f>IFERROR(VLOOKUP(Bakery[[#This Row],[Products]],Bakery_price[#All],2,FALSE),0)</f>
        <v>4500</v>
      </c>
      <c r="G1829" s="3">
        <f>Bakery[[#This Row],[Price]]*Bakery[[#This Row],[Quantity]]</f>
        <v>4500</v>
      </c>
    </row>
    <row r="1830" spans="1:7" x14ac:dyDescent="0.25">
      <c r="A1830">
        <v>2019</v>
      </c>
      <c r="B1830" t="s">
        <v>14</v>
      </c>
      <c r="C1830" s="1">
        <v>25400</v>
      </c>
      <c r="D1830" t="s">
        <v>6</v>
      </c>
      <c r="E1830" s="2">
        <v>3</v>
      </c>
      <c r="F1830">
        <f>IFERROR(VLOOKUP(Bakery[[#This Row],[Products]],Bakery_price[#All],2,FALSE),0)</f>
        <v>4800</v>
      </c>
      <c r="G1830" s="3">
        <f>Bakery[[#This Row],[Price]]*Bakery[[#This Row],[Quantity]]</f>
        <v>14400</v>
      </c>
    </row>
    <row r="1831" spans="1:7" x14ac:dyDescent="0.25">
      <c r="A1831">
        <v>2019</v>
      </c>
      <c r="B1831" t="s">
        <v>14</v>
      </c>
      <c r="C1831" s="1">
        <v>25400</v>
      </c>
      <c r="D1831" t="s">
        <v>8</v>
      </c>
      <c r="E1831" s="2">
        <v>2</v>
      </c>
      <c r="F1831">
        <f>IFERROR(VLOOKUP(Bakery[[#This Row],[Products]],Bakery_price[#All],2,FALSE),0)</f>
        <v>4800</v>
      </c>
      <c r="G1831" s="3">
        <f>Bakery[[#This Row],[Price]]*Bakery[[#This Row],[Quantity]]</f>
        <v>9600</v>
      </c>
    </row>
    <row r="1832" spans="1:7" x14ac:dyDescent="0.25">
      <c r="A1832">
        <v>2019</v>
      </c>
      <c r="B1832" t="s">
        <v>14</v>
      </c>
      <c r="C1832" s="1">
        <v>15100</v>
      </c>
      <c r="D1832" t="s">
        <v>6</v>
      </c>
      <c r="E1832" s="2">
        <v>2</v>
      </c>
      <c r="F1832">
        <f>IFERROR(VLOOKUP(Bakery[[#This Row],[Products]],Bakery_price[#All],2,FALSE),0)</f>
        <v>4800</v>
      </c>
      <c r="G1832" s="3">
        <f>Bakery[[#This Row],[Price]]*Bakery[[#This Row],[Quantity]]</f>
        <v>9600</v>
      </c>
    </row>
    <row r="1833" spans="1:7" x14ac:dyDescent="0.25">
      <c r="A1833">
        <v>2019</v>
      </c>
      <c r="B1833" t="s">
        <v>14</v>
      </c>
      <c r="C1833" s="1">
        <v>15100</v>
      </c>
      <c r="D1833" t="s">
        <v>24</v>
      </c>
      <c r="E1833" s="2">
        <v>1</v>
      </c>
      <c r="F1833">
        <f>IFERROR(VLOOKUP(Bakery[[#This Row],[Products]],Bakery_price[#All],2,FALSE),0)</f>
        <v>3500</v>
      </c>
      <c r="G1833" s="3">
        <f>Bakery[[#This Row],[Price]]*Bakery[[#This Row],[Quantity]]</f>
        <v>3500</v>
      </c>
    </row>
    <row r="1834" spans="1:7" x14ac:dyDescent="0.25">
      <c r="A1834">
        <v>2019</v>
      </c>
      <c r="B1834" t="s">
        <v>14</v>
      </c>
      <c r="C1834" s="1">
        <v>19300</v>
      </c>
      <c r="D1834" t="s">
        <v>6</v>
      </c>
      <c r="E1834" s="2">
        <v>1</v>
      </c>
      <c r="F1834">
        <f>IFERROR(VLOOKUP(Bakery[[#This Row],[Products]],Bakery_price[#All],2,FALSE),0)</f>
        <v>4800</v>
      </c>
      <c r="G1834" s="3">
        <f>Bakery[[#This Row],[Price]]*Bakery[[#This Row],[Quantity]]</f>
        <v>4800</v>
      </c>
    </row>
    <row r="1835" spans="1:7" x14ac:dyDescent="0.25">
      <c r="A1835">
        <v>2019</v>
      </c>
      <c r="B1835" t="s">
        <v>14</v>
      </c>
      <c r="C1835" s="1">
        <v>19300</v>
      </c>
      <c r="D1835" t="s">
        <v>7</v>
      </c>
      <c r="E1835" s="2">
        <v>1</v>
      </c>
      <c r="F1835">
        <f>IFERROR(VLOOKUP(Bakery[[#This Row],[Products]],Bakery_price[#All],2,FALSE),0)</f>
        <v>0</v>
      </c>
      <c r="G1835" s="3">
        <f>Bakery[[#This Row],[Price]]*Bakery[[#This Row],[Quantity]]</f>
        <v>0</v>
      </c>
    </row>
    <row r="1836" spans="1:7" x14ac:dyDescent="0.25">
      <c r="A1836">
        <v>2019</v>
      </c>
      <c r="B1836" t="s">
        <v>14</v>
      </c>
      <c r="C1836" s="1">
        <v>19300</v>
      </c>
      <c r="D1836" t="s">
        <v>17</v>
      </c>
      <c r="E1836" s="2">
        <v>1</v>
      </c>
      <c r="F1836">
        <f>IFERROR(VLOOKUP(Bakery[[#This Row],[Products]],Bakery_price[#All],2,FALSE),0)</f>
        <v>4000</v>
      </c>
      <c r="G1836" s="3">
        <f>Bakery[[#This Row],[Price]]*Bakery[[#This Row],[Quantity]]</f>
        <v>4000</v>
      </c>
    </row>
    <row r="1837" spans="1:7" x14ac:dyDescent="0.25">
      <c r="A1837">
        <v>2019</v>
      </c>
      <c r="B1837" t="s">
        <v>14</v>
      </c>
      <c r="C1837" s="1">
        <v>19300</v>
      </c>
      <c r="D1837" t="s">
        <v>10</v>
      </c>
      <c r="E1837" s="2">
        <v>1</v>
      </c>
      <c r="F1837">
        <f>IFERROR(VLOOKUP(Bakery[[#This Row],[Products]],Bakery_price[#All],2,FALSE),0)</f>
        <v>0</v>
      </c>
      <c r="G1837" s="3">
        <f>Bakery[[#This Row],[Price]]*Bakery[[#This Row],[Quantity]]</f>
        <v>0</v>
      </c>
    </row>
    <row r="1838" spans="1:7" x14ac:dyDescent="0.25">
      <c r="A1838">
        <v>2019</v>
      </c>
      <c r="B1838" t="s">
        <v>14</v>
      </c>
      <c r="C1838" s="1">
        <v>26300</v>
      </c>
      <c r="D1838" t="s">
        <v>6</v>
      </c>
      <c r="E1838" s="2">
        <v>1</v>
      </c>
      <c r="F1838">
        <f>IFERROR(VLOOKUP(Bakery[[#This Row],[Products]],Bakery_price[#All],2,FALSE),0)</f>
        <v>4800</v>
      </c>
      <c r="G1838" s="3">
        <f>Bakery[[#This Row],[Price]]*Bakery[[#This Row],[Quantity]]</f>
        <v>4800</v>
      </c>
    </row>
    <row r="1839" spans="1:7" x14ac:dyDescent="0.25">
      <c r="A1839">
        <v>2019</v>
      </c>
      <c r="B1839" t="s">
        <v>14</v>
      </c>
      <c r="C1839" s="1">
        <v>26300</v>
      </c>
      <c r="D1839" t="s">
        <v>8</v>
      </c>
      <c r="E1839" s="2">
        <v>1</v>
      </c>
      <c r="F1839">
        <f>IFERROR(VLOOKUP(Bakery[[#This Row],[Products]],Bakery_price[#All],2,FALSE),0)</f>
        <v>4800</v>
      </c>
      <c r="G1839" s="3">
        <f>Bakery[[#This Row],[Price]]*Bakery[[#This Row],[Quantity]]</f>
        <v>4800</v>
      </c>
    </row>
    <row r="1840" spans="1:7" x14ac:dyDescent="0.25">
      <c r="A1840">
        <v>2019</v>
      </c>
      <c r="B1840" t="s">
        <v>14</v>
      </c>
      <c r="C1840" s="1">
        <v>26300</v>
      </c>
      <c r="D1840" t="s">
        <v>25</v>
      </c>
      <c r="E1840" s="2">
        <v>1</v>
      </c>
      <c r="F1840">
        <f>IFERROR(VLOOKUP(Bakery[[#This Row],[Products]],Bakery_price[#All],2,FALSE),0)</f>
        <v>3500</v>
      </c>
      <c r="G1840" s="3">
        <f>Bakery[[#This Row],[Price]]*Bakery[[#This Row],[Quantity]]</f>
        <v>3500</v>
      </c>
    </row>
    <row r="1841" spans="1:7" x14ac:dyDescent="0.25">
      <c r="A1841">
        <v>2019</v>
      </c>
      <c r="B1841" t="s">
        <v>14</v>
      </c>
      <c r="C1841" s="1">
        <v>26300</v>
      </c>
      <c r="D1841" t="s">
        <v>29</v>
      </c>
      <c r="E1841" s="2">
        <v>1</v>
      </c>
      <c r="F1841">
        <f>IFERROR(VLOOKUP(Bakery[[#This Row],[Products]],Bakery_price[#All],2,FALSE),0)</f>
        <v>4500</v>
      </c>
      <c r="G1841" s="3">
        <f>Bakery[[#This Row],[Price]]*Bakery[[#This Row],[Quantity]]</f>
        <v>4500</v>
      </c>
    </row>
    <row r="1842" spans="1:7" x14ac:dyDescent="0.25">
      <c r="A1842">
        <v>2019</v>
      </c>
      <c r="B1842" t="s">
        <v>14</v>
      </c>
      <c r="C1842" s="1">
        <v>26300</v>
      </c>
      <c r="D1842" t="s">
        <v>12</v>
      </c>
      <c r="E1842" s="2">
        <v>1</v>
      </c>
      <c r="F1842">
        <f>IFERROR(VLOOKUP(Bakery[[#This Row],[Products]],Bakery_price[#All],2,FALSE),0)</f>
        <v>4500</v>
      </c>
      <c r="G1842" s="3">
        <f>Bakery[[#This Row],[Price]]*Bakery[[#This Row],[Quantity]]</f>
        <v>4500</v>
      </c>
    </row>
    <row r="1843" spans="1:7" x14ac:dyDescent="0.25">
      <c r="A1843">
        <v>2019</v>
      </c>
      <c r="B1843" t="s">
        <v>14</v>
      </c>
      <c r="C1843" s="1">
        <v>26300</v>
      </c>
      <c r="D1843" t="s">
        <v>30</v>
      </c>
      <c r="E1843" s="2">
        <v>1</v>
      </c>
      <c r="F1843">
        <f>IFERROR(VLOOKUP(Bakery[[#This Row],[Products]],Bakery_price[#All],2,FALSE),0)</f>
        <v>2500</v>
      </c>
      <c r="G1843" s="3">
        <f>Bakery[[#This Row],[Price]]*Bakery[[#This Row],[Quantity]]</f>
        <v>2500</v>
      </c>
    </row>
    <row r="1844" spans="1:7" x14ac:dyDescent="0.25">
      <c r="A1844">
        <v>2019</v>
      </c>
      <c r="B1844" t="s">
        <v>18</v>
      </c>
      <c r="C1844" s="1">
        <v>32200</v>
      </c>
      <c r="D1844" t="s">
        <v>6</v>
      </c>
      <c r="E1844" s="2">
        <v>4</v>
      </c>
      <c r="F1844">
        <f>IFERROR(VLOOKUP(Bakery[[#This Row],[Products]],Bakery_price[#All],2,FALSE),0)</f>
        <v>4800</v>
      </c>
      <c r="G1844" s="3">
        <f>Bakery[[#This Row],[Price]]*Bakery[[#This Row],[Quantity]]</f>
        <v>19200</v>
      </c>
    </row>
    <row r="1845" spans="1:7" x14ac:dyDescent="0.25">
      <c r="A1845">
        <v>2019</v>
      </c>
      <c r="B1845" t="s">
        <v>18</v>
      </c>
      <c r="C1845" s="1">
        <v>32200</v>
      </c>
      <c r="D1845" t="s">
        <v>15</v>
      </c>
      <c r="E1845" s="2">
        <v>2</v>
      </c>
      <c r="F1845">
        <f>IFERROR(VLOOKUP(Bakery[[#This Row],[Products]],Bakery_price[#All],2,FALSE),0)</f>
        <v>3500</v>
      </c>
      <c r="G1845" s="3">
        <f>Bakery[[#This Row],[Price]]*Bakery[[#This Row],[Quantity]]</f>
        <v>7000</v>
      </c>
    </row>
    <row r="1846" spans="1:7" x14ac:dyDescent="0.25">
      <c r="A1846">
        <v>2019</v>
      </c>
      <c r="B1846" t="s">
        <v>18</v>
      </c>
      <c r="C1846" s="1">
        <v>32200</v>
      </c>
      <c r="D1846" t="s">
        <v>17</v>
      </c>
      <c r="E1846" s="2">
        <v>1</v>
      </c>
      <c r="F1846">
        <f>IFERROR(VLOOKUP(Bakery[[#This Row],[Products]],Bakery_price[#All],2,FALSE),0)</f>
        <v>4000</v>
      </c>
      <c r="G1846" s="3">
        <f>Bakery[[#This Row],[Price]]*Bakery[[#This Row],[Quantity]]</f>
        <v>4000</v>
      </c>
    </row>
    <row r="1847" spans="1:7" x14ac:dyDescent="0.25">
      <c r="A1847">
        <v>2019</v>
      </c>
      <c r="B1847" t="s">
        <v>18</v>
      </c>
      <c r="C1847" s="1">
        <v>24600</v>
      </c>
      <c r="D1847" t="s">
        <v>6</v>
      </c>
      <c r="E1847" s="2">
        <v>2</v>
      </c>
      <c r="F1847">
        <f>IFERROR(VLOOKUP(Bakery[[#This Row],[Products]],Bakery_price[#All],2,FALSE),0)</f>
        <v>4800</v>
      </c>
      <c r="G1847" s="3">
        <f>Bakery[[#This Row],[Price]]*Bakery[[#This Row],[Quantity]]</f>
        <v>9600</v>
      </c>
    </row>
    <row r="1848" spans="1:7" x14ac:dyDescent="0.25">
      <c r="A1848">
        <v>2019</v>
      </c>
      <c r="B1848" t="s">
        <v>18</v>
      </c>
      <c r="C1848" s="1">
        <v>24600</v>
      </c>
      <c r="D1848" t="s">
        <v>15</v>
      </c>
      <c r="E1848" s="2">
        <v>1</v>
      </c>
      <c r="F1848">
        <f>IFERROR(VLOOKUP(Bakery[[#This Row],[Products]],Bakery_price[#All],2,FALSE),0)</f>
        <v>3500</v>
      </c>
      <c r="G1848" s="3">
        <f>Bakery[[#This Row],[Price]]*Bakery[[#This Row],[Quantity]]</f>
        <v>3500</v>
      </c>
    </row>
    <row r="1849" spans="1:7" x14ac:dyDescent="0.25">
      <c r="A1849">
        <v>2019</v>
      </c>
      <c r="B1849" t="s">
        <v>18</v>
      </c>
      <c r="C1849" s="1">
        <v>24600</v>
      </c>
      <c r="D1849" t="s">
        <v>8</v>
      </c>
      <c r="E1849" s="2">
        <v>1</v>
      </c>
      <c r="F1849">
        <f>IFERROR(VLOOKUP(Bakery[[#This Row],[Products]],Bakery_price[#All],2,FALSE),0)</f>
        <v>4800</v>
      </c>
      <c r="G1849" s="3">
        <f>Bakery[[#This Row],[Price]]*Bakery[[#This Row],[Quantity]]</f>
        <v>4800</v>
      </c>
    </row>
    <row r="1850" spans="1:7" x14ac:dyDescent="0.25">
      <c r="A1850">
        <v>2019</v>
      </c>
      <c r="B1850" t="s">
        <v>18</v>
      </c>
      <c r="C1850" s="1">
        <v>24600</v>
      </c>
      <c r="D1850" t="s">
        <v>11</v>
      </c>
      <c r="E1850" s="2" t="s">
        <v>32</v>
      </c>
      <c r="F1850">
        <f>IFERROR(VLOOKUP(Bakery[[#This Row],[Products]],Bakery_price[#All],2,FALSE),0)</f>
        <v>4000</v>
      </c>
      <c r="G1850" s="3">
        <f>Bakery[[#This Row],[Price]]*Bakery[[#This Row],[Quantity]]</f>
        <v>4000</v>
      </c>
    </row>
    <row r="1851" spans="1:7" x14ac:dyDescent="0.25">
      <c r="A1851">
        <v>2019</v>
      </c>
      <c r="B1851" t="s">
        <v>18</v>
      </c>
      <c r="C1851" s="1">
        <v>17000</v>
      </c>
      <c r="D1851" t="s">
        <v>15</v>
      </c>
      <c r="E1851" s="2">
        <v>1</v>
      </c>
      <c r="F1851">
        <f>IFERROR(VLOOKUP(Bakery[[#This Row],[Products]],Bakery_price[#All],2,FALSE),0)</f>
        <v>3500</v>
      </c>
      <c r="G1851" s="3">
        <f>Bakery[[#This Row],[Price]]*Bakery[[#This Row],[Quantity]]</f>
        <v>3500</v>
      </c>
    </row>
    <row r="1852" spans="1:7" x14ac:dyDescent="0.25">
      <c r="A1852">
        <v>2019</v>
      </c>
      <c r="B1852" t="s">
        <v>18</v>
      </c>
      <c r="C1852" s="1">
        <v>17000</v>
      </c>
      <c r="D1852" t="s">
        <v>25</v>
      </c>
      <c r="E1852" s="2">
        <v>2</v>
      </c>
      <c r="F1852">
        <f>IFERROR(VLOOKUP(Bakery[[#This Row],[Products]],Bakery_price[#All],2,FALSE),0)</f>
        <v>3500</v>
      </c>
      <c r="G1852" s="3">
        <f>Bakery[[#This Row],[Price]]*Bakery[[#This Row],[Quantity]]</f>
        <v>7000</v>
      </c>
    </row>
    <row r="1853" spans="1:7" x14ac:dyDescent="0.25">
      <c r="A1853">
        <v>2019</v>
      </c>
      <c r="B1853" t="s">
        <v>18</v>
      </c>
      <c r="C1853" s="1">
        <v>17000</v>
      </c>
      <c r="D1853" t="s">
        <v>29</v>
      </c>
      <c r="E1853" s="2">
        <v>1</v>
      </c>
      <c r="F1853">
        <f>IFERROR(VLOOKUP(Bakery[[#This Row],[Products]],Bakery_price[#All],2,FALSE),0)</f>
        <v>4500</v>
      </c>
      <c r="G1853" s="3">
        <f>Bakery[[#This Row],[Price]]*Bakery[[#This Row],[Quantity]]</f>
        <v>4500</v>
      </c>
    </row>
    <row r="1854" spans="1:7" x14ac:dyDescent="0.25">
      <c r="A1854">
        <v>2019</v>
      </c>
      <c r="B1854" t="s">
        <v>18</v>
      </c>
      <c r="C1854" s="1">
        <v>16000</v>
      </c>
      <c r="D1854" t="s">
        <v>15</v>
      </c>
      <c r="E1854" s="2">
        <v>1</v>
      </c>
      <c r="F1854">
        <f>IFERROR(VLOOKUP(Bakery[[#This Row],[Products]],Bakery_price[#All],2,FALSE),0)</f>
        <v>3500</v>
      </c>
      <c r="G1854" s="3">
        <f>Bakery[[#This Row],[Price]]*Bakery[[#This Row],[Quantity]]</f>
        <v>3500</v>
      </c>
    </row>
    <row r="1855" spans="1:7" x14ac:dyDescent="0.25">
      <c r="A1855">
        <v>2019</v>
      </c>
      <c r="B1855" t="s">
        <v>18</v>
      </c>
      <c r="C1855" s="1">
        <v>16000</v>
      </c>
      <c r="D1855" t="s">
        <v>24</v>
      </c>
      <c r="E1855" s="2">
        <v>1</v>
      </c>
      <c r="F1855">
        <f>IFERROR(VLOOKUP(Bakery[[#This Row],[Products]],Bakery_price[#All],2,FALSE),0)</f>
        <v>3500</v>
      </c>
      <c r="G1855" s="3">
        <f>Bakery[[#This Row],[Price]]*Bakery[[#This Row],[Quantity]]</f>
        <v>3500</v>
      </c>
    </row>
    <row r="1856" spans="1:7" x14ac:dyDescent="0.25">
      <c r="A1856">
        <v>2019</v>
      </c>
      <c r="B1856" t="s">
        <v>18</v>
      </c>
      <c r="C1856" s="1">
        <v>16000</v>
      </c>
      <c r="D1856" t="s">
        <v>25</v>
      </c>
      <c r="E1856" s="2">
        <v>2</v>
      </c>
      <c r="F1856">
        <f>IFERROR(VLOOKUP(Bakery[[#This Row],[Products]],Bakery_price[#All],2,FALSE),0)</f>
        <v>3500</v>
      </c>
      <c r="G1856" s="3">
        <f>Bakery[[#This Row],[Price]]*Bakery[[#This Row],[Quantity]]</f>
        <v>7000</v>
      </c>
    </row>
    <row r="1857" spans="1:7" x14ac:dyDescent="0.25">
      <c r="A1857">
        <v>2019</v>
      </c>
      <c r="B1857" t="s">
        <v>18</v>
      </c>
      <c r="C1857" s="1">
        <v>15800</v>
      </c>
      <c r="D1857" t="s">
        <v>6</v>
      </c>
      <c r="E1857" s="2">
        <v>1</v>
      </c>
      <c r="F1857">
        <f>IFERROR(VLOOKUP(Bakery[[#This Row],[Products]],Bakery_price[#All],2,FALSE),0)</f>
        <v>4800</v>
      </c>
      <c r="G1857" s="3">
        <f>Bakery[[#This Row],[Price]]*Bakery[[#This Row],[Quantity]]</f>
        <v>4800</v>
      </c>
    </row>
    <row r="1858" spans="1:7" x14ac:dyDescent="0.25">
      <c r="A1858">
        <v>2019</v>
      </c>
      <c r="B1858" t="s">
        <v>18</v>
      </c>
      <c r="C1858" s="1">
        <v>15800</v>
      </c>
      <c r="D1858" t="s">
        <v>29</v>
      </c>
      <c r="E1858" s="2">
        <v>1</v>
      </c>
      <c r="F1858">
        <f>IFERROR(VLOOKUP(Bakery[[#This Row],[Products]],Bakery_price[#All],2,FALSE),0)</f>
        <v>4500</v>
      </c>
      <c r="G1858" s="3">
        <f>Bakery[[#This Row],[Price]]*Bakery[[#This Row],[Quantity]]</f>
        <v>4500</v>
      </c>
    </row>
    <row r="1859" spans="1:7" x14ac:dyDescent="0.25">
      <c r="A1859">
        <v>2019</v>
      </c>
      <c r="B1859" t="s">
        <v>18</v>
      </c>
      <c r="C1859" s="1">
        <v>15800</v>
      </c>
      <c r="D1859" t="s">
        <v>12</v>
      </c>
      <c r="E1859" s="2">
        <v>1</v>
      </c>
      <c r="F1859">
        <f>IFERROR(VLOOKUP(Bakery[[#This Row],[Products]],Bakery_price[#All],2,FALSE),0)</f>
        <v>4500</v>
      </c>
      <c r="G1859" s="3">
        <f>Bakery[[#This Row],[Price]]*Bakery[[#This Row],[Quantity]]</f>
        <v>4500</v>
      </c>
    </row>
    <row r="1860" spans="1:7" x14ac:dyDescent="0.25">
      <c r="A1860">
        <v>2019</v>
      </c>
      <c r="B1860" t="s">
        <v>18</v>
      </c>
      <c r="C1860" s="1">
        <v>32600</v>
      </c>
      <c r="D1860" t="s">
        <v>6</v>
      </c>
      <c r="E1860" s="2">
        <v>2</v>
      </c>
      <c r="F1860">
        <f>IFERROR(VLOOKUP(Bakery[[#This Row],[Products]],Bakery_price[#All],2,FALSE),0)</f>
        <v>4800</v>
      </c>
      <c r="G1860" s="3">
        <f>Bakery[[#This Row],[Price]]*Bakery[[#This Row],[Quantity]]</f>
        <v>9600</v>
      </c>
    </row>
    <row r="1861" spans="1:7" x14ac:dyDescent="0.25">
      <c r="A1861">
        <v>2019</v>
      </c>
      <c r="B1861" t="s">
        <v>18</v>
      </c>
      <c r="C1861" s="1">
        <v>32600</v>
      </c>
      <c r="D1861" t="s">
        <v>24</v>
      </c>
      <c r="E1861" s="2">
        <v>2</v>
      </c>
      <c r="F1861">
        <f>IFERROR(VLOOKUP(Bakery[[#This Row],[Products]],Bakery_price[#All],2,FALSE),0)</f>
        <v>3500</v>
      </c>
      <c r="G1861" s="3">
        <f>Bakery[[#This Row],[Price]]*Bakery[[#This Row],[Quantity]]</f>
        <v>7000</v>
      </c>
    </row>
    <row r="1862" spans="1:7" x14ac:dyDescent="0.25">
      <c r="A1862">
        <v>2019</v>
      </c>
      <c r="B1862" t="s">
        <v>18</v>
      </c>
      <c r="C1862" s="1">
        <v>32600</v>
      </c>
      <c r="D1862" t="s">
        <v>8</v>
      </c>
      <c r="E1862" s="2">
        <v>1</v>
      </c>
      <c r="F1862">
        <f>IFERROR(VLOOKUP(Bakery[[#This Row],[Products]],Bakery_price[#All],2,FALSE),0)</f>
        <v>4800</v>
      </c>
      <c r="G1862" s="3">
        <f>Bakery[[#This Row],[Price]]*Bakery[[#This Row],[Quantity]]</f>
        <v>4800</v>
      </c>
    </row>
    <row r="1863" spans="1:7" x14ac:dyDescent="0.25">
      <c r="A1863">
        <v>2019</v>
      </c>
      <c r="B1863" t="s">
        <v>18</v>
      </c>
      <c r="C1863" s="1">
        <v>32600</v>
      </c>
      <c r="D1863" t="s">
        <v>12</v>
      </c>
      <c r="E1863" s="2">
        <v>1</v>
      </c>
      <c r="F1863">
        <f>IFERROR(VLOOKUP(Bakery[[#This Row],[Products]],Bakery_price[#All],2,FALSE),0)</f>
        <v>4500</v>
      </c>
      <c r="G1863" s="3">
        <f>Bakery[[#This Row],[Price]]*Bakery[[#This Row],[Quantity]]</f>
        <v>4500</v>
      </c>
    </row>
    <row r="1864" spans="1:7" x14ac:dyDescent="0.25">
      <c r="A1864">
        <v>2019</v>
      </c>
      <c r="B1864" t="s">
        <v>18</v>
      </c>
      <c r="C1864" s="1">
        <v>32600</v>
      </c>
      <c r="D1864" t="s">
        <v>30</v>
      </c>
      <c r="E1864" s="2">
        <v>2</v>
      </c>
      <c r="F1864">
        <f>IFERROR(VLOOKUP(Bakery[[#This Row],[Products]],Bakery_price[#All],2,FALSE),0)</f>
        <v>2500</v>
      </c>
      <c r="G1864" s="3">
        <f>Bakery[[#This Row],[Price]]*Bakery[[#This Row],[Quantity]]</f>
        <v>5000</v>
      </c>
    </row>
    <row r="1865" spans="1:7" x14ac:dyDescent="0.25">
      <c r="A1865">
        <v>2019</v>
      </c>
      <c r="B1865" t="s">
        <v>18</v>
      </c>
      <c r="C1865" s="1">
        <v>16100</v>
      </c>
      <c r="D1865" t="s">
        <v>6</v>
      </c>
      <c r="E1865" s="2">
        <v>2</v>
      </c>
      <c r="F1865">
        <f>IFERROR(VLOOKUP(Bakery[[#This Row],[Products]],Bakery_price[#All],2,FALSE),0)</f>
        <v>4800</v>
      </c>
      <c r="G1865" s="3">
        <f>Bakery[[#This Row],[Price]]*Bakery[[#This Row],[Quantity]]</f>
        <v>9600</v>
      </c>
    </row>
    <row r="1866" spans="1:7" x14ac:dyDescent="0.25">
      <c r="A1866">
        <v>2019</v>
      </c>
      <c r="B1866" t="s">
        <v>18</v>
      </c>
      <c r="C1866" s="1">
        <v>16100</v>
      </c>
      <c r="D1866" t="s">
        <v>12</v>
      </c>
      <c r="E1866" s="2">
        <v>1</v>
      </c>
      <c r="F1866">
        <f>IFERROR(VLOOKUP(Bakery[[#This Row],[Products]],Bakery_price[#All],2,FALSE),0)</f>
        <v>4500</v>
      </c>
      <c r="G1866" s="3">
        <f>Bakery[[#This Row],[Price]]*Bakery[[#This Row],[Quantity]]</f>
        <v>4500</v>
      </c>
    </row>
    <row r="1867" spans="1:7" x14ac:dyDescent="0.25">
      <c r="A1867">
        <v>2019</v>
      </c>
      <c r="B1867" t="s">
        <v>18</v>
      </c>
      <c r="C1867" s="1">
        <v>24400</v>
      </c>
      <c r="D1867" t="s">
        <v>6</v>
      </c>
      <c r="E1867" s="2">
        <v>3</v>
      </c>
      <c r="F1867">
        <f>IFERROR(VLOOKUP(Bakery[[#This Row],[Products]],Bakery_price[#All],2,FALSE),0)</f>
        <v>4800</v>
      </c>
      <c r="G1867" s="3">
        <f>Bakery[[#This Row],[Price]]*Bakery[[#This Row],[Quantity]]</f>
        <v>14400</v>
      </c>
    </row>
    <row r="1868" spans="1:7" x14ac:dyDescent="0.25">
      <c r="A1868">
        <v>2019</v>
      </c>
      <c r="B1868" t="s">
        <v>18</v>
      </c>
      <c r="C1868" s="1">
        <v>24400</v>
      </c>
      <c r="D1868" t="s">
        <v>24</v>
      </c>
      <c r="E1868" s="2">
        <v>1</v>
      </c>
      <c r="F1868">
        <f>IFERROR(VLOOKUP(Bakery[[#This Row],[Products]],Bakery_price[#All],2,FALSE),0)</f>
        <v>3500</v>
      </c>
      <c r="G1868" s="3">
        <f>Bakery[[#This Row],[Price]]*Bakery[[#This Row],[Quantity]]</f>
        <v>3500</v>
      </c>
    </row>
    <row r="1869" spans="1:7" x14ac:dyDescent="0.25">
      <c r="A1869">
        <v>2019</v>
      </c>
      <c r="B1869" t="s">
        <v>18</v>
      </c>
      <c r="C1869" s="1">
        <v>24400</v>
      </c>
      <c r="D1869" t="s">
        <v>20</v>
      </c>
      <c r="E1869" s="2">
        <v>1</v>
      </c>
      <c r="F1869">
        <f>IFERROR(VLOOKUP(Bakery[[#This Row],[Products]],Bakery_price[#All],2,FALSE),0)</f>
        <v>0</v>
      </c>
      <c r="G1869" s="3">
        <f>Bakery[[#This Row],[Price]]*Bakery[[#This Row],[Quantity]]</f>
        <v>0</v>
      </c>
    </row>
    <row r="1870" spans="1:7" x14ac:dyDescent="0.25">
      <c r="A1870">
        <v>2019</v>
      </c>
      <c r="B1870" t="s">
        <v>18</v>
      </c>
      <c r="C1870" s="1">
        <v>25300</v>
      </c>
      <c r="D1870" t="s">
        <v>6</v>
      </c>
      <c r="E1870" s="2">
        <v>1</v>
      </c>
      <c r="F1870">
        <f>IFERROR(VLOOKUP(Bakery[[#This Row],[Products]],Bakery_price[#All],2,FALSE),0)</f>
        <v>4800</v>
      </c>
      <c r="G1870" s="3">
        <f>Bakery[[#This Row],[Price]]*Bakery[[#This Row],[Quantity]]</f>
        <v>4800</v>
      </c>
    </row>
    <row r="1871" spans="1:7" x14ac:dyDescent="0.25">
      <c r="A1871">
        <v>2019</v>
      </c>
      <c r="B1871" t="s">
        <v>18</v>
      </c>
      <c r="C1871" s="1">
        <v>25300</v>
      </c>
      <c r="D1871" t="s">
        <v>15</v>
      </c>
      <c r="E1871" s="2">
        <v>1</v>
      </c>
      <c r="F1871">
        <f>IFERROR(VLOOKUP(Bakery[[#This Row],[Products]],Bakery_price[#All],2,FALSE),0)</f>
        <v>3500</v>
      </c>
      <c r="G1871" s="3">
        <f>Bakery[[#This Row],[Price]]*Bakery[[#This Row],[Quantity]]</f>
        <v>3500</v>
      </c>
    </row>
    <row r="1872" spans="1:7" x14ac:dyDescent="0.25">
      <c r="A1872">
        <v>2019</v>
      </c>
      <c r="B1872" t="s">
        <v>18</v>
      </c>
      <c r="C1872" s="1">
        <v>25300</v>
      </c>
      <c r="D1872" t="s">
        <v>31</v>
      </c>
      <c r="E1872" s="2">
        <v>1</v>
      </c>
      <c r="F1872">
        <f>IFERROR(VLOOKUP(Bakery[[#This Row],[Products]],Bakery_price[#All],2,FALSE),0)</f>
        <v>4000</v>
      </c>
      <c r="G1872" s="3">
        <f>Bakery[[#This Row],[Price]]*Bakery[[#This Row],[Quantity]]</f>
        <v>4000</v>
      </c>
    </row>
    <row r="1873" spans="1:7" x14ac:dyDescent="0.25">
      <c r="A1873">
        <v>2019</v>
      </c>
      <c r="B1873" t="s">
        <v>18</v>
      </c>
      <c r="C1873" s="1">
        <v>25300</v>
      </c>
      <c r="D1873" t="s">
        <v>16</v>
      </c>
      <c r="E1873" s="2">
        <v>1</v>
      </c>
      <c r="F1873">
        <f>IFERROR(VLOOKUP(Bakery[[#This Row],[Products]],Bakery_price[#All],2,FALSE),0)</f>
        <v>0</v>
      </c>
      <c r="G1873" s="3">
        <f>Bakery[[#This Row],[Price]]*Bakery[[#This Row],[Quantity]]</f>
        <v>0</v>
      </c>
    </row>
    <row r="1874" spans="1:7" x14ac:dyDescent="0.25">
      <c r="A1874">
        <v>2019</v>
      </c>
      <c r="B1874" t="s">
        <v>18</v>
      </c>
      <c r="C1874" s="1">
        <v>25300</v>
      </c>
      <c r="D1874" t="s">
        <v>30</v>
      </c>
      <c r="E1874" s="2">
        <v>2</v>
      </c>
      <c r="F1874">
        <f>IFERROR(VLOOKUP(Bakery[[#This Row],[Products]],Bakery_price[#All],2,FALSE),0)</f>
        <v>2500</v>
      </c>
      <c r="G1874" s="3">
        <f>Bakery[[#This Row],[Price]]*Bakery[[#This Row],[Quantity]]</f>
        <v>5000</v>
      </c>
    </row>
    <row r="1875" spans="1:7" x14ac:dyDescent="0.25">
      <c r="A1875">
        <v>2019</v>
      </c>
      <c r="B1875" t="s">
        <v>18</v>
      </c>
      <c r="C1875" s="1">
        <v>16300</v>
      </c>
      <c r="D1875" t="s">
        <v>6</v>
      </c>
      <c r="E1875" s="2">
        <v>1</v>
      </c>
      <c r="F1875">
        <f>IFERROR(VLOOKUP(Bakery[[#This Row],[Products]],Bakery_price[#All],2,FALSE),0)</f>
        <v>4800</v>
      </c>
      <c r="G1875" s="3">
        <f>Bakery[[#This Row],[Price]]*Bakery[[#This Row],[Quantity]]</f>
        <v>4800</v>
      </c>
    </row>
    <row r="1876" spans="1:7" x14ac:dyDescent="0.25">
      <c r="A1876">
        <v>2019</v>
      </c>
      <c r="B1876" t="s">
        <v>18</v>
      </c>
      <c r="C1876" s="1">
        <v>16300</v>
      </c>
      <c r="D1876" t="s">
        <v>24</v>
      </c>
      <c r="E1876" s="2">
        <v>2</v>
      </c>
      <c r="F1876">
        <f>IFERROR(VLOOKUP(Bakery[[#This Row],[Products]],Bakery_price[#All],2,FALSE),0)</f>
        <v>3500</v>
      </c>
      <c r="G1876" s="3">
        <f>Bakery[[#This Row],[Price]]*Bakery[[#This Row],[Quantity]]</f>
        <v>7000</v>
      </c>
    </row>
    <row r="1877" spans="1:7" x14ac:dyDescent="0.25">
      <c r="A1877">
        <v>2019</v>
      </c>
      <c r="B1877" t="s">
        <v>18</v>
      </c>
      <c r="C1877" s="1">
        <v>16300</v>
      </c>
      <c r="D1877" t="s">
        <v>30</v>
      </c>
      <c r="E1877" s="2">
        <v>1</v>
      </c>
      <c r="F1877">
        <f>IFERROR(VLOOKUP(Bakery[[#This Row],[Products]],Bakery_price[#All],2,FALSE),0)</f>
        <v>2500</v>
      </c>
      <c r="G1877" s="3">
        <f>Bakery[[#This Row],[Price]]*Bakery[[#This Row],[Quantity]]</f>
        <v>2500</v>
      </c>
    </row>
    <row r="1878" spans="1:7" x14ac:dyDescent="0.25">
      <c r="A1878">
        <v>2019</v>
      </c>
      <c r="B1878" t="s">
        <v>18</v>
      </c>
      <c r="C1878" s="1">
        <v>15100</v>
      </c>
      <c r="D1878" t="s">
        <v>6</v>
      </c>
      <c r="E1878" s="2">
        <v>1</v>
      </c>
      <c r="F1878">
        <f>IFERROR(VLOOKUP(Bakery[[#This Row],[Products]],Bakery_price[#All],2,FALSE),0)</f>
        <v>4800</v>
      </c>
      <c r="G1878" s="3">
        <f>Bakery[[#This Row],[Price]]*Bakery[[#This Row],[Quantity]]</f>
        <v>4800</v>
      </c>
    </row>
    <row r="1879" spans="1:7" x14ac:dyDescent="0.25">
      <c r="A1879">
        <v>2019</v>
      </c>
      <c r="B1879" t="s">
        <v>18</v>
      </c>
      <c r="C1879" s="1">
        <v>15100</v>
      </c>
      <c r="D1879" t="s">
        <v>8</v>
      </c>
      <c r="E1879" s="2">
        <v>1</v>
      </c>
      <c r="F1879">
        <f>IFERROR(VLOOKUP(Bakery[[#This Row],[Products]],Bakery_price[#All],2,FALSE),0)</f>
        <v>4800</v>
      </c>
      <c r="G1879" s="3">
        <f>Bakery[[#This Row],[Price]]*Bakery[[#This Row],[Quantity]]</f>
        <v>4800</v>
      </c>
    </row>
    <row r="1880" spans="1:7" x14ac:dyDescent="0.25">
      <c r="A1880">
        <v>2019</v>
      </c>
      <c r="B1880" t="s">
        <v>18</v>
      </c>
      <c r="C1880" s="1">
        <v>15100</v>
      </c>
      <c r="D1880" t="s">
        <v>26</v>
      </c>
      <c r="E1880" s="2">
        <v>1</v>
      </c>
      <c r="F1880">
        <f>IFERROR(VLOOKUP(Bakery[[#This Row],[Products]],Bakery_price[#All],2,FALSE),0)</f>
        <v>4000</v>
      </c>
      <c r="G1880" s="3">
        <f>Bakery[[#This Row],[Price]]*Bakery[[#This Row],[Quantity]]</f>
        <v>4000</v>
      </c>
    </row>
    <row r="1881" spans="1:7" x14ac:dyDescent="0.25">
      <c r="A1881">
        <v>2019</v>
      </c>
      <c r="B1881" t="s">
        <v>18</v>
      </c>
      <c r="C1881" s="1">
        <v>57900</v>
      </c>
      <c r="D1881" t="s">
        <v>6</v>
      </c>
      <c r="E1881" s="2">
        <v>2</v>
      </c>
      <c r="F1881">
        <f>IFERROR(VLOOKUP(Bakery[[#This Row],[Products]],Bakery_price[#All],2,FALSE),0)</f>
        <v>4800</v>
      </c>
      <c r="G1881" s="3">
        <f>Bakery[[#This Row],[Price]]*Bakery[[#This Row],[Quantity]]</f>
        <v>9600</v>
      </c>
    </row>
    <row r="1882" spans="1:7" x14ac:dyDescent="0.25">
      <c r="A1882">
        <v>2019</v>
      </c>
      <c r="B1882" t="s">
        <v>18</v>
      </c>
      <c r="C1882" s="1">
        <v>57900</v>
      </c>
      <c r="D1882" t="s">
        <v>24</v>
      </c>
      <c r="E1882" s="2">
        <v>2</v>
      </c>
      <c r="F1882">
        <f>IFERROR(VLOOKUP(Bakery[[#This Row],[Products]],Bakery_price[#All],2,FALSE),0)</f>
        <v>3500</v>
      </c>
      <c r="G1882" s="3">
        <f>Bakery[[#This Row],[Price]]*Bakery[[#This Row],[Quantity]]</f>
        <v>7000</v>
      </c>
    </row>
    <row r="1883" spans="1:7" x14ac:dyDescent="0.25">
      <c r="A1883">
        <v>2019</v>
      </c>
      <c r="B1883" t="s">
        <v>18</v>
      </c>
      <c r="C1883" s="1">
        <v>57900</v>
      </c>
      <c r="D1883" t="s">
        <v>8</v>
      </c>
      <c r="E1883" s="2">
        <v>2</v>
      </c>
      <c r="F1883">
        <f>IFERROR(VLOOKUP(Bakery[[#This Row],[Products]],Bakery_price[#All],2,FALSE),0)</f>
        <v>4800</v>
      </c>
      <c r="G1883" s="3">
        <f>Bakery[[#This Row],[Price]]*Bakery[[#This Row],[Quantity]]</f>
        <v>9600</v>
      </c>
    </row>
    <row r="1884" spans="1:7" x14ac:dyDescent="0.25">
      <c r="A1884">
        <v>2019</v>
      </c>
      <c r="B1884" t="s">
        <v>18</v>
      </c>
      <c r="C1884" s="1">
        <v>57900</v>
      </c>
      <c r="D1884" t="s">
        <v>16</v>
      </c>
      <c r="E1884" s="2">
        <v>2</v>
      </c>
      <c r="F1884">
        <f>IFERROR(VLOOKUP(Bakery[[#This Row],[Products]],Bakery_price[#All],2,FALSE),0)</f>
        <v>0</v>
      </c>
      <c r="G1884" s="3">
        <f>Bakery[[#This Row],[Price]]*Bakery[[#This Row],[Quantity]]</f>
        <v>0</v>
      </c>
    </row>
    <row r="1885" spans="1:7" x14ac:dyDescent="0.25">
      <c r="A1885">
        <v>2019</v>
      </c>
      <c r="B1885" t="s">
        <v>18</v>
      </c>
      <c r="C1885" s="1">
        <v>57900</v>
      </c>
      <c r="D1885" t="s">
        <v>26</v>
      </c>
      <c r="E1885" s="2">
        <v>1</v>
      </c>
      <c r="F1885">
        <f>IFERROR(VLOOKUP(Bakery[[#This Row],[Products]],Bakery_price[#All],2,FALSE),0)</f>
        <v>4000</v>
      </c>
      <c r="G1885" s="3">
        <f>Bakery[[#This Row],[Price]]*Bakery[[#This Row],[Quantity]]</f>
        <v>4000</v>
      </c>
    </row>
    <row r="1886" spans="1:7" x14ac:dyDescent="0.25">
      <c r="A1886">
        <v>2019</v>
      </c>
      <c r="B1886" t="s">
        <v>18</v>
      </c>
      <c r="C1886" s="1">
        <v>57900</v>
      </c>
      <c r="D1886" t="s">
        <v>29</v>
      </c>
      <c r="E1886" s="2">
        <v>1</v>
      </c>
      <c r="F1886">
        <f>IFERROR(VLOOKUP(Bakery[[#This Row],[Products]],Bakery_price[#All],2,FALSE),0)</f>
        <v>4500</v>
      </c>
      <c r="G1886" s="3">
        <f>Bakery[[#This Row],[Price]]*Bakery[[#This Row],[Quantity]]</f>
        <v>4500</v>
      </c>
    </row>
    <row r="1887" spans="1:7" x14ac:dyDescent="0.25">
      <c r="A1887">
        <v>2019</v>
      </c>
      <c r="B1887" t="s">
        <v>18</v>
      </c>
      <c r="C1887" s="1">
        <v>57900</v>
      </c>
      <c r="D1887" t="s">
        <v>12</v>
      </c>
      <c r="E1887" s="2">
        <v>1</v>
      </c>
      <c r="F1887">
        <f>IFERROR(VLOOKUP(Bakery[[#This Row],[Products]],Bakery_price[#All],2,FALSE),0)</f>
        <v>4500</v>
      </c>
      <c r="G1887" s="3">
        <f>Bakery[[#This Row],[Price]]*Bakery[[#This Row],[Quantity]]</f>
        <v>4500</v>
      </c>
    </row>
    <row r="1888" spans="1:7" x14ac:dyDescent="0.25">
      <c r="A1888">
        <v>2019</v>
      </c>
      <c r="B1888" t="s">
        <v>18</v>
      </c>
      <c r="C1888" s="1">
        <v>57900</v>
      </c>
      <c r="D1888" t="s">
        <v>27</v>
      </c>
      <c r="E1888" s="2">
        <v>1</v>
      </c>
      <c r="F1888">
        <f>IFERROR(VLOOKUP(Bakery[[#This Row],[Products]],Bakery_price[#All],2,FALSE),0)</f>
        <v>4500</v>
      </c>
      <c r="G1888" s="3">
        <f>Bakery[[#This Row],[Price]]*Bakery[[#This Row],[Quantity]]</f>
        <v>4500</v>
      </c>
    </row>
    <row r="1889" spans="1:7" x14ac:dyDescent="0.25">
      <c r="A1889">
        <v>2019</v>
      </c>
      <c r="B1889" t="s">
        <v>18</v>
      </c>
      <c r="C1889" s="1">
        <v>57900</v>
      </c>
      <c r="D1889" t="s">
        <v>11</v>
      </c>
      <c r="E1889" s="2" t="s">
        <v>32</v>
      </c>
      <c r="F1889">
        <f>IFERROR(VLOOKUP(Bakery[[#This Row],[Products]],Bakery_price[#All],2,FALSE),0)</f>
        <v>4000</v>
      </c>
      <c r="G1889" s="3">
        <f>Bakery[[#This Row],[Price]]*Bakery[[#This Row],[Quantity]]</f>
        <v>4000</v>
      </c>
    </row>
    <row r="1890" spans="1:7" x14ac:dyDescent="0.25">
      <c r="A1890">
        <v>2019</v>
      </c>
      <c r="B1890" t="s">
        <v>23</v>
      </c>
      <c r="C1890" s="1">
        <v>19800</v>
      </c>
      <c r="D1890" t="s">
        <v>6</v>
      </c>
      <c r="E1890" s="2">
        <v>1</v>
      </c>
      <c r="F1890">
        <f>IFERROR(VLOOKUP(Bakery[[#This Row],[Products]],Bakery_price[#All],2,FALSE),0)</f>
        <v>4800</v>
      </c>
      <c r="G1890" s="3">
        <f>Bakery[[#This Row],[Price]]*Bakery[[#This Row],[Quantity]]</f>
        <v>4800</v>
      </c>
    </row>
    <row r="1891" spans="1:7" x14ac:dyDescent="0.25">
      <c r="A1891">
        <v>2019</v>
      </c>
      <c r="B1891" t="s">
        <v>23</v>
      </c>
      <c r="C1891" s="1">
        <v>19800</v>
      </c>
      <c r="D1891" t="s">
        <v>8</v>
      </c>
      <c r="E1891" s="2">
        <v>1</v>
      </c>
      <c r="F1891">
        <f>IFERROR(VLOOKUP(Bakery[[#This Row],[Products]],Bakery_price[#All],2,FALSE),0)</f>
        <v>4800</v>
      </c>
      <c r="G1891" s="3">
        <f>Bakery[[#This Row],[Price]]*Bakery[[#This Row],[Quantity]]</f>
        <v>4800</v>
      </c>
    </row>
    <row r="1892" spans="1:7" x14ac:dyDescent="0.25">
      <c r="A1892">
        <v>2019</v>
      </c>
      <c r="B1892" t="s">
        <v>23</v>
      </c>
      <c r="C1892" s="1">
        <v>19800</v>
      </c>
      <c r="D1892" t="s">
        <v>25</v>
      </c>
      <c r="E1892" s="2">
        <v>1</v>
      </c>
      <c r="F1892">
        <f>IFERROR(VLOOKUP(Bakery[[#This Row],[Products]],Bakery_price[#All],2,FALSE),0)</f>
        <v>3500</v>
      </c>
      <c r="G1892" s="3">
        <f>Bakery[[#This Row],[Price]]*Bakery[[#This Row],[Quantity]]</f>
        <v>3500</v>
      </c>
    </row>
    <row r="1893" spans="1:7" x14ac:dyDescent="0.25">
      <c r="A1893">
        <v>2019</v>
      </c>
      <c r="B1893" t="s">
        <v>23</v>
      </c>
      <c r="C1893" s="1">
        <v>19800</v>
      </c>
      <c r="D1893" t="s">
        <v>30</v>
      </c>
      <c r="E1893" s="2">
        <v>2</v>
      </c>
      <c r="F1893">
        <f>IFERROR(VLOOKUP(Bakery[[#This Row],[Products]],Bakery_price[#All],2,FALSE),0)</f>
        <v>2500</v>
      </c>
      <c r="G1893" s="3">
        <f>Bakery[[#This Row],[Price]]*Bakery[[#This Row],[Quantity]]</f>
        <v>5000</v>
      </c>
    </row>
    <row r="1894" spans="1:7" x14ac:dyDescent="0.25">
      <c r="A1894">
        <v>2019</v>
      </c>
      <c r="B1894" t="s">
        <v>23</v>
      </c>
      <c r="C1894" s="1">
        <v>16500</v>
      </c>
      <c r="D1894" t="s">
        <v>15</v>
      </c>
      <c r="E1894" s="2">
        <v>1</v>
      </c>
      <c r="F1894">
        <f>IFERROR(VLOOKUP(Bakery[[#This Row],[Products]],Bakery_price[#All],2,FALSE),0)</f>
        <v>3500</v>
      </c>
      <c r="G1894" s="3">
        <f>Bakery[[#This Row],[Price]]*Bakery[[#This Row],[Quantity]]</f>
        <v>3500</v>
      </c>
    </row>
    <row r="1895" spans="1:7" x14ac:dyDescent="0.25">
      <c r="A1895">
        <v>2019</v>
      </c>
      <c r="B1895" t="s">
        <v>23</v>
      </c>
      <c r="C1895" s="1">
        <v>16500</v>
      </c>
      <c r="D1895" t="s">
        <v>7</v>
      </c>
      <c r="E1895" s="2">
        <v>1</v>
      </c>
      <c r="F1895">
        <f>IFERROR(VLOOKUP(Bakery[[#This Row],[Products]],Bakery_price[#All],2,FALSE),0)</f>
        <v>0</v>
      </c>
      <c r="G1895" s="3">
        <f>Bakery[[#This Row],[Price]]*Bakery[[#This Row],[Quantity]]</f>
        <v>0</v>
      </c>
    </row>
    <row r="1896" spans="1:7" x14ac:dyDescent="0.25">
      <c r="A1896">
        <v>2019</v>
      </c>
      <c r="B1896" t="s">
        <v>23</v>
      </c>
      <c r="C1896" s="1">
        <v>16500</v>
      </c>
      <c r="D1896" t="s">
        <v>20</v>
      </c>
      <c r="E1896" s="2">
        <v>1</v>
      </c>
      <c r="F1896">
        <f>IFERROR(VLOOKUP(Bakery[[#This Row],[Products]],Bakery_price[#All],2,FALSE),0)</f>
        <v>0</v>
      </c>
      <c r="G1896" s="3">
        <f>Bakery[[#This Row],[Price]]*Bakery[[#This Row],[Quantity]]</f>
        <v>0</v>
      </c>
    </row>
    <row r="1897" spans="1:7" x14ac:dyDescent="0.25">
      <c r="A1897">
        <v>2019</v>
      </c>
      <c r="B1897" t="s">
        <v>23</v>
      </c>
      <c r="C1897" s="1">
        <v>16500</v>
      </c>
      <c r="D1897" t="s">
        <v>30</v>
      </c>
      <c r="E1897" s="2">
        <v>1</v>
      </c>
      <c r="F1897">
        <f>IFERROR(VLOOKUP(Bakery[[#This Row],[Products]],Bakery_price[#All],2,FALSE),0)</f>
        <v>2500</v>
      </c>
      <c r="G1897" s="3">
        <f>Bakery[[#This Row],[Price]]*Bakery[[#This Row],[Quantity]]</f>
        <v>2500</v>
      </c>
    </row>
    <row r="1898" spans="1:7" x14ac:dyDescent="0.25">
      <c r="A1898">
        <v>2019</v>
      </c>
      <c r="B1898" t="s">
        <v>23</v>
      </c>
      <c r="C1898" s="1">
        <v>17500</v>
      </c>
      <c r="D1898" t="s">
        <v>17</v>
      </c>
      <c r="E1898" s="2">
        <v>1</v>
      </c>
      <c r="F1898">
        <f>IFERROR(VLOOKUP(Bakery[[#This Row],[Products]],Bakery_price[#All],2,FALSE),0)</f>
        <v>4000</v>
      </c>
      <c r="G1898" s="3">
        <f>Bakery[[#This Row],[Price]]*Bakery[[#This Row],[Quantity]]</f>
        <v>4000</v>
      </c>
    </row>
    <row r="1899" spans="1:7" x14ac:dyDescent="0.25">
      <c r="A1899">
        <v>2019</v>
      </c>
      <c r="B1899" t="s">
        <v>23</v>
      </c>
      <c r="C1899" s="1">
        <v>17500</v>
      </c>
      <c r="D1899" t="s">
        <v>25</v>
      </c>
      <c r="E1899" s="2">
        <v>2</v>
      </c>
      <c r="F1899">
        <f>IFERROR(VLOOKUP(Bakery[[#This Row],[Products]],Bakery_price[#All],2,FALSE),0)</f>
        <v>3500</v>
      </c>
      <c r="G1899" s="3">
        <f>Bakery[[#This Row],[Price]]*Bakery[[#This Row],[Quantity]]</f>
        <v>7000</v>
      </c>
    </row>
    <row r="1900" spans="1:7" x14ac:dyDescent="0.25">
      <c r="A1900">
        <v>2019</v>
      </c>
      <c r="B1900" t="s">
        <v>23</v>
      </c>
      <c r="C1900" s="1">
        <v>17500</v>
      </c>
      <c r="D1900" t="s">
        <v>12</v>
      </c>
      <c r="E1900" s="2">
        <v>1</v>
      </c>
      <c r="F1900">
        <f>IFERROR(VLOOKUP(Bakery[[#This Row],[Products]],Bakery_price[#All],2,FALSE),0)</f>
        <v>4500</v>
      </c>
      <c r="G1900" s="3">
        <f>Bakery[[#This Row],[Price]]*Bakery[[#This Row],[Quantity]]</f>
        <v>4500</v>
      </c>
    </row>
    <row r="1901" spans="1:7" x14ac:dyDescent="0.25">
      <c r="A1901">
        <v>2019</v>
      </c>
      <c r="B1901" t="s">
        <v>23</v>
      </c>
      <c r="C1901" s="1">
        <v>15300</v>
      </c>
      <c r="D1901" t="s">
        <v>6</v>
      </c>
      <c r="E1901" s="2">
        <v>1</v>
      </c>
      <c r="F1901">
        <f>IFERROR(VLOOKUP(Bakery[[#This Row],[Products]],Bakery_price[#All],2,FALSE),0)</f>
        <v>4800</v>
      </c>
      <c r="G1901" s="3">
        <f>Bakery[[#This Row],[Price]]*Bakery[[#This Row],[Quantity]]</f>
        <v>4800</v>
      </c>
    </row>
    <row r="1902" spans="1:7" x14ac:dyDescent="0.25">
      <c r="A1902">
        <v>2019</v>
      </c>
      <c r="B1902" t="s">
        <v>23</v>
      </c>
      <c r="C1902" s="1">
        <v>15300</v>
      </c>
      <c r="D1902" t="s">
        <v>29</v>
      </c>
      <c r="E1902" s="2">
        <v>1</v>
      </c>
      <c r="F1902">
        <f>IFERROR(VLOOKUP(Bakery[[#This Row],[Products]],Bakery_price[#All],2,FALSE),0)</f>
        <v>4500</v>
      </c>
      <c r="G1902" s="3">
        <f>Bakery[[#This Row],[Price]]*Bakery[[#This Row],[Quantity]]</f>
        <v>4500</v>
      </c>
    </row>
    <row r="1903" spans="1:7" x14ac:dyDescent="0.25">
      <c r="A1903">
        <v>2019</v>
      </c>
      <c r="B1903" t="s">
        <v>23</v>
      </c>
      <c r="C1903" s="1">
        <v>15300</v>
      </c>
      <c r="D1903" t="s">
        <v>11</v>
      </c>
      <c r="E1903" s="2" t="s">
        <v>32</v>
      </c>
      <c r="F1903">
        <f>IFERROR(VLOOKUP(Bakery[[#This Row],[Products]],Bakery_price[#All],2,FALSE),0)</f>
        <v>4000</v>
      </c>
      <c r="G1903" s="3">
        <f>Bakery[[#This Row],[Price]]*Bakery[[#This Row],[Quantity]]</f>
        <v>4000</v>
      </c>
    </row>
    <row r="1904" spans="1:7" x14ac:dyDescent="0.25">
      <c r="A1904">
        <v>2019</v>
      </c>
      <c r="B1904" t="s">
        <v>23</v>
      </c>
      <c r="C1904" s="1">
        <v>14300</v>
      </c>
      <c r="D1904" t="s">
        <v>6</v>
      </c>
      <c r="E1904" s="2">
        <v>1</v>
      </c>
      <c r="F1904">
        <f>IFERROR(VLOOKUP(Bakery[[#This Row],[Products]],Bakery_price[#All],2,FALSE),0)</f>
        <v>4800</v>
      </c>
      <c r="G1904" s="3">
        <f>Bakery[[#This Row],[Price]]*Bakery[[#This Row],[Quantity]]</f>
        <v>4800</v>
      </c>
    </row>
    <row r="1905" spans="1:7" x14ac:dyDescent="0.25">
      <c r="A1905">
        <v>2019</v>
      </c>
      <c r="B1905" t="s">
        <v>23</v>
      </c>
      <c r="C1905" s="1">
        <v>14300</v>
      </c>
      <c r="D1905" t="s">
        <v>17</v>
      </c>
      <c r="E1905" s="2">
        <v>1</v>
      </c>
      <c r="F1905">
        <f>IFERROR(VLOOKUP(Bakery[[#This Row],[Products]],Bakery_price[#All],2,FALSE),0)</f>
        <v>4000</v>
      </c>
      <c r="G1905" s="3">
        <f>Bakery[[#This Row],[Price]]*Bakery[[#This Row],[Quantity]]</f>
        <v>4000</v>
      </c>
    </row>
    <row r="1906" spans="1:7" x14ac:dyDescent="0.25">
      <c r="A1906">
        <v>2019</v>
      </c>
      <c r="B1906" t="s">
        <v>23</v>
      </c>
      <c r="C1906" s="1">
        <v>14300</v>
      </c>
      <c r="D1906" t="s">
        <v>25</v>
      </c>
      <c r="E1906" s="2">
        <v>1</v>
      </c>
      <c r="F1906">
        <f>IFERROR(VLOOKUP(Bakery[[#This Row],[Products]],Bakery_price[#All],2,FALSE),0)</f>
        <v>3500</v>
      </c>
      <c r="G1906" s="3">
        <f>Bakery[[#This Row],[Price]]*Bakery[[#This Row],[Quantity]]</f>
        <v>3500</v>
      </c>
    </row>
    <row r="1907" spans="1:7" x14ac:dyDescent="0.25">
      <c r="A1907">
        <v>2019</v>
      </c>
      <c r="B1907" t="s">
        <v>23</v>
      </c>
      <c r="C1907" s="1">
        <v>15300</v>
      </c>
      <c r="D1907" t="s">
        <v>6</v>
      </c>
      <c r="E1907" s="2">
        <v>1</v>
      </c>
      <c r="F1907">
        <f>IFERROR(VLOOKUP(Bakery[[#This Row],[Products]],Bakery_price[#All],2,FALSE),0)</f>
        <v>4800</v>
      </c>
      <c r="G1907" s="3">
        <f>Bakery[[#This Row],[Price]]*Bakery[[#This Row],[Quantity]]</f>
        <v>4800</v>
      </c>
    </row>
    <row r="1908" spans="1:7" x14ac:dyDescent="0.25">
      <c r="A1908">
        <v>2019</v>
      </c>
      <c r="B1908" t="s">
        <v>23</v>
      </c>
      <c r="C1908" s="1">
        <v>15300</v>
      </c>
      <c r="D1908" t="s">
        <v>29</v>
      </c>
      <c r="E1908" s="2">
        <v>1</v>
      </c>
      <c r="F1908">
        <f>IFERROR(VLOOKUP(Bakery[[#This Row],[Products]],Bakery_price[#All],2,FALSE),0)</f>
        <v>4500</v>
      </c>
      <c r="G1908" s="3">
        <f>Bakery[[#This Row],[Price]]*Bakery[[#This Row],[Quantity]]</f>
        <v>4500</v>
      </c>
    </row>
    <row r="1909" spans="1:7" x14ac:dyDescent="0.25">
      <c r="A1909">
        <v>2019</v>
      </c>
      <c r="B1909" t="s">
        <v>23</v>
      </c>
      <c r="C1909" s="1">
        <v>15300</v>
      </c>
      <c r="D1909" t="s">
        <v>11</v>
      </c>
      <c r="E1909" s="2" t="s">
        <v>32</v>
      </c>
      <c r="F1909">
        <f>IFERROR(VLOOKUP(Bakery[[#This Row],[Products]],Bakery_price[#All],2,FALSE),0)</f>
        <v>4000</v>
      </c>
      <c r="G1909" s="3">
        <f>Bakery[[#This Row],[Price]]*Bakery[[#This Row],[Quantity]]</f>
        <v>4000</v>
      </c>
    </row>
    <row r="1910" spans="1:7" x14ac:dyDescent="0.25">
      <c r="A1910">
        <v>2019</v>
      </c>
      <c r="B1910" t="s">
        <v>23</v>
      </c>
      <c r="C1910" s="1">
        <v>17000</v>
      </c>
      <c r="D1910" t="s">
        <v>24</v>
      </c>
      <c r="E1910" s="2">
        <v>1</v>
      </c>
      <c r="F1910">
        <f>IFERROR(VLOOKUP(Bakery[[#This Row],[Products]],Bakery_price[#All],2,FALSE),0)</f>
        <v>3500</v>
      </c>
      <c r="G1910" s="3">
        <f>Bakery[[#This Row],[Price]]*Bakery[[#This Row],[Quantity]]</f>
        <v>3500</v>
      </c>
    </row>
    <row r="1911" spans="1:7" x14ac:dyDescent="0.25">
      <c r="A1911">
        <v>2019</v>
      </c>
      <c r="B1911" t="s">
        <v>23</v>
      </c>
      <c r="C1911" s="1">
        <v>17000</v>
      </c>
      <c r="D1911" t="s">
        <v>25</v>
      </c>
      <c r="E1911" s="2">
        <v>2</v>
      </c>
      <c r="F1911">
        <f>IFERROR(VLOOKUP(Bakery[[#This Row],[Products]],Bakery_price[#All],2,FALSE),0)</f>
        <v>3500</v>
      </c>
      <c r="G1911" s="3">
        <f>Bakery[[#This Row],[Price]]*Bakery[[#This Row],[Quantity]]</f>
        <v>7000</v>
      </c>
    </row>
    <row r="1912" spans="1:7" x14ac:dyDescent="0.25">
      <c r="A1912">
        <v>2019</v>
      </c>
      <c r="B1912" t="s">
        <v>23</v>
      </c>
      <c r="C1912" s="1">
        <v>17000</v>
      </c>
      <c r="D1912" t="s">
        <v>16</v>
      </c>
      <c r="E1912" s="2">
        <v>1</v>
      </c>
      <c r="F1912">
        <f>IFERROR(VLOOKUP(Bakery[[#This Row],[Products]],Bakery_price[#All],2,FALSE),0)</f>
        <v>0</v>
      </c>
      <c r="G1912" s="3">
        <f>Bakery[[#This Row],[Price]]*Bakery[[#This Row],[Quantity]]</f>
        <v>0</v>
      </c>
    </row>
    <row r="1913" spans="1:7" x14ac:dyDescent="0.25">
      <c r="A1913">
        <v>2019</v>
      </c>
      <c r="B1913" t="s">
        <v>23</v>
      </c>
      <c r="C1913" s="1">
        <v>15500</v>
      </c>
      <c r="D1913" t="s">
        <v>7</v>
      </c>
      <c r="E1913" s="2">
        <v>1</v>
      </c>
      <c r="F1913">
        <f>IFERROR(VLOOKUP(Bakery[[#This Row],[Products]],Bakery_price[#All],2,FALSE),0)</f>
        <v>0</v>
      </c>
      <c r="G1913" s="3">
        <f>Bakery[[#This Row],[Price]]*Bakery[[#This Row],[Quantity]]</f>
        <v>0</v>
      </c>
    </row>
    <row r="1914" spans="1:7" x14ac:dyDescent="0.25">
      <c r="A1914">
        <v>2019</v>
      </c>
      <c r="B1914" t="s">
        <v>23</v>
      </c>
      <c r="C1914" s="1">
        <v>15500</v>
      </c>
      <c r="D1914" t="s">
        <v>8</v>
      </c>
      <c r="E1914" s="2">
        <v>1</v>
      </c>
      <c r="F1914">
        <f>IFERROR(VLOOKUP(Bakery[[#This Row],[Products]],Bakery_price[#All],2,FALSE),0)</f>
        <v>4800</v>
      </c>
      <c r="G1914" s="3">
        <f>Bakery[[#This Row],[Price]]*Bakery[[#This Row],[Quantity]]</f>
        <v>4800</v>
      </c>
    </row>
    <row r="1915" spans="1:7" x14ac:dyDescent="0.25">
      <c r="A1915">
        <v>2019</v>
      </c>
      <c r="B1915" t="s">
        <v>23</v>
      </c>
      <c r="C1915" s="1">
        <v>15500</v>
      </c>
      <c r="D1915" t="s">
        <v>17</v>
      </c>
      <c r="E1915" s="2">
        <v>1</v>
      </c>
      <c r="F1915">
        <f>IFERROR(VLOOKUP(Bakery[[#This Row],[Products]],Bakery_price[#All],2,FALSE),0)</f>
        <v>4000</v>
      </c>
      <c r="G1915" s="3">
        <f>Bakery[[#This Row],[Price]]*Bakery[[#This Row],[Quantity]]</f>
        <v>4000</v>
      </c>
    </row>
    <row r="1916" spans="1:7" x14ac:dyDescent="0.25">
      <c r="A1916">
        <v>2019</v>
      </c>
      <c r="B1916" t="s">
        <v>23</v>
      </c>
      <c r="C1916" s="1">
        <v>19600</v>
      </c>
      <c r="D1916" t="s">
        <v>6</v>
      </c>
      <c r="E1916" s="2">
        <v>2</v>
      </c>
      <c r="F1916">
        <f>IFERROR(VLOOKUP(Bakery[[#This Row],[Products]],Bakery_price[#All],2,FALSE),0)</f>
        <v>4800</v>
      </c>
      <c r="G1916" s="3">
        <f>Bakery[[#This Row],[Price]]*Bakery[[#This Row],[Quantity]]</f>
        <v>9600</v>
      </c>
    </row>
    <row r="1917" spans="1:7" x14ac:dyDescent="0.25">
      <c r="A1917">
        <v>2019</v>
      </c>
      <c r="B1917" t="s">
        <v>23</v>
      </c>
      <c r="C1917" s="1">
        <v>19600</v>
      </c>
      <c r="D1917" t="s">
        <v>17</v>
      </c>
      <c r="E1917" s="2">
        <v>2</v>
      </c>
      <c r="F1917">
        <f>IFERROR(VLOOKUP(Bakery[[#This Row],[Products]],Bakery_price[#All],2,FALSE),0)</f>
        <v>4000</v>
      </c>
      <c r="G1917" s="3">
        <f>Bakery[[#This Row],[Price]]*Bakery[[#This Row],[Quantity]]</f>
        <v>8000</v>
      </c>
    </row>
    <row r="1918" spans="1:7" x14ac:dyDescent="0.25">
      <c r="A1918">
        <v>2019</v>
      </c>
      <c r="B1918" t="s">
        <v>5</v>
      </c>
      <c r="C1918" s="1">
        <v>20000</v>
      </c>
      <c r="D1918" t="s">
        <v>8</v>
      </c>
      <c r="E1918" s="2">
        <v>2</v>
      </c>
      <c r="F1918">
        <f>IFERROR(VLOOKUP(Bakery[[#This Row],[Products]],Bakery_price[#All],2,FALSE),0)</f>
        <v>4800</v>
      </c>
      <c r="G1918" s="3">
        <f>Bakery[[#This Row],[Price]]*Bakery[[#This Row],[Quantity]]</f>
        <v>9600</v>
      </c>
    </row>
    <row r="1919" spans="1:7" x14ac:dyDescent="0.25">
      <c r="A1919">
        <v>2019</v>
      </c>
      <c r="B1919" t="s">
        <v>5</v>
      </c>
      <c r="C1919" s="1">
        <v>20000</v>
      </c>
      <c r="D1919" t="s">
        <v>31</v>
      </c>
      <c r="E1919" s="2">
        <v>1</v>
      </c>
      <c r="F1919">
        <f>IFERROR(VLOOKUP(Bakery[[#This Row],[Products]],Bakery_price[#All],2,FALSE),0)</f>
        <v>4000</v>
      </c>
      <c r="G1919" s="3">
        <f>Bakery[[#This Row],[Price]]*Bakery[[#This Row],[Quantity]]</f>
        <v>4000</v>
      </c>
    </row>
    <row r="1920" spans="1:7" x14ac:dyDescent="0.25">
      <c r="A1920">
        <v>2019</v>
      </c>
      <c r="B1920" t="s">
        <v>5</v>
      </c>
      <c r="C1920" s="1">
        <v>20000</v>
      </c>
      <c r="D1920" t="s">
        <v>12</v>
      </c>
      <c r="E1920" s="2">
        <v>1</v>
      </c>
      <c r="F1920">
        <f>IFERROR(VLOOKUP(Bakery[[#This Row],[Products]],Bakery_price[#All],2,FALSE),0)</f>
        <v>4500</v>
      </c>
      <c r="G1920" s="3">
        <f>Bakery[[#This Row],[Price]]*Bakery[[#This Row],[Quantity]]</f>
        <v>4500</v>
      </c>
    </row>
    <row r="1921" spans="1:7" x14ac:dyDescent="0.25">
      <c r="A1921">
        <v>2019</v>
      </c>
      <c r="B1921" t="s">
        <v>5</v>
      </c>
      <c r="C1921" s="1">
        <v>15300</v>
      </c>
      <c r="D1921" t="s">
        <v>6</v>
      </c>
      <c r="E1921" s="2">
        <v>1</v>
      </c>
      <c r="F1921">
        <f>IFERROR(VLOOKUP(Bakery[[#This Row],[Products]],Bakery_price[#All],2,FALSE),0)</f>
        <v>4800</v>
      </c>
      <c r="G1921" s="3">
        <f>Bakery[[#This Row],[Price]]*Bakery[[#This Row],[Quantity]]</f>
        <v>4800</v>
      </c>
    </row>
    <row r="1922" spans="1:7" x14ac:dyDescent="0.25">
      <c r="A1922">
        <v>2019</v>
      </c>
      <c r="B1922" t="s">
        <v>5</v>
      </c>
      <c r="C1922" s="1">
        <v>15300</v>
      </c>
      <c r="D1922" t="s">
        <v>8</v>
      </c>
      <c r="E1922" s="2">
        <v>1</v>
      </c>
      <c r="F1922">
        <f>IFERROR(VLOOKUP(Bakery[[#This Row],[Products]],Bakery_price[#All],2,FALSE),0)</f>
        <v>4800</v>
      </c>
      <c r="G1922" s="3">
        <f>Bakery[[#This Row],[Price]]*Bakery[[#This Row],[Quantity]]</f>
        <v>4800</v>
      </c>
    </row>
    <row r="1923" spans="1:7" x14ac:dyDescent="0.25">
      <c r="A1923">
        <v>2019</v>
      </c>
      <c r="B1923" t="s">
        <v>5</v>
      </c>
      <c r="C1923" s="1">
        <v>15300</v>
      </c>
      <c r="D1923" t="s">
        <v>17</v>
      </c>
      <c r="E1923" s="2">
        <v>1</v>
      </c>
      <c r="F1923">
        <f>IFERROR(VLOOKUP(Bakery[[#This Row],[Products]],Bakery_price[#All],2,FALSE),0)</f>
        <v>4000</v>
      </c>
      <c r="G1923" s="3">
        <f>Bakery[[#This Row],[Price]]*Bakery[[#This Row],[Quantity]]</f>
        <v>4000</v>
      </c>
    </row>
    <row r="1924" spans="1:7" x14ac:dyDescent="0.25">
      <c r="A1924">
        <v>2019</v>
      </c>
      <c r="B1924" t="s">
        <v>5</v>
      </c>
      <c r="C1924" s="1">
        <v>15300</v>
      </c>
      <c r="D1924" t="s">
        <v>6</v>
      </c>
      <c r="E1924" s="2">
        <v>1</v>
      </c>
      <c r="F1924">
        <f>IFERROR(VLOOKUP(Bakery[[#This Row],[Products]],Bakery_price[#All],2,FALSE),0)</f>
        <v>4800</v>
      </c>
      <c r="G1924" s="3">
        <f>Bakery[[#This Row],[Price]]*Bakery[[#This Row],[Quantity]]</f>
        <v>4800</v>
      </c>
    </row>
    <row r="1925" spans="1:7" x14ac:dyDescent="0.25">
      <c r="A1925">
        <v>2019</v>
      </c>
      <c r="B1925" t="s">
        <v>5</v>
      </c>
      <c r="C1925" s="1">
        <v>15300</v>
      </c>
      <c r="D1925" t="s">
        <v>7</v>
      </c>
      <c r="E1925" s="2">
        <v>1</v>
      </c>
      <c r="F1925">
        <f>IFERROR(VLOOKUP(Bakery[[#This Row],[Products]],Bakery_price[#All],2,FALSE),0)</f>
        <v>0</v>
      </c>
      <c r="G1925" s="3">
        <f>Bakery[[#This Row],[Price]]*Bakery[[#This Row],[Quantity]]</f>
        <v>0</v>
      </c>
    </row>
    <row r="1926" spans="1:7" x14ac:dyDescent="0.25">
      <c r="A1926">
        <v>2019</v>
      </c>
      <c r="B1926" t="s">
        <v>5</v>
      </c>
      <c r="C1926" s="1">
        <v>15300</v>
      </c>
      <c r="D1926" t="s">
        <v>12</v>
      </c>
      <c r="E1926" s="2">
        <v>1</v>
      </c>
      <c r="F1926">
        <f>IFERROR(VLOOKUP(Bakery[[#This Row],[Products]],Bakery_price[#All],2,FALSE),0)</f>
        <v>4500</v>
      </c>
      <c r="G1926" s="3">
        <f>Bakery[[#This Row],[Price]]*Bakery[[#This Row],[Quantity]]</f>
        <v>4500</v>
      </c>
    </row>
    <row r="1927" spans="1:7" x14ac:dyDescent="0.25">
      <c r="A1927">
        <v>2019</v>
      </c>
      <c r="B1927" t="s">
        <v>5</v>
      </c>
      <c r="C1927" s="1">
        <v>20900</v>
      </c>
      <c r="D1927" t="s">
        <v>6</v>
      </c>
      <c r="E1927" s="2">
        <v>3</v>
      </c>
      <c r="F1927">
        <f>IFERROR(VLOOKUP(Bakery[[#This Row],[Products]],Bakery_price[#All],2,FALSE),0)</f>
        <v>4800</v>
      </c>
      <c r="G1927" s="3">
        <f>Bakery[[#This Row],[Price]]*Bakery[[#This Row],[Quantity]]</f>
        <v>14400</v>
      </c>
    </row>
    <row r="1928" spans="1:7" x14ac:dyDescent="0.25">
      <c r="A1928">
        <v>2019</v>
      </c>
      <c r="B1928" t="s">
        <v>5</v>
      </c>
      <c r="C1928" s="1">
        <v>20900</v>
      </c>
      <c r="D1928" t="s">
        <v>16</v>
      </c>
      <c r="E1928" s="2">
        <v>1</v>
      </c>
      <c r="F1928">
        <f>IFERROR(VLOOKUP(Bakery[[#This Row],[Products]],Bakery_price[#All],2,FALSE),0)</f>
        <v>0</v>
      </c>
      <c r="G1928" s="3">
        <f>Bakery[[#This Row],[Price]]*Bakery[[#This Row],[Quantity]]</f>
        <v>0</v>
      </c>
    </row>
    <row r="1929" spans="1:7" x14ac:dyDescent="0.25">
      <c r="A1929">
        <v>2019</v>
      </c>
      <c r="B1929" t="s">
        <v>5</v>
      </c>
      <c r="C1929" s="1">
        <v>23300</v>
      </c>
      <c r="D1929" t="s">
        <v>6</v>
      </c>
      <c r="E1929" s="2">
        <v>1</v>
      </c>
      <c r="F1929">
        <f>IFERROR(VLOOKUP(Bakery[[#This Row],[Products]],Bakery_price[#All],2,FALSE),0)</f>
        <v>4800</v>
      </c>
      <c r="G1929" s="3">
        <f>Bakery[[#This Row],[Price]]*Bakery[[#This Row],[Quantity]]</f>
        <v>4800</v>
      </c>
    </row>
    <row r="1930" spans="1:7" x14ac:dyDescent="0.25">
      <c r="A1930">
        <v>2019</v>
      </c>
      <c r="B1930" t="s">
        <v>5</v>
      </c>
      <c r="C1930" s="1">
        <v>23300</v>
      </c>
      <c r="D1930" t="s">
        <v>7</v>
      </c>
      <c r="E1930" s="2">
        <v>3</v>
      </c>
      <c r="F1930">
        <f>IFERROR(VLOOKUP(Bakery[[#This Row],[Products]],Bakery_price[#All],2,FALSE),0)</f>
        <v>0</v>
      </c>
      <c r="G1930" s="3">
        <f>Bakery[[#This Row],[Price]]*Bakery[[#This Row],[Quantity]]</f>
        <v>0</v>
      </c>
    </row>
    <row r="1931" spans="1:7" x14ac:dyDescent="0.25">
      <c r="A1931">
        <v>2019</v>
      </c>
      <c r="B1931" t="s">
        <v>5</v>
      </c>
      <c r="C1931" s="1">
        <v>23300</v>
      </c>
      <c r="D1931" t="s">
        <v>29</v>
      </c>
      <c r="E1931" s="2">
        <v>1</v>
      </c>
      <c r="F1931">
        <f>IFERROR(VLOOKUP(Bakery[[#This Row],[Products]],Bakery_price[#All],2,FALSE),0)</f>
        <v>4500</v>
      </c>
      <c r="G1931" s="3">
        <f>Bakery[[#This Row],[Price]]*Bakery[[#This Row],[Quantity]]</f>
        <v>4500</v>
      </c>
    </row>
    <row r="1932" spans="1:7" x14ac:dyDescent="0.25">
      <c r="A1932">
        <v>2019</v>
      </c>
      <c r="B1932" t="s">
        <v>5</v>
      </c>
      <c r="C1932" s="1">
        <v>71800</v>
      </c>
      <c r="D1932" t="s">
        <v>6</v>
      </c>
      <c r="E1932" s="2">
        <v>11</v>
      </c>
      <c r="F1932">
        <f>IFERROR(VLOOKUP(Bakery[[#This Row],[Products]],Bakery_price[#All],2,FALSE),0)</f>
        <v>4800</v>
      </c>
      <c r="G1932" s="3">
        <f>Bakery[[#This Row],[Price]]*Bakery[[#This Row],[Quantity]]</f>
        <v>52800</v>
      </c>
    </row>
    <row r="1933" spans="1:7" x14ac:dyDescent="0.25">
      <c r="A1933">
        <v>2019</v>
      </c>
      <c r="B1933" t="s">
        <v>5</v>
      </c>
      <c r="C1933" s="1">
        <v>71800</v>
      </c>
      <c r="D1933" t="s">
        <v>8</v>
      </c>
      <c r="E1933" s="2">
        <v>2</v>
      </c>
      <c r="F1933">
        <f>IFERROR(VLOOKUP(Bakery[[#This Row],[Products]],Bakery_price[#All],2,FALSE),0)</f>
        <v>4800</v>
      </c>
      <c r="G1933" s="3">
        <f>Bakery[[#This Row],[Price]]*Bakery[[#This Row],[Quantity]]</f>
        <v>9600</v>
      </c>
    </row>
    <row r="1934" spans="1:7" x14ac:dyDescent="0.25">
      <c r="A1934">
        <v>2019</v>
      </c>
      <c r="B1934" t="s">
        <v>5</v>
      </c>
      <c r="C1934" s="1">
        <v>71800</v>
      </c>
      <c r="D1934" t="s">
        <v>17</v>
      </c>
      <c r="E1934" s="2">
        <v>2</v>
      </c>
      <c r="F1934">
        <f>IFERROR(VLOOKUP(Bakery[[#This Row],[Products]],Bakery_price[#All],2,FALSE),0)</f>
        <v>4000</v>
      </c>
      <c r="G1934" s="3">
        <f>Bakery[[#This Row],[Price]]*Bakery[[#This Row],[Quantity]]</f>
        <v>8000</v>
      </c>
    </row>
    <row r="1935" spans="1:7" x14ac:dyDescent="0.25">
      <c r="A1935">
        <v>2019</v>
      </c>
      <c r="B1935" t="s">
        <v>5</v>
      </c>
      <c r="C1935" s="1">
        <v>15000</v>
      </c>
      <c r="D1935" t="s">
        <v>15</v>
      </c>
      <c r="E1935" s="2">
        <v>1</v>
      </c>
      <c r="F1935">
        <f>IFERROR(VLOOKUP(Bakery[[#This Row],[Products]],Bakery_price[#All],2,FALSE),0)</f>
        <v>3500</v>
      </c>
      <c r="G1935" s="3">
        <f>Bakery[[#This Row],[Price]]*Bakery[[#This Row],[Quantity]]</f>
        <v>3500</v>
      </c>
    </row>
    <row r="1936" spans="1:7" x14ac:dyDescent="0.25">
      <c r="A1936">
        <v>2019</v>
      </c>
      <c r="B1936" t="s">
        <v>5</v>
      </c>
      <c r="C1936" s="1">
        <v>15000</v>
      </c>
      <c r="D1936" t="s">
        <v>30</v>
      </c>
      <c r="E1936" s="2">
        <v>2</v>
      </c>
      <c r="F1936">
        <f>IFERROR(VLOOKUP(Bakery[[#This Row],[Products]],Bakery_price[#All],2,FALSE),0)</f>
        <v>2500</v>
      </c>
      <c r="G1936" s="3">
        <f>Bakery[[#This Row],[Price]]*Bakery[[#This Row],[Quantity]]</f>
        <v>5000</v>
      </c>
    </row>
    <row r="1937" spans="1:7" x14ac:dyDescent="0.25">
      <c r="A1937">
        <v>2019</v>
      </c>
      <c r="B1937" t="s">
        <v>5</v>
      </c>
      <c r="C1937" s="1">
        <v>15000</v>
      </c>
      <c r="D1937" t="s">
        <v>10</v>
      </c>
      <c r="E1937" s="2">
        <v>1</v>
      </c>
      <c r="F1937">
        <f>IFERROR(VLOOKUP(Bakery[[#This Row],[Products]],Bakery_price[#All],2,FALSE),0)</f>
        <v>0</v>
      </c>
      <c r="G1937" s="3">
        <f>Bakery[[#This Row],[Price]]*Bakery[[#This Row],[Quantity]]</f>
        <v>0</v>
      </c>
    </row>
    <row r="1938" spans="1:7" x14ac:dyDescent="0.25">
      <c r="A1938">
        <v>2019</v>
      </c>
      <c r="B1938" t="s">
        <v>5</v>
      </c>
      <c r="C1938" s="1">
        <v>23100</v>
      </c>
      <c r="D1938" t="s">
        <v>6</v>
      </c>
      <c r="E1938" s="2">
        <v>2</v>
      </c>
      <c r="F1938">
        <f>IFERROR(VLOOKUP(Bakery[[#This Row],[Products]],Bakery_price[#All],2,FALSE),0)</f>
        <v>4800</v>
      </c>
      <c r="G1938" s="3">
        <f>Bakery[[#This Row],[Price]]*Bakery[[#This Row],[Quantity]]</f>
        <v>9600</v>
      </c>
    </row>
    <row r="1939" spans="1:7" x14ac:dyDescent="0.25">
      <c r="A1939">
        <v>2019</v>
      </c>
      <c r="B1939" t="s">
        <v>5</v>
      </c>
      <c r="C1939" s="1">
        <v>23100</v>
      </c>
      <c r="D1939" t="s">
        <v>15</v>
      </c>
      <c r="E1939" s="2">
        <v>1</v>
      </c>
      <c r="F1939">
        <f>IFERROR(VLOOKUP(Bakery[[#This Row],[Products]],Bakery_price[#All],2,FALSE),0)</f>
        <v>3500</v>
      </c>
      <c r="G1939" s="3">
        <f>Bakery[[#This Row],[Price]]*Bakery[[#This Row],[Quantity]]</f>
        <v>3500</v>
      </c>
    </row>
    <row r="1940" spans="1:7" x14ac:dyDescent="0.25">
      <c r="A1940">
        <v>2019</v>
      </c>
      <c r="B1940" t="s">
        <v>5</v>
      </c>
      <c r="C1940" s="1">
        <v>23100</v>
      </c>
      <c r="D1940" t="s">
        <v>8</v>
      </c>
      <c r="E1940" s="2">
        <v>1</v>
      </c>
      <c r="F1940">
        <f>IFERROR(VLOOKUP(Bakery[[#This Row],[Products]],Bakery_price[#All],2,FALSE),0)</f>
        <v>4800</v>
      </c>
      <c r="G1940" s="3">
        <f>Bakery[[#This Row],[Price]]*Bakery[[#This Row],[Quantity]]</f>
        <v>4800</v>
      </c>
    </row>
    <row r="1941" spans="1:7" x14ac:dyDescent="0.25">
      <c r="A1941">
        <v>2019</v>
      </c>
      <c r="B1941" t="s">
        <v>5</v>
      </c>
      <c r="C1941" s="1">
        <v>23100</v>
      </c>
      <c r="D1941" t="s">
        <v>25</v>
      </c>
      <c r="E1941" s="2">
        <v>1</v>
      </c>
      <c r="F1941">
        <f>IFERROR(VLOOKUP(Bakery[[#This Row],[Products]],Bakery_price[#All],2,FALSE),0)</f>
        <v>3500</v>
      </c>
      <c r="G1941" s="3">
        <f>Bakery[[#This Row],[Price]]*Bakery[[#This Row],[Quantity]]</f>
        <v>3500</v>
      </c>
    </row>
    <row r="1942" spans="1:7" x14ac:dyDescent="0.25">
      <c r="A1942">
        <v>2019</v>
      </c>
      <c r="B1942" t="s">
        <v>5</v>
      </c>
      <c r="C1942" s="1">
        <v>15600</v>
      </c>
      <c r="D1942" t="s">
        <v>6</v>
      </c>
      <c r="E1942" s="2">
        <v>2</v>
      </c>
      <c r="F1942">
        <f>IFERROR(VLOOKUP(Bakery[[#This Row],[Products]],Bakery_price[#All],2,FALSE),0)</f>
        <v>4800</v>
      </c>
      <c r="G1942" s="3">
        <f>Bakery[[#This Row],[Price]]*Bakery[[#This Row],[Quantity]]</f>
        <v>9600</v>
      </c>
    </row>
    <row r="1943" spans="1:7" x14ac:dyDescent="0.25">
      <c r="A1943">
        <v>2019</v>
      </c>
      <c r="B1943" t="s">
        <v>5</v>
      </c>
      <c r="C1943" s="1">
        <v>15600</v>
      </c>
      <c r="D1943" t="s">
        <v>7</v>
      </c>
      <c r="E1943" s="2">
        <v>1</v>
      </c>
      <c r="F1943">
        <f>IFERROR(VLOOKUP(Bakery[[#This Row],[Products]],Bakery_price[#All],2,FALSE),0)</f>
        <v>0</v>
      </c>
      <c r="G1943" s="3">
        <f>Bakery[[#This Row],[Price]]*Bakery[[#This Row],[Quantity]]</f>
        <v>0</v>
      </c>
    </row>
    <row r="1944" spans="1:7" x14ac:dyDescent="0.25">
      <c r="A1944">
        <v>2019</v>
      </c>
      <c r="B1944" t="s">
        <v>5</v>
      </c>
      <c r="C1944" s="1">
        <v>30500</v>
      </c>
      <c r="D1944" t="s">
        <v>15</v>
      </c>
      <c r="E1944" s="2">
        <v>1</v>
      </c>
      <c r="F1944">
        <f>IFERROR(VLOOKUP(Bakery[[#This Row],[Products]],Bakery_price[#All],2,FALSE),0)</f>
        <v>3500</v>
      </c>
      <c r="G1944" s="3">
        <f>Bakery[[#This Row],[Price]]*Bakery[[#This Row],[Quantity]]</f>
        <v>3500</v>
      </c>
    </row>
    <row r="1945" spans="1:7" x14ac:dyDescent="0.25">
      <c r="A1945">
        <v>2019</v>
      </c>
      <c r="B1945" t="s">
        <v>5</v>
      </c>
      <c r="C1945" s="1">
        <v>30500</v>
      </c>
      <c r="D1945" t="s">
        <v>7</v>
      </c>
      <c r="E1945" s="2">
        <v>1</v>
      </c>
      <c r="F1945">
        <f>IFERROR(VLOOKUP(Bakery[[#This Row],[Products]],Bakery_price[#All],2,FALSE),0)</f>
        <v>0</v>
      </c>
      <c r="G1945" s="3">
        <f>Bakery[[#This Row],[Price]]*Bakery[[#This Row],[Quantity]]</f>
        <v>0</v>
      </c>
    </row>
    <row r="1946" spans="1:7" x14ac:dyDescent="0.25">
      <c r="A1946">
        <v>2019</v>
      </c>
      <c r="B1946" t="s">
        <v>5</v>
      </c>
      <c r="C1946" s="1">
        <v>30500</v>
      </c>
      <c r="D1946" t="s">
        <v>20</v>
      </c>
      <c r="E1946" s="2">
        <v>1</v>
      </c>
      <c r="F1946">
        <f>IFERROR(VLOOKUP(Bakery[[#This Row],[Products]],Bakery_price[#All],2,FALSE),0)</f>
        <v>0</v>
      </c>
      <c r="G1946" s="3">
        <f>Bakery[[#This Row],[Price]]*Bakery[[#This Row],[Quantity]]</f>
        <v>0</v>
      </c>
    </row>
    <row r="1947" spans="1:7" x14ac:dyDescent="0.25">
      <c r="A1947">
        <v>2019</v>
      </c>
      <c r="B1947" t="s">
        <v>5</v>
      </c>
      <c r="C1947" s="1">
        <v>30500</v>
      </c>
      <c r="D1947" t="s">
        <v>16</v>
      </c>
      <c r="E1947" s="2">
        <v>1</v>
      </c>
      <c r="F1947">
        <f>IFERROR(VLOOKUP(Bakery[[#This Row],[Products]],Bakery_price[#All],2,FALSE),0)</f>
        <v>0</v>
      </c>
      <c r="G1947" s="3">
        <f>Bakery[[#This Row],[Price]]*Bakery[[#This Row],[Quantity]]</f>
        <v>0</v>
      </c>
    </row>
    <row r="1948" spans="1:7" x14ac:dyDescent="0.25">
      <c r="A1948">
        <v>2019</v>
      </c>
      <c r="B1948" t="s">
        <v>5</v>
      </c>
      <c r="C1948" s="1">
        <v>30500</v>
      </c>
      <c r="D1948" t="s">
        <v>27</v>
      </c>
      <c r="E1948" s="2">
        <v>1</v>
      </c>
      <c r="F1948">
        <f>IFERROR(VLOOKUP(Bakery[[#This Row],[Products]],Bakery_price[#All],2,FALSE),0)</f>
        <v>4500</v>
      </c>
      <c r="G1948" s="3">
        <f>Bakery[[#This Row],[Price]]*Bakery[[#This Row],[Quantity]]</f>
        <v>4500</v>
      </c>
    </row>
    <row r="1949" spans="1:7" x14ac:dyDescent="0.25">
      <c r="A1949">
        <v>2019</v>
      </c>
      <c r="B1949" t="s">
        <v>5</v>
      </c>
      <c r="C1949" s="1">
        <v>34600</v>
      </c>
      <c r="D1949" t="s">
        <v>6</v>
      </c>
      <c r="E1949" s="2">
        <v>2</v>
      </c>
      <c r="F1949">
        <f>IFERROR(VLOOKUP(Bakery[[#This Row],[Products]],Bakery_price[#All],2,FALSE),0)</f>
        <v>4800</v>
      </c>
      <c r="G1949" s="3">
        <f>Bakery[[#This Row],[Price]]*Bakery[[#This Row],[Quantity]]</f>
        <v>9600</v>
      </c>
    </row>
    <row r="1950" spans="1:7" x14ac:dyDescent="0.25">
      <c r="A1950">
        <v>2019</v>
      </c>
      <c r="B1950" t="s">
        <v>5</v>
      </c>
      <c r="C1950" s="1">
        <v>34600</v>
      </c>
      <c r="D1950" t="s">
        <v>15</v>
      </c>
      <c r="E1950" s="2">
        <v>1</v>
      </c>
      <c r="F1950">
        <f>IFERROR(VLOOKUP(Bakery[[#This Row],[Products]],Bakery_price[#All],2,FALSE),0)</f>
        <v>3500</v>
      </c>
      <c r="G1950" s="3">
        <f>Bakery[[#This Row],[Price]]*Bakery[[#This Row],[Quantity]]</f>
        <v>3500</v>
      </c>
    </row>
    <row r="1951" spans="1:7" x14ac:dyDescent="0.25">
      <c r="A1951">
        <v>2019</v>
      </c>
      <c r="B1951" t="s">
        <v>5</v>
      </c>
      <c r="C1951" s="1">
        <v>34600</v>
      </c>
      <c r="D1951" t="s">
        <v>24</v>
      </c>
      <c r="E1951" s="2">
        <v>2</v>
      </c>
      <c r="F1951">
        <f>IFERROR(VLOOKUP(Bakery[[#This Row],[Products]],Bakery_price[#All],2,FALSE),0)</f>
        <v>3500</v>
      </c>
      <c r="G1951" s="3">
        <f>Bakery[[#This Row],[Price]]*Bakery[[#This Row],[Quantity]]</f>
        <v>7000</v>
      </c>
    </row>
    <row r="1952" spans="1:7" x14ac:dyDescent="0.25">
      <c r="A1952">
        <v>2019</v>
      </c>
      <c r="B1952" t="s">
        <v>5</v>
      </c>
      <c r="C1952" s="1">
        <v>34600</v>
      </c>
      <c r="D1952" t="s">
        <v>17</v>
      </c>
      <c r="E1952" s="2">
        <v>1</v>
      </c>
      <c r="F1952">
        <f>IFERROR(VLOOKUP(Bakery[[#This Row],[Products]],Bakery_price[#All],2,FALSE),0)</f>
        <v>4000</v>
      </c>
      <c r="G1952" s="3">
        <f>Bakery[[#This Row],[Price]]*Bakery[[#This Row],[Quantity]]</f>
        <v>4000</v>
      </c>
    </row>
    <row r="1953" spans="1:7" x14ac:dyDescent="0.25">
      <c r="A1953">
        <v>2019</v>
      </c>
      <c r="B1953" t="s">
        <v>5</v>
      </c>
      <c r="C1953" s="1">
        <v>34600</v>
      </c>
      <c r="D1953" t="s">
        <v>25</v>
      </c>
      <c r="E1953" s="2">
        <v>1</v>
      </c>
      <c r="F1953">
        <f>IFERROR(VLOOKUP(Bakery[[#This Row],[Products]],Bakery_price[#All],2,FALSE),0)</f>
        <v>3500</v>
      </c>
      <c r="G1953" s="3">
        <f>Bakery[[#This Row],[Price]]*Bakery[[#This Row],[Quantity]]</f>
        <v>3500</v>
      </c>
    </row>
    <row r="1954" spans="1:7" x14ac:dyDescent="0.25">
      <c r="A1954">
        <v>2019</v>
      </c>
      <c r="B1954" t="s">
        <v>5</v>
      </c>
      <c r="C1954" s="1">
        <v>34600</v>
      </c>
      <c r="D1954" t="s">
        <v>12</v>
      </c>
      <c r="E1954" s="2">
        <v>1</v>
      </c>
      <c r="F1954">
        <f>IFERROR(VLOOKUP(Bakery[[#This Row],[Products]],Bakery_price[#All],2,FALSE),0)</f>
        <v>4500</v>
      </c>
      <c r="G1954" s="3">
        <f>Bakery[[#This Row],[Price]]*Bakery[[#This Row],[Quantity]]</f>
        <v>4500</v>
      </c>
    </row>
    <row r="1955" spans="1:7" x14ac:dyDescent="0.25">
      <c r="A1955">
        <v>2019</v>
      </c>
      <c r="B1955" t="s">
        <v>5</v>
      </c>
      <c r="C1955" s="1">
        <v>34600</v>
      </c>
      <c r="D1955" t="s">
        <v>11</v>
      </c>
      <c r="E1955" s="2" t="s">
        <v>32</v>
      </c>
      <c r="F1955">
        <f>IFERROR(VLOOKUP(Bakery[[#This Row],[Products]],Bakery_price[#All],2,FALSE),0)</f>
        <v>4000</v>
      </c>
      <c r="G1955" s="3">
        <f>Bakery[[#This Row],[Price]]*Bakery[[#This Row],[Quantity]]</f>
        <v>4000</v>
      </c>
    </row>
    <row r="1956" spans="1:7" x14ac:dyDescent="0.25">
      <c r="A1956">
        <v>2019</v>
      </c>
      <c r="B1956" t="s">
        <v>5</v>
      </c>
      <c r="C1956" s="1">
        <v>16000</v>
      </c>
      <c r="D1956" t="s">
        <v>19</v>
      </c>
      <c r="E1956" s="2">
        <v>1</v>
      </c>
      <c r="F1956">
        <f>IFERROR(VLOOKUP(Bakery[[#This Row],[Products]],Bakery_price[#All],2,FALSE),0)</f>
        <v>1500</v>
      </c>
      <c r="G1956" s="3">
        <f>Bakery[[#This Row],[Price]]*Bakery[[#This Row],[Quantity]]</f>
        <v>1500</v>
      </c>
    </row>
    <row r="1957" spans="1:7" x14ac:dyDescent="0.25">
      <c r="A1957">
        <v>2019</v>
      </c>
      <c r="B1957" t="s">
        <v>5</v>
      </c>
      <c r="C1957" s="1">
        <v>16000</v>
      </c>
      <c r="D1957" t="s">
        <v>25</v>
      </c>
      <c r="E1957" s="2">
        <v>1</v>
      </c>
      <c r="F1957">
        <f>IFERROR(VLOOKUP(Bakery[[#This Row],[Products]],Bakery_price[#All],2,FALSE),0)</f>
        <v>3500</v>
      </c>
      <c r="G1957" s="3">
        <f>Bakery[[#This Row],[Price]]*Bakery[[#This Row],[Quantity]]</f>
        <v>3500</v>
      </c>
    </row>
    <row r="1958" spans="1:7" x14ac:dyDescent="0.25">
      <c r="A1958">
        <v>2019</v>
      </c>
      <c r="B1958" t="s">
        <v>5</v>
      </c>
      <c r="C1958" s="1">
        <v>16000</v>
      </c>
      <c r="D1958" t="s">
        <v>31</v>
      </c>
      <c r="E1958" s="2">
        <v>1</v>
      </c>
      <c r="F1958">
        <f>IFERROR(VLOOKUP(Bakery[[#This Row],[Products]],Bakery_price[#All],2,FALSE),0)</f>
        <v>4000</v>
      </c>
      <c r="G1958" s="3">
        <f>Bakery[[#This Row],[Price]]*Bakery[[#This Row],[Quantity]]</f>
        <v>4000</v>
      </c>
    </row>
    <row r="1959" spans="1:7" x14ac:dyDescent="0.25">
      <c r="A1959">
        <v>2019</v>
      </c>
      <c r="B1959" t="s">
        <v>5</v>
      </c>
      <c r="C1959" s="1">
        <v>16000</v>
      </c>
      <c r="D1959" t="s">
        <v>29</v>
      </c>
      <c r="E1959" s="2">
        <v>1</v>
      </c>
      <c r="F1959">
        <f>IFERROR(VLOOKUP(Bakery[[#This Row],[Products]],Bakery_price[#All],2,FALSE),0)</f>
        <v>4500</v>
      </c>
      <c r="G1959" s="3">
        <f>Bakery[[#This Row],[Price]]*Bakery[[#This Row],[Quantity]]</f>
        <v>4500</v>
      </c>
    </row>
    <row r="1960" spans="1:7" x14ac:dyDescent="0.25">
      <c r="A1960">
        <v>2019</v>
      </c>
      <c r="B1960" t="s">
        <v>13</v>
      </c>
      <c r="C1960" s="1">
        <v>39700</v>
      </c>
      <c r="D1960" t="s">
        <v>6</v>
      </c>
      <c r="E1960" s="2">
        <v>4</v>
      </c>
      <c r="F1960">
        <f>IFERROR(VLOOKUP(Bakery[[#This Row],[Products]],Bakery_price[#All],2,FALSE),0)</f>
        <v>4800</v>
      </c>
      <c r="G1960" s="3">
        <f>Bakery[[#This Row],[Price]]*Bakery[[#This Row],[Quantity]]</f>
        <v>19200</v>
      </c>
    </row>
    <row r="1961" spans="1:7" x14ac:dyDescent="0.25">
      <c r="A1961">
        <v>2019</v>
      </c>
      <c r="B1961" t="s">
        <v>13</v>
      </c>
      <c r="C1961" s="1">
        <v>39700</v>
      </c>
      <c r="D1961" t="s">
        <v>24</v>
      </c>
      <c r="E1961" s="2">
        <v>2</v>
      </c>
      <c r="F1961">
        <f>IFERROR(VLOOKUP(Bakery[[#This Row],[Products]],Bakery_price[#All],2,FALSE),0)</f>
        <v>3500</v>
      </c>
      <c r="G1961" s="3">
        <f>Bakery[[#This Row],[Price]]*Bakery[[#This Row],[Quantity]]</f>
        <v>7000</v>
      </c>
    </row>
    <row r="1962" spans="1:7" x14ac:dyDescent="0.25">
      <c r="A1962">
        <v>2019</v>
      </c>
      <c r="B1962" t="s">
        <v>13</v>
      </c>
      <c r="C1962" s="1">
        <v>39700</v>
      </c>
      <c r="D1962" t="s">
        <v>25</v>
      </c>
      <c r="E1962" s="2">
        <v>2</v>
      </c>
      <c r="F1962">
        <f>IFERROR(VLOOKUP(Bakery[[#This Row],[Products]],Bakery_price[#All],2,FALSE),0)</f>
        <v>3500</v>
      </c>
      <c r="G1962" s="3">
        <f>Bakery[[#This Row],[Price]]*Bakery[[#This Row],[Quantity]]</f>
        <v>7000</v>
      </c>
    </row>
    <row r="1963" spans="1:7" x14ac:dyDescent="0.25">
      <c r="A1963">
        <v>2019</v>
      </c>
      <c r="B1963" t="s">
        <v>13</v>
      </c>
      <c r="C1963" s="1">
        <v>39700</v>
      </c>
      <c r="D1963" t="s">
        <v>29</v>
      </c>
      <c r="E1963" s="2">
        <v>1</v>
      </c>
      <c r="F1963">
        <f>IFERROR(VLOOKUP(Bakery[[#This Row],[Products]],Bakery_price[#All],2,FALSE),0)</f>
        <v>4500</v>
      </c>
      <c r="G1963" s="3">
        <f>Bakery[[#This Row],[Price]]*Bakery[[#This Row],[Quantity]]</f>
        <v>4500</v>
      </c>
    </row>
    <row r="1964" spans="1:7" x14ac:dyDescent="0.25">
      <c r="A1964">
        <v>2019</v>
      </c>
      <c r="B1964" t="s">
        <v>13</v>
      </c>
      <c r="C1964" s="1">
        <v>16400</v>
      </c>
      <c r="D1964" t="s">
        <v>6</v>
      </c>
      <c r="E1964" s="2">
        <v>3</v>
      </c>
      <c r="F1964">
        <f>IFERROR(VLOOKUP(Bakery[[#This Row],[Products]],Bakery_price[#All],2,FALSE),0)</f>
        <v>4800</v>
      </c>
      <c r="G1964" s="3">
        <f>Bakery[[#This Row],[Price]]*Bakery[[#This Row],[Quantity]]</f>
        <v>14400</v>
      </c>
    </row>
    <row r="1965" spans="1:7" x14ac:dyDescent="0.25">
      <c r="A1965">
        <v>2019</v>
      </c>
      <c r="B1965" t="s">
        <v>13</v>
      </c>
      <c r="C1965" s="1">
        <v>19300</v>
      </c>
      <c r="D1965" t="s">
        <v>6</v>
      </c>
      <c r="E1965" s="2">
        <v>1</v>
      </c>
      <c r="F1965">
        <f>IFERROR(VLOOKUP(Bakery[[#This Row],[Products]],Bakery_price[#All],2,FALSE),0)</f>
        <v>4800</v>
      </c>
      <c r="G1965" s="3">
        <f>Bakery[[#This Row],[Price]]*Bakery[[#This Row],[Quantity]]</f>
        <v>4800</v>
      </c>
    </row>
    <row r="1966" spans="1:7" x14ac:dyDescent="0.25">
      <c r="A1966">
        <v>2019</v>
      </c>
      <c r="B1966" t="s">
        <v>13</v>
      </c>
      <c r="C1966" s="1">
        <v>19300</v>
      </c>
      <c r="D1966" t="s">
        <v>15</v>
      </c>
      <c r="E1966" s="2">
        <v>1</v>
      </c>
      <c r="F1966">
        <f>IFERROR(VLOOKUP(Bakery[[#This Row],[Products]],Bakery_price[#All],2,FALSE),0)</f>
        <v>3500</v>
      </c>
      <c r="G1966" s="3">
        <f>Bakery[[#This Row],[Price]]*Bakery[[#This Row],[Quantity]]</f>
        <v>3500</v>
      </c>
    </row>
    <row r="1967" spans="1:7" x14ac:dyDescent="0.25">
      <c r="A1967">
        <v>2019</v>
      </c>
      <c r="B1967" t="s">
        <v>13</v>
      </c>
      <c r="C1967" s="1">
        <v>19300</v>
      </c>
      <c r="D1967" t="s">
        <v>8</v>
      </c>
      <c r="E1967" s="2">
        <v>2</v>
      </c>
      <c r="F1967">
        <f>IFERROR(VLOOKUP(Bakery[[#This Row],[Products]],Bakery_price[#All],2,FALSE),0)</f>
        <v>4800</v>
      </c>
      <c r="G1967" s="3">
        <f>Bakery[[#This Row],[Price]]*Bakery[[#This Row],[Quantity]]</f>
        <v>9600</v>
      </c>
    </row>
    <row r="1968" spans="1:7" x14ac:dyDescent="0.25">
      <c r="A1968">
        <v>2019</v>
      </c>
      <c r="B1968" t="s">
        <v>13</v>
      </c>
      <c r="C1968" s="1">
        <v>21000</v>
      </c>
      <c r="D1968" t="s">
        <v>15</v>
      </c>
      <c r="E1968" s="2">
        <v>2</v>
      </c>
      <c r="F1968">
        <f>IFERROR(VLOOKUP(Bakery[[#This Row],[Products]],Bakery_price[#All],2,FALSE),0)</f>
        <v>3500</v>
      </c>
      <c r="G1968" s="3">
        <f>Bakery[[#This Row],[Price]]*Bakery[[#This Row],[Quantity]]</f>
        <v>7000</v>
      </c>
    </row>
    <row r="1969" spans="1:7" x14ac:dyDescent="0.25">
      <c r="A1969">
        <v>2019</v>
      </c>
      <c r="B1969" t="s">
        <v>13</v>
      </c>
      <c r="C1969" s="1">
        <v>21000</v>
      </c>
      <c r="D1969" t="s">
        <v>19</v>
      </c>
      <c r="E1969" s="2">
        <v>2</v>
      </c>
      <c r="F1969">
        <f>IFERROR(VLOOKUP(Bakery[[#This Row],[Products]],Bakery_price[#All],2,FALSE),0)</f>
        <v>1500</v>
      </c>
      <c r="G1969" s="3">
        <f>Bakery[[#This Row],[Price]]*Bakery[[#This Row],[Quantity]]</f>
        <v>3000</v>
      </c>
    </row>
    <row r="1970" spans="1:7" x14ac:dyDescent="0.25">
      <c r="A1970">
        <v>2019</v>
      </c>
      <c r="B1970" t="s">
        <v>13</v>
      </c>
      <c r="C1970" s="1">
        <v>21000</v>
      </c>
      <c r="D1970" t="s">
        <v>8</v>
      </c>
      <c r="E1970" s="2">
        <v>1</v>
      </c>
      <c r="F1970">
        <f>IFERROR(VLOOKUP(Bakery[[#This Row],[Products]],Bakery_price[#All],2,FALSE),0)</f>
        <v>4800</v>
      </c>
      <c r="G1970" s="3">
        <f>Bakery[[#This Row],[Price]]*Bakery[[#This Row],[Quantity]]</f>
        <v>4800</v>
      </c>
    </row>
    <row r="1971" spans="1:7" x14ac:dyDescent="0.25">
      <c r="A1971">
        <v>2019</v>
      </c>
      <c r="B1971" t="s">
        <v>13</v>
      </c>
      <c r="C1971" s="1">
        <v>21000</v>
      </c>
      <c r="D1971" t="s">
        <v>10</v>
      </c>
      <c r="E1971" s="2">
        <v>1</v>
      </c>
      <c r="F1971">
        <f>IFERROR(VLOOKUP(Bakery[[#This Row],[Products]],Bakery_price[#All],2,FALSE),0)</f>
        <v>0</v>
      </c>
      <c r="G1971" s="3">
        <f>Bakery[[#This Row],[Price]]*Bakery[[#This Row],[Quantity]]</f>
        <v>0</v>
      </c>
    </row>
    <row r="1972" spans="1:7" x14ac:dyDescent="0.25">
      <c r="A1972">
        <v>2019</v>
      </c>
      <c r="B1972" t="s">
        <v>13</v>
      </c>
      <c r="C1972" s="1">
        <v>15100</v>
      </c>
      <c r="D1972" t="s">
        <v>6</v>
      </c>
      <c r="E1972" s="2">
        <v>1</v>
      </c>
      <c r="F1972">
        <f>IFERROR(VLOOKUP(Bakery[[#This Row],[Products]],Bakery_price[#All],2,FALSE),0)</f>
        <v>4800</v>
      </c>
      <c r="G1972" s="3">
        <f>Bakery[[#This Row],[Price]]*Bakery[[#This Row],[Quantity]]</f>
        <v>4800</v>
      </c>
    </row>
    <row r="1973" spans="1:7" x14ac:dyDescent="0.25">
      <c r="A1973">
        <v>2019</v>
      </c>
      <c r="B1973" t="s">
        <v>13</v>
      </c>
      <c r="C1973" s="1">
        <v>15100</v>
      </c>
      <c r="D1973" t="s">
        <v>8</v>
      </c>
      <c r="E1973" s="2">
        <v>1</v>
      </c>
      <c r="F1973">
        <f>IFERROR(VLOOKUP(Bakery[[#This Row],[Products]],Bakery_price[#All],2,FALSE),0)</f>
        <v>4800</v>
      </c>
      <c r="G1973" s="3">
        <f>Bakery[[#This Row],[Price]]*Bakery[[#This Row],[Quantity]]</f>
        <v>4800</v>
      </c>
    </row>
    <row r="1974" spans="1:7" x14ac:dyDescent="0.25">
      <c r="A1974">
        <v>2019</v>
      </c>
      <c r="B1974" t="s">
        <v>13</v>
      </c>
      <c r="C1974" s="1">
        <v>15100</v>
      </c>
      <c r="D1974" t="s">
        <v>26</v>
      </c>
      <c r="E1974" s="2">
        <v>1</v>
      </c>
      <c r="F1974">
        <f>IFERROR(VLOOKUP(Bakery[[#This Row],[Products]],Bakery_price[#All],2,FALSE),0)</f>
        <v>4000</v>
      </c>
      <c r="G1974" s="3">
        <f>Bakery[[#This Row],[Price]]*Bakery[[#This Row],[Quantity]]</f>
        <v>4000</v>
      </c>
    </row>
    <row r="1975" spans="1:7" x14ac:dyDescent="0.25">
      <c r="A1975">
        <v>2019</v>
      </c>
      <c r="B1975" t="s">
        <v>13</v>
      </c>
      <c r="C1975" s="1">
        <v>14800</v>
      </c>
      <c r="D1975" t="s">
        <v>6</v>
      </c>
      <c r="E1975" s="2">
        <v>1</v>
      </c>
      <c r="F1975">
        <f>IFERROR(VLOOKUP(Bakery[[#This Row],[Products]],Bakery_price[#All],2,FALSE),0)</f>
        <v>4800</v>
      </c>
      <c r="G1975" s="3">
        <f>Bakery[[#This Row],[Price]]*Bakery[[#This Row],[Quantity]]</f>
        <v>4800</v>
      </c>
    </row>
    <row r="1976" spans="1:7" x14ac:dyDescent="0.25">
      <c r="A1976">
        <v>2019</v>
      </c>
      <c r="B1976" t="s">
        <v>13</v>
      </c>
      <c r="C1976" s="1">
        <v>14800</v>
      </c>
      <c r="D1976" t="s">
        <v>24</v>
      </c>
      <c r="E1976" s="2">
        <v>1</v>
      </c>
      <c r="F1976">
        <f>IFERROR(VLOOKUP(Bakery[[#This Row],[Products]],Bakery_price[#All],2,FALSE),0)</f>
        <v>3500</v>
      </c>
      <c r="G1976" s="3">
        <f>Bakery[[#This Row],[Price]]*Bakery[[#This Row],[Quantity]]</f>
        <v>3500</v>
      </c>
    </row>
    <row r="1977" spans="1:7" x14ac:dyDescent="0.25">
      <c r="A1977">
        <v>2019</v>
      </c>
      <c r="B1977" t="s">
        <v>13</v>
      </c>
      <c r="C1977" s="1">
        <v>14800</v>
      </c>
      <c r="D1977" t="s">
        <v>8</v>
      </c>
      <c r="E1977" s="2">
        <v>1</v>
      </c>
      <c r="F1977">
        <f>IFERROR(VLOOKUP(Bakery[[#This Row],[Products]],Bakery_price[#All],2,FALSE),0)</f>
        <v>4800</v>
      </c>
      <c r="G1977" s="3">
        <f>Bakery[[#This Row],[Price]]*Bakery[[#This Row],[Quantity]]</f>
        <v>4800</v>
      </c>
    </row>
    <row r="1978" spans="1:7" x14ac:dyDescent="0.25">
      <c r="A1978">
        <v>2019</v>
      </c>
      <c r="B1978" t="s">
        <v>13</v>
      </c>
      <c r="C1978" s="1">
        <v>40400</v>
      </c>
      <c r="D1978" t="s">
        <v>6</v>
      </c>
      <c r="E1978" s="2">
        <v>8</v>
      </c>
      <c r="F1978">
        <f>IFERROR(VLOOKUP(Bakery[[#This Row],[Products]],Bakery_price[#All],2,FALSE),0)</f>
        <v>4800</v>
      </c>
      <c r="G1978" s="3">
        <f>Bakery[[#This Row],[Price]]*Bakery[[#This Row],[Quantity]]</f>
        <v>38400</v>
      </c>
    </row>
    <row r="1979" spans="1:7" x14ac:dyDescent="0.25">
      <c r="A1979">
        <v>2019</v>
      </c>
      <c r="B1979" t="s">
        <v>13</v>
      </c>
      <c r="C1979" s="1">
        <v>18300</v>
      </c>
      <c r="D1979" t="s">
        <v>6</v>
      </c>
      <c r="E1979" s="2">
        <v>1</v>
      </c>
      <c r="F1979">
        <f>IFERROR(VLOOKUP(Bakery[[#This Row],[Products]],Bakery_price[#All],2,FALSE),0)</f>
        <v>4800</v>
      </c>
      <c r="G1979" s="3">
        <f>Bakery[[#This Row],[Price]]*Bakery[[#This Row],[Quantity]]</f>
        <v>4800</v>
      </c>
    </row>
    <row r="1980" spans="1:7" x14ac:dyDescent="0.25">
      <c r="A1980">
        <v>2019</v>
      </c>
      <c r="B1980" t="s">
        <v>13</v>
      </c>
      <c r="C1980" s="1">
        <v>18300</v>
      </c>
      <c r="D1980" t="s">
        <v>15</v>
      </c>
      <c r="E1980" s="2">
        <v>1</v>
      </c>
      <c r="F1980">
        <f>IFERROR(VLOOKUP(Bakery[[#This Row],[Products]],Bakery_price[#All],2,FALSE),0)</f>
        <v>3500</v>
      </c>
      <c r="G1980" s="3">
        <f>Bakery[[#This Row],[Price]]*Bakery[[#This Row],[Quantity]]</f>
        <v>3500</v>
      </c>
    </row>
    <row r="1981" spans="1:7" x14ac:dyDescent="0.25">
      <c r="A1981">
        <v>2019</v>
      </c>
      <c r="B1981" t="s">
        <v>13</v>
      </c>
      <c r="C1981" s="1">
        <v>18300</v>
      </c>
      <c r="D1981" t="s">
        <v>24</v>
      </c>
      <c r="E1981" s="2">
        <v>1</v>
      </c>
      <c r="F1981">
        <f>IFERROR(VLOOKUP(Bakery[[#This Row],[Products]],Bakery_price[#All],2,FALSE),0)</f>
        <v>3500</v>
      </c>
      <c r="G1981" s="3">
        <f>Bakery[[#This Row],[Price]]*Bakery[[#This Row],[Quantity]]</f>
        <v>3500</v>
      </c>
    </row>
    <row r="1982" spans="1:7" x14ac:dyDescent="0.25">
      <c r="A1982">
        <v>2019</v>
      </c>
      <c r="B1982" t="s">
        <v>13</v>
      </c>
      <c r="C1982" s="1">
        <v>18300</v>
      </c>
      <c r="D1982" t="s">
        <v>20</v>
      </c>
      <c r="E1982" s="2">
        <v>1</v>
      </c>
      <c r="F1982">
        <f>IFERROR(VLOOKUP(Bakery[[#This Row],[Products]],Bakery_price[#All],2,FALSE),0)</f>
        <v>0</v>
      </c>
      <c r="G1982" s="3">
        <f>Bakery[[#This Row],[Price]]*Bakery[[#This Row],[Quantity]]</f>
        <v>0</v>
      </c>
    </row>
    <row r="1983" spans="1:7" x14ac:dyDescent="0.25">
      <c r="A1983">
        <v>2019</v>
      </c>
      <c r="B1983" t="s">
        <v>13</v>
      </c>
      <c r="C1983" s="1">
        <v>18000</v>
      </c>
      <c r="D1983" t="s">
        <v>8</v>
      </c>
      <c r="E1983" s="2">
        <v>1</v>
      </c>
      <c r="F1983">
        <f>IFERROR(VLOOKUP(Bakery[[#This Row],[Products]],Bakery_price[#All],2,FALSE),0)</f>
        <v>4800</v>
      </c>
      <c r="G1983" s="3">
        <f>Bakery[[#This Row],[Price]]*Bakery[[#This Row],[Quantity]]</f>
        <v>4800</v>
      </c>
    </row>
    <row r="1984" spans="1:7" x14ac:dyDescent="0.25">
      <c r="A1984">
        <v>2019</v>
      </c>
      <c r="B1984" t="s">
        <v>13</v>
      </c>
      <c r="C1984" s="1">
        <v>18000</v>
      </c>
      <c r="D1984" t="s">
        <v>12</v>
      </c>
      <c r="E1984" s="2">
        <v>2</v>
      </c>
      <c r="F1984">
        <f>IFERROR(VLOOKUP(Bakery[[#This Row],[Products]],Bakery_price[#All],2,FALSE),0)</f>
        <v>4500</v>
      </c>
      <c r="G1984" s="3">
        <f>Bakery[[#This Row],[Price]]*Bakery[[#This Row],[Quantity]]</f>
        <v>9000</v>
      </c>
    </row>
    <row r="1985" spans="1:7" x14ac:dyDescent="0.25">
      <c r="A1985">
        <v>2019</v>
      </c>
      <c r="B1985" t="s">
        <v>13</v>
      </c>
      <c r="C1985" s="1">
        <v>18000</v>
      </c>
      <c r="D1985" t="s">
        <v>30</v>
      </c>
      <c r="E1985" s="2">
        <v>1</v>
      </c>
      <c r="F1985">
        <f>IFERROR(VLOOKUP(Bakery[[#This Row],[Products]],Bakery_price[#All],2,FALSE),0)</f>
        <v>2500</v>
      </c>
      <c r="G1985" s="3">
        <f>Bakery[[#This Row],[Price]]*Bakery[[#This Row],[Quantity]]</f>
        <v>2500</v>
      </c>
    </row>
    <row r="1986" spans="1:7" x14ac:dyDescent="0.25">
      <c r="A1986">
        <v>2019</v>
      </c>
      <c r="B1986" t="s">
        <v>14</v>
      </c>
      <c r="C1986" s="1">
        <v>17800</v>
      </c>
      <c r="D1986" t="s">
        <v>6</v>
      </c>
      <c r="E1986" s="2">
        <v>1</v>
      </c>
      <c r="F1986">
        <f>IFERROR(VLOOKUP(Bakery[[#This Row],[Products]],Bakery_price[#All],2,FALSE),0)</f>
        <v>4800</v>
      </c>
      <c r="G1986" s="3">
        <f>Bakery[[#This Row],[Price]]*Bakery[[#This Row],[Quantity]]</f>
        <v>4800</v>
      </c>
    </row>
    <row r="1987" spans="1:7" x14ac:dyDescent="0.25">
      <c r="A1987">
        <v>2019</v>
      </c>
      <c r="B1987" t="s">
        <v>14</v>
      </c>
      <c r="C1987" s="1">
        <v>17800</v>
      </c>
      <c r="D1987" t="s">
        <v>17</v>
      </c>
      <c r="E1987" s="2">
        <v>1</v>
      </c>
      <c r="F1987">
        <f>IFERROR(VLOOKUP(Bakery[[#This Row],[Products]],Bakery_price[#All],2,FALSE),0)</f>
        <v>4000</v>
      </c>
      <c r="G1987" s="3">
        <f>Bakery[[#This Row],[Price]]*Bakery[[#This Row],[Quantity]]</f>
        <v>4000</v>
      </c>
    </row>
    <row r="1988" spans="1:7" x14ac:dyDescent="0.25">
      <c r="A1988">
        <v>2019</v>
      </c>
      <c r="B1988" t="s">
        <v>14</v>
      </c>
      <c r="C1988" s="1">
        <v>17800</v>
      </c>
      <c r="D1988" t="s">
        <v>31</v>
      </c>
      <c r="E1988" s="2">
        <v>1</v>
      </c>
      <c r="F1988">
        <f>IFERROR(VLOOKUP(Bakery[[#This Row],[Products]],Bakery_price[#All],2,FALSE),0)</f>
        <v>4000</v>
      </c>
      <c r="G1988" s="3">
        <f>Bakery[[#This Row],[Price]]*Bakery[[#This Row],[Quantity]]</f>
        <v>4000</v>
      </c>
    </row>
    <row r="1989" spans="1:7" x14ac:dyDescent="0.25">
      <c r="A1989">
        <v>2019</v>
      </c>
      <c r="B1989" t="s">
        <v>14</v>
      </c>
      <c r="C1989" s="1">
        <v>17800</v>
      </c>
      <c r="D1989" t="s">
        <v>30</v>
      </c>
      <c r="E1989" s="2">
        <v>1</v>
      </c>
      <c r="F1989">
        <f>IFERROR(VLOOKUP(Bakery[[#This Row],[Products]],Bakery_price[#All],2,FALSE),0)</f>
        <v>2500</v>
      </c>
      <c r="G1989" s="3">
        <f>Bakery[[#This Row],[Price]]*Bakery[[#This Row],[Quantity]]</f>
        <v>2500</v>
      </c>
    </row>
    <row r="1990" spans="1:7" x14ac:dyDescent="0.25">
      <c r="A1990">
        <v>2019</v>
      </c>
      <c r="B1990" t="s">
        <v>14</v>
      </c>
      <c r="C1990" s="1">
        <v>39300</v>
      </c>
      <c r="D1990" t="s">
        <v>6</v>
      </c>
      <c r="E1990" s="2">
        <v>1</v>
      </c>
      <c r="F1990">
        <f>IFERROR(VLOOKUP(Bakery[[#This Row],[Products]],Bakery_price[#All],2,FALSE),0)</f>
        <v>4800</v>
      </c>
      <c r="G1990" s="3">
        <f>Bakery[[#This Row],[Price]]*Bakery[[#This Row],[Quantity]]</f>
        <v>4800</v>
      </c>
    </row>
    <row r="1991" spans="1:7" x14ac:dyDescent="0.25">
      <c r="A1991">
        <v>2019</v>
      </c>
      <c r="B1991" t="s">
        <v>14</v>
      </c>
      <c r="C1991" s="1">
        <v>39300</v>
      </c>
      <c r="D1991" t="s">
        <v>24</v>
      </c>
      <c r="E1991" s="2">
        <v>3</v>
      </c>
      <c r="F1991">
        <f>IFERROR(VLOOKUP(Bakery[[#This Row],[Products]],Bakery_price[#All],2,FALSE),0)</f>
        <v>3500</v>
      </c>
      <c r="G1991" s="3">
        <f>Bakery[[#This Row],[Price]]*Bakery[[#This Row],[Quantity]]</f>
        <v>10500</v>
      </c>
    </row>
    <row r="1992" spans="1:7" x14ac:dyDescent="0.25">
      <c r="A1992">
        <v>2019</v>
      </c>
      <c r="B1992" t="s">
        <v>14</v>
      </c>
      <c r="C1992" s="1">
        <v>39300</v>
      </c>
      <c r="D1992" t="s">
        <v>25</v>
      </c>
      <c r="E1992" s="2">
        <v>3</v>
      </c>
      <c r="F1992">
        <f>IFERROR(VLOOKUP(Bakery[[#This Row],[Products]],Bakery_price[#All],2,FALSE),0)</f>
        <v>3500</v>
      </c>
      <c r="G1992" s="3">
        <f>Bakery[[#This Row],[Price]]*Bakery[[#This Row],[Quantity]]</f>
        <v>10500</v>
      </c>
    </row>
    <row r="1993" spans="1:7" x14ac:dyDescent="0.25">
      <c r="A1993">
        <v>2019</v>
      </c>
      <c r="B1993" t="s">
        <v>14</v>
      </c>
      <c r="C1993" s="1">
        <v>39300</v>
      </c>
      <c r="D1993" t="s">
        <v>12</v>
      </c>
      <c r="E1993" s="2">
        <v>1</v>
      </c>
      <c r="F1993">
        <f>IFERROR(VLOOKUP(Bakery[[#This Row],[Products]],Bakery_price[#All],2,FALSE),0)</f>
        <v>4500</v>
      </c>
      <c r="G1993" s="3">
        <f>Bakery[[#This Row],[Price]]*Bakery[[#This Row],[Quantity]]</f>
        <v>4500</v>
      </c>
    </row>
    <row r="1994" spans="1:7" x14ac:dyDescent="0.25">
      <c r="A1994">
        <v>2019</v>
      </c>
      <c r="B1994" t="s">
        <v>14</v>
      </c>
      <c r="C1994" s="1">
        <v>39300</v>
      </c>
      <c r="D1994" t="s">
        <v>30</v>
      </c>
      <c r="E1994" s="2">
        <v>1</v>
      </c>
      <c r="F1994">
        <f>IFERROR(VLOOKUP(Bakery[[#This Row],[Products]],Bakery_price[#All],2,FALSE),0)</f>
        <v>2500</v>
      </c>
      <c r="G1994" s="3">
        <f>Bakery[[#This Row],[Price]]*Bakery[[#This Row],[Quantity]]</f>
        <v>2500</v>
      </c>
    </row>
    <row r="1995" spans="1:7" x14ac:dyDescent="0.25">
      <c r="A1995">
        <v>2019</v>
      </c>
      <c r="B1995" t="s">
        <v>14</v>
      </c>
      <c r="C1995" s="1">
        <v>14000</v>
      </c>
      <c r="D1995" t="s">
        <v>15</v>
      </c>
      <c r="E1995" s="2">
        <v>1</v>
      </c>
      <c r="F1995">
        <f>IFERROR(VLOOKUP(Bakery[[#This Row],[Products]],Bakery_price[#All],2,FALSE),0)</f>
        <v>3500</v>
      </c>
      <c r="G1995" s="3">
        <f>Bakery[[#This Row],[Price]]*Bakery[[#This Row],[Quantity]]</f>
        <v>3500</v>
      </c>
    </row>
    <row r="1996" spans="1:7" x14ac:dyDescent="0.25">
      <c r="A1996">
        <v>2019</v>
      </c>
      <c r="B1996" t="s">
        <v>14</v>
      </c>
      <c r="C1996" s="1">
        <v>14000</v>
      </c>
      <c r="D1996" t="s">
        <v>19</v>
      </c>
      <c r="E1996" s="2">
        <v>1</v>
      </c>
      <c r="F1996">
        <f>IFERROR(VLOOKUP(Bakery[[#This Row],[Products]],Bakery_price[#All],2,FALSE),0)</f>
        <v>1500</v>
      </c>
      <c r="G1996" s="3">
        <f>Bakery[[#This Row],[Price]]*Bakery[[#This Row],[Quantity]]</f>
        <v>1500</v>
      </c>
    </row>
    <row r="1997" spans="1:7" x14ac:dyDescent="0.25">
      <c r="A1997">
        <v>2019</v>
      </c>
      <c r="B1997" t="s">
        <v>14</v>
      </c>
      <c r="C1997" s="1">
        <v>14000</v>
      </c>
      <c r="D1997" t="s">
        <v>24</v>
      </c>
      <c r="E1997" s="2">
        <v>1</v>
      </c>
      <c r="F1997">
        <f>IFERROR(VLOOKUP(Bakery[[#This Row],[Products]],Bakery_price[#All],2,FALSE),0)</f>
        <v>3500</v>
      </c>
      <c r="G1997" s="3">
        <f>Bakery[[#This Row],[Price]]*Bakery[[#This Row],[Quantity]]</f>
        <v>3500</v>
      </c>
    </row>
    <row r="1998" spans="1:7" x14ac:dyDescent="0.25">
      <c r="A1998">
        <v>2019</v>
      </c>
      <c r="B1998" t="s">
        <v>14</v>
      </c>
      <c r="C1998" s="1">
        <v>14000</v>
      </c>
      <c r="D1998" t="s">
        <v>25</v>
      </c>
      <c r="E1998" s="2">
        <v>1</v>
      </c>
      <c r="F1998">
        <f>IFERROR(VLOOKUP(Bakery[[#This Row],[Products]],Bakery_price[#All],2,FALSE),0)</f>
        <v>3500</v>
      </c>
      <c r="G1998" s="3">
        <f>Bakery[[#This Row],[Price]]*Bakery[[#This Row],[Quantity]]</f>
        <v>3500</v>
      </c>
    </row>
    <row r="1999" spans="1:7" x14ac:dyDescent="0.25">
      <c r="A1999">
        <v>2019</v>
      </c>
      <c r="B1999" t="s">
        <v>14</v>
      </c>
      <c r="C1999" s="1">
        <v>23600</v>
      </c>
      <c r="D1999" t="s">
        <v>6</v>
      </c>
      <c r="E1999" s="2">
        <v>1</v>
      </c>
      <c r="F1999">
        <f>IFERROR(VLOOKUP(Bakery[[#This Row],[Products]],Bakery_price[#All],2,FALSE),0)</f>
        <v>4800</v>
      </c>
      <c r="G1999" s="3">
        <f>Bakery[[#This Row],[Price]]*Bakery[[#This Row],[Quantity]]</f>
        <v>4800</v>
      </c>
    </row>
    <row r="2000" spans="1:7" x14ac:dyDescent="0.25">
      <c r="A2000">
        <v>2019</v>
      </c>
      <c r="B2000" t="s">
        <v>14</v>
      </c>
      <c r="C2000" s="1">
        <v>23600</v>
      </c>
      <c r="D2000" t="s">
        <v>8</v>
      </c>
      <c r="E2000" s="2">
        <v>1</v>
      </c>
      <c r="F2000">
        <f>IFERROR(VLOOKUP(Bakery[[#This Row],[Products]],Bakery_price[#All],2,FALSE),0)</f>
        <v>4800</v>
      </c>
      <c r="G2000" s="3">
        <f>Bakery[[#This Row],[Price]]*Bakery[[#This Row],[Quantity]]</f>
        <v>4800</v>
      </c>
    </row>
    <row r="2001" spans="1:7" x14ac:dyDescent="0.25">
      <c r="A2001">
        <v>2019</v>
      </c>
      <c r="B2001" t="s">
        <v>14</v>
      </c>
      <c r="C2001" s="1">
        <v>23600</v>
      </c>
      <c r="D2001" t="s">
        <v>17</v>
      </c>
      <c r="E2001" s="2">
        <v>1</v>
      </c>
      <c r="F2001">
        <f>IFERROR(VLOOKUP(Bakery[[#This Row],[Products]],Bakery_price[#All],2,FALSE),0)</f>
        <v>4000</v>
      </c>
      <c r="G2001" s="3">
        <f>Bakery[[#This Row],[Price]]*Bakery[[#This Row],[Quantity]]</f>
        <v>4000</v>
      </c>
    </row>
    <row r="2002" spans="1:7" x14ac:dyDescent="0.25">
      <c r="A2002">
        <v>2019</v>
      </c>
      <c r="B2002" t="s">
        <v>14</v>
      </c>
      <c r="C2002" s="1">
        <v>23600</v>
      </c>
      <c r="D2002" t="s">
        <v>26</v>
      </c>
      <c r="E2002" s="2">
        <v>1</v>
      </c>
      <c r="F2002">
        <f>IFERROR(VLOOKUP(Bakery[[#This Row],[Products]],Bakery_price[#All],2,FALSE),0)</f>
        <v>4000</v>
      </c>
      <c r="G2002" s="3">
        <f>Bakery[[#This Row],[Price]]*Bakery[[#This Row],[Quantity]]</f>
        <v>4000</v>
      </c>
    </row>
    <row r="2003" spans="1:7" x14ac:dyDescent="0.25">
      <c r="A2003">
        <v>2019</v>
      </c>
      <c r="B2003" t="s">
        <v>14</v>
      </c>
      <c r="C2003" s="1">
        <v>23600</v>
      </c>
      <c r="D2003" t="s">
        <v>29</v>
      </c>
      <c r="E2003" s="2">
        <v>1</v>
      </c>
      <c r="F2003">
        <f>IFERROR(VLOOKUP(Bakery[[#This Row],[Products]],Bakery_price[#All],2,FALSE),0)</f>
        <v>4500</v>
      </c>
      <c r="G2003" s="3">
        <f>Bakery[[#This Row],[Price]]*Bakery[[#This Row],[Quantity]]</f>
        <v>4500</v>
      </c>
    </row>
    <row r="2004" spans="1:7" x14ac:dyDescent="0.25">
      <c r="A2004">
        <v>2019</v>
      </c>
      <c r="B2004" t="s">
        <v>14</v>
      </c>
      <c r="C2004" s="1">
        <v>18300</v>
      </c>
      <c r="D2004" t="s">
        <v>6</v>
      </c>
      <c r="E2004" s="2">
        <v>1</v>
      </c>
      <c r="F2004">
        <f>IFERROR(VLOOKUP(Bakery[[#This Row],[Products]],Bakery_price[#All],2,FALSE),0)</f>
        <v>4800</v>
      </c>
      <c r="G2004" s="3">
        <f>Bakery[[#This Row],[Price]]*Bakery[[#This Row],[Quantity]]</f>
        <v>4800</v>
      </c>
    </row>
    <row r="2005" spans="1:7" x14ac:dyDescent="0.25">
      <c r="A2005">
        <v>2019</v>
      </c>
      <c r="B2005" t="s">
        <v>14</v>
      </c>
      <c r="C2005" s="1">
        <v>18300</v>
      </c>
      <c r="D2005" t="s">
        <v>8</v>
      </c>
      <c r="E2005" s="2">
        <v>1</v>
      </c>
      <c r="F2005">
        <f>IFERROR(VLOOKUP(Bakery[[#This Row],[Products]],Bakery_price[#All],2,FALSE),0)</f>
        <v>4800</v>
      </c>
      <c r="G2005" s="3">
        <f>Bakery[[#This Row],[Price]]*Bakery[[#This Row],[Quantity]]</f>
        <v>4800</v>
      </c>
    </row>
    <row r="2006" spans="1:7" x14ac:dyDescent="0.25">
      <c r="A2006">
        <v>2019</v>
      </c>
      <c r="B2006" t="s">
        <v>14</v>
      </c>
      <c r="C2006" s="1">
        <v>18300</v>
      </c>
      <c r="D2006" t="s">
        <v>31</v>
      </c>
      <c r="E2006" s="2">
        <v>1</v>
      </c>
      <c r="F2006">
        <f>IFERROR(VLOOKUP(Bakery[[#This Row],[Products]],Bakery_price[#All],2,FALSE),0)</f>
        <v>4000</v>
      </c>
      <c r="G2006" s="3">
        <f>Bakery[[#This Row],[Price]]*Bakery[[#This Row],[Quantity]]</f>
        <v>4000</v>
      </c>
    </row>
    <row r="2007" spans="1:7" x14ac:dyDescent="0.25">
      <c r="A2007">
        <v>2019</v>
      </c>
      <c r="B2007" t="s">
        <v>14</v>
      </c>
      <c r="C2007" s="1">
        <v>18300</v>
      </c>
      <c r="D2007" t="s">
        <v>30</v>
      </c>
      <c r="E2007" s="2">
        <v>1</v>
      </c>
      <c r="F2007">
        <f>IFERROR(VLOOKUP(Bakery[[#This Row],[Products]],Bakery_price[#All],2,FALSE),0)</f>
        <v>2500</v>
      </c>
      <c r="G2007" s="3">
        <f>Bakery[[#This Row],[Price]]*Bakery[[#This Row],[Quantity]]</f>
        <v>2500</v>
      </c>
    </row>
    <row r="2008" spans="1:7" x14ac:dyDescent="0.25">
      <c r="A2008">
        <v>2019</v>
      </c>
      <c r="B2008" t="s">
        <v>14</v>
      </c>
      <c r="C2008" s="1">
        <v>21100</v>
      </c>
      <c r="D2008" t="s">
        <v>6</v>
      </c>
      <c r="E2008" s="2">
        <v>1</v>
      </c>
      <c r="F2008">
        <f>IFERROR(VLOOKUP(Bakery[[#This Row],[Products]],Bakery_price[#All],2,FALSE),0)</f>
        <v>4800</v>
      </c>
      <c r="G2008" s="3">
        <f>Bakery[[#This Row],[Price]]*Bakery[[#This Row],[Quantity]]</f>
        <v>4800</v>
      </c>
    </row>
    <row r="2009" spans="1:7" x14ac:dyDescent="0.25">
      <c r="A2009">
        <v>2019</v>
      </c>
      <c r="B2009" t="s">
        <v>14</v>
      </c>
      <c r="C2009" s="1">
        <v>21100</v>
      </c>
      <c r="D2009" t="s">
        <v>24</v>
      </c>
      <c r="E2009" s="2">
        <v>2</v>
      </c>
      <c r="F2009">
        <f>IFERROR(VLOOKUP(Bakery[[#This Row],[Products]],Bakery_price[#All],2,FALSE),0)</f>
        <v>3500</v>
      </c>
      <c r="G2009" s="3">
        <f>Bakery[[#This Row],[Price]]*Bakery[[#This Row],[Quantity]]</f>
        <v>7000</v>
      </c>
    </row>
    <row r="2010" spans="1:7" x14ac:dyDescent="0.25">
      <c r="A2010">
        <v>2019</v>
      </c>
      <c r="B2010" t="s">
        <v>14</v>
      </c>
      <c r="C2010" s="1">
        <v>21100</v>
      </c>
      <c r="D2010" t="s">
        <v>25</v>
      </c>
      <c r="E2010" s="2">
        <v>1</v>
      </c>
      <c r="F2010">
        <f>IFERROR(VLOOKUP(Bakery[[#This Row],[Products]],Bakery_price[#All],2,FALSE),0)</f>
        <v>3500</v>
      </c>
      <c r="G2010" s="3">
        <f>Bakery[[#This Row],[Price]]*Bakery[[#This Row],[Quantity]]</f>
        <v>3500</v>
      </c>
    </row>
    <row r="2011" spans="1:7" x14ac:dyDescent="0.25">
      <c r="A2011">
        <v>2019</v>
      </c>
      <c r="B2011" t="s">
        <v>14</v>
      </c>
      <c r="C2011" s="1">
        <v>21100</v>
      </c>
      <c r="D2011" t="s">
        <v>26</v>
      </c>
      <c r="E2011" s="2">
        <v>1</v>
      </c>
      <c r="F2011">
        <f>IFERROR(VLOOKUP(Bakery[[#This Row],[Products]],Bakery_price[#All],2,FALSE),0)</f>
        <v>4000</v>
      </c>
      <c r="G2011" s="3">
        <f>Bakery[[#This Row],[Price]]*Bakery[[#This Row],[Quantity]]</f>
        <v>4000</v>
      </c>
    </row>
    <row r="2012" spans="1:7" x14ac:dyDescent="0.25">
      <c r="A2012">
        <v>2019</v>
      </c>
      <c r="B2012" t="s">
        <v>14</v>
      </c>
      <c r="C2012" s="1">
        <v>17000</v>
      </c>
      <c r="D2012" t="s">
        <v>24</v>
      </c>
      <c r="E2012" s="2">
        <v>1</v>
      </c>
      <c r="F2012">
        <f>IFERROR(VLOOKUP(Bakery[[#This Row],[Products]],Bakery_price[#All],2,FALSE),0)</f>
        <v>3500</v>
      </c>
      <c r="G2012" s="3">
        <f>Bakery[[#This Row],[Price]]*Bakery[[#This Row],[Quantity]]</f>
        <v>3500</v>
      </c>
    </row>
    <row r="2013" spans="1:7" x14ac:dyDescent="0.25">
      <c r="A2013">
        <v>2019</v>
      </c>
      <c r="B2013" t="s">
        <v>14</v>
      </c>
      <c r="C2013" s="1">
        <v>17000</v>
      </c>
      <c r="D2013" t="s">
        <v>8</v>
      </c>
      <c r="E2013" s="2">
        <v>1</v>
      </c>
      <c r="F2013">
        <f>IFERROR(VLOOKUP(Bakery[[#This Row],[Products]],Bakery_price[#All],2,FALSE),0)</f>
        <v>4800</v>
      </c>
      <c r="G2013" s="3">
        <f>Bakery[[#This Row],[Price]]*Bakery[[#This Row],[Quantity]]</f>
        <v>4800</v>
      </c>
    </row>
    <row r="2014" spans="1:7" x14ac:dyDescent="0.25">
      <c r="A2014">
        <v>2019</v>
      </c>
      <c r="B2014" t="s">
        <v>14</v>
      </c>
      <c r="C2014" s="1">
        <v>17000</v>
      </c>
      <c r="D2014" t="s">
        <v>29</v>
      </c>
      <c r="E2014" s="2">
        <v>1</v>
      </c>
      <c r="F2014">
        <f>IFERROR(VLOOKUP(Bakery[[#This Row],[Products]],Bakery_price[#All],2,FALSE),0)</f>
        <v>4500</v>
      </c>
      <c r="G2014" s="3">
        <f>Bakery[[#This Row],[Price]]*Bakery[[#This Row],[Quantity]]</f>
        <v>4500</v>
      </c>
    </row>
    <row r="2015" spans="1:7" x14ac:dyDescent="0.25">
      <c r="A2015">
        <v>2019</v>
      </c>
      <c r="B2015" t="s">
        <v>14</v>
      </c>
      <c r="C2015" s="1">
        <v>17000</v>
      </c>
      <c r="D2015" t="s">
        <v>30</v>
      </c>
      <c r="E2015" s="2">
        <v>1</v>
      </c>
      <c r="F2015">
        <f>IFERROR(VLOOKUP(Bakery[[#This Row],[Products]],Bakery_price[#All],2,FALSE),0)</f>
        <v>2500</v>
      </c>
      <c r="G2015" s="3">
        <f>Bakery[[#This Row],[Price]]*Bakery[[#This Row],[Quantity]]</f>
        <v>2500</v>
      </c>
    </row>
    <row r="2016" spans="1:7" x14ac:dyDescent="0.25">
      <c r="A2016">
        <v>2019</v>
      </c>
      <c r="B2016" t="s">
        <v>14</v>
      </c>
      <c r="C2016" s="1">
        <v>15800</v>
      </c>
      <c r="D2016" t="s">
        <v>6</v>
      </c>
      <c r="E2016" s="2">
        <v>1</v>
      </c>
      <c r="F2016">
        <f>IFERROR(VLOOKUP(Bakery[[#This Row],[Products]],Bakery_price[#All],2,FALSE),0)</f>
        <v>4800</v>
      </c>
      <c r="G2016" s="3">
        <f>Bakery[[#This Row],[Price]]*Bakery[[#This Row],[Quantity]]</f>
        <v>4800</v>
      </c>
    </row>
    <row r="2017" spans="1:7" x14ac:dyDescent="0.25">
      <c r="A2017">
        <v>2019</v>
      </c>
      <c r="B2017" t="s">
        <v>14</v>
      </c>
      <c r="C2017" s="1">
        <v>15800</v>
      </c>
      <c r="D2017" t="s">
        <v>29</v>
      </c>
      <c r="E2017" s="2">
        <v>1</v>
      </c>
      <c r="F2017">
        <f>IFERROR(VLOOKUP(Bakery[[#This Row],[Products]],Bakery_price[#All],2,FALSE),0)</f>
        <v>4500</v>
      </c>
      <c r="G2017" s="3">
        <f>Bakery[[#This Row],[Price]]*Bakery[[#This Row],[Quantity]]</f>
        <v>4500</v>
      </c>
    </row>
    <row r="2018" spans="1:7" x14ac:dyDescent="0.25">
      <c r="A2018">
        <v>2019</v>
      </c>
      <c r="B2018" t="s">
        <v>14</v>
      </c>
      <c r="C2018" s="1">
        <v>15800</v>
      </c>
      <c r="D2018" t="s">
        <v>12</v>
      </c>
      <c r="E2018" s="2">
        <v>1</v>
      </c>
      <c r="F2018">
        <f>IFERROR(VLOOKUP(Bakery[[#This Row],[Products]],Bakery_price[#All],2,FALSE),0)</f>
        <v>4500</v>
      </c>
      <c r="G2018" s="3">
        <f>Bakery[[#This Row],[Price]]*Bakery[[#This Row],[Quantity]]</f>
        <v>4500</v>
      </c>
    </row>
    <row r="2019" spans="1:7" x14ac:dyDescent="0.25">
      <c r="A2019">
        <v>2019</v>
      </c>
      <c r="B2019" t="s">
        <v>14</v>
      </c>
      <c r="C2019" s="1">
        <v>17600</v>
      </c>
      <c r="D2019" t="s">
        <v>6</v>
      </c>
      <c r="E2019" s="2">
        <v>2</v>
      </c>
      <c r="F2019">
        <f>IFERROR(VLOOKUP(Bakery[[#This Row],[Products]],Bakery_price[#All],2,FALSE),0)</f>
        <v>4800</v>
      </c>
      <c r="G2019" s="3">
        <f>Bakery[[#This Row],[Price]]*Bakery[[#This Row],[Quantity]]</f>
        <v>9600</v>
      </c>
    </row>
    <row r="2020" spans="1:7" x14ac:dyDescent="0.25">
      <c r="A2020">
        <v>2019</v>
      </c>
      <c r="B2020" t="s">
        <v>14</v>
      </c>
      <c r="C2020" s="1">
        <v>17600</v>
      </c>
      <c r="D2020" t="s">
        <v>15</v>
      </c>
      <c r="E2020" s="2">
        <v>1</v>
      </c>
      <c r="F2020">
        <f>IFERROR(VLOOKUP(Bakery[[#This Row],[Products]],Bakery_price[#All],2,FALSE),0)</f>
        <v>3500</v>
      </c>
      <c r="G2020" s="3">
        <f>Bakery[[#This Row],[Price]]*Bakery[[#This Row],[Quantity]]</f>
        <v>3500</v>
      </c>
    </row>
    <row r="2021" spans="1:7" x14ac:dyDescent="0.25">
      <c r="A2021">
        <v>2019</v>
      </c>
      <c r="B2021" t="s">
        <v>14</v>
      </c>
      <c r="C2021" s="1">
        <v>17600</v>
      </c>
      <c r="D2021" t="s">
        <v>30</v>
      </c>
      <c r="E2021" s="2">
        <v>1</v>
      </c>
      <c r="F2021">
        <f>IFERROR(VLOOKUP(Bakery[[#This Row],[Products]],Bakery_price[#All],2,FALSE),0)</f>
        <v>2500</v>
      </c>
      <c r="G2021" s="3">
        <f>Bakery[[#This Row],[Price]]*Bakery[[#This Row],[Quantity]]</f>
        <v>2500</v>
      </c>
    </row>
    <row r="2022" spans="1:7" x14ac:dyDescent="0.25">
      <c r="A2022">
        <v>2019</v>
      </c>
      <c r="B2022" t="s">
        <v>14</v>
      </c>
      <c r="C2022" s="1">
        <v>16100</v>
      </c>
      <c r="D2022" t="s">
        <v>6</v>
      </c>
      <c r="E2022" s="2">
        <v>2</v>
      </c>
      <c r="F2022">
        <f>IFERROR(VLOOKUP(Bakery[[#This Row],[Products]],Bakery_price[#All],2,FALSE),0)</f>
        <v>4800</v>
      </c>
      <c r="G2022" s="3">
        <f>Bakery[[#This Row],[Price]]*Bakery[[#This Row],[Quantity]]</f>
        <v>9600</v>
      </c>
    </row>
    <row r="2023" spans="1:7" x14ac:dyDescent="0.25">
      <c r="A2023">
        <v>2019</v>
      </c>
      <c r="B2023" t="s">
        <v>14</v>
      </c>
      <c r="C2023" s="1">
        <v>16100</v>
      </c>
      <c r="D2023" t="s">
        <v>8</v>
      </c>
      <c r="E2023" s="2">
        <v>1</v>
      </c>
      <c r="F2023">
        <f>IFERROR(VLOOKUP(Bakery[[#This Row],[Products]],Bakery_price[#All],2,FALSE),0)</f>
        <v>4800</v>
      </c>
      <c r="G2023" s="3">
        <f>Bakery[[#This Row],[Price]]*Bakery[[#This Row],[Quantity]]</f>
        <v>4800</v>
      </c>
    </row>
    <row r="2024" spans="1:7" x14ac:dyDescent="0.25">
      <c r="A2024">
        <v>2019</v>
      </c>
      <c r="B2024" t="s">
        <v>14</v>
      </c>
      <c r="C2024" s="1">
        <v>37900</v>
      </c>
      <c r="D2024" t="s">
        <v>6</v>
      </c>
      <c r="E2024" s="2">
        <v>2</v>
      </c>
      <c r="F2024">
        <f>IFERROR(VLOOKUP(Bakery[[#This Row],[Products]],Bakery_price[#All],2,FALSE),0)</f>
        <v>4800</v>
      </c>
      <c r="G2024" s="3">
        <f>Bakery[[#This Row],[Price]]*Bakery[[#This Row],[Quantity]]</f>
        <v>9600</v>
      </c>
    </row>
    <row r="2025" spans="1:7" x14ac:dyDescent="0.25">
      <c r="A2025">
        <v>2019</v>
      </c>
      <c r="B2025" t="s">
        <v>14</v>
      </c>
      <c r="C2025" s="1">
        <v>37900</v>
      </c>
      <c r="D2025" t="s">
        <v>15</v>
      </c>
      <c r="E2025" s="2">
        <v>1</v>
      </c>
      <c r="F2025">
        <f>IFERROR(VLOOKUP(Bakery[[#This Row],[Products]],Bakery_price[#All],2,FALSE),0)</f>
        <v>3500</v>
      </c>
      <c r="G2025" s="3">
        <f>Bakery[[#This Row],[Price]]*Bakery[[#This Row],[Quantity]]</f>
        <v>3500</v>
      </c>
    </row>
    <row r="2026" spans="1:7" x14ac:dyDescent="0.25">
      <c r="A2026">
        <v>2019</v>
      </c>
      <c r="B2026" t="s">
        <v>14</v>
      </c>
      <c r="C2026" s="1">
        <v>37900</v>
      </c>
      <c r="D2026" t="s">
        <v>19</v>
      </c>
      <c r="E2026" s="2">
        <v>1</v>
      </c>
      <c r="F2026">
        <f>IFERROR(VLOOKUP(Bakery[[#This Row],[Products]],Bakery_price[#All],2,FALSE),0)</f>
        <v>1500</v>
      </c>
      <c r="G2026" s="3">
        <f>Bakery[[#This Row],[Price]]*Bakery[[#This Row],[Quantity]]</f>
        <v>1500</v>
      </c>
    </row>
    <row r="2027" spans="1:7" x14ac:dyDescent="0.25">
      <c r="A2027">
        <v>2019</v>
      </c>
      <c r="B2027" t="s">
        <v>14</v>
      </c>
      <c r="C2027" s="1">
        <v>37900</v>
      </c>
      <c r="D2027" t="s">
        <v>8</v>
      </c>
      <c r="E2027" s="2">
        <v>1</v>
      </c>
      <c r="F2027">
        <f>IFERROR(VLOOKUP(Bakery[[#This Row],[Products]],Bakery_price[#All],2,FALSE),0)</f>
        <v>4800</v>
      </c>
      <c r="G2027" s="3">
        <f>Bakery[[#This Row],[Price]]*Bakery[[#This Row],[Quantity]]</f>
        <v>4800</v>
      </c>
    </row>
    <row r="2028" spans="1:7" x14ac:dyDescent="0.25">
      <c r="A2028">
        <v>2019</v>
      </c>
      <c r="B2028" t="s">
        <v>14</v>
      </c>
      <c r="C2028" s="1">
        <v>37900</v>
      </c>
      <c r="D2028" t="s">
        <v>17</v>
      </c>
      <c r="E2028" s="2">
        <v>1</v>
      </c>
      <c r="F2028">
        <f>IFERROR(VLOOKUP(Bakery[[#This Row],[Products]],Bakery_price[#All],2,FALSE),0)</f>
        <v>4000</v>
      </c>
      <c r="G2028" s="3">
        <f>Bakery[[#This Row],[Price]]*Bakery[[#This Row],[Quantity]]</f>
        <v>4000</v>
      </c>
    </row>
    <row r="2029" spans="1:7" x14ac:dyDescent="0.25">
      <c r="A2029">
        <v>2019</v>
      </c>
      <c r="B2029" t="s">
        <v>14</v>
      </c>
      <c r="C2029" s="1">
        <v>37900</v>
      </c>
      <c r="D2029" t="s">
        <v>26</v>
      </c>
      <c r="E2029" s="2">
        <v>1</v>
      </c>
      <c r="F2029">
        <f>IFERROR(VLOOKUP(Bakery[[#This Row],[Products]],Bakery_price[#All],2,FALSE),0)</f>
        <v>4000</v>
      </c>
      <c r="G2029" s="3">
        <f>Bakery[[#This Row],[Price]]*Bakery[[#This Row],[Quantity]]</f>
        <v>4000</v>
      </c>
    </row>
    <row r="2030" spans="1:7" x14ac:dyDescent="0.25">
      <c r="A2030">
        <v>2019</v>
      </c>
      <c r="B2030" t="s">
        <v>14</v>
      </c>
      <c r="C2030" s="1">
        <v>37900</v>
      </c>
      <c r="D2030" t="s">
        <v>29</v>
      </c>
      <c r="E2030" s="2">
        <v>1</v>
      </c>
      <c r="F2030">
        <f>IFERROR(VLOOKUP(Bakery[[#This Row],[Products]],Bakery_price[#All],2,FALSE),0)</f>
        <v>4500</v>
      </c>
      <c r="G2030" s="3">
        <f>Bakery[[#This Row],[Price]]*Bakery[[#This Row],[Quantity]]</f>
        <v>4500</v>
      </c>
    </row>
    <row r="2031" spans="1:7" x14ac:dyDescent="0.25">
      <c r="A2031">
        <v>2019</v>
      </c>
      <c r="B2031" t="s">
        <v>14</v>
      </c>
      <c r="C2031" s="1">
        <v>37900</v>
      </c>
      <c r="D2031" t="s">
        <v>12</v>
      </c>
      <c r="E2031" s="2">
        <v>1</v>
      </c>
      <c r="F2031">
        <f>IFERROR(VLOOKUP(Bakery[[#This Row],[Products]],Bakery_price[#All],2,FALSE),0)</f>
        <v>4500</v>
      </c>
      <c r="G2031" s="3">
        <f>Bakery[[#This Row],[Price]]*Bakery[[#This Row],[Quantity]]</f>
        <v>4500</v>
      </c>
    </row>
    <row r="2032" spans="1:7" x14ac:dyDescent="0.25">
      <c r="A2032">
        <v>2019</v>
      </c>
      <c r="B2032" t="s">
        <v>14</v>
      </c>
      <c r="C2032" s="1">
        <v>18800</v>
      </c>
      <c r="D2032" t="s">
        <v>6</v>
      </c>
      <c r="E2032" s="2">
        <v>1</v>
      </c>
      <c r="F2032">
        <f>IFERROR(VLOOKUP(Bakery[[#This Row],[Products]],Bakery_price[#All],2,FALSE),0)</f>
        <v>4800</v>
      </c>
      <c r="G2032" s="3">
        <f>Bakery[[#This Row],[Price]]*Bakery[[#This Row],[Quantity]]</f>
        <v>4800</v>
      </c>
    </row>
    <row r="2033" spans="1:7" x14ac:dyDescent="0.25">
      <c r="A2033">
        <v>2019</v>
      </c>
      <c r="B2033" t="s">
        <v>14</v>
      </c>
      <c r="C2033" s="1">
        <v>18800</v>
      </c>
      <c r="D2033" t="s">
        <v>7</v>
      </c>
      <c r="E2033" s="2">
        <v>1</v>
      </c>
      <c r="F2033">
        <f>IFERROR(VLOOKUP(Bakery[[#This Row],[Products]],Bakery_price[#All],2,FALSE),0)</f>
        <v>0</v>
      </c>
      <c r="G2033" s="3">
        <f>Bakery[[#This Row],[Price]]*Bakery[[#This Row],[Quantity]]</f>
        <v>0</v>
      </c>
    </row>
    <row r="2034" spans="1:7" x14ac:dyDescent="0.25">
      <c r="A2034">
        <v>2019</v>
      </c>
      <c r="B2034" t="s">
        <v>14</v>
      </c>
      <c r="C2034" s="1">
        <v>18800</v>
      </c>
      <c r="D2034" t="s">
        <v>24</v>
      </c>
      <c r="E2034" s="2">
        <v>1</v>
      </c>
      <c r="F2034">
        <f>IFERROR(VLOOKUP(Bakery[[#This Row],[Products]],Bakery_price[#All],2,FALSE),0)</f>
        <v>3500</v>
      </c>
      <c r="G2034" s="3">
        <f>Bakery[[#This Row],[Price]]*Bakery[[#This Row],[Quantity]]</f>
        <v>3500</v>
      </c>
    </row>
    <row r="2035" spans="1:7" x14ac:dyDescent="0.25">
      <c r="A2035">
        <v>2019</v>
      </c>
      <c r="B2035" t="s">
        <v>14</v>
      </c>
      <c r="C2035" s="1">
        <v>18800</v>
      </c>
      <c r="D2035" t="s">
        <v>29</v>
      </c>
      <c r="E2035" s="2">
        <v>1</v>
      </c>
      <c r="F2035">
        <f>IFERROR(VLOOKUP(Bakery[[#This Row],[Products]],Bakery_price[#All],2,FALSE),0)</f>
        <v>4500</v>
      </c>
      <c r="G2035" s="3">
        <f>Bakery[[#This Row],[Price]]*Bakery[[#This Row],[Quantity]]</f>
        <v>4500</v>
      </c>
    </row>
    <row r="2036" spans="1:7" x14ac:dyDescent="0.25">
      <c r="A2036">
        <v>2019</v>
      </c>
      <c r="B2036" t="s">
        <v>14</v>
      </c>
      <c r="C2036" s="1">
        <v>25100</v>
      </c>
      <c r="D2036" t="s">
        <v>6</v>
      </c>
      <c r="E2036" s="2">
        <v>2</v>
      </c>
      <c r="F2036">
        <f>IFERROR(VLOOKUP(Bakery[[#This Row],[Products]],Bakery_price[#All],2,FALSE),0)</f>
        <v>4800</v>
      </c>
      <c r="G2036" s="3">
        <f>Bakery[[#This Row],[Price]]*Bakery[[#This Row],[Quantity]]</f>
        <v>9600</v>
      </c>
    </row>
    <row r="2037" spans="1:7" x14ac:dyDescent="0.25">
      <c r="A2037">
        <v>2019</v>
      </c>
      <c r="B2037" t="s">
        <v>14</v>
      </c>
      <c r="C2037" s="1">
        <v>25100</v>
      </c>
      <c r="D2037" t="s">
        <v>7</v>
      </c>
      <c r="E2037" s="2">
        <v>1</v>
      </c>
      <c r="F2037">
        <f>IFERROR(VLOOKUP(Bakery[[#This Row],[Products]],Bakery_price[#All],2,FALSE),0)</f>
        <v>0</v>
      </c>
      <c r="G2037" s="3">
        <f>Bakery[[#This Row],[Price]]*Bakery[[#This Row],[Quantity]]</f>
        <v>0</v>
      </c>
    </row>
    <row r="2038" spans="1:7" x14ac:dyDescent="0.25">
      <c r="A2038">
        <v>2019</v>
      </c>
      <c r="B2038" t="s">
        <v>14</v>
      </c>
      <c r="C2038" s="1">
        <v>25100</v>
      </c>
      <c r="D2038" t="s">
        <v>17</v>
      </c>
      <c r="E2038" s="2">
        <v>1</v>
      </c>
      <c r="F2038">
        <f>IFERROR(VLOOKUP(Bakery[[#This Row],[Products]],Bakery_price[#All],2,FALSE),0)</f>
        <v>4000</v>
      </c>
      <c r="G2038" s="3">
        <f>Bakery[[#This Row],[Price]]*Bakery[[#This Row],[Quantity]]</f>
        <v>4000</v>
      </c>
    </row>
    <row r="2039" spans="1:7" x14ac:dyDescent="0.25">
      <c r="A2039">
        <v>2019</v>
      </c>
      <c r="B2039" t="s">
        <v>14</v>
      </c>
      <c r="C2039" s="1">
        <v>25100</v>
      </c>
      <c r="D2039" t="s">
        <v>27</v>
      </c>
      <c r="E2039" s="2">
        <v>1</v>
      </c>
      <c r="F2039">
        <f>IFERROR(VLOOKUP(Bakery[[#This Row],[Products]],Bakery_price[#All],2,FALSE),0)</f>
        <v>4500</v>
      </c>
      <c r="G2039" s="3">
        <f>Bakery[[#This Row],[Price]]*Bakery[[#This Row],[Quantity]]</f>
        <v>4500</v>
      </c>
    </row>
    <row r="2040" spans="1:7" x14ac:dyDescent="0.25">
      <c r="A2040">
        <v>2019</v>
      </c>
      <c r="B2040" t="s">
        <v>14</v>
      </c>
      <c r="C2040" s="1">
        <v>19300</v>
      </c>
      <c r="D2040" t="s">
        <v>6</v>
      </c>
      <c r="E2040" s="2">
        <v>1</v>
      </c>
      <c r="F2040">
        <f>IFERROR(VLOOKUP(Bakery[[#This Row],[Products]],Bakery_price[#All],2,FALSE),0)</f>
        <v>4800</v>
      </c>
      <c r="G2040" s="3">
        <f>Bakery[[#This Row],[Price]]*Bakery[[#This Row],[Quantity]]</f>
        <v>4800</v>
      </c>
    </row>
    <row r="2041" spans="1:7" x14ac:dyDescent="0.25">
      <c r="A2041">
        <v>2019</v>
      </c>
      <c r="B2041" t="s">
        <v>14</v>
      </c>
      <c r="C2041" s="1">
        <v>19300</v>
      </c>
      <c r="D2041" t="s">
        <v>7</v>
      </c>
      <c r="E2041" s="2">
        <v>1</v>
      </c>
      <c r="F2041">
        <f>IFERROR(VLOOKUP(Bakery[[#This Row],[Products]],Bakery_price[#All],2,FALSE),0)</f>
        <v>0</v>
      </c>
      <c r="G2041" s="3">
        <f>Bakery[[#This Row],[Price]]*Bakery[[#This Row],[Quantity]]</f>
        <v>0</v>
      </c>
    </row>
    <row r="2042" spans="1:7" x14ac:dyDescent="0.25">
      <c r="A2042">
        <v>2019</v>
      </c>
      <c r="B2042" t="s">
        <v>14</v>
      </c>
      <c r="C2042" s="1">
        <v>19300</v>
      </c>
      <c r="D2042" t="s">
        <v>17</v>
      </c>
      <c r="E2042" s="2">
        <v>1</v>
      </c>
      <c r="F2042">
        <f>IFERROR(VLOOKUP(Bakery[[#This Row],[Products]],Bakery_price[#All],2,FALSE),0)</f>
        <v>4000</v>
      </c>
      <c r="G2042" s="3">
        <f>Bakery[[#This Row],[Price]]*Bakery[[#This Row],[Quantity]]</f>
        <v>4000</v>
      </c>
    </row>
    <row r="2043" spans="1:7" x14ac:dyDescent="0.25">
      <c r="A2043">
        <v>2019</v>
      </c>
      <c r="B2043" t="s">
        <v>14</v>
      </c>
      <c r="C2043" s="1">
        <v>19300</v>
      </c>
      <c r="D2043" t="s">
        <v>12</v>
      </c>
      <c r="E2043" s="2">
        <v>1</v>
      </c>
      <c r="F2043">
        <f>IFERROR(VLOOKUP(Bakery[[#This Row],[Products]],Bakery_price[#All],2,FALSE),0)</f>
        <v>4500</v>
      </c>
      <c r="G2043" s="3">
        <f>Bakery[[#This Row],[Price]]*Bakery[[#This Row],[Quantity]]</f>
        <v>4500</v>
      </c>
    </row>
    <row r="2044" spans="1:7" x14ac:dyDescent="0.25">
      <c r="A2044">
        <v>2019</v>
      </c>
      <c r="B2044" t="s">
        <v>18</v>
      </c>
      <c r="C2044" s="1">
        <v>14100</v>
      </c>
      <c r="D2044" t="s">
        <v>6</v>
      </c>
      <c r="E2044" s="2">
        <v>1</v>
      </c>
      <c r="F2044">
        <f>IFERROR(VLOOKUP(Bakery[[#This Row],[Products]],Bakery_price[#All],2,FALSE),0)</f>
        <v>4800</v>
      </c>
      <c r="G2044" s="3">
        <f>Bakery[[#This Row],[Price]]*Bakery[[#This Row],[Quantity]]</f>
        <v>4800</v>
      </c>
    </row>
    <row r="2045" spans="1:7" x14ac:dyDescent="0.25">
      <c r="A2045">
        <v>2019</v>
      </c>
      <c r="B2045" t="s">
        <v>18</v>
      </c>
      <c r="C2045" s="1">
        <v>14100</v>
      </c>
      <c r="D2045" t="s">
        <v>24</v>
      </c>
      <c r="E2045" s="2">
        <v>1</v>
      </c>
      <c r="F2045">
        <f>IFERROR(VLOOKUP(Bakery[[#This Row],[Products]],Bakery_price[#All],2,FALSE),0)</f>
        <v>3500</v>
      </c>
      <c r="G2045" s="3">
        <f>Bakery[[#This Row],[Price]]*Bakery[[#This Row],[Quantity]]</f>
        <v>3500</v>
      </c>
    </row>
    <row r="2046" spans="1:7" x14ac:dyDescent="0.25">
      <c r="A2046">
        <v>2019</v>
      </c>
      <c r="B2046" t="s">
        <v>18</v>
      </c>
      <c r="C2046" s="1">
        <v>14100</v>
      </c>
      <c r="D2046" t="s">
        <v>26</v>
      </c>
      <c r="E2046" s="2">
        <v>1</v>
      </c>
      <c r="F2046">
        <f>IFERROR(VLOOKUP(Bakery[[#This Row],[Products]],Bakery_price[#All],2,FALSE),0)</f>
        <v>4000</v>
      </c>
      <c r="G2046" s="3">
        <f>Bakery[[#This Row],[Price]]*Bakery[[#This Row],[Quantity]]</f>
        <v>4000</v>
      </c>
    </row>
    <row r="2047" spans="1:7" x14ac:dyDescent="0.25">
      <c r="A2047">
        <v>2019</v>
      </c>
      <c r="B2047" t="s">
        <v>18</v>
      </c>
      <c r="C2047" s="1">
        <v>30900</v>
      </c>
      <c r="D2047" t="s">
        <v>6</v>
      </c>
      <c r="E2047" s="2">
        <v>2</v>
      </c>
      <c r="F2047">
        <f>IFERROR(VLOOKUP(Bakery[[#This Row],[Products]],Bakery_price[#All],2,FALSE),0)</f>
        <v>4800</v>
      </c>
      <c r="G2047" s="3">
        <f>Bakery[[#This Row],[Price]]*Bakery[[#This Row],[Quantity]]</f>
        <v>9600</v>
      </c>
    </row>
    <row r="2048" spans="1:7" x14ac:dyDescent="0.25">
      <c r="A2048">
        <v>2019</v>
      </c>
      <c r="B2048" t="s">
        <v>18</v>
      </c>
      <c r="C2048" s="1">
        <v>30900</v>
      </c>
      <c r="D2048" t="s">
        <v>15</v>
      </c>
      <c r="E2048" s="2">
        <v>3</v>
      </c>
      <c r="F2048">
        <f>IFERROR(VLOOKUP(Bakery[[#This Row],[Products]],Bakery_price[#All],2,FALSE),0)</f>
        <v>3500</v>
      </c>
      <c r="G2048" s="3">
        <f>Bakery[[#This Row],[Price]]*Bakery[[#This Row],[Quantity]]</f>
        <v>10500</v>
      </c>
    </row>
    <row r="2049" spans="1:7" x14ac:dyDescent="0.25">
      <c r="A2049">
        <v>2019</v>
      </c>
      <c r="B2049" t="s">
        <v>18</v>
      </c>
      <c r="C2049" s="1">
        <v>30900</v>
      </c>
      <c r="D2049" t="s">
        <v>8</v>
      </c>
      <c r="E2049" s="2">
        <v>1</v>
      </c>
      <c r="F2049">
        <f>IFERROR(VLOOKUP(Bakery[[#This Row],[Products]],Bakery_price[#All],2,FALSE),0)</f>
        <v>4800</v>
      </c>
      <c r="G2049" s="3">
        <f>Bakery[[#This Row],[Price]]*Bakery[[#This Row],[Quantity]]</f>
        <v>4800</v>
      </c>
    </row>
    <row r="2050" spans="1:7" x14ac:dyDescent="0.25">
      <c r="A2050">
        <v>2019</v>
      </c>
      <c r="B2050" t="s">
        <v>18</v>
      </c>
      <c r="C2050" s="1">
        <v>30900</v>
      </c>
      <c r="D2050" t="s">
        <v>26</v>
      </c>
      <c r="E2050" s="2">
        <v>1</v>
      </c>
      <c r="F2050">
        <f>IFERROR(VLOOKUP(Bakery[[#This Row],[Products]],Bakery_price[#All],2,FALSE),0)</f>
        <v>4000</v>
      </c>
      <c r="G2050" s="3">
        <f>Bakery[[#This Row],[Price]]*Bakery[[#This Row],[Quantity]]</f>
        <v>4000</v>
      </c>
    </row>
    <row r="2051" spans="1:7" x14ac:dyDescent="0.25">
      <c r="A2051">
        <v>2019</v>
      </c>
      <c r="B2051" t="s">
        <v>18</v>
      </c>
      <c r="C2051" s="1">
        <v>30900</v>
      </c>
      <c r="D2051" t="s">
        <v>30</v>
      </c>
      <c r="E2051" s="2">
        <v>1</v>
      </c>
      <c r="F2051">
        <f>IFERROR(VLOOKUP(Bakery[[#This Row],[Products]],Bakery_price[#All],2,FALSE),0)</f>
        <v>2500</v>
      </c>
      <c r="G2051" s="3">
        <f>Bakery[[#This Row],[Price]]*Bakery[[#This Row],[Quantity]]</f>
        <v>2500</v>
      </c>
    </row>
    <row r="2052" spans="1:7" x14ac:dyDescent="0.25">
      <c r="A2052">
        <v>2019</v>
      </c>
      <c r="B2052" t="s">
        <v>18</v>
      </c>
      <c r="C2052" s="1">
        <v>14500</v>
      </c>
      <c r="D2052" t="s">
        <v>24</v>
      </c>
      <c r="E2052" s="2">
        <v>1</v>
      </c>
      <c r="F2052">
        <f>IFERROR(VLOOKUP(Bakery[[#This Row],[Products]],Bakery_price[#All],2,FALSE),0)</f>
        <v>3500</v>
      </c>
      <c r="G2052" s="3">
        <f>Bakery[[#This Row],[Price]]*Bakery[[#This Row],[Quantity]]</f>
        <v>3500</v>
      </c>
    </row>
    <row r="2053" spans="1:7" x14ac:dyDescent="0.25">
      <c r="A2053">
        <v>2019</v>
      </c>
      <c r="B2053" t="s">
        <v>18</v>
      </c>
      <c r="C2053" s="1">
        <v>14500</v>
      </c>
      <c r="D2053" t="s">
        <v>31</v>
      </c>
      <c r="E2053" s="2">
        <v>2</v>
      </c>
      <c r="F2053">
        <f>IFERROR(VLOOKUP(Bakery[[#This Row],[Products]],Bakery_price[#All],2,FALSE),0)</f>
        <v>4000</v>
      </c>
      <c r="G2053" s="3">
        <f>Bakery[[#This Row],[Price]]*Bakery[[#This Row],[Quantity]]</f>
        <v>8000</v>
      </c>
    </row>
    <row r="2054" spans="1:7" x14ac:dyDescent="0.25">
      <c r="A2054">
        <v>2019</v>
      </c>
      <c r="B2054" t="s">
        <v>18</v>
      </c>
      <c r="C2054" s="1">
        <v>18600</v>
      </c>
      <c r="D2054" t="s">
        <v>6</v>
      </c>
      <c r="E2054" s="2">
        <v>2</v>
      </c>
      <c r="F2054">
        <f>IFERROR(VLOOKUP(Bakery[[#This Row],[Products]],Bakery_price[#All],2,FALSE),0)</f>
        <v>4800</v>
      </c>
      <c r="G2054" s="3">
        <f>Bakery[[#This Row],[Price]]*Bakery[[#This Row],[Quantity]]</f>
        <v>9600</v>
      </c>
    </row>
    <row r="2055" spans="1:7" x14ac:dyDescent="0.25">
      <c r="A2055">
        <v>2019</v>
      </c>
      <c r="B2055" t="s">
        <v>18</v>
      </c>
      <c r="C2055" s="1">
        <v>18600</v>
      </c>
      <c r="D2055" t="s">
        <v>24</v>
      </c>
      <c r="E2055" s="2">
        <v>2</v>
      </c>
      <c r="F2055">
        <f>IFERROR(VLOOKUP(Bakery[[#This Row],[Products]],Bakery_price[#All],2,FALSE),0)</f>
        <v>3500</v>
      </c>
      <c r="G2055" s="3">
        <f>Bakery[[#This Row],[Price]]*Bakery[[#This Row],[Quantity]]</f>
        <v>7000</v>
      </c>
    </row>
    <row r="2056" spans="1:7" x14ac:dyDescent="0.25">
      <c r="A2056">
        <v>2019</v>
      </c>
      <c r="B2056" t="s">
        <v>18</v>
      </c>
      <c r="C2056" s="1">
        <v>14100</v>
      </c>
      <c r="D2056" t="s">
        <v>6</v>
      </c>
      <c r="E2056" s="2">
        <v>2</v>
      </c>
      <c r="F2056">
        <f>IFERROR(VLOOKUP(Bakery[[#This Row],[Products]],Bakery_price[#All],2,FALSE),0)</f>
        <v>4800</v>
      </c>
      <c r="G2056" s="3">
        <f>Bakery[[#This Row],[Price]]*Bakery[[#This Row],[Quantity]]</f>
        <v>9600</v>
      </c>
    </row>
    <row r="2057" spans="1:7" x14ac:dyDescent="0.25">
      <c r="A2057">
        <v>2019</v>
      </c>
      <c r="B2057" t="s">
        <v>18</v>
      </c>
      <c r="C2057" s="1">
        <v>14100</v>
      </c>
      <c r="D2057" t="s">
        <v>30</v>
      </c>
      <c r="E2057" s="2">
        <v>1</v>
      </c>
      <c r="F2057">
        <f>IFERROR(VLOOKUP(Bakery[[#This Row],[Products]],Bakery_price[#All],2,FALSE),0)</f>
        <v>2500</v>
      </c>
      <c r="G2057" s="3">
        <f>Bakery[[#This Row],[Price]]*Bakery[[#This Row],[Quantity]]</f>
        <v>2500</v>
      </c>
    </row>
    <row r="2058" spans="1:7" x14ac:dyDescent="0.25">
      <c r="A2058">
        <v>2019</v>
      </c>
      <c r="B2058" t="s">
        <v>18</v>
      </c>
      <c r="C2058" s="1">
        <v>17000</v>
      </c>
      <c r="D2058" t="s">
        <v>24</v>
      </c>
      <c r="E2058" s="2">
        <v>2</v>
      </c>
      <c r="F2058">
        <f>IFERROR(VLOOKUP(Bakery[[#This Row],[Products]],Bakery_price[#All],2,FALSE),0)</f>
        <v>3500</v>
      </c>
      <c r="G2058" s="3">
        <f>Bakery[[#This Row],[Price]]*Bakery[[#This Row],[Quantity]]</f>
        <v>7000</v>
      </c>
    </row>
    <row r="2059" spans="1:7" x14ac:dyDescent="0.25">
      <c r="A2059">
        <v>2019</v>
      </c>
      <c r="B2059" t="s">
        <v>18</v>
      </c>
      <c r="C2059" s="1">
        <v>17000</v>
      </c>
      <c r="D2059" t="s">
        <v>25</v>
      </c>
      <c r="E2059" s="2">
        <v>1</v>
      </c>
      <c r="F2059">
        <f>IFERROR(VLOOKUP(Bakery[[#This Row],[Products]],Bakery_price[#All],2,FALSE),0)</f>
        <v>3500</v>
      </c>
      <c r="G2059" s="3">
        <f>Bakery[[#This Row],[Price]]*Bakery[[#This Row],[Quantity]]</f>
        <v>3500</v>
      </c>
    </row>
    <row r="2060" spans="1:7" x14ac:dyDescent="0.25">
      <c r="A2060">
        <v>2019</v>
      </c>
      <c r="B2060" t="s">
        <v>18</v>
      </c>
      <c r="C2060" s="1">
        <v>17000</v>
      </c>
      <c r="D2060" t="s">
        <v>31</v>
      </c>
      <c r="E2060" s="2">
        <v>1</v>
      </c>
      <c r="F2060">
        <f>IFERROR(VLOOKUP(Bakery[[#This Row],[Products]],Bakery_price[#All],2,FALSE),0)</f>
        <v>4000</v>
      </c>
      <c r="G2060" s="3">
        <f>Bakery[[#This Row],[Price]]*Bakery[[#This Row],[Quantity]]</f>
        <v>4000</v>
      </c>
    </row>
    <row r="2061" spans="1:7" x14ac:dyDescent="0.25">
      <c r="A2061">
        <v>2019</v>
      </c>
      <c r="B2061" t="s">
        <v>18</v>
      </c>
      <c r="C2061" s="1">
        <v>22300</v>
      </c>
      <c r="D2061" t="s">
        <v>6</v>
      </c>
      <c r="E2061" s="2">
        <v>1</v>
      </c>
      <c r="F2061">
        <f>IFERROR(VLOOKUP(Bakery[[#This Row],[Products]],Bakery_price[#All],2,FALSE),0)</f>
        <v>4800</v>
      </c>
      <c r="G2061" s="3">
        <f>Bakery[[#This Row],[Price]]*Bakery[[#This Row],[Quantity]]</f>
        <v>4800</v>
      </c>
    </row>
    <row r="2062" spans="1:7" x14ac:dyDescent="0.25">
      <c r="A2062">
        <v>2019</v>
      </c>
      <c r="B2062" t="s">
        <v>18</v>
      </c>
      <c r="C2062" s="1">
        <v>22300</v>
      </c>
      <c r="D2062" t="s">
        <v>15</v>
      </c>
      <c r="E2062" s="2">
        <v>1</v>
      </c>
      <c r="F2062">
        <f>IFERROR(VLOOKUP(Bakery[[#This Row],[Products]],Bakery_price[#All],2,FALSE),0)</f>
        <v>3500</v>
      </c>
      <c r="G2062" s="3">
        <f>Bakery[[#This Row],[Price]]*Bakery[[#This Row],[Quantity]]</f>
        <v>3500</v>
      </c>
    </row>
    <row r="2063" spans="1:7" x14ac:dyDescent="0.25">
      <c r="A2063">
        <v>2019</v>
      </c>
      <c r="B2063" t="s">
        <v>18</v>
      </c>
      <c r="C2063" s="1">
        <v>22300</v>
      </c>
      <c r="D2063" t="s">
        <v>24</v>
      </c>
      <c r="E2063" s="2">
        <v>2</v>
      </c>
      <c r="F2063">
        <f>IFERROR(VLOOKUP(Bakery[[#This Row],[Products]],Bakery_price[#All],2,FALSE),0)</f>
        <v>3500</v>
      </c>
      <c r="G2063" s="3">
        <f>Bakery[[#This Row],[Price]]*Bakery[[#This Row],[Quantity]]</f>
        <v>7000</v>
      </c>
    </row>
    <row r="2064" spans="1:7" x14ac:dyDescent="0.25">
      <c r="A2064">
        <v>2019</v>
      </c>
      <c r="B2064" t="s">
        <v>18</v>
      </c>
      <c r="C2064" s="1">
        <v>22300</v>
      </c>
      <c r="D2064" t="s">
        <v>30</v>
      </c>
      <c r="E2064" s="2">
        <v>2</v>
      </c>
      <c r="F2064">
        <f>IFERROR(VLOOKUP(Bakery[[#This Row],[Products]],Bakery_price[#All],2,FALSE),0)</f>
        <v>2500</v>
      </c>
      <c r="G2064" s="3">
        <f>Bakery[[#This Row],[Price]]*Bakery[[#This Row],[Quantity]]</f>
        <v>5000</v>
      </c>
    </row>
    <row r="2065" spans="1:7" x14ac:dyDescent="0.25">
      <c r="A2065">
        <v>2019</v>
      </c>
      <c r="B2065" t="s">
        <v>18</v>
      </c>
      <c r="C2065" s="1">
        <v>34100</v>
      </c>
      <c r="D2065" t="s">
        <v>6</v>
      </c>
      <c r="E2065" s="2">
        <v>2</v>
      </c>
      <c r="F2065">
        <f>IFERROR(VLOOKUP(Bakery[[#This Row],[Products]],Bakery_price[#All],2,FALSE),0)</f>
        <v>4800</v>
      </c>
      <c r="G2065" s="3">
        <f>Bakery[[#This Row],[Price]]*Bakery[[#This Row],[Quantity]]</f>
        <v>9600</v>
      </c>
    </row>
    <row r="2066" spans="1:7" x14ac:dyDescent="0.25">
      <c r="A2066">
        <v>2019</v>
      </c>
      <c r="B2066" t="s">
        <v>18</v>
      </c>
      <c r="C2066" s="1">
        <v>34100</v>
      </c>
      <c r="D2066" t="s">
        <v>15</v>
      </c>
      <c r="E2066" s="2">
        <v>1</v>
      </c>
      <c r="F2066">
        <f>IFERROR(VLOOKUP(Bakery[[#This Row],[Products]],Bakery_price[#All],2,FALSE),0)</f>
        <v>3500</v>
      </c>
      <c r="G2066" s="3">
        <f>Bakery[[#This Row],[Price]]*Bakery[[#This Row],[Quantity]]</f>
        <v>3500</v>
      </c>
    </row>
    <row r="2067" spans="1:7" x14ac:dyDescent="0.25">
      <c r="A2067">
        <v>2019</v>
      </c>
      <c r="B2067" t="s">
        <v>18</v>
      </c>
      <c r="C2067" s="1">
        <v>34100</v>
      </c>
      <c r="D2067" t="s">
        <v>24</v>
      </c>
      <c r="E2067" s="2">
        <v>2</v>
      </c>
      <c r="F2067">
        <f>IFERROR(VLOOKUP(Bakery[[#This Row],[Products]],Bakery_price[#All],2,FALSE),0)</f>
        <v>3500</v>
      </c>
      <c r="G2067" s="3">
        <f>Bakery[[#This Row],[Price]]*Bakery[[#This Row],[Quantity]]</f>
        <v>7000</v>
      </c>
    </row>
    <row r="2068" spans="1:7" x14ac:dyDescent="0.25">
      <c r="A2068">
        <v>2019</v>
      </c>
      <c r="B2068" t="s">
        <v>18</v>
      </c>
      <c r="C2068" s="1">
        <v>34100</v>
      </c>
      <c r="D2068" t="s">
        <v>25</v>
      </c>
      <c r="E2068" s="2">
        <v>2</v>
      </c>
      <c r="F2068">
        <f>IFERROR(VLOOKUP(Bakery[[#This Row],[Products]],Bakery_price[#All],2,FALSE),0)</f>
        <v>3500</v>
      </c>
      <c r="G2068" s="3">
        <f>Bakery[[#This Row],[Price]]*Bakery[[#This Row],[Quantity]]</f>
        <v>7000</v>
      </c>
    </row>
    <row r="2069" spans="1:7" x14ac:dyDescent="0.25">
      <c r="A2069">
        <v>2019</v>
      </c>
      <c r="B2069" t="s">
        <v>18</v>
      </c>
      <c r="C2069" s="1">
        <v>34100</v>
      </c>
      <c r="D2069" t="s">
        <v>30</v>
      </c>
      <c r="E2069" s="2">
        <v>2</v>
      </c>
      <c r="F2069">
        <f>IFERROR(VLOOKUP(Bakery[[#This Row],[Products]],Bakery_price[#All],2,FALSE),0)</f>
        <v>2500</v>
      </c>
      <c r="G2069" s="3">
        <f>Bakery[[#This Row],[Price]]*Bakery[[#This Row],[Quantity]]</f>
        <v>5000</v>
      </c>
    </row>
    <row r="2070" spans="1:7" x14ac:dyDescent="0.25">
      <c r="A2070">
        <v>2019</v>
      </c>
      <c r="B2070" t="s">
        <v>18</v>
      </c>
      <c r="C2070" s="1">
        <v>17800</v>
      </c>
      <c r="D2070" t="s">
        <v>6</v>
      </c>
      <c r="E2070" s="2">
        <v>1</v>
      </c>
      <c r="F2070">
        <f>IFERROR(VLOOKUP(Bakery[[#This Row],[Products]],Bakery_price[#All],2,FALSE),0)</f>
        <v>4800</v>
      </c>
      <c r="G2070" s="3">
        <f>Bakery[[#This Row],[Price]]*Bakery[[#This Row],[Quantity]]</f>
        <v>4800</v>
      </c>
    </row>
    <row r="2071" spans="1:7" x14ac:dyDescent="0.25">
      <c r="A2071">
        <v>2019</v>
      </c>
      <c r="B2071" t="s">
        <v>18</v>
      </c>
      <c r="C2071" s="1">
        <v>17800</v>
      </c>
      <c r="D2071" t="s">
        <v>24</v>
      </c>
      <c r="E2071" s="2">
        <v>1</v>
      </c>
      <c r="F2071">
        <f>IFERROR(VLOOKUP(Bakery[[#This Row],[Products]],Bakery_price[#All],2,FALSE),0)</f>
        <v>3500</v>
      </c>
      <c r="G2071" s="3">
        <f>Bakery[[#This Row],[Price]]*Bakery[[#This Row],[Quantity]]</f>
        <v>3500</v>
      </c>
    </row>
    <row r="2072" spans="1:7" x14ac:dyDescent="0.25">
      <c r="A2072">
        <v>2019</v>
      </c>
      <c r="B2072" t="s">
        <v>18</v>
      </c>
      <c r="C2072" s="1">
        <v>17800</v>
      </c>
      <c r="D2072" t="s">
        <v>17</v>
      </c>
      <c r="E2072" s="2">
        <v>1</v>
      </c>
      <c r="F2072">
        <f>IFERROR(VLOOKUP(Bakery[[#This Row],[Products]],Bakery_price[#All],2,FALSE),0)</f>
        <v>4000</v>
      </c>
      <c r="G2072" s="3">
        <f>Bakery[[#This Row],[Price]]*Bakery[[#This Row],[Quantity]]</f>
        <v>4000</v>
      </c>
    </row>
    <row r="2073" spans="1:7" x14ac:dyDescent="0.25">
      <c r="A2073">
        <v>2019</v>
      </c>
      <c r="B2073" t="s">
        <v>18</v>
      </c>
      <c r="C2073" s="1">
        <v>17800</v>
      </c>
      <c r="D2073" t="s">
        <v>25</v>
      </c>
      <c r="E2073" s="2">
        <v>1</v>
      </c>
      <c r="F2073">
        <f>IFERROR(VLOOKUP(Bakery[[#This Row],[Products]],Bakery_price[#All],2,FALSE),0)</f>
        <v>3500</v>
      </c>
      <c r="G2073" s="3">
        <f>Bakery[[#This Row],[Price]]*Bakery[[#This Row],[Quantity]]</f>
        <v>3500</v>
      </c>
    </row>
    <row r="2074" spans="1:7" x14ac:dyDescent="0.25">
      <c r="A2074">
        <v>2019</v>
      </c>
      <c r="B2074" t="s">
        <v>18</v>
      </c>
      <c r="C2074" s="1">
        <v>24300</v>
      </c>
      <c r="D2074" t="s">
        <v>6</v>
      </c>
      <c r="E2074" s="2">
        <v>1</v>
      </c>
      <c r="F2074">
        <f>IFERROR(VLOOKUP(Bakery[[#This Row],[Products]],Bakery_price[#All],2,FALSE),0)</f>
        <v>4800</v>
      </c>
      <c r="G2074" s="3">
        <f>Bakery[[#This Row],[Price]]*Bakery[[#This Row],[Quantity]]</f>
        <v>4800</v>
      </c>
    </row>
    <row r="2075" spans="1:7" x14ac:dyDescent="0.25">
      <c r="A2075">
        <v>2019</v>
      </c>
      <c r="B2075" t="s">
        <v>18</v>
      </c>
      <c r="C2075" s="1">
        <v>24300</v>
      </c>
      <c r="D2075" t="s">
        <v>24</v>
      </c>
      <c r="E2075" s="2">
        <v>1</v>
      </c>
      <c r="F2075">
        <f>IFERROR(VLOOKUP(Bakery[[#This Row],[Products]],Bakery_price[#All],2,FALSE),0)</f>
        <v>3500</v>
      </c>
      <c r="G2075" s="3">
        <f>Bakery[[#This Row],[Price]]*Bakery[[#This Row],[Quantity]]</f>
        <v>3500</v>
      </c>
    </row>
    <row r="2076" spans="1:7" x14ac:dyDescent="0.25">
      <c r="A2076">
        <v>2019</v>
      </c>
      <c r="B2076" t="s">
        <v>18</v>
      </c>
      <c r="C2076" s="1">
        <v>24300</v>
      </c>
      <c r="D2076" t="s">
        <v>25</v>
      </c>
      <c r="E2076" s="2">
        <v>4</v>
      </c>
      <c r="F2076">
        <f>IFERROR(VLOOKUP(Bakery[[#This Row],[Products]],Bakery_price[#All],2,FALSE),0)</f>
        <v>3500</v>
      </c>
      <c r="G2076" s="3">
        <f>Bakery[[#This Row],[Price]]*Bakery[[#This Row],[Quantity]]</f>
        <v>14000</v>
      </c>
    </row>
    <row r="2077" spans="1:7" x14ac:dyDescent="0.25">
      <c r="A2077">
        <v>2019</v>
      </c>
      <c r="B2077" t="s">
        <v>18</v>
      </c>
      <c r="C2077" s="1">
        <v>15300</v>
      </c>
      <c r="D2077" t="s">
        <v>6</v>
      </c>
      <c r="E2077" s="2">
        <v>1</v>
      </c>
      <c r="F2077">
        <f>IFERROR(VLOOKUP(Bakery[[#This Row],[Products]],Bakery_price[#All],2,FALSE),0)</f>
        <v>4800</v>
      </c>
      <c r="G2077" s="3">
        <f>Bakery[[#This Row],[Price]]*Bakery[[#This Row],[Quantity]]</f>
        <v>4800</v>
      </c>
    </row>
    <row r="2078" spans="1:7" x14ac:dyDescent="0.25">
      <c r="A2078">
        <v>2019</v>
      </c>
      <c r="B2078" t="s">
        <v>18</v>
      </c>
      <c r="C2078" s="1">
        <v>15300</v>
      </c>
      <c r="D2078" t="s">
        <v>15</v>
      </c>
      <c r="E2078" s="2">
        <v>1</v>
      </c>
      <c r="F2078">
        <f>IFERROR(VLOOKUP(Bakery[[#This Row],[Products]],Bakery_price[#All],2,FALSE),0)</f>
        <v>3500</v>
      </c>
      <c r="G2078" s="3">
        <f>Bakery[[#This Row],[Price]]*Bakery[[#This Row],[Quantity]]</f>
        <v>3500</v>
      </c>
    </row>
    <row r="2079" spans="1:7" x14ac:dyDescent="0.25">
      <c r="A2079">
        <v>2019</v>
      </c>
      <c r="B2079" t="s">
        <v>18</v>
      </c>
      <c r="C2079" s="1">
        <v>15300</v>
      </c>
      <c r="D2079" t="s">
        <v>30</v>
      </c>
      <c r="E2079" s="2">
        <v>2</v>
      </c>
      <c r="F2079">
        <f>IFERROR(VLOOKUP(Bakery[[#This Row],[Products]],Bakery_price[#All],2,FALSE),0)</f>
        <v>2500</v>
      </c>
      <c r="G2079" s="3">
        <f>Bakery[[#This Row],[Price]]*Bakery[[#This Row],[Quantity]]</f>
        <v>5000</v>
      </c>
    </row>
    <row r="2080" spans="1:7" x14ac:dyDescent="0.25">
      <c r="A2080">
        <v>2019</v>
      </c>
      <c r="B2080" t="s">
        <v>18</v>
      </c>
      <c r="C2080" s="1">
        <v>14800</v>
      </c>
      <c r="D2080" t="s">
        <v>6</v>
      </c>
      <c r="E2080" s="2">
        <v>1</v>
      </c>
      <c r="F2080">
        <f>IFERROR(VLOOKUP(Bakery[[#This Row],[Products]],Bakery_price[#All],2,FALSE),0)</f>
        <v>4800</v>
      </c>
      <c r="G2080" s="3">
        <f>Bakery[[#This Row],[Price]]*Bakery[[#This Row],[Quantity]]</f>
        <v>4800</v>
      </c>
    </row>
    <row r="2081" spans="1:7" x14ac:dyDescent="0.25">
      <c r="A2081">
        <v>2019</v>
      </c>
      <c r="B2081" t="s">
        <v>18</v>
      </c>
      <c r="C2081" s="1">
        <v>14800</v>
      </c>
      <c r="D2081" t="s">
        <v>15</v>
      </c>
      <c r="E2081" s="2">
        <v>1</v>
      </c>
      <c r="F2081">
        <f>IFERROR(VLOOKUP(Bakery[[#This Row],[Products]],Bakery_price[#All],2,FALSE),0)</f>
        <v>3500</v>
      </c>
      <c r="G2081" s="3">
        <f>Bakery[[#This Row],[Price]]*Bakery[[#This Row],[Quantity]]</f>
        <v>3500</v>
      </c>
    </row>
    <row r="2082" spans="1:7" x14ac:dyDescent="0.25">
      <c r="A2082">
        <v>2019</v>
      </c>
      <c r="B2082" t="s">
        <v>18</v>
      </c>
      <c r="C2082" s="1">
        <v>14800</v>
      </c>
      <c r="D2082" t="s">
        <v>8</v>
      </c>
      <c r="E2082" s="2">
        <v>1</v>
      </c>
      <c r="F2082">
        <f>IFERROR(VLOOKUP(Bakery[[#This Row],[Products]],Bakery_price[#All],2,FALSE),0)</f>
        <v>4800</v>
      </c>
      <c r="G2082" s="3">
        <f>Bakery[[#This Row],[Price]]*Bakery[[#This Row],[Quantity]]</f>
        <v>4800</v>
      </c>
    </row>
    <row r="2083" spans="1:7" x14ac:dyDescent="0.25">
      <c r="A2083">
        <v>2019</v>
      </c>
      <c r="B2083" t="s">
        <v>18</v>
      </c>
      <c r="C2083" s="1">
        <v>21300</v>
      </c>
      <c r="D2083" t="s">
        <v>6</v>
      </c>
      <c r="E2083" s="2">
        <v>1</v>
      </c>
      <c r="F2083">
        <f>IFERROR(VLOOKUP(Bakery[[#This Row],[Products]],Bakery_price[#All],2,FALSE),0)</f>
        <v>4800</v>
      </c>
      <c r="G2083" s="3">
        <f>Bakery[[#This Row],[Price]]*Bakery[[#This Row],[Quantity]]</f>
        <v>4800</v>
      </c>
    </row>
    <row r="2084" spans="1:7" x14ac:dyDescent="0.25">
      <c r="A2084">
        <v>2019</v>
      </c>
      <c r="B2084" t="s">
        <v>18</v>
      </c>
      <c r="C2084" s="1">
        <v>21300</v>
      </c>
      <c r="D2084" t="s">
        <v>7</v>
      </c>
      <c r="E2084" s="2">
        <v>1</v>
      </c>
      <c r="F2084">
        <f>IFERROR(VLOOKUP(Bakery[[#This Row],[Products]],Bakery_price[#All],2,FALSE),0)</f>
        <v>0</v>
      </c>
      <c r="G2084" s="3">
        <f>Bakery[[#This Row],[Price]]*Bakery[[#This Row],[Quantity]]</f>
        <v>0</v>
      </c>
    </row>
    <row r="2085" spans="1:7" x14ac:dyDescent="0.25">
      <c r="A2085">
        <v>2019</v>
      </c>
      <c r="B2085" t="s">
        <v>18</v>
      </c>
      <c r="C2085" s="1">
        <v>21300</v>
      </c>
      <c r="D2085" t="s">
        <v>24</v>
      </c>
      <c r="E2085" s="2">
        <v>3</v>
      </c>
      <c r="F2085">
        <f>IFERROR(VLOOKUP(Bakery[[#This Row],[Products]],Bakery_price[#All],2,FALSE),0)</f>
        <v>3500</v>
      </c>
      <c r="G2085" s="3">
        <f>Bakery[[#This Row],[Price]]*Bakery[[#This Row],[Quantity]]</f>
        <v>10500</v>
      </c>
    </row>
    <row r="2086" spans="1:7" x14ac:dyDescent="0.25">
      <c r="A2086">
        <v>2019</v>
      </c>
      <c r="B2086" t="s">
        <v>18</v>
      </c>
      <c r="C2086" s="1">
        <v>15100</v>
      </c>
      <c r="D2086" t="s">
        <v>6</v>
      </c>
      <c r="E2086" s="2">
        <v>2</v>
      </c>
      <c r="F2086">
        <f>IFERROR(VLOOKUP(Bakery[[#This Row],[Products]],Bakery_price[#All],2,FALSE),0)</f>
        <v>4800</v>
      </c>
      <c r="G2086" s="3">
        <f>Bakery[[#This Row],[Price]]*Bakery[[#This Row],[Quantity]]</f>
        <v>9600</v>
      </c>
    </row>
    <row r="2087" spans="1:7" x14ac:dyDescent="0.25">
      <c r="A2087">
        <v>2019</v>
      </c>
      <c r="B2087" t="s">
        <v>18</v>
      </c>
      <c r="C2087" s="1">
        <v>15100</v>
      </c>
      <c r="D2087" t="s">
        <v>24</v>
      </c>
      <c r="E2087" s="2">
        <v>1</v>
      </c>
      <c r="F2087">
        <f>IFERROR(VLOOKUP(Bakery[[#This Row],[Products]],Bakery_price[#All],2,FALSE),0)</f>
        <v>3500</v>
      </c>
      <c r="G2087" s="3">
        <f>Bakery[[#This Row],[Price]]*Bakery[[#This Row],[Quantity]]</f>
        <v>3500</v>
      </c>
    </row>
    <row r="2088" spans="1:7" x14ac:dyDescent="0.25">
      <c r="A2088">
        <v>2019</v>
      </c>
      <c r="B2088" t="s">
        <v>18</v>
      </c>
      <c r="C2088" s="1">
        <v>20000</v>
      </c>
      <c r="D2088" t="s">
        <v>8</v>
      </c>
      <c r="E2088" s="2">
        <v>2</v>
      </c>
      <c r="F2088">
        <f>IFERROR(VLOOKUP(Bakery[[#This Row],[Products]],Bakery_price[#All],2,FALSE),0)</f>
        <v>4800</v>
      </c>
      <c r="G2088" s="3">
        <f>Bakery[[#This Row],[Price]]*Bakery[[#This Row],[Quantity]]</f>
        <v>9600</v>
      </c>
    </row>
    <row r="2089" spans="1:7" x14ac:dyDescent="0.25">
      <c r="A2089">
        <v>2019</v>
      </c>
      <c r="B2089" t="s">
        <v>18</v>
      </c>
      <c r="C2089" s="1">
        <v>20000</v>
      </c>
      <c r="D2089" t="s">
        <v>29</v>
      </c>
      <c r="E2089" s="2">
        <v>1</v>
      </c>
      <c r="F2089">
        <f>IFERROR(VLOOKUP(Bakery[[#This Row],[Products]],Bakery_price[#All],2,FALSE),0)</f>
        <v>4500</v>
      </c>
      <c r="G2089" s="3">
        <f>Bakery[[#This Row],[Price]]*Bakery[[#This Row],[Quantity]]</f>
        <v>4500</v>
      </c>
    </row>
    <row r="2090" spans="1:7" x14ac:dyDescent="0.25">
      <c r="A2090">
        <v>2019</v>
      </c>
      <c r="B2090" t="s">
        <v>18</v>
      </c>
      <c r="C2090" s="1">
        <v>20000</v>
      </c>
      <c r="D2090" t="s">
        <v>12</v>
      </c>
      <c r="E2090" s="2">
        <v>1</v>
      </c>
      <c r="F2090">
        <f>IFERROR(VLOOKUP(Bakery[[#This Row],[Products]],Bakery_price[#All],2,FALSE),0)</f>
        <v>4500</v>
      </c>
      <c r="G2090" s="3">
        <f>Bakery[[#This Row],[Price]]*Bakery[[#This Row],[Quantity]]</f>
        <v>4500</v>
      </c>
    </row>
    <row r="2091" spans="1:7" x14ac:dyDescent="0.25">
      <c r="A2091">
        <v>2019</v>
      </c>
      <c r="B2091" t="s">
        <v>21</v>
      </c>
      <c r="C2091" s="1">
        <v>16300</v>
      </c>
      <c r="D2091" t="s">
        <v>6</v>
      </c>
      <c r="E2091" s="2">
        <v>1</v>
      </c>
      <c r="F2091">
        <f>IFERROR(VLOOKUP(Bakery[[#This Row],[Products]],Bakery_price[#All],2,FALSE),0)</f>
        <v>4800</v>
      </c>
      <c r="G2091" s="3">
        <f>Bakery[[#This Row],[Price]]*Bakery[[#This Row],[Quantity]]</f>
        <v>4800</v>
      </c>
    </row>
    <row r="2092" spans="1:7" x14ac:dyDescent="0.25">
      <c r="A2092">
        <v>2019</v>
      </c>
      <c r="B2092" t="s">
        <v>21</v>
      </c>
      <c r="C2092" s="1">
        <v>16300</v>
      </c>
      <c r="D2092" t="s">
        <v>24</v>
      </c>
      <c r="E2092" s="2">
        <v>1</v>
      </c>
      <c r="F2092">
        <f>IFERROR(VLOOKUP(Bakery[[#This Row],[Products]],Bakery_price[#All],2,FALSE),0)</f>
        <v>3500</v>
      </c>
      <c r="G2092" s="3">
        <f>Bakery[[#This Row],[Price]]*Bakery[[#This Row],[Quantity]]</f>
        <v>3500</v>
      </c>
    </row>
    <row r="2093" spans="1:7" x14ac:dyDescent="0.25">
      <c r="A2093">
        <v>2019</v>
      </c>
      <c r="B2093" t="s">
        <v>21</v>
      </c>
      <c r="C2093" s="1">
        <v>16300</v>
      </c>
      <c r="D2093" t="s">
        <v>25</v>
      </c>
      <c r="E2093" s="2">
        <v>1</v>
      </c>
      <c r="F2093">
        <f>IFERROR(VLOOKUP(Bakery[[#This Row],[Products]],Bakery_price[#All],2,FALSE),0)</f>
        <v>3500</v>
      </c>
      <c r="G2093" s="3">
        <f>Bakery[[#This Row],[Price]]*Bakery[[#This Row],[Quantity]]</f>
        <v>3500</v>
      </c>
    </row>
    <row r="2094" spans="1:7" x14ac:dyDescent="0.25">
      <c r="A2094">
        <v>2019</v>
      </c>
      <c r="B2094" t="s">
        <v>21</v>
      </c>
      <c r="C2094" s="1">
        <v>16300</v>
      </c>
      <c r="D2094" t="s">
        <v>30</v>
      </c>
      <c r="E2094" s="2">
        <v>1</v>
      </c>
      <c r="F2094">
        <f>IFERROR(VLOOKUP(Bakery[[#This Row],[Products]],Bakery_price[#All],2,FALSE),0)</f>
        <v>2500</v>
      </c>
      <c r="G2094" s="3">
        <f>Bakery[[#This Row],[Price]]*Bakery[[#This Row],[Quantity]]</f>
        <v>2500</v>
      </c>
    </row>
    <row r="2095" spans="1:7" x14ac:dyDescent="0.25">
      <c r="A2095">
        <v>2019</v>
      </c>
      <c r="B2095" t="s">
        <v>21</v>
      </c>
      <c r="C2095" s="1">
        <v>15800</v>
      </c>
      <c r="D2095" t="s">
        <v>6</v>
      </c>
      <c r="E2095" s="2">
        <v>1</v>
      </c>
      <c r="F2095">
        <f>IFERROR(VLOOKUP(Bakery[[#This Row],[Products]],Bakery_price[#All],2,FALSE),0)</f>
        <v>4800</v>
      </c>
      <c r="G2095" s="3">
        <f>Bakery[[#This Row],[Price]]*Bakery[[#This Row],[Quantity]]</f>
        <v>4800</v>
      </c>
    </row>
    <row r="2096" spans="1:7" x14ac:dyDescent="0.25">
      <c r="A2096">
        <v>2019</v>
      </c>
      <c r="B2096" t="s">
        <v>21</v>
      </c>
      <c r="C2096" s="1">
        <v>15800</v>
      </c>
      <c r="D2096" t="s">
        <v>20</v>
      </c>
      <c r="E2096" s="2">
        <v>1</v>
      </c>
      <c r="F2096">
        <f>IFERROR(VLOOKUP(Bakery[[#This Row],[Products]],Bakery_price[#All],2,FALSE),0)</f>
        <v>0</v>
      </c>
      <c r="G2096" s="3">
        <f>Bakery[[#This Row],[Price]]*Bakery[[#This Row],[Quantity]]</f>
        <v>0</v>
      </c>
    </row>
    <row r="2097" spans="1:7" x14ac:dyDescent="0.25">
      <c r="A2097">
        <v>2019</v>
      </c>
      <c r="B2097" t="s">
        <v>21</v>
      </c>
      <c r="C2097" s="1">
        <v>15800</v>
      </c>
      <c r="D2097" t="s">
        <v>8</v>
      </c>
      <c r="E2097" s="2">
        <v>1</v>
      </c>
      <c r="F2097">
        <f>IFERROR(VLOOKUP(Bakery[[#This Row],[Products]],Bakery_price[#All],2,FALSE),0)</f>
        <v>4800</v>
      </c>
      <c r="G2097" s="3">
        <f>Bakery[[#This Row],[Price]]*Bakery[[#This Row],[Quantity]]</f>
        <v>4800</v>
      </c>
    </row>
    <row r="2098" spans="1:7" x14ac:dyDescent="0.25">
      <c r="A2098">
        <v>2019</v>
      </c>
      <c r="B2098" t="s">
        <v>21</v>
      </c>
      <c r="C2098" s="1">
        <v>15000</v>
      </c>
      <c r="D2098" t="s">
        <v>7</v>
      </c>
      <c r="E2098" s="2">
        <v>1</v>
      </c>
      <c r="F2098">
        <f>IFERROR(VLOOKUP(Bakery[[#This Row],[Products]],Bakery_price[#All],2,FALSE),0)</f>
        <v>0</v>
      </c>
      <c r="G2098" s="3">
        <f>Bakery[[#This Row],[Price]]*Bakery[[#This Row],[Quantity]]</f>
        <v>0</v>
      </c>
    </row>
    <row r="2099" spans="1:7" x14ac:dyDescent="0.25">
      <c r="A2099">
        <v>2019</v>
      </c>
      <c r="B2099" t="s">
        <v>21</v>
      </c>
      <c r="C2099" s="1">
        <v>15000</v>
      </c>
      <c r="D2099" t="s">
        <v>20</v>
      </c>
      <c r="E2099" s="2">
        <v>1</v>
      </c>
      <c r="F2099">
        <f>IFERROR(VLOOKUP(Bakery[[#This Row],[Products]],Bakery_price[#All],2,FALSE),0)</f>
        <v>0</v>
      </c>
      <c r="G2099" s="3">
        <f>Bakery[[#This Row],[Price]]*Bakery[[#This Row],[Quantity]]</f>
        <v>0</v>
      </c>
    </row>
    <row r="2100" spans="1:7" x14ac:dyDescent="0.25">
      <c r="A2100">
        <v>2019</v>
      </c>
      <c r="B2100" t="s">
        <v>21</v>
      </c>
      <c r="C2100" s="1">
        <v>15000</v>
      </c>
      <c r="D2100" t="s">
        <v>8</v>
      </c>
      <c r="E2100" s="2">
        <v>1</v>
      </c>
      <c r="F2100">
        <f>IFERROR(VLOOKUP(Bakery[[#This Row],[Products]],Bakery_price[#All],2,FALSE),0)</f>
        <v>4800</v>
      </c>
      <c r="G2100" s="3">
        <f>Bakery[[#This Row],[Price]]*Bakery[[#This Row],[Quantity]]</f>
        <v>4800</v>
      </c>
    </row>
    <row r="2101" spans="1:7" x14ac:dyDescent="0.25">
      <c r="A2101">
        <v>2019</v>
      </c>
      <c r="B2101" t="s">
        <v>21</v>
      </c>
      <c r="C2101" s="1">
        <v>18300</v>
      </c>
      <c r="D2101" t="s">
        <v>6</v>
      </c>
      <c r="E2101" s="2">
        <v>1</v>
      </c>
      <c r="F2101">
        <f>IFERROR(VLOOKUP(Bakery[[#This Row],[Products]],Bakery_price[#All],2,FALSE),0)</f>
        <v>4800</v>
      </c>
      <c r="G2101" s="3">
        <f>Bakery[[#This Row],[Price]]*Bakery[[#This Row],[Quantity]]</f>
        <v>4800</v>
      </c>
    </row>
    <row r="2102" spans="1:7" x14ac:dyDescent="0.25">
      <c r="A2102">
        <v>2019</v>
      </c>
      <c r="B2102" t="s">
        <v>21</v>
      </c>
      <c r="C2102" s="1">
        <v>18300</v>
      </c>
      <c r="D2102" t="s">
        <v>20</v>
      </c>
      <c r="E2102" s="2">
        <v>1</v>
      </c>
      <c r="F2102">
        <f>IFERROR(VLOOKUP(Bakery[[#This Row],[Products]],Bakery_price[#All],2,FALSE),0)</f>
        <v>0</v>
      </c>
      <c r="G2102" s="3">
        <f>Bakery[[#This Row],[Price]]*Bakery[[#This Row],[Quantity]]</f>
        <v>0</v>
      </c>
    </row>
    <row r="2103" spans="1:7" x14ac:dyDescent="0.25">
      <c r="A2103">
        <v>2019</v>
      </c>
      <c r="B2103" t="s">
        <v>21</v>
      </c>
      <c r="C2103" s="1">
        <v>18300</v>
      </c>
      <c r="D2103" t="s">
        <v>25</v>
      </c>
      <c r="E2103" s="2">
        <v>2</v>
      </c>
      <c r="F2103">
        <f>IFERROR(VLOOKUP(Bakery[[#This Row],[Products]],Bakery_price[#All],2,FALSE),0)</f>
        <v>3500</v>
      </c>
      <c r="G2103" s="3">
        <f>Bakery[[#This Row],[Price]]*Bakery[[#This Row],[Quantity]]</f>
        <v>7000</v>
      </c>
    </row>
    <row r="2104" spans="1:7" x14ac:dyDescent="0.25">
      <c r="A2104">
        <v>2019</v>
      </c>
      <c r="B2104" t="s">
        <v>21</v>
      </c>
      <c r="C2104" s="1">
        <v>24600</v>
      </c>
      <c r="D2104" t="s">
        <v>6</v>
      </c>
      <c r="E2104" s="2">
        <v>2</v>
      </c>
      <c r="F2104">
        <f>IFERROR(VLOOKUP(Bakery[[#This Row],[Products]],Bakery_price[#All],2,FALSE),0)</f>
        <v>4800</v>
      </c>
      <c r="G2104" s="3">
        <f>Bakery[[#This Row],[Price]]*Bakery[[#This Row],[Quantity]]</f>
        <v>9600</v>
      </c>
    </row>
    <row r="2105" spans="1:7" x14ac:dyDescent="0.25">
      <c r="A2105">
        <v>2019</v>
      </c>
      <c r="B2105" t="s">
        <v>21</v>
      </c>
      <c r="C2105" s="1">
        <v>24600</v>
      </c>
      <c r="D2105" t="s">
        <v>8</v>
      </c>
      <c r="E2105" s="2">
        <v>1</v>
      </c>
      <c r="F2105">
        <f>IFERROR(VLOOKUP(Bakery[[#This Row],[Products]],Bakery_price[#All],2,FALSE),0)</f>
        <v>4800</v>
      </c>
      <c r="G2105" s="3">
        <f>Bakery[[#This Row],[Price]]*Bakery[[#This Row],[Quantity]]</f>
        <v>4800</v>
      </c>
    </row>
    <row r="2106" spans="1:7" x14ac:dyDescent="0.25">
      <c r="A2106">
        <v>2019</v>
      </c>
      <c r="B2106" t="s">
        <v>21</v>
      </c>
      <c r="C2106" s="1">
        <v>24600</v>
      </c>
      <c r="D2106" t="s">
        <v>17</v>
      </c>
      <c r="E2106" s="2">
        <v>1</v>
      </c>
      <c r="F2106">
        <f>IFERROR(VLOOKUP(Bakery[[#This Row],[Products]],Bakery_price[#All],2,FALSE),0)</f>
        <v>4000</v>
      </c>
      <c r="G2106" s="3">
        <f>Bakery[[#This Row],[Price]]*Bakery[[#This Row],[Quantity]]</f>
        <v>4000</v>
      </c>
    </row>
    <row r="2107" spans="1:7" x14ac:dyDescent="0.25">
      <c r="A2107">
        <v>2019</v>
      </c>
      <c r="B2107" t="s">
        <v>21</v>
      </c>
      <c r="C2107" s="1">
        <v>24600</v>
      </c>
      <c r="D2107" t="s">
        <v>12</v>
      </c>
      <c r="E2107" s="2">
        <v>1</v>
      </c>
      <c r="F2107">
        <f>IFERROR(VLOOKUP(Bakery[[#This Row],[Products]],Bakery_price[#All],2,FALSE),0)</f>
        <v>4500</v>
      </c>
      <c r="G2107" s="3">
        <f>Bakery[[#This Row],[Price]]*Bakery[[#This Row],[Quantity]]</f>
        <v>4500</v>
      </c>
    </row>
    <row r="2108" spans="1:7" x14ac:dyDescent="0.25">
      <c r="A2108">
        <v>2019</v>
      </c>
      <c r="B2108" t="s">
        <v>21</v>
      </c>
      <c r="C2108" s="1">
        <v>16400</v>
      </c>
      <c r="D2108" t="s">
        <v>6</v>
      </c>
      <c r="E2108" s="2">
        <v>3</v>
      </c>
      <c r="F2108">
        <f>IFERROR(VLOOKUP(Bakery[[#This Row],[Products]],Bakery_price[#All],2,FALSE),0)</f>
        <v>4800</v>
      </c>
      <c r="G2108" s="3">
        <f>Bakery[[#This Row],[Price]]*Bakery[[#This Row],[Quantity]]</f>
        <v>14400</v>
      </c>
    </row>
    <row r="2109" spans="1:7" x14ac:dyDescent="0.25">
      <c r="A2109">
        <v>2019</v>
      </c>
      <c r="B2109" t="s">
        <v>21</v>
      </c>
      <c r="C2109" s="1">
        <v>24900</v>
      </c>
      <c r="D2109" t="s">
        <v>6</v>
      </c>
      <c r="E2109" s="2">
        <v>1</v>
      </c>
      <c r="F2109">
        <f>IFERROR(VLOOKUP(Bakery[[#This Row],[Products]],Bakery_price[#All],2,FALSE),0)</f>
        <v>4800</v>
      </c>
      <c r="G2109" s="3">
        <f>Bakery[[#This Row],[Price]]*Bakery[[#This Row],[Quantity]]</f>
        <v>4800</v>
      </c>
    </row>
    <row r="2110" spans="1:7" x14ac:dyDescent="0.25">
      <c r="A2110">
        <v>2019</v>
      </c>
      <c r="B2110" t="s">
        <v>21</v>
      </c>
      <c r="C2110" s="1">
        <v>24900</v>
      </c>
      <c r="D2110" t="s">
        <v>15</v>
      </c>
      <c r="E2110" s="2">
        <v>1</v>
      </c>
      <c r="F2110">
        <f>IFERROR(VLOOKUP(Bakery[[#This Row],[Products]],Bakery_price[#All],2,FALSE),0)</f>
        <v>3500</v>
      </c>
      <c r="G2110" s="3">
        <f>Bakery[[#This Row],[Price]]*Bakery[[#This Row],[Quantity]]</f>
        <v>3500</v>
      </c>
    </row>
    <row r="2111" spans="1:7" x14ac:dyDescent="0.25">
      <c r="A2111">
        <v>2019</v>
      </c>
      <c r="B2111" t="s">
        <v>21</v>
      </c>
      <c r="C2111" s="1">
        <v>24900</v>
      </c>
      <c r="D2111" t="s">
        <v>19</v>
      </c>
      <c r="E2111" s="2">
        <v>1</v>
      </c>
      <c r="F2111">
        <f>IFERROR(VLOOKUP(Bakery[[#This Row],[Products]],Bakery_price[#All],2,FALSE),0)</f>
        <v>1500</v>
      </c>
      <c r="G2111" s="3">
        <f>Bakery[[#This Row],[Price]]*Bakery[[#This Row],[Quantity]]</f>
        <v>1500</v>
      </c>
    </row>
    <row r="2112" spans="1:7" x14ac:dyDescent="0.25">
      <c r="A2112">
        <v>2019</v>
      </c>
      <c r="B2112" t="s">
        <v>21</v>
      </c>
      <c r="C2112" s="1">
        <v>24900</v>
      </c>
      <c r="D2112" t="s">
        <v>25</v>
      </c>
      <c r="E2112" s="2">
        <v>1</v>
      </c>
      <c r="F2112">
        <f>IFERROR(VLOOKUP(Bakery[[#This Row],[Products]],Bakery_price[#All],2,FALSE),0)</f>
        <v>3500</v>
      </c>
      <c r="G2112" s="3">
        <f>Bakery[[#This Row],[Price]]*Bakery[[#This Row],[Quantity]]</f>
        <v>3500</v>
      </c>
    </row>
    <row r="2113" spans="1:7" x14ac:dyDescent="0.25">
      <c r="A2113">
        <v>2019</v>
      </c>
      <c r="B2113" t="s">
        <v>21</v>
      </c>
      <c r="C2113" s="1">
        <v>20500</v>
      </c>
      <c r="D2113" t="s">
        <v>24</v>
      </c>
      <c r="E2113" s="2">
        <v>4</v>
      </c>
      <c r="F2113">
        <f>IFERROR(VLOOKUP(Bakery[[#This Row],[Products]],Bakery_price[#All],2,FALSE),0)</f>
        <v>3500</v>
      </c>
      <c r="G2113" s="3">
        <f>Bakery[[#This Row],[Price]]*Bakery[[#This Row],[Quantity]]</f>
        <v>14000</v>
      </c>
    </row>
    <row r="2114" spans="1:7" x14ac:dyDescent="0.25">
      <c r="A2114">
        <v>2019</v>
      </c>
      <c r="B2114" t="s">
        <v>21</v>
      </c>
      <c r="C2114" s="1">
        <v>20500</v>
      </c>
      <c r="D2114" t="s">
        <v>8</v>
      </c>
      <c r="E2114" s="2">
        <v>1</v>
      </c>
      <c r="F2114">
        <f>IFERROR(VLOOKUP(Bakery[[#This Row],[Products]],Bakery_price[#All],2,FALSE),0)</f>
        <v>4800</v>
      </c>
      <c r="G2114" s="3">
        <f>Bakery[[#This Row],[Price]]*Bakery[[#This Row],[Quantity]]</f>
        <v>4800</v>
      </c>
    </row>
    <row r="2115" spans="1:7" x14ac:dyDescent="0.25">
      <c r="A2115">
        <v>2019</v>
      </c>
      <c r="B2115" t="s">
        <v>21</v>
      </c>
      <c r="C2115" s="1">
        <v>22300</v>
      </c>
      <c r="D2115" t="s">
        <v>6</v>
      </c>
      <c r="E2115" s="2">
        <v>1</v>
      </c>
      <c r="F2115">
        <f>IFERROR(VLOOKUP(Bakery[[#This Row],[Products]],Bakery_price[#All],2,FALSE),0)</f>
        <v>4800</v>
      </c>
      <c r="G2115" s="3">
        <f>Bakery[[#This Row],[Price]]*Bakery[[#This Row],[Quantity]]</f>
        <v>4800</v>
      </c>
    </row>
    <row r="2116" spans="1:7" x14ac:dyDescent="0.25">
      <c r="A2116">
        <v>2019</v>
      </c>
      <c r="B2116" t="s">
        <v>21</v>
      </c>
      <c r="C2116" s="1">
        <v>22300</v>
      </c>
      <c r="D2116" t="s">
        <v>15</v>
      </c>
      <c r="E2116" s="2">
        <v>1</v>
      </c>
      <c r="F2116">
        <f>IFERROR(VLOOKUP(Bakery[[#This Row],[Products]],Bakery_price[#All],2,FALSE),0)</f>
        <v>3500</v>
      </c>
      <c r="G2116" s="3">
        <f>Bakery[[#This Row],[Price]]*Bakery[[#This Row],[Quantity]]</f>
        <v>3500</v>
      </c>
    </row>
    <row r="2117" spans="1:7" x14ac:dyDescent="0.25">
      <c r="A2117">
        <v>2019</v>
      </c>
      <c r="B2117" t="s">
        <v>21</v>
      </c>
      <c r="C2117" s="1">
        <v>22300</v>
      </c>
      <c r="D2117" t="s">
        <v>17</v>
      </c>
      <c r="E2117" s="2">
        <v>1</v>
      </c>
      <c r="F2117">
        <f>IFERROR(VLOOKUP(Bakery[[#This Row],[Products]],Bakery_price[#All],2,FALSE),0)</f>
        <v>4000</v>
      </c>
      <c r="G2117" s="3">
        <f>Bakery[[#This Row],[Price]]*Bakery[[#This Row],[Quantity]]</f>
        <v>4000</v>
      </c>
    </row>
    <row r="2118" spans="1:7" x14ac:dyDescent="0.25">
      <c r="A2118">
        <v>2019</v>
      </c>
      <c r="B2118" t="s">
        <v>21</v>
      </c>
      <c r="C2118" s="1">
        <v>22300</v>
      </c>
      <c r="D2118" t="s">
        <v>25</v>
      </c>
      <c r="E2118" s="2">
        <v>1</v>
      </c>
      <c r="F2118">
        <f>IFERROR(VLOOKUP(Bakery[[#This Row],[Products]],Bakery_price[#All],2,FALSE),0)</f>
        <v>3500</v>
      </c>
      <c r="G2118" s="3">
        <f>Bakery[[#This Row],[Price]]*Bakery[[#This Row],[Quantity]]</f>
        <v>3500</v>
      </c>
    </row>
    <row r="2119" spans="1:7" x14ac:dyDescent="0.25">
      <c r="A2119">
        <v>2019</v>
      </c>
      <c r="B2119" t="s">
        <v>21</v>
      </c>
      <c r="C2119" s="1">
        <v>22300</v>
      </c>
      <c r="D2119" t="s">
        <v>12</v>
      </c>
      <c r="E2119" s="2">
        <v>1</v>
      </c>
      <c r="F2119">
        <f>IFERROR(VLOOKUP(Bakery[[#This Row],[Products]],Bakery_price[#All],2,FALSE),0)</f>
        <v>4500</v>
      </c>
      <c r="G2119" s="3">
        <f>Bakery[[#This Row],[Price]]*Bakery[[#This Row],[Quantity]]</f>
        <v>4500</v>
      </c>
    </row>
    <row r="2120" spans="1:7" x14ac:dyDescent="0.25">
      <c r="A2120">
        <v>2019</v>
      </c>
      <c r="B2120" t="s">
        <v>23</v>
      </c>
      <c r="C2120" s="1">
        <v>14800</v>
      </c>
      <c r="D2120" t="s">
        <v>6</v>
      </c>
      <c r="E2120" s="2">
        <v>1</v>
      </c>
      <c r="F2120">
        <f>IFERROR(VLOOKUP(Bakery[[#This Row],[Products]],Bakery_price[#All],2,FALSE),0)</f>
        <v>4800</v>
      </c>
      <c r="G2120" s="3">
        <f>Bakery[[#This Row],[Price]]*Bakery[[#This Row],[Quantity]]</f>
        <v>4800</v>
      </c>
    </row>
    <row r="2121" spans="1:7" x14ac:dyDescent="0.25">
      <c r="A2121">
        <v>2019</v>
      </c>
      <c r="B2121" t="s">
        <v>23</v>
      </c>
      <c r="C2121" s="1">
        <v>14800</v>
      </c>
      <c r="D2121" t="s">
        <v>15</v>
      </c>
      <c r="E2121" s="2">
        <v>1</v>
      </c>
      <c r="F2121">
        <f>IFERROR(VLOOKUP(Bakery[[#This Row],[Products]],Bakery_price[#All],2,FALSE),0)</f>
        <v>3500</v>
      </c>
      <c r="G2121" s="3">
        <f>Bakery[[#This Row],[Price]]*Bakery[[#This Row],[Quantity]]</f>
        <v>3500</v>
      </c>
    </row>
    <row r="2122" spans="1:7" x14ac:dyDescent="0.25">
      <c r="A2122">
        <v>2019</v>
      </c>
      <c r="B2122" t="s">
        <v>23</v>
      </c>
      <c r="C2122" s="1">
        <v>14800</v>
      </c>
      <c r="D2122" t="s">
        <v>8</v>
      </c>
      <c r="E2122" s="2">
        <v>1</v>
      </c>
      <c r="F2122">
        <f>IFERROR(VLOOKUP(Bakery[[#This Row],[Products]],Bakery_price[#All],2,FALSE),0)</f>
        <v>4800</v>
      </c>
      <c r="G2122" s="3">
        <f>Bakery[[#This Row],[Price]]*Bakery[[#This Row],[Quantity]]</f>
        <v>4800</v>
      </c>
    </row>
    <row r="2123" spans="1:7" x14ac:dyDescent="0.25">
      <c r="A2123">
        <v>2019</v>
      </c>
      <c r="B2123" t="s">
        <v>23</v>
      </c>
      <c r="C2123" s="1">
        <v>21500</v>
      </c>
      <c r="D2123" t="s">
        <v>24</v>
      </c>
      <c r="E2123" s="2">
        <v>2</v>
      </c>
      <c r="F2123">
        <f>IFERROR(VLOOKUP(Bakery[[#This Row],[Products]],Bakery_price[#All],2,FALSE),0)</f>
        <v>3500</v>
      </c>
      <c r="G2123" s="3">
        <f>Bakery[[#This Row],[Price]]*Bakery[[#This Row],[Quantity]]</f>
        <v>7000</v>
      </c>
    </row>
    <row r="2124" spans="1:7" x14ac:dyDescent="0.25">
      <c r="A2124">
        <v>2019</v>
      </c>
      <c r="B2124" t="s">
        <v>23</v>
      </c>
      <c r="C2124" s="1">
        <v>21500</v>
      </c>
      <c r="D2124" t="s">
        <v>25</v>
      </c>
      <c r="E2124" s="2">
        <v>1</v>
      </c>
      <c r="F2124">
        <f>IFERROR(VLOOKUP(Bakery[[#This Row],[Products]],Bakery_price[#All],2,FALSE),0)</f>
        <v>3500</v>
      </c>
      <c r="G2124" s="3">
        <f>Bakery[[#This Row],[Price]]*Bakery[[#This Row],[Quantity]]</f>
        <v>3500</v>
      </c>
    </row>
    <row r="2125" spans="1:7" x14ac:dyDescent="0.25">
      <c r="A2125">
        <v>2019</v>
      </c>
      <c r="B2125" t="s">
        <v>23</v>
      </c>
      <c r="C2125" s="1">
        <v>21500</v>
      </c>
      <c r="D2125" t="s">
        <v>10</v>
      </c>
      <c r="E2125" s="2">
        <v>2</v>
      </c>
      <c r="F2125">
        <f>IFERROR(VLOOKUP(Bakery[[#This Row],[Products]],Bakery_price[#All],2,FALSE),0)</f>
        <v>0</v>
      </c>
      <c r="G2125" s="3">
        <f>Bakery[[#This Row],[Price]]*Bakery[[#This Row],[Quantity]]</f>
        <v>0</v>
      </c>
    </row>
    <row r="2126" spans="1:7" x14ac:dyDescent="0.25">
      <c r="A2126">
        <v>2019</v>
      </c>
      <c r="B2126" t="s">
        <v>23</v>
      </c>
      <c r="C2126" s="1">
        <v>49700</v>
      </c>
      <c r="D2126" t="s">
        <v>6</v>
      </c>
      <c r="E2126" s="2">
        <v>9</v>
      </c>
      <c r="F2126">
        <f>IFERROR(VLOOKUP(Bakery[[#This Row],[Products]],Bakery_price[#All],2,FALSE),0)</f>
        <v>4800</v>
      </c>
      <c r="G2126" s="3">
        <f>Bakery[[#This Row],[Price]]*Bakery[[#This Row],[Quantity]]</f>
        <v>43200</v>
      </c>
    </row>
    <row r="2127" spans="1:7" x14ac:dyDescent="0.25">
      <c r="A2127">
        <v>2019</v>
      </c>
      <c r="B2127" t="s">
        <v>23</v>
      </c>
      <c r="C2127" s="1">
        <v>49700</v>
      </c>
      <c r="D2127" t="s">
        <v>12</v>
      </c>
      <c r="E2127" s="2">
        <v>1</v>
      </c>
      <c r="F2127">
        <f>IFERROR(VLOOKUP(Bakery[[#This Row],[Products]],Bakery_price[#All],2,FALSE),0)</f>
        <v>4500</v>
      </c>
      <c r="G2127" s="3">
        <f>Bakery[[#This Row],[Price]]*Bakery[[#This Row],[Quantity]]</f>
        <v>4500</v>
      </c>
    </row>
    <row r="2128" spans="1:7" x14ac:dyDescent="0.25">
      <c r="A2128">
        <v>2019</v>
      </c>
      <c r="B2128" t="s">
        <v>23</v>
      </c>
      <c r="C2128" s="1">
        <v>26300</v>
      </c>
      <c r="D2128" t="s">
        <v>15</v>
      </c>
      <c r="E2128" s="2">
        <v>1</v>
      </c>
      <c r="F2128">
        <f>IFERROR(VLOOKUP(Bakery[[#This Row],[Products]],Bakery_price[#All],2,FALSE),0)</f>
        <v>3500</v>
      </c>
      <c r="G2128" s="3">
        <f>Bakery[[#This Row],[Price]]*Bakery[[#This Row],[Quantity]]</f>
        <v>3500</v>
      </c>
    </row>
    <row r="2129" spans="1:7" x14ac:dyDescent="0.25">
      <c r="A2129">
        <v>2019</v>
      </c>
      <c r="B2129" t="s">
        <v>23</v>
      </c>
      <c r="C2129" s="1">
        <v>26300</v>
      </c>
      <c r="D2129" t="s">
        <v>8</v>
      </c>
      <c r="E2129" s="2">
        <v>1</v>
      </c>
      <c r="F2129">
        <f>IFERROR(VLOOKUP(Bakery[[#This Row],[Products]],Bakery_price[#All],2,FALSE),0)</f>
        <v>4800</v>
      </c>
      <c r="G2129" s="3">
        <f>Bakery[[#This Row],[Price]]*Bakery[[#This Row],[Quantity]]</f>
        <v>4800</v>
      </c>
    </row>
    <row r="2130" spans="1:7" x14ac:dyDescent="0.25">
      <c r="A2130">
        <v>2019</v>
      </c>
      <c r="B2130" t="s">
        <v>23</v>
      </c>
      <c r="C2130" s="1">
        <v>26300</v>
      </c>
      <c r="D2130" t="s">
        <v>25</v>
      </c>
      <c r="E2130" s="2">
        <v>1</v>
      </c>
      <c r="F2130">
        <f>IFERROR(VLOOKUP(Bakery[[#This Row],[Products]],Bakery_price[#All],2,FALSE),0)</f>
        <v>3500</v>
      </c>
      <c r="G2130" s="3">
        <f>Bakery[[#This Row],[Price]]*Bakery[[#This Row],[Quantity]]</f>
        <v>3500</v>
      </c>
    </row>
    <row r="2131" spans="1:7" x14ac:dyDescent="0.25">
      <c r="A2131">
        <v>2019</v>
      </c>
      <c r="B2131" t="s">
        <v>23</v>
      </c>
      <c r="C2131" s="1">
        <v>26300</v>
      </c>
      <c r="D2131" t="s">
        <v>31</v>
      </c>
      <c r="E2131" s="2">
        <v>2</v>
      </c>
      <c r="F2131">
        <f>IFERROR(VLOOKUP(Bakery[[#This Row],[Products]],Bakery_price[#All],2,FALSE),0)</f>
        <v>4000</v>
      </c>
      <c r="G2131" s="3">
        <f>Bakery[[#This Row],[Price]]*Bakery[[#This Row],[Quantity]]</f>
        <v>8000</v>
      </c>
    </row>
    <row r="2132" spans="1:7" x14ac:dyDescent="0.25">
      <c r="A2132">
        <v>2019</v>
      </c>
      <c r="B2132" t="s">
        <v>23</v>
      </c>
      <c r="C2132" s="1">
        <v>26300</v>
      </c>
      <c r="D2132" t="s">
        <v>26</v>
      </c>
      <c r="E2132" s="2">
        <v>1</v>
      </c>
      <c r="F2132">
        <f>IFERROR(VLOOKUP(Bakery[[#This Row],[Products]],Bakery_price[#All],2,FALSE),0)</f>
        <v>4000</v>
      </c>
      <c r="G2132" s="3">
        <f>Bakery[[#This Row],[Price]]*Bakery[[#This Row],[Quantity]]</f>
        <v>4000</v>
      </c>
    </row>
    <row r="2133" spans="1:7" x14ac:dyDescent="0.25">
      <c r="A2133">
        <v>2019</v>
      </c>
      <c r="B2133" t="s">
        <v>23</v>
      </c>
      <c r="C2133" s="1">
        <v>17800</v>
      </c>
      <c r="D2133" t="s">
        <v>6</v>
      </c>
      <c r="E2133" s="2">
        <v>1</v>
      </c>
      <c r="F2133">
        <f>IFERROR(VLOOKUP(Bakery[[#This Row],[Products]],Bakery_price[#All],2,FALSE),0)</f>
        <v>4800</v>
      </c>
      <c r="G2133" s="3">
        <f>Bakery[[#This Row],[Price]]*Bakery[[#This Row],[Quantity]]</f>
        <v>4800</v>
      </c>
    </row>
    <row r="2134" spans="1:7" x14ac:dyDescent="0.25">
      <c r="A2134">
        <v>2019</v>
      </c>
      <c r="B2134" t="s">
        <v>23</v>
      </c>
      <c r="C2134" s="1">
        <v>17800</v>
      </c>
      <c r="D2134" t="s">
        <v>15</v>
      </c>
      <c r="E2134" s="2">
        <v>1</v>
      </c>
      <c r="F2134">
        <f>IFERROR(VLOOKUP(Bakery[[#This Row],[Products]],Bakery_price[#All],2,FALSE),0)</f>
        <v>3500</v>
      </c>
      <c r="G2134" s="3">
        <f>Bakery[[#This Row],[Price]]*Bakery[[#This Row],[Quantity]]</f>
        <v>3500</v>
      </c>
    </row>
    <row r="2135" spans="1:7" x14ac:dyDescent="0.25">
      <c r="A2135">
        <v>2019</v>
      </c>
      <c r="B2135" t="s">
        <v>23</v>
      </c>
      <c r="C2135" s="1">
        <v>17800</v>
      </c>
      <c r="D2135" t="s">
        <v>17</v>
      </c>
      <c r="E2135" s="2">
        <v>1</v>
      </c>
      <c r="F2135">
        <f>IFERROR(VLOOKUP(Bakery[[#This Row],[Products]],Bakery_price[#All],2,FALSE),0)</f>
        <v>4000</v>
      </c>
      <c r="G2135" s="3">
        <f>Bakery[[#This Row],[Price]]*Bakery[[#This Row],[Quantity]]</f>
        <v>4000</v>
      </c>
    </row>
    <row r="2136" spans="1:7" x14ac:dyDescent="0.25">
      <c r="A2136">
        <v>2019</v>
      </c>
      <c r="B2136" t="s">
        <v>23</v>
      </c>
      <c r="C2136" s="1">
        <v>17800</v>
      </c>
      <c r="D2136" t="s">
        <v>25</v>
      </c>
      <c r="E2136" s="2">
        <v>1</v>
      </c>
      <c r="F2136">
        <f>IFERROR(VLOOKUP(Bakery[[#This Row],[Products]],Bakery_price[#All],2,FALSE),0)</f>
        <v>3500</v>
      </c>
      <c r="G2136" s="3">
        <f>Bakery[[#This Row],[Price]]*Bakery[[#This Row],[Quantity]]</f>
        <v>3500</v>
      </c>
    </row>
    <row r="2137" spans="1:7" x14ac:dyDescent="0.25">
      <c r="A2137">
        <v>2019</v>
      </c>
      <c r="B2137" t="s">
        <v>23</v>
      </c>
      <c r="C2137" s="1">
        <v>17300</v>
      </c>
      <c r="D2137" t="s">
        <v>6</v>
      </c>
      <c r="E2137" s="2">
        <v>1</v>
      </c>
      <c r="F2137">
        <f>IFERROR(VLOOKUP(Bakery[[#This Row],[Products]],Bakery_price[#All],2,FALSE),0)</f>
        <v>4800</v>
      </c>
      <c r="G2137" s="3">
        <f>Bakery[[#This Row],[Price]]*Bakery[[#This Row],[Quantity]]</f>
        <v>4800</v>
      </c>
    </row>
    <row r="2138" spans="1:7" x14ac:dyDescent="0.25">
      <c r="A2138">
        <v>2019</v>
      </c>
      <c r="B2138" t="s">
        <v>23</v>
      </c>
      <c r="C2138" s="1">
        <v>17300</v>
      </c>
      <c r="D2138" t="s">
        <v>7</v>
      </c>
      <c r="E2138" s="2">
        <v>2</v>
      </c>
      <c r="F2138">
        <f>IFERROR(VLOOKUP(Bakery[[#This Row],[Products]],Bakery_price[#All],2,FALSE),0)</f>
        <v>0</v>
      </c>
      <c r="G2138" s="3">
        <f>Bakery[[#This Row],[Price]]*Bakery[[#This Row],[Quantity]]</f>
        <v>0</v>
      </c>
    </row>
    <row r="2139" spans="1:7" x14ac:dyDescent="0.25">
      <c r="A2139">
        <v>2019</v>
      </c>
      <c r="B2139" t="s">
        <v>23</v>
      </c>
      <c r="C2139" s="1">
        <v>17300</v>
      </c>
      <c r="D2139" t="s">
        <v>30</v>
      </c>
      <c r="E2139" s="2">
        <v>1</v>
      </c>
      <c r="F2139">
        <f>IFERROR(VLOOKUP(Bakery[[#This Row],[Products]],Bakery_price[#All],2,FALSE),0)</f>
        <v>2500</v>
      </c>
      <c r="G2139" s="3">
        <f>Bakery[[#This Row],[Price]]*Bakery[[#This Row],[Quantity]]</f>
        <v>2500</v>
      </c>
    </row>
    <row r="2140" spans="1:7" x14ac:dyDescent="0.25">
      <c r="A2140">
        <v>2019</v>
      </c>
      <c r="B2140" t="s">
        <v>5</v>
      </c>
      <c r="C2140" s="1">
        <v>14500</v>
      </c>
      <c r="D2140" t="s">
        <v>7</v>
      </c>
      <c r="E2140" s="2">
        <v>1</v>
      </c>
      <c r="F2140">
        <f>IFERROR(VLOOKUP(Bakery[[#This Row],[Products]],Bakery_price[#All],2,FALSE),0)</f>
        <v>0</v>
      </c>
      <c r="G2140" s="3">
        <f>Bakery[[#This Row],[Price]]*Bakery[[#This Row],[Quantity]]</f>
        <v>0</v>
      </c>
    </row>
    <row r="2141" spans="1:7" x14ac:dyDescent="0.25">
      <c r="A2141">
        <v>2019</v>
      </c>
      <c r="B2141" t="s">
        <v>5</v>
      </c>
      <c r="C2141" s="1">
        <v>14500</v>
      </c>
      <c r="D2141" t="s">
        <v>24</v>
      </c>
      <c r="E2141" s="2">
        <v>1</v>
      </c>
      <c r="F2141">
        <f>IFERROR(VLOOKUP(Bakery[[#This Row],[Products]],Bakery_price[#All],2,FALSE),0)</f>
        <v>3500</v>
      </c>
      <c r="G2141" s="3">
        <f>Bakery[[#This Row],[Price]]*Bakery[[#This Row],[Quantity]]</f>
        <v>3500</v>
      </c>
    </row>
    <row r="2142" spans="1:7" x14ac:dyDescent="0.25">
      <c r="A2142">
        <v>2019</v>
      </c>
      <c r="B2142" t="s">
        <v>5</v>
      </c>
      <c r="C2142" s="1">
        <v>14500</v>
      </c>
      <c r="D2142" t="s">
        <v>30</v>
      </c>
      <c r="E2142" s="2">
        <v>2</v>
      </c>
      <c r="F2142">
        <f>IFERROR(VLOOKUP(Bakery[[#This Row],[Products]],Bakery_price[#All],2,FALSE),0)</f>
        <v>2500</v>
      </c>
      <c r="G2142" s="3">
        <f>Bakery[[#This Row],[Price]]*Bakery[[#This Row],[Quantity]]</f>
        <v>5000</v>
      </c>
    </row>
    <row r="2143" spans="1:7" x14ac:dyDescent="0.25">
      <c r="A2143">
        <v>2019</v>
      </c>
      <c r="B2143" t="s">
        <v>5</v>
      </c>
      <c r="C2143" s="1">
        <v>24800</v>
      </c>
      <c r="D2143" t="s">
        <v>6</v>
      </c>
      <c r="E2143" s="2">
        <v>1</v>
      </c>
      <c r="F2143">
        <f>IFERROR(VLOOKUP(Bakery[[#This Row],[Products]],Bakery_price[#All],2,FALSE),0)</f>
        <v>4800</v>
      </c>
      <c r="G2143" s="3">
        <f>Bakery[[#This Row],[Price]]*Bakery[[#This Row],[Quantity]]</f>
        <v>4800</v>
      </c>
    </row>
    <row r="2144" spans="1:7" x14ac:dyDescent="0.25">
      <c r="A2144">
        <v>2019</v>
      </c>
      <c r="B2144" t="s">
        <v>5</v>
      </c>
      <c r="C2144" s="1">
        <v>24800</v>
      </c>
      <c r="D2144" t="s">
        <v>12</v>
      </c>
      <c r="E2144" s="2">
        <v>2</v>
      </c>
      <c r="F2144">
        <f>IFERROR(VLOOKUP(Bakery[[#This Row],[Products]],Bakery_price[#All],2,FALSE),0)</f>
        <v>4500</v>
      </c>
      <c r="G2144" s="3">
        <f>Bakery[[#This Row],[Price]]*Bakery[[#This Row],[Quantity]]</f>
        <v>9000</v>
      </c>
    </row>
    <row r="2145" spans="1:7" x14ac:dyDescent="0.25">
      <c r="A2145">
        <v>2019</v>
      </c>
      <c r="B2145" t="s">
        <v>5</v>
      </c>
      <c r="C2145" s="1">
        <v>24800</v>
      </c>
      <c r="D2145" t="s">
        <v>10</v>
      </c>
      <c r="E2145" s="2">
        <v>1</v>
      </c>
      <c r="F2145">
        <f>IFERROR(VLOOKUP(Bakery[[#This Row],[Products]],Bakery_price[#All],2,FALSE),0)</f>
        <v>0</v>
      </c>
      <c r="G2145" s="3">
        <f>Bakery[[#This Row],[Price]]*Bakery[[#This Row],[Quantity]]</f>
        <v>0</v>
      </c>
    </row>
    <row r="2146" spans="1:7" x14ac:dyDescent="0.25">
      <c r="A2146">
        <v>2019</v>
      </c>
      <c r="B2146" t="s">
        <v>5</v>
      </c>
      <c r="C2146" s="1">
        <v>24800</v>
      </c>
      <c r="D2146" t="s">
        <v>27</v>
      </c>
      <c r="E2146" s="2">
        <v>1</v>
      </c>
      <c r="F2146">
        <f>IFERROR(VLOOKUP(Bakery[[#This Row],[Products]],Bakery_price[#All],2,FALSE),0)</f>
        <v>4500</v>
      </c>
      <c r="G2146" s="3">
        <f>Bakery[[#This Row],[Price]]*Bakery[[#This Row],[Quantity]]</f>
        <v>4500</v>
      </c>
    </row>
    <row r="2147" spans="1:7" x14ac:dyDescent="0.25">
      <c r="A2147">
        <v>2019</v>
      </c>
      <c r="B2147" t="s">
        <v>5</v>
      </c>
      <c r="C2147" s="1">
        <v>14800</v>
      </c>
      <c r="D2147" t="s">
        <v>6</v>
      </c>
      <c r="E2147" s="2">
        <v>1</v>
      </c>
      <c r="F2147">
        <f>IFERROR(VLOOKUP(Bakery[[#This Row],[Products]],Bakery_price[#All],2,FALSE),0)</f>
        <v>4800</v>
      </c>
      <c r="G2147" s="3">
        <f>Bakery[[#This Row],[Price]]*Bakery[[#This Row],[Quantity]]</f>
        <v>4800</v>
      </c>
    </row>
    <row r="2148" spans="1:7" x14ac:dyDescent="0.25">
      <c r="A2148">
        <v>2019</v>
      </c>
      <c r="B2148" t="s">
        <v>5</v>
      </c>
      <c r="C2148" s="1">
        <v>14800</v>
      </c>
      <c r="D2148" t="s">
        <v>15</v>
      </c>
      <c r="E2148" s="2">
        <v>1</v>
      </c>
      <c r="F2148">
        <f>IFERROR(VLOOKUP(Bakery[[#This Row],[Products]],Bakery_price[#All],2,FALSE),0)</f>
        <v>3500</v>
      </c>
      <c r="G2148" s="3">
        <f>Bakery[[#This Row],[Price]]*Bakery[[#This Row],[Quantity]]</f>
        <v>3500</v>
      </c>
    </row>
    <row r="2149" spans="1:7" x14ac:dyDescent="0.25">
      <c r="A2149">
        <v>2019</v>
      </c>
      <c r="B2149" t="s">
        <v>5</v>
      </c>
      <c r="C2149" s="1">
        <v>14800</v>
      </c>
      <c r="D2149" t="s">
        <v>20</v>
      </c>
      <c r="E2149" s="2">
        <v>1</v>
      </c>
      <c r="F2149">
        <f>IFERROR(VLOOKUP(Bakery[[#This Row],[Products]],Bakery_price[#All],2,FALSE),0)</f>
        <v>0</v>
      </c>
      <c r="G2149" s="3">
        <f>Bakery[[#This Row],[Price]]*Bakery[[#This Row],[Quantity]]</f>
        <v>0</v>
      </c>
    </row>
    <row r="2150" spans="1:7" x14ac:dyDescent="0.25">
      <c r="A2150">
        <v>2019</v>
      </c>
      <c r="B2150" t="s">
        <v>13</v>
      </c>
      <c r="C2150" s="1">
        <v>21300</v>
      </c>
      <c r="D2150" t="s">
        <v>6</v>
      </c>
      <c r="E2150" s="2">
        <v>1</v>
      </c>
      <c r="F2150">
        <f>IFERROR(VLOOKUP(Bakery[[#This Row],[Products]],Bakery_price[#All],2,FALSE),0)</f>
        <v>4800</v>
      </c>
      <c r="G2150" s="3">
        <f>Bakery[[#This Row],[Price]]*Bakery[[#This Row],[Quantity]]</f>
        <v>4800</v>
      </c>
    </row>
    <row r="2151" spans="1:7" x14ac:dyDescent="0.25">
      <c r="A2151">
        <v>2019</v>
      </c>
      <c r="B2151" t="s">
        <v>13</v>
      </c>
      <c r="C2151" s="1">
        <v>21300</v>
      </c>
      <c r="D2151" t="s">
        <v>7</v>
      </c>
      <c r="E2151" s="2">
        <v>1</v>
      </c>
      <c r="F2151">
        <f>IFERROR(VLOOKUP(Bakery[[#This Row],[Products]],Bakery_price[#All],2,FALSE),0)</f>
        <v>0</v>
      </c>
      <c r="G2151" s="3">
        <f>Bakery[[#This Row],[Price]]*Bakery[[#This Row],[Quantity]]</f>
        <v>0</v>
      </c>
    </row>
    <row r="2152" spans="1:7" x14ac:dyDescent="0.25">
      <c r="A2152">
        <v>2019</v>
      </c>
      <c r="B2152" t="s">
        <v>13</v>
      </c>
      <c r="C2152" s="1">
        <v>21300</v>
      </c>
      <c r="D2152" t="s">
        <v>20</v>
      </c>
      <c r="E2152" s="2">
        <v>1</v>
      </c>
      <c r="F2152">
        <f>IFERROR(VLOOKUP(Bakery[[#This Row],[Products]],Bakery_price[#All],2,FALSE),0)</f>
        <v>0</v>
      </c>
      <c r="G2152" s="3">
        <f>Bakery[[#This Row],[Price]]*Bakery[[#This Row],[Quantity]]</f>
        <v>0</v>
      </c>
    </row>
    <row r="2153" spans="1:7" x14ac:dyDescent="0.25">
      <c r="A2153">
        <v>2019</v>
      </c>
      <c r="B2153" t="s">
        <v>13</v>
      </c>
      <c r="C2153" s="1">
        <v>21300</v>
      </c>
      <c r="D2153" t="s">
        <v>30</v>
      </c>
      <c r="E2153" s="2">
        <v>2</v>
      </c>
      <c r="F2153">
        <f>IFERROR(VLOOKUP(Bakery[[#This Row],[Products]],Bakery_price[#All],2,FALSE),0)</f>
        <v>2500</v>
      </c>
      <c r="G2153" s="3">
        <f>Bakery[[#This Row],[Price]]*Bakery[[#This Row],[Quantity]]</f>
        <v>5000</v>
      </c>
    </row>
    <row r="2154" spans="1:7" x14ac:dyDescent="0.25">
      <c r="A2154">
        <v>2019</v>
      </c>
      <c r="B2154" t="s">
        <v>13</v>
      </c>
      <c r="C2154" s="1">
        <v>15800</v>
      </c>
      <c r="D2154" t="s">
        <v>6</v>
      </c>
      <c r="E2154" s="2">
        <v>1</v>
      </c>
      <c r="F2154">
        <f>IFERROR(VLOOKUP(Bakery[[#This Row],[Products]],Bakery_price[#All],2,FALSE),0)</f>
        <v>4800</v>
      </c>
      <c r="G2154" s="3">
        <f>Bakery[[#This Row],[Price]]*Bakery[[#This Row],[Quantity]]</f>
        <v>4800</v>
      </c>
    </row>
    <row r="2155" spans="1:7" x14ac:dyDescent="0.25">
      <c r="A2155">
        <v>2019</v>
      </c>
      <c r="B2155" t="s">
        <v>13</v>
      </c>
      <c r="C2155" s="1">
        <v>15800</v>
      </c>
      <c r="D2155" t="s">
        <v>12</v>
      </c>
      <c r="E2155" s="2">
        <v>1</v>
      </c>
      <c r="F2155">
        <f>IFERROR(VLOOKUP(Bakery[[#This Row],[Products]],Bakery_price[#All],2,FALSE),0)</f>
        <v>4500</v>
      </c>
      <c r="G2155" s="3">
        <f>Bakery[[#This Row],[Price]]*Bakery[[#This Row],[Quantity]]</f>
        <v>4500</v>
      </c>
    </row>
    <row r="2156" spans="1:7" x14ac:dyDescent="0.25">
      <c r="A2156">
        <v>2019</v>
      </c>
      <c r="B2156" t="s">
        <v>13</v>
      </c>
      <c r="C2156" s="1">
        <v>15800</v>
      </c>
      <c r="D2156" t="s">
        <v>10</v>
      </c>
      <c r="E2156" s="2">
        <v>1</v>
      </c>
      <c r="F2156">
        <f>IFERROR(VLOOKUP(Bakery[[#This Row],[Products]],Bakery_price[#All],2,FALSE),0)</f>
        <v>0</v>
      </c>
      <c r="G2156" s="3">
        <f>Bakery[[#This Row],[Price]]*Bakery[[#This Row],[Quantity]]</f>
        <v>0</v>
      </c>
    </row>
    <row r="2157" spans="1:7" x14ac:dyDescent="0.25">
      <c r="A2157">
        <v>2019</v>
      </c>
      <c r="B2157" t="s">
        <v>13</v>
      </c>
      <c r="C2157" s="1">
        <v>16400</v>
      </c>
      <c r="D2157" t="s">
        <v>6</v>
      </c>
      <c r="E2157" s="2">
        <v>3</v>
      </c>
      <c r="F2157">
        <f>IFERROR(VLOOKUP(Bakery[[#This Row],[Products]],Bakery_price[#All],2,FALSE),0)</f>
        <v>4800</v>
      </c>
      <c r="G2157" s="3">
        <f>Bakery[[#This Row],[Price]]*Bakery[[#This Row],[Quantity]]</f>
        <v>14400</v>
      </c>
    </row>
    <row r="2158" spans="1:7" x14ac:dyDescent="0.25">
      <c r="A2158">
        <v>2019</v>
      </c>
      <c r="B2158" t="s">
        <v>13</v>
      </c>
      <c r="C2158" s="1">
        <v>19600</v>
      </c>
      <c r="D2158" t="s">
        <v>6</v>
      </c>
      <c r="E2158" s="2">
        <v>2</v>
      </c>
      <c r="F2158">
        <f>IFERROR(VLOOKUP(Bakery[[#This Row],[Products]],Bakery_price[#All],2,FALSE),0)</f>
        <v>4800</v>
      </c>
      <c r="G2158" s="3">
        <f>Bakery[[#This Row],[Price]]*Bakery[[#This Row],[Quantity]]</f>
        <v>9600</v>
      </c>
    </row>
    <row r="2159" spans="1:7" x14ac:dyDescent="0.25">
      <c r="A2159">
        <v>2019</v>
      </c>
      <c r="B2159" t="s">
        <v>13</v>
      </c>
      <c r="C2159" s="1">
        <v>19600</v>
      </c>
      <c r="D2159" t="s">
        <v>15</v>
      </c>
      <c r="E2159" s="2">
        <v>1</v>
      </c>
      <c r="F2159">
        <f>IFERROR(VLOOKUP(Bakery[[#This Row],[Products]],Bakery_price[#All],2,FALSE),0)</f>
        <v>3500</v>
      </c>
      <c r="G2159" s="3">
        <f>Bakery[[#This Row],[Price]]*Bakery[[#This Row],[Quantity]]</f>
        <v>3500</v>
      </c>
    </row>
    <row r="2160" spans="1:7" x14ac:dyDescent="0.25">
      <c r="A2160">
        <v>2019</v>
      </c>
      <c r="B2160" t="s">
        <v>13</v>
      </c>
      <c r="C2160" s="1">
        <v>19600</v>
      </c>
      <c r="D2160" t="s">
        <v>8</v>
      </c>
      <c r="E2160" s="2">
        <v>1</v>
      </c>
      <c r="F2160">
        <f>IFERROR(VLOOKUP(Bakery[[#This Row],[Products]],Bakery_price[#All],2,FALSE),0)</f>
        <v>4800</v>
      </c>
      <c r="G2160" s="3">
        <f>Bakery[[#This Row],[Price]]*Bakery[[#This Row],[Quantity]]</f>
        <v>4800</v>
      </c>
    </row>
    <row r="2161" spans="1:7" x14ac:dyDescent="0.25">
      <c r="A2161">
        <v>2019</v>
      </c>
      <c r="B2161" t="s">
        <v>13</v>
      </c>
      <c r="C2161" s="1">
        <v>16400</v>
      </c>
      <c r="D2161" t="s">
        <v>6</v>
      </c>
      <c r="E2161" s="2">
        <v>3</v>
      </c>
      <c r="F2161">
        <f>IFERROR(VLOOKUP(Bakery[[#This Row],[Products]],Bakery_price[#All],2,FALSE),0)</f>
        <v>4800</v>
      </c>
      <c r="G2161" s="3">
        <f>Bakery[[#This Row],[Price]]*Bakery[[#This Row],[Quantity]]</f>
        <v>14400</v>
      </c>
    </row>
    <row r="2162" spans="1:7" x14ac:dyDescent="0.25">
      <c r="A2162">
        <v>2019</v>
      </c>
      <c r="B2162" t="s">
        <v>13</v>
      </c>
      <c r="C2162" s="1">
        <v>14800</v>
      </c>
      <c r="D2162" t="s">
        <v>6</v>
      </c>
      <c r="E2162" s="2">
        <v>1</v>
      </c>
      <c r="F2162">
        <f>IFERROR(VLOOKUP(Bakery[[#This Row],[Products]],Bakery_price[#All],2,FALSE),0)</f>
        <v>4800</v>
      </c>
      <c r="G2162" s="3">
        <f>Bakery[[#This Row],[Price]]*Bakery[[#This Row],[Quantity]]</f>
        <v>4800</v>
      </c>
    </row>
    <row r="2163" spans="1:7" x14ac:dyDescent="0.25">
      <c r="A2163">
        <v>2019</v>
      </c>
      <c r="B2163" t="s">
        <v>13</v>
      </c>
      <c r="C2163" s="1">
        <v>14800</v>
      </c>
      <c r="D2163" t="s">
        <v>15</v>
      </c>
      <c r="E2163" s="2">
        <v>1</v>
      </c>
      <c r="F2163">
        <f>IFERROR(VLOOKUP(Bakery[[#This Row],[Products]],Bakery_price[#All],2,FALSE),0)</f>
        <v>3500</v>
      </c>
      <c r="G2163" s="3">
        <f>Bakery[[#This Row],[Price]]*Bakery[[#This Row],[Quantity]]</f>
        <v>3500</v>
      </c>
    </row>
    <row r="2164" spans="1:7" x14ac:dyDescent="0.25">
      <c r="A2164">
        <v>2019</v>
      </c>
      <c r="B2164" t="s">
        <v>13</v>
      </c>
      <c r="C2164" s="1">
        <v>14800</v>
      </c>
      <c r="D2164" t="s">
        <v>20</v>
      </c>
      <c r="E2164" s="2">
        <v>1</v>
      </c>
      <c r="F2164">
        <f>IFERROR(VLOOKUP(Bakery[[#This Row],[Products]],Bakery_price[#All],2,FALSE),0)</f>
        <v>0</v>
      </c>
      <c r="G2164" s="3">
        <f>Bakery[[#This Row],[Price]]*Bakery[[#This Row],[Quantity]]</f>
        <v>0</v>
      </c>
    </row>
    <row r="2165" spans="1:7" x14ac:dyDescent="0.25">
      <c r="A2165">
        <v>2019</v>
      </c>
      <c r="B2165" t="s">
        <v>13</v>
      </c>
      <c r="C2165" s="1">
        <v>36100</v>
      </c>
      <c r="D2165" t="s">
        <v>6</v>
      </c>
      <c r="E2165" s="2">
        <v>2</v>
      </c>
      <c r="F2165">
        <f>IFERROR(VLOOKUP(Bakery[[#This Row],[Products]],Bakery_price[#All],2,FALSE),0)</f>
        <v>4800</v>
      </c>
      <c r="G2165" s="3">
        <f>Bakery[[#This Row],[Price]]*Bakery[[#This Row],[Quantity]]</f>
        <v>9600</v>
      </c>
    </row>
    <row r="2166" spans="1:7" x14ac:dyDescent="0.25">
      <c r="A2166">
        <v>2019</v>
      </c>
      <c r="B2166" t="s">
        <v>13</v>
      </c>
      <c r="C2166" s="1">
        <v>36100</v>
      </c>
      <c r="D2166" t="s">
        <v>24</v>
      </c>
      <c r="E2166" s="2">
        <v>3</v>
      </c>
      <c r="F2166">
        <f>IFERROR(VLOOKUP(Bakery[[#This Row],[Products]],Bakery_price[#All],2,FALSE),0)</f>
        <v>3500</v>
      </c>
      <c r="G2166" s="3">
        <f>Bakery[[#This Row],[Price]]*Bakery[[#This Row],[Quantity]]</f>
        <v>10500</v>
      </c>
    </row>
    <row r="2167" spans="1:7" x14ac:dyDescent="0.25">
      <c r="A2167">
        <v>2019</v>
      </c>
      <c r="B2167" t="s">
        <v>13</v>
      </c>
      <c r="C2167" s="1">
        <v>36100</v>
      </c>
      <c r="D2167" t="s">
        <v>25</v>
      </c>
      <c r="E2167" s="2">
        <v>2</v>
      </c>
      <c r="F2167">
        <f>IFERROR(VLOOKUP(Bakery[[#This Row],[Products]],Bakery_price[#All],2,FALSE),0)</f>
        <v>3500</v>
      </c>
      <c r="G2167" s="3">
        <f>Bakery[[#This Row],[Price]]*Bakery[[#This Row],[Quantity]]</f>
        <v>7000</v>
      </c>
    </row>
    <row r="2168" spans="1:7" x14ac:dyDescent="0.25">
      <c r="A2168">
        <v>2019</v>
      </c>
      <c r="B2168" t="s">
        <v>13</v>
      </c>
      <c r="C2168" s="1">
        <v>36100</v>
      </c>
      <c r="D2168" t="s">
        <v>16</v>
      </c>
      <c r="E2168" s="2">
        <v>1</v>
      </c>
      <c r="F2168">
        <f>IFERROR(VLOOKUP(Bakery[[#This Row],[Products]],Bakery_price[#All],2,FALSE),0)</f>
        <v>0</v>
      </c>
      <c r="G2168" s="3">
        <f>Bakery[[#This Row],[Price]]*Bakery[[#This Row],[Quantity]]</f>
        <v>0</v>
      </c>
    </row>
    <row r="2169" spans="1:7" x14ac:dyDescent="0.25">
      <c r="A2169">
        <v>2019</v>
      </c>
      <c r="B2169" t="s">
        <v>13</v>
      </c>
      <c r="C2169" s="1">
        <v>36100</v>
      </c>
      <c r="D2169" t="s">
        <v>30</v>
      </c>
      <c r="E2169" s="2">
        <v>1</v>
      </c>
      <c r="F2169">
        <f>IFERROR(VLOOKUP(Bakery[[#This Row],[Products]],Bakery_price[#All],2,FALSE),0)</f>
        <v>2500</v>
      </c>
      <c r="G2169" s="3">
        <f>Bakery[[#This Row],[Price]]*Bakery[[#This Row],[Quantity]]</f>
        <v>2500</v>
      </c>
    </row>
    <row r="2170" spans="1:7" x14ac:dyDescent="0.25">
      <c r="A2170">
        <v>2019</v>
      </c>
      <c r="B2170" t="s">
        <v>14</v>
      </c>
      <c r="C2170" s="1">
        <v>28700</v>
      </c>
      <c r="D2170" t="s">
        <v>6</v>
      </c>
      <c r="E2170" s="2">
        <v>4</v>
      </c>
      <c r="F2170">
        <f>IFERROR(VLOOKUP(Bakery[[#This Row],[Products]],Bakery_price[#All],2,FALSE),0)</f>
        <v>4800</v>
      </c>
      <c r="G2170" s="3">
        <f>Bakery[[#This Row],[Price]]*Bakery[[#This Row],[Quantity]]</f>
        <v>19200</v>
      </c>
    </row>
    <row r="2171" spans="1:7" x14ac:dyDescent="0.25">
      <c r="A2171">
        <v>2019</v>
      </c>
      <c r="B2171" t="s">
        <v>14</v>
      </c>
      <c r="C2171" s="1">
        <v>28700</v>
      </c>
      <c r="D2171" t="s">
        <v>15</v>
      </c>
      <c r="E2171" s="2">
        <v>1</v>
      </c>
      <c r="F2171">
        <f>IFERROR(VLOOKUP(Bakery[[#This Row],[Products]],Bakery_price[#All],2,FALSE),0)</f>
        <v>3500</v>
      </c>
      <c r="G2171" s="3">
        <f>Bakery[[#This Row],[Price]]*Bakery[[#This Row],[Quantity]]</f>
        <v>3500</v>
      </c>
    </row>
    <row r="2172" spans="1:7" x14ac:dyDescent="0.25">
      <c r="A2172">
        <v>2019</v>
      </c>
      <c r="B2172" t="s">
        <v>14</v>
      </c>
      <c r="C2172" s="1">
        <v>28700</v>
      </c>
      <c r="D2172" t="s">
        <v>7</v>
      </c>
      <c r="E2172" s="2">
        <v>1</v>
      </c>
      <c r="F2172">
        <f>IFERROR(VLOOKUP(Bakery[[#This Row],[Products]],Bakery_price[#All],2,FALSE),0)</f>
        <v>0</v>
      </c>
      <c r="G2172" s="3">
        <f>Bakery[[#This Row],[Price]]*Bakery[[#This Row],[Quantity]]</f>
        <v>0</v>
      </c>
    </row>
    <row r="2173" spans="1:7" x14ac:dyDescent="0.25">
      <c r="A2173">
        <v>2019</v>
      </c>
      <c r="B2173" t="s">
        <v>14</v>
      </c>
      <c r="C2173" s="1">
        <v>14300</v>
      </c>
      <c r="D2173" t="s">
        <v>6</v>
      </c>
      <c r="E2173" s="2">
        <v>1</v>
      </c>
      <c r="F2173">
        <f>IFERROR(VLOOKUP(Bakery[[#This Row],[Products]],Bakery_price[#All],2,FALSE),0)</f>
        <v>4800</v>
      </c>
      <c r="G2173" s="3">
        <f>Bakery[[#This Row],[Price]]*Bakery[[#This Row],[Quantity]]</f>
        <v>4800</v>
      </c>
    </row>
    <row r="2174" spans="1:7" x14ac:dyDescent="0.25">
      <c r="A2174">
        <v>2019</v>
      </c>
      <c r="B2174" t="s">
        <v>14</v>
      </c>
      <c r="C2174" s="1">
        <v>14300</v>
      </c>
      <c r="D2174" t="s">
        <v>7</v>
      </c>
      <c r="E2174" s="2">
        <v>1</v>
      </c>
      <c r="F2174">
        <f>IFERROR(VLOOKUP(Bakery[[#This Row],[Products]],Bakery_price[#All],2,FALSE),0)</f>
        <v>0</v>
      </c>
      <c r="G2174" s="3">
        <f>Bakery[[#This Row],[Price]]*Bakery[[#This Row],[Quantity]]</f>
        <v>0</v>
      </c>
    </row>
    <row r="2175" spans="1:7" x14ac:dyDescent="0.25">
      <c r="A2175">
        <v>2019</v>
      </c>
      <c r="B2175" t="s">
        <v>14</v>
      </c>
      <c r="C2175" s="1">
        <v>14300</v>
      </c>
      <c r="D2175" t="s">
        <v>24</v>
      </c>
      <c r="E2175" s="2">
        <v>1</v>
      </c>
      <c r="F2175">
        <f>IFERROR(VLOOKUP(Bakery[[#This Row],[Products]],Bakery_price[#All],2,FALSE),0)</f>
        <v>3500</v>
      </c>
      <c r="G2175" s="3">
        <f>Bakery[[#This Row],[Price]]*Bakery[[#This Row],[Quantity]]</f>
        <v>3500</v>
      </c>
    </row>
    <row r="2176" spans="1:7" x14ac:dyDescent="0.25">
      <c r="A2176">
        <v>2019</v>
      </c>
      <c r="B2176" t="s">
        <v>14</v>
      </c>
      <c r="C2176" s="1">
        <v>18000</v>
      </c>
      <c r="D2176" t="s">
        <v>15</v>
      </c>
      <c r="E2176" s="2">
        <v>1</v>
      </c>
      <c r="F2176">
        <f>IFERROR(VLOOKUP(Bakery[[#This Row],[Products]],Bakery_price[#All],2,FALSE),0)</f>
        <v>3500</v>
      </c>
      <c r="G2176" s="3">
        <f>Bakery[[#This Row],[Price]]*Bakery[[#This Row],[Quantity]]</f>
        <v>3500</v>
      </c>
    </row>
    <row r="2177" spans="1:7" x14ac:dyDescent="0.25">
      <c r="A2177">
        <v>2019</v>
      </c>
      <c r="B2177" t="s">
        <v>14</v>
      </c>
      <c r="C2177" s="1">
        <v>18000</v>
      </c>
      <c r="D2177" t="s">
        <v>8</v>
      </c>
      <c r="E2177" s="2">
        <v>1</v>
      </c>
      <c r="F2177">
        <f>IFERROR(VLOOKUP(Bakery[[#This Row],[Products]],Bakery_price[#All],2,FALSE),0)</f>
        <v>4800</v>
      </c>
      <c r="G2177" s="3">
        <f>Bakery[[#This Row],[Price]]*Bakery[[#This Row],[Quantity]]</f>
        <v>4800</v>
      </c>
    </row>
    <row r="2178" spans="1:7" x14ac:dyDescent="0.25">
      <c r="A2178">
        <v>2019</v>
      </c>
      <c r="B2178" t="s">
        <v>14</v>
      </c>
      <c r="C2178" s="1">
        <v>18000</v>
      </c>
      <c r="D2178" t="s">
        <v>25</v>
      </c>
      <c r="E2178" s="2">
        <v>1</v>
      </c>
      <c r="F2178">
        <f>IFERROR(VLOOKUP(Bakery[[#This Row],[Products]],Bakery_price[#All],2,FALSE),0)</f>
        <v>3500</v>
      </c>
      <c r="G2178" s="3">
        <f>Bakery[[#This Row],[Price]]*Bakery[[#This Row],[Quantity]]</f>
        <v>3500</v>
      </c>
    </row>
    <row r="2179" spans="1:7" x14ac:dyDescent="0.25">
      <c r="A2179">
        <v>2019</v>
      </c>
      <c r="B2179" t="s">
        <v>14</v>
      </c>
      <c r="C2179" s="1">
        <v>18000</v>
      </c>
      <c r="D2179" t="s">
        <v>29</v>
      </c>
      <c r="E2179" s="2">
        <v>1</v>
      </c>
      <c r="F2179">
        <f>IFERROR(VLOOKUP(Bakery[[#This Row],[Products]],Bakery_price[#All],2,FALSE),0)</f>
        <v>4500</v>
      </c>
      <c r="G2179" s="3">
        <f>Bakery[[#This Row],[Price]]*Bakery[[#This Row],[Quantity]]</f>
        <v>4500</v>
      </c>
    </row>
    <row r="2180" spans="1:7" x14ac:dyDescent="0.25">
      <c r="A2180">
        <v>2019</v>
      </c>
      <c r="B2180" t="s">
        <v>14</v>
      </c>
      <c r="C2180" s="1">
        <v>21800</v>
      </c>
      <c r="D2180" t="s">
        <v>6</v>
      </c>
      <c r="E2180" s="2">
        <v>1</v>
      </c>
      <c r="F2180">
        <f>IFERROR(VLOOKUP(Bakery[[#This Row],[Products]],Bakery_price[#All],2,FALSE),0)</f>
        <v>4800</v>
      </c>
      <c r="G2180" s="3">
        <f>Bakery[[#This Row],[Price]]*Bakery[[#This Row],[Quantity]]</f>
        <v>4800</v>
      </c>
    </row>
    <row r="2181" spans="1:7" x14ac:dyDescent="0.25">
      <c r="A2181">
        <v>2019</v>
      </c>
      <c r="B2181" t="s">
        <v>14</v>
      </c>
      <c r="C2181" s="1">
        <v>21800</v>
      </c>
      <c r="D2181" t="s">
        <v>15</v>
      </c>
      <c r="E2181" s="2">
        <v>1</v>
      </c>
      <c r="F2181">
        <f>IFERROR(VLOOKUP(Bakery[[#This Row],[Products]],Bakery_price[#All],2,FALSE),0)</f>
        <v>3500</v>
      </c>
      <c r="G2181" s="3">
        <f>Bakery[[#This Row],[Price]]*Bakery[[#This Row],[Quantity]]</f>
        <v>3500</v>
      </c>
    </row>
    <row r="2182" spans="1:7" x14ac:dyDescent="0.25">
      <c r="A2182">
        <v>2019</v>
      </c>
      <c r="B2182" t="s">
        <v>14</v>
      </c>
      <c r="C2182" s="1">
        <v>21800</v>
      </c>
      <c r="D2182" t="s">
        <v>24</v>
      </c>
      <c r="E2182" s="2">
        <v>1</v>
      </c>
      <c r="F2182">
        <f>IFERROR(VLOOKUP(Bakery[[#This Row],[Products]],Bakery_price[#All],2,FALSE),0)</f>
        <v>3500</v>
      </c>
      <c r="G2182" s="3">
        <f>Bakery[[#This Row],[Price]]*Bakery[[#This Row],[Quantity]]</f>
        <v>3500</v>
      </c>
    </row>
    <row r="2183" spans="1:7" x14ac:dyDescent="0.25">
      <c r="A2183">
        <v>2019</v>
      </c>
      <c r="B2183" t="s">
        <v>14</v>
      </c>
      <c r="C2183" s="1">
        <v>21800</v>
      </c>
      <c r="D2183" t="s">
        <v>25</v>
      </c>
      <c r="E2183" s="2">
        <v>1</v>
      </c>
      <c r="F2183">
        <f>IFERROR(VLOOKUP(Bakery[[#This Row],[Products]],Bakery_price[#All],2,FALSE),0)</f>
        <v>3500</v>
      </c>
      <c r="G2183" s="3">
        <f>Bakery[[#This Row],[Price]]*Bakery[[#This Row],[Quantity]]</f>
        <v>3500</v>
      </c>
    </row>
    <row r="2184" spans="1:7" x14ac:dyDescent="0.25">
      <c r="A2184">
        <v>2019</v>
      </c>
      <c r="B2184" t="s">
        <v>14</v>
      </c>
      <c r="C2184" s="1">
        <v>21800</v>
      </c>
      <c r="D2184" t="s">
        <v>10</v>
      </c>
      <c r="E2184" s="2">
        <v>1</v>
      </c>
      <c r="F2184">
        <f>IFERROR(VLOOKUP(Bakery[[#This Row],[Products]],Bakery_price[#All],2,FALSE),0)</f>
        <v>0</v>
      </c>
      <c r="G2184" s="3">
        <f>Bakery[[#This Row],[Price]]*Bakery[[#This Row],[Quantity]]</f>
        <v>0</v>
      </c>
    </row>
    <row r="2185" spans="1:7" x14ac:dyDescent="0.25">
      <c r="A2185">
        <v>2019</v>
      </c>
      <c r="B2185" t="s">
        <v>14</v>
      </c>
      <c r="C2185" s="1">
        <v>21800</v>
      </c>
      <c r="D2185" t="s">
        <v>6</v>
      </c>
      <c r="E2185" s="2">
        <v>1</v>
      </c>
      <c r="F2185">
        <f>IFERROR(VLOOKUP(Bakery[[#This Row],[Products]],Bakery_price[#All],2,FALSE),0)</f>
        <v>4800</v>
      </c>
      <c r="G2185" s="3">
        <f>Bakery[[#This Row],[Price]]*Bakery[[#This Row],[Quantity]]</f>
        <v>4800</v>
      </c>
    </row>
    <row r="2186" spans="1:7" x14ac:dyDescent="0.25">
      <c r="A2186">
        <v>2019</v>
      </c>
      <c r="B2186" t="s">
        <v>14</v>
      </c>
      <c r="C2186" s="1">
        <v>21800</v>
      </c>
      <c r="D2186" t="s">
        <v>7</v>
      </c>
      <c r="E2186" s="2">
        <v>1</v>
      </c>
      <c r="F2186">
        <f>IFERROR(VLOOKUP(Bakery[[#This Row],[Products]],Bakery_price[#All],2,FALSE),0)</f>
        <v>0</v>
      </c>
      <c r="G2186" s="3">
        <f>Bakery[[#This Row],[Price]]*Bakery[[#This Row],[Quantity]]</f>
        <v>0</v>
      </c>
    </row>
    <row r="2187" spans="1:7" x14ac:dyDescent="0.25">
      <c r="A2187">
        <v>2019</v>
      </c>
      <c r="B2187" t="s">
        <v>14</v>
      </c>
      <c r="C2187" s="1">
        <v>21800</v>
      </c>
      <c r="D2187" t="s">
        <v>24</v>
      </c>
      <c r="E2187" s="2">
        <v>1</v>
      </c>
      <c r="F2187">
        <f>IFERROR(VLOOKUP(Bakery[[#This Row],[Products]],Bakery_price[#All],2,FALSE),0)</f>
        <v>3500</v>
      </c>
      <c r="G2187" s="3">
        <f>Bakery[[#This Row],[Price]]*Bakery[[#This Row],[Quantity]]</f>
        <v>3500</v>
      </c>
    </row>
    <row r="2188" spans="1:7" x14ac:dyDescent="0.25">
      <c r="A2188">
        <v>2019</v>
      </c>
      <c r="B2188" t="s">
        <v>14</v>
      </c>
      <c r="C2188" s="1">
        <v>21800</v>
      </c>
      <c r="D2188" t="s">
        <v>25</v>
      </c>
      <c r="E2188" s="2">
        <v>1</v>
      </c>
      <c r="F2188">
        <f>IFERROR(VLOOKUP(Bakery[[#This Row],[Products]],Bakery_price[#All],2,FALSE),0)</f>
        <v>3500</v>
      </c>
      <c r="G2188" s="3">
        <f>Bakery[[#This Row],[Price]]*Bakery[[#This Row],[Quantity]]</f>
        <v>3500</v>
      </c>
    </row>
    <row r="2189" spans="1:7" x14ac:dyDescent="0.25">
      <c r="A2189">
        <v>2019</v>
      </c>
      <c r="B2189" t="s">
        <v>14</v>
      </c>
      <c r="C2189" s="1">
        <v>22100</v>
      </c>
      <c r="D2189" t="s">
        <v>6</v>
      </c>
      <c r="E2189" s="2">
        <v>2</v>
      </c>
      <c r="F2189">
        <f>IFERROR(VLOOKUP(Bakery[[#This Row],[Products]],Bakery_price[#All],2,FALSE),0)</f>
        <v>4800</v>
      </c>
      <c r="G2189" s="3">
        <f>Bakery[[#This Row],[Price]]*Bakery[[#This Row],[Quantity]]</f>
        <v>9600</v>
      </c>
    </row>
    <row r="2190" spans="1:7" x14ac:dyDescent="0.25">
      <c r="A2190">
        <v>2019</v>
      </c>
      <c r="B2190" t="s">
        <v>14</v>
      </c>
      <c r="C2190" s="1">
        <v>22100</v>
      </c>
      <c r="D2190" t="s">
        <v>15</v>
      </c>
      <c r="E2190" s="2">
        <v>1</v>
      </c>
      <c r="F2190">
        <f>IFERROR(VLOOKUP(Bakery[[#This Row],[Products]],Bakery_price[#All],2,FALSE),0)</f>
        <v>3500</v>
      </c>
      <c r="G2190" s="3">
        <f>Bakery[[#This Row],[Price]]*Bakery[[#This Row],[Quantity]]</f>
        <v>3500</v>
      </c>
    </row>
    <row r="2191" spans="1:7" x14ac:dyDescent="0.25">
      <c r="A2191">
        <v>2019</v>
      </c>
      <c r="B2191" t="s">
        <v>14</v>
      </c>
      <c r="C2191" s="1">
        <v>22100</v>
      </c>
      <c r="D2191" t="s">
        <v>24</v>
      </c>
      <c r="E2191" s="2">
        <v>1</v>
      </c>
      <c r="F2191">
        <f>IFERROR(VLOOKUP(Bakery[[#This Row],[Products]],Bakery_price[#All],2,FALSE),0)</f>
        <v>3500</v>
      </c>
      <c r="G2191" s="3">
        <f>Bakery[[#This Row],[Price]]*Bakery[[#This Row],[Quantity]]</f>
        <v>3500</v>
      </c>
    </row>
    <row r="2192" spans="1:7" x14ac:dyDescent="0.25">
      <c r="A2192">
        <v>2019</v>
      </c>
      <c r="B2192" t="s">
        <v>14</v>
      </c>
      <c r="C2192" s="1">
        <v>22100</v>
      </c>
      <c r="D2192" t="s">
        <v>25</v>
      </c>
      <c r="E2192" s="2">
        <v>1</v>
      </c>
      <c r="F2192">
        <f>IFERROR(VLOOKUP(Bakery[[#This Row],[Products]],Bakery_price[#All],2,FALSE),0)</f>
        <v>3500</v>
      </c>
      <c r="G2192" s="3">
        <f>Bakery[[#This Row],[Price]]*Bakery[[#This Row],[Quantity]]</f>
        <v>3500</v>
      </c>
    </row>
    <row r="2193" spans="1:7" x14ac:dyDescent="0.25">
      <c r="A2193">
        <v>2019</v>
      </c>
      <c r="B2193" t="s">
        <v>14</v>
      </c>
      <c r="C2193" s="1">
        <v>41400</v>
      </c>
      <c r="D2193" t="s">
        <v>6</v>
      </c>
      <c r="E2193" s="2">
        <v>3</v>
      </c>
      <c r="F2193">
        <f>IFERROR(VLOOKUP(Bakery[[#This Row],[Products]],Bakery_price[#All],2,FALSE),0)</f>
        <v>4800</v>
      </c>
      <c r="G2193" s="3">
        <f>Bakery[[#This Row],[Price]]*Bakery[[#This Row],[Quantity]]</f>
        <v>14400</v>
      </c>
    </row>
    <row r="2194" spans="1:7" x14ac:dyDescent="0.25">
      <c r="A2194">
        <v>2019</v>
      </c>
      <c r="B2194" t="s">
        <v>14</v>
      </c>
      <c r="C2194" s="1">
        <v>41400</v>
      </c>
      <c r="D2194" t="s">
        <v>24</v>
      </c>
      <c r="E2194" s="2">
        <v>2</v>
      </c>
      <c r="F2194">
        <f>IFERROR(VLOOKUP(Bakery[[#This Row],[Products]],Bakery_price[#All],2,FALSE),0)</f>
        <v>3500</v>
      </c>
      <c r="G2194" s="3">
        <f>Bakery[[#This Row],[Price]]*Bakery[[#This Row],[Quantity]]</f>
        <v>7000</v>
      </c>
    </row>
    <row r="2195" spans="1:7" x14ac:dyDescent="0.25">
      <c r="A2195">
        <v>2019</v>
      </c>
      <c r="B2195" t="s">
        <v>14</v>
      </c>
      <c r="C2195" s="1">
        <v>41400</v>
      </c>
      <c r="D2195" t="s">
        <v>8</v>
      </c>
      <c r="E2195" s="2">
        <v>2</v>
      </c>
      <c r="F2195">
        <f>IFERROR(VLOOKUP(Bakery[[#This Row],[Products]],Bakery_price[#All],2,FALSE),0)</f>
        <v>4800</v>
      </c>
      <c r="G2195" s="3">
        <f>Bakery[[#This Row],[Price]]*Bakery[[#This Row],[Quantity]]</f>
        <v>9600</v>
      </c>
    </row>
    <row r="2196" spans="1:7" x14ac:dyDescent="0.25">
      <c r="A2196">
        <v>2019</v>
      </c>
      <c r="B2196" t="s">
        <v>14</v>
      </c>
      <c r="C2196" s="1">
        <v>41400</v>
      </c>
      <c r="D2196" t="s">
        <v>17</v>
      </c>
      <c r="E2196" s="2">
        <v>2</v>
      </c>
      <c r="F2196">
        <f>IFERROR(VLOOKUP(Bakery[[#This Row],[Products]],Bakery_price[#All],2,FALSE),0)</f>
        <v>4000</v>
      </c>
      <c r="G2196" s="3">
        <f>Bakery[[#This Row],[Price]]*Bakery[[#This Row],[Quantity]]</f>
        <v>8000</v>
      </c>
    </row>
    <row r="2197" spans="1:7" x14ac:dyDescent="0.25">
      <c r="A2197">
        <v>2019</v>
      </c>
      <c r="B2197" t="s">
        <v>14</v>
      </c>
      <c r="C2197" s="1">
        <v>14800</v>
      </c>
      <c r="D2197" t="s">
        <v>6</v>
      </c>
      <c r="E2197" s="2">
        <v>1</v>
      </c>
      <c r="F2197">
        <f>IFERROR(VLOOKUP(Bakery[[#This Row],[Products]],Bakery_price[#All],2,FALSE),0)</f>
        <v>4800</v>
      </c>
      <c r="G2197" s="3">
        <f>Bakery[[#This Row],[Price]]*Bakery[[#This Row],[Quantity]]</f>
        <v>4800</v>
      </c>
    </row>
    <row r="2198" spans="1:7" x14ac:dyDescent="0.25">
      <c r="A2198">
        <v>2019</v>
      </c>
      <c r="B2198" t="s">
        <v>14</v>
      </c>
      <c r="C2198" s="1">
        <v>14800</v>
      </c>
      <c r="D2198" t="s">
        <v>20</v>
      </c>
      <c r="E2198" s="2">
        <v>1</v>
      </c>
      <c r="F2198">
        <f>IFERROR(VLOOKUP(Bakery[[#This Row],[Products]],Bakery_price[#All],2,FALSE),0)</f>
        <v>0</v>
      </c>
      <c r="G2198" s="3">
        <f>Bakery[[#This Row],[Price]]*Bakery[[#This Row],[Quantity]]</f>
        <v>0</v>
      </c>
    </row>
    <row r="2199" spans="1:7" x14ac:dyDescent="0.25">
      <c r="A2199">
        <v>2019</v>
      </c>
      <c r="B2199" t="s">
        <v>14</v>
      </c>
      <c r="C2199" s="1">
        <v>14800</v>
      </c>
      <c r="D2199" t="s">
        <v>25</v>
      </c>
      <c r="E2199" s="2">
        <v>1</v>
      </c>
      <c r="F2199">
        <f>IFERROR(VLOOKUP(Bakery[[#This Row],[Products]],Bakery_price[#All],2,FALSE),0)</f>
        <v>3500</v>
      </c>
      <c r="G2199" s="3">
        <f>Bakery[[#This Row],[Price]]*Bakery[[#This Row],[Quantity]]</f>
        <v>3500</v>
      </c>
    </row>
    <row r="2200" spans="1:7" x14ac:dyDescent="0.25">
      <c r="A2200">
        <v>2019</v>
      </c>
      <c r="B2200" t="s">
        <v>14</v>
      </c>
      <c r="C2200" s="1">
        <v>27100</v>
      </c>
      <c r="D2200" t="s">
        <v>6</v>
      </c>
      <c r="E2200" s="2">
        <v>1</v>
      </c>
      <c r="F2200">
        <f>IFERROR(VLOOKUP(Bakery[[#This Row],[Products]],Bakery_price[#All],2,FALSE),0)</f>
        <v>4800</v>
      </c>
      <c r="G2200" s="3">
        <f>Bakery[[#This Row],[Price]]*Bakery[[#This Row],[Quantity]]</f>
        <v>4800</v>
      </c>
    </row>
    <row r="2201" spans="1:7" x14ac:dyDescent="0.25">
      <c r="A2201">
        <v>2019</v>
      </c>
      <c r="B2201" t="s">
        <v>14</v>
      </c>
      <c r="C2201" s="1">
        <v>27100</v>
      </c>
      <c r="D2201" t="s">
        <v>7</v>
      </c>
      <c r="E2201" s="2">
        <v>1</v>
      </c>
      <c r="F2201">
        <f>IFERROR(VLOOKUP(Bakery[[#This Row],[Products]],Bakery_price[#All],2,FALSE),0)</f>
        <v>0</v>
      </c>
      <c r="G2201" s="3">
        <f>Bakery[[#This Row],[Price]]*Bakery[[#This Row],[Quantity]]</f>
        <v>0</v>
      </c>
    </row>
    <row r="2202" spans="1:7" x14ac:dyDescent="0.25">
      <c r="A2202">
        <v>2019</v>
      </c>
      <c r="B2202" t="s">
        <v>14</v>
      </c>
      <c r="C2202" s="1">
        <v>27100</v>
      </c>
      <c r="D2202" t="s">
        <v>24</v>
      </c>
      <c r="E2202" s="2">
        <v>1</v>
      </c>
      <c r="F2202">
        <f>IFERROR(VLOOKUP(Bakery[[#This Row],[Products]],Bakery_price[#All],2,FALSE),0)</f>
        <v>3500</v>
      </c>
      <c r="G2202" s="3">
        <f>Bakery[[#This Row],[Price]]*Bakery[[#This Row],[Quantity]]</f>
        <v>3500</v>
      </c>
    </row>
    <row r="2203" spans="1:7" x14ac:dyDescent="0.25">
      <c r="A2203">
        <v>2019</v>
      </c>
      <c r="B2203" t="s">
        <v>14</v>
      </c>
      <c r="C2203" s="1">
        <v>27100</v>
      </c>
      <c r="D2203" t="s">
        <v>8</v>
      </c>
      <c r="E2203" s="2">
        <v>1</v>
      </c>
      <c r="F2203">
        <f>IFERROR(VLOOKUP(Bakery[[#This Row],[Products]],Bakery_price[#All],2,FALSE),0)</f>
        <v>4800</v>
      </c>
      <c r="G2203" s="3">
        <f>Bakery[[#This Row],[Price]]*Bakery[[#This Row],[Quantity]]</f>
        <v>4800</v>
      </c>
    </row>
    <row r="2204" spans="1:7" x14ac:dyDescent="0.25">
      <c r="A2204">
        <v>2019</v>
      </c>
      <c r="B2204" t="s">
        <v>14</v>
      </c>
      <c r="C2204" s="1">
        <v>27100</v>
      </c>
      <c r="D2204" t="s">
        <v>16</v>
      </c>
      <c r="E2204" s="2">
        <v>1</v>
      </c>
      <c r="F2204">
        <f>IFERROR(VLOOKUP(Bakery[[#This Row],[Products]],Bakery_price[#All],2,FALSE),0)</f>
        <v>0</v>
      </c>
      <c r="G2204" s="3">
        <f>Bakery[[#This Row],[Price]]*Bakery[[#This Row],[Quantity]]</f>
        <v>0</v>
      </c>
    </row>
    <row r="2205" spans="1:7" x14ac:dyDescent="0.25">
      <c r="A2205">
        <v>2019</v>
      </c>
      <c r="B2205" t="s">
        <v>14</v>
      </c>
      <c r="C2205" s="1">
        <v>27100</v>
      </c>
      <c r="D2205" t="s">
        <v>26</v>
      </c>
      <c r="E2205" s="2">
        <v>1</v>
      </c>
      <c r="F2205">
        <f>IFERROR(VLOOKUP(Bakery[[#This Row],[Products]],Bakery_price[#All],2,FALSE),0)</f>
        <v>4000</v>
      </c>
      <c r="G2205" s="3">
        <f>Bakery[[#This Row],[Price]]*Bakery[[#This Row],[Quantity]]</f>
        <v>4000</v>
      </c>
    </row>
    <row r="2206" spans="1:7" x14ac:dyDescent="0.25">
      <c r="A2206">
        <v>2019</v>
      </c>
      <c r="B2206" t="s">
        <v>14</v>
      </c>
      <c r="C2206" s="1">
        <v>25800</v>
      </c>
      <c r="D2206" t="s">
        <v>6</v>
      </c>
      <c r="E2206" s="2">
        <v>1</v>
      </c>
      <c r="F2206">
        <f>IFERROR(VLOOKUP(Bakery[[#This Row],[Products]],Bakery_price[#All],2,FALSE),0)</f>
        <v>4800</v>
      </c>
      <c r="G2206" s="3">
        <f>Bakery[[#This Row],[Price]]*Bakery[[#This Row],[Quantity]]</f>
        <v>4800</v>
      </c>
    </row>
    <row r="2207" spans="1:7" x14ac:dyDescent="0.25">
      <c r="A2207">
        <v>2019</v>
      </c>
      <c r="B2207" t="s">
        <v>14</v>
      </c>
      <c r="C2207" s="1">
        <v>25800</v>
      </c>
      <c r="D2207" t="s">
        <v>15</v>
      </c>
      <c r="E2207" s="2">
        <v>2</v>
      </c>
      <c r="F2207">
        <f>IFERROR(VLOOKUP(Bakery[[#This Row],[Products]],Bakery_price[#All],2,FALSE),0)</f>
        <v>3500</v>
      </c>
      <c r="G2207" s="3">
        <f>Bakery[[#This Row],[Price]]*Bakery[[#This Row],[Quantity]]</f>
        <v>7000</v>
      </c>
    </row>
    <row r="2208" spans="1:7" x14ac:dyDescent="0.25">
      <c r="A2208">
        <v>2019</v>
      </c>
      <c r="B2208" t="s">
        <v>14</v>
      </c>
      <c r="C2208" s="1">
        <v>25800</v>
      </c>
      <c r="D2208" t="s">
        <v>19</v>
      </c>
      <c r="E2208" s="2">
        <v>2</v>
      </c>
      <c r="F2208">
        <f>IFERROR(VLOOKUP(Bakery[[#This Row],[Products]],Bakery_price[#All],2,FALSE),0)</f>
        <v>1500</v>
      </c>
      <c r="G2208" s="3">
        <f>Bakery[[#This Row],[Price]]*Bakery[[#This Row],[Quantity]]</f>
        <v>3000</v>
      </c>
    </row>
    <row r="2209" spans="1:7" x14ac:dyDescent="0.25">
      <c r="A2209">
        <v>2019</v>
      </c>
      <c r="B2209" t="s">
        <v>14</v>
      </c>
      <c r="C2209" s="1">
        <v>25800</v>
      </c>
      <c r="D2209" t="s">
        <v>12</v>
      </c>
      <c r="E2209" s="2">
        <v>1</v>
      </c>
      <c r="F2209">
        <f>IFERROR(VLOOKUP(Bakery[[#This Row],[Products]],Bakery_price[#All],2,FALSE),0)</f>
        <v>4500</v>
      </c>
      <c r="G2209" s="3">
        <f>Bakery[[#This Row],[Price]]*Bakery[[#This Row],[Quantity]]</f>
        <v>4500</v>
      </c>
    </row>
    <row r="2210" spans="1:7" x14ac:dyDescent="0.25">
      <c r="A2210">
        <v>2019</v>
      </c>
      <c r="B2210" t="s">
        <v>14</v>
      </c>
      <c r="C2210" s="1">
        <v>25800</v>
      </c>
      <c r="D2210" t="s">
        <v>10</v>
      </c>
      <c r="E2210" s="2">
        <v>1</v>
      </c>
      <c r="F2210">
        <f>IFERROR(VLOOKUP(Bakery[[#This Row],[Products]],Bakery_price[#All],2,FALSE),0)</f>
        <v>0</v>
      </c>
      <c r="G2210" s="3">
        <f>Bakery[[#This Row],[Price]]*Bakery[[#This Row],[Quantity]]</f>
        <v>0</v>
      </c>
    </row>
    <row r="2211" spans="1:7" x14ac:dyDescent="0.25">
      <c r="A2211">
        <v>2019</v>
      </c>
      <c r="B2211" t="s">
        <v>14</v>
      </c>
      <c r="C2211" s="1">
        <v>20100</v>
      </c>
      <c r="D2211" t="s">
        <v>6</v>
      </c>
      <c r="E2211" s="2">
        <v>2</v>
      </c>
      <c r="F2211">
        <f>IFERROR(VLOOKUP(Bakery[[#This Row],[Products]],Bakery_price[#All],2,FALSE),0)</f>
        <v>4800</v>
      </c>
      <c r="G2211" s="3">
        <f>Bakery[[#This Row],[Price]]*Bakery[[#This Row],[Quantity]]</f>
        <v>9600</v>
      </c>
    </row>
    <row r="2212" spans="1:7" x14ac:dyDescent="0.25">
      <c r="A2212">
        <v>2019</v>
      </c>
      <c r="B2212" t="s">
        <v>14</v>
      </c>
      <c r="C2212" s="1">
        <v>20100</v>
      </c>
      <c r="D2212" t="s">
        <v>30</v>
      </c>
      <c r="E2212" s="2">
        <v>3</v>
      </c>
      <c r="F2212">
        <f>IFERROR(VLOOKUP(Bakery[[#This Row],[Products]],Bakery_price[#All],2,FALSE),0)</f>
        <v>2500</v>
      </c>
      <c r="G2212" s="3">
        <f>Bakery[[#This Row],[Price]]*Bakery[[#This Row],[Quantity]]</f>
        <v>7500</v>
      </c>
    </row>
    <row r="2213" spans="1:7" x14ac:dyDescent="0.25">
      <c r="A2213">
        <v>2019</v>
      </c>
      <c r="B2213" t="s">
        <v>14</v>
      </c>
      <c r="C2213" s="1">
        <v>15300</v>
      </c>
      <c r="D2213" t="s">
        <v>6</v>
      </c>
      <c r="E2213" s="2">
        <v>1</v>
      </c>
      <c r="F2213">
        <f>IFERROR(VLOOKUP(Bakery[[#This Row],[Products]],Bakery_price[#All],2,FALSE),0)</f>
        <v>4800</v>
      </c>
      <c r="G2213" s="3">
        <f>Bakery[[#This Row],[Price]]*Bakery[[#This Row],[Quantity]]</f>
        <v>4800</v>
      </c>
    </row>
    <row r="2214" spans="1:7" x14ac:dyDescent="0.25">
      <c r="A2214">
        <v>2019</v>
      </c>
      <c r="B2214" t="s">
        <v>14</v>
      </c>
      <c r="C2214" s="1">
        <v>15300</v>
      </c>
      <c r="D2214" t="s">
        <v>7</v>
      </c>
      <c r="E2214" s="2">
        <v>1</v>
      </c>
      <c r="F2214">
        <f>IFERROR(VLOOKUP(Bakery[[#This Row],[Products]],Bakery_price[#All],2,FALSE),0)</f>
        <v>0</v>
      </c>
      <c r="G2214" s="3">
        <f>Bakery[[#This Row],[Price]]*Bakery[[#This Row],[Quantity]]</f>
        <v>0</v>
      </c>
    </row>
    <row r="2215" spans="1:7" x14ac:dyDescent="0.25">
      <c r="A2215">
        <v>2019</v>
      </c>
      <c r="B2215" t="s">
        <v>14</v>
      </c>
      <c r="C2215" s="1">
        <v>15300</v>
      </c>
      <c r="D2215" t="s">
        <v>29</v>
      </c>
      <c r="E2215" s="2">
        <v>1</v>
      </c>
      <c r="F2215">
        <f>IFERROR(VLOOKUP(Bakery[[#This Row],[Products]],Bakery_price[#All],2,FALSE),0)</f>
        <v>4500</v>
      </c>
      <c r="G2215" s="3">
        <f>Bakery[[#This Row],[Price]]*Bakery[[#This Row],[Quantity]]</f>
        <v>4500</v>
      </c>
    </row>
    <row r="2216" spans="1:7" x14ac:dyDescent="0.25">
      <c r="A2216">
        <v>2019</v>
      </c>
      <c r="B2216" t="s">
        <v>14</v>
      </c>
      <c r="C2216" s="1">
        <v>15800</v>
      </c>
      <c r="D2216" t="s">
        <v>6</v>
      </c>
      <c r="E2216" s="2">
        <v>1</v>
      </c>
      <c r="F2216">
        <f>IFERROR(VLOOKUP(Bakery[[#This Row],[Products]],Bakery_price[#All],2,FALSE),0)</f>
        <v>4800</v>
      </c>
      <c r="G2216" s="3">
        <f>Bakery[[#This Row],[Price]]*Bakery[[#This Row],[Quantity]]</f>
        <v>4800</v>
      </c>
    </row>
    <row r="2217" spans="1:7" x14ac:dyDescent="0.25">
      <c r="A2217">
        <v>2019</v>
      </c>
      <c r="B2217" t="s">
        <v>14</v>
      </c>
      <c r="C2217" s="1">
        <v>15800</v>
      </c>
      <c r="D2217" t="s">
        <v>8</v>
      </c>
      <c r="E2217" s="2">
        <v>1</v>
      </c>
      <c r="F2217">
        <f>IFERROR(VLOOKUP(Bakery[[#This Row],[Products]],Bakery_price[#All],2,FALSE),0)</f>
        <v>4800</v>
      </c>
      <c r="G2217" s="3">
        <f>Bakery[[#This Row],[Price]]*Bakery[[#This Row],[Quantity]]</f>
        <v>4800</v>
      </c>
    </row>
    <row r="2218" spans="1:7" x14ac:dyDescent="0.25">
      <c r="A2218">
        <v>2019</v>
      </c>
      <c r="B2218" t="s">
        <v>14</v>
      </c>
      <c r="C2218" s="1">
        <v>15800</v>
      </c>
      <c r="D2218" t="s">
        <v>12</v>
      </c>
      <c r="E2218" s="2">
        <v>1</v>
      </c>
      <c r="F2218">
        <f>IFERROR(VLOOKUP(Bakery[[#This Row],[Products]],Bakery_price[#All],2,FALSE),0)</f>
        <v>4500</v>
      </c>
      <c r="G2218" s="3">
        <f>Bakery[[#This Row],[Price]]*Bakery[[#This Row],[Quantity]]</f>
        <v>4500</v>
      </c>
    </row>
    <row r="2219" spans="1:7" x14ac:dyDescent="0.25">
      <c r="A2219">
        <v>2019</v>
      </c>
      <c r="B2219" t="s">
        <v>18</v>
      </c>
      <c r="C2219" s="1">
        <v>24400</v>
      </c>
      <c r="D2219" t="s">
        <v>6</v>
      </c>
      <c r="E2219" s="2">
        <v>2</v>
      </c>
      <c r="F2219">
        <f>IFERROR(VLOOKUP(Bakery[[#This Row],[Products]],Bakery_price[#All],2,FALSE),0)</f>
        <v>4800</v>
      </c>
      <c r="G2219" s="3">
        <f>Bakery[[#This Row],[Price]]*Bakery[[#This Row],[Quantity]]</f>
        <v>9600</v>
      </c>
    </row>
    <row r="2220" spans="1:7" x14ac:dyDescent="0.25">
      <c r="A2220">
        <v>2019</v>
      </c>
      <c r="B2220" t="s">
        <v>18</v>
      </c>
      <c r="C2220" s="1">
        <v>24400</v>
      </c>
      <c r="D2220" t="s">
        <v>31</v>
      </c>
      <c r="E2220" s="2">
        <v>1</v>
      </c>
      <c r="F2220">
        <f>IFERROR(VLOOKUP(Bakery[[#This Row],[Products]],Bakery_price[#All],2,FALSE),0)</f>
        <v>4000</v>
      </c>
      <c r="G2220" s="3">
        <f>Bakery[[#This Row],[Price]]*Bakery[[#This Row],[Quantity]]</f>
        <v>4000</v>
      </c>
    </row>
    <row r="2221" spans="1:7" x14ac:dyDescent="0.25">
      <c r="A2221">
        <v>2019</v>
      </c>
      <c r="B2221" t="s">
        <v>18</v>
      </c>
      <c r="C2221" s="1">
        <v>24400</v>
      </c>
      <c r="D2221" t="s">
        <v>16</v>
      </c>
      <c r="E2221" s="2">
        <v>1</v>
      </c>
      <c r="F2221">
        <f>IFERROR(VLOOKUP(Bakery[[#This Row],[Products]],Bakery_price[#All],2,FALSE),0)</f>
        <v>0</v>
      </c>
      <c r="G2221" s="3">
        <f>Bakery[[#This Row],[Price]]*Bakery[[#This Row],[Quantity]]</f>
        <v>0</v>
      </c>
    </row>
    <row r="2222" spans="1:7" x14ac:dyDescent="0.25">
      <c r="A2222">
        <v>2019</v>
      </c>
      <c r="B2222" t="s">
        <v>18</v>
      </c>
      <c r="C2222" s="1">
        <v>24400</v>
      </c>
      <c r="D2222" t="s">
        <v>26</v>
      </c>
      <c r="E2222" s="2">
        <v>1</v>
      </c>
      <c r="F2222">
        <f>IFERROR(VLOOKUP(Bakery[[#This Row],[Products]],Bakery_price[#All],2,FALSE),0)</f>
        <v>4000</v>
      </c>
      <c r="G2222" s="3">
        <f>Bakery[[#This Row],[Price]]*Bakery[[#This Row],[Quantity]]</f>
        <v>4000</v>
      </c>
    </row>
    <row r="2223" spans="1:7" x14ac:dyDescent="0.25">
      <c r="A2223">
        <v>2019</v>
      </c>
      <c r="B2223" t="s">
        <v>18</v>
      </c>
      <c r="C2223" s="1">
        <v>18800</v>
      </c>
      <c r="D2223" t="s">
        <v>6</v>
      </c>
      <c r="E2223" s="2">
        <v>1</v>
      </c>
      <c r="F2223">
        <f>IFERROR(VLOOKUP(Bakery[[#This Row],[Products]],Bakery_price[#All],2,FALSE),0)</f>
        <v>4800</v>
      </c>
      <c r="G2223" s="3">
        <f>Bakery[[#This Row],[Price]]*Bakery[[#This Row],[Quantity]]</f>
        <v>4800</v>
      </c>
    </row>
    <row r="2224" spans="1:7" x14ac:dyDescent="0.25">
      <c r="A2224">
        <v>2019</v>
      </c>
      <c r="B2224" t="s">
        <v>18</v>
      </c>
      <c r="C2224" s="1">
        <v>18800</v>
      </c>
      <c r="D2224" t="s">
        <v>24</v>
      </c>
      <c r="E2224" s="2">
        <v>1</v>
      </c>
      <c r="F2224">
        <f>IFERROR(VLOOKUP(Bakery[[#This Row],[Products]],Bakery_price[#All],2,FALSE),0)</f>
        <v>3500</v>
      </c>
      <c r="G2224" s="3">
        <f>Bakery[[#This Row],[Price]]*Bakery[[#This Row],[Quantity]]</f>
        <v>3500</v>
      </c>
    </row>
    <row r="2225" spans="1:7" x14ac:dyDescent="0.25">
      <c r="A2225">
        <v>2019</v>
      </c>
      <c r="B2225" t="s">
        <v>18</v>
      </c>
      <c r="C2225" s="1">
        <v>18800</v>
      </c>
      <c r="D2225" t="s">
        <v>25</v>
      </c>
      <c r="E2225" s="2">
        <v>1</v>
      </c>
      <c r="F2225">
        <f>IFERROR(VLOOKUP(Bakery[[#This Row],[Products]],Bakery_price[#All],2,FALSE),0)</f>
        <v>3500</v>
      </c>
      <c r="G2225" s="3">
        <f>Bakery[[#This Row],[Price]]*Bakery[[#This Row],[Quantity]]</f>
        <v>3500</v>
      </c>
    </row>
    <row r="2226" spans="1:7" x14ac:dyDescent="0.25">
      <c r="A2226">
        <v>2019</v>
      </c>
      <c r="B2226" t="s">
        <v>18</v>
      </c>
      <c r="C2226" s="1">
        <v>18800</v>
      </c>
      <c r="D2226" t="s">
        <v>30</v>
      </c>
      <c r="E2226" s="2">
        <v>2</v>
      </c>
      <c r="F2226">
        <f>IFERROR(VLOOKUP(Bakery[[#This Row],[Products]],Bakery_price[#All],2,FALSE),0)</f>
        <v>2500</v>
      </c>
      <c r="G2226" s="3">
        <f>Bakery[[#This Row],[Price]]*Bakery[[#This Row],[Quantity]]</f>
        <v>5000</v>
      </c>
    </row>
    <row r="2227" spans="1:7" x14ac:dyDescent="0.25">
      <c r="A2227">
        <v>2019</v>
      </c>
      <c r="B2227" t="s">
        <v>18</v>
      </c>
      <c r="C2227" s="1">
        <v>14800</v>
      </c>
      <c r="D2227" t="s">
        <v>6</v>
      </c>
      <c r="E2227" s="2">
        <v>1</v>
      </c>
      <c r="F2227">
        <f>IFERROR(VLOOKUP(Bakery[[#This Row],[Products]],Bakery_price[#All],2,FALSE),0)</f>
        <v>4800</v>
      </c>
      <c r="G2227" s="3">
        <f>Bakery[[#This Row],[Price]]*Bakery[[#This Row],[Quantity]]</f>
        <v>4800</v>
      </c>
    </row>
    <row r="2228" spans="1:7" x14ac:dyDescent="0.25">
      <c r="A2228">
        <v>2019</v>
      </c>
      <c r="B2228" t="s">
        <v>18</v>
      </c>
      <c r="C2228" s="1">
        <v>14800</v>
      </c>
      <c r="D2228" t="s">
        <v>8</v>
      </c>
      <c r="E2228" s="2">
        <v>1</v>
      </c>
      <c r="F2228">
        <f>IFERROR(VLOOKUP(Bakery[[#This Row],[Products]],Bakery_price[#All],2,FALSE),0)</f>
        <v>4800</v>
      </c>
      <c r="G2228" s="3">
        <f>Bakery[[#This Row],[Price]]*Bakery[[#This Row],[Quantity]]</f>
        <v>4800</v>
      </c>
    </row>
    <row r="2229" spans="1:7" x14ac:dyDescent="0.25">
      <c r="A2229">
        <v>2019</v>
      </c>
      <c r="B2229" t="s">
        <v>18</v>
      </c>
      <c r="C2229" s="1">
        <v>14800</v>
      </c>
      <c r="D2229" t="s">
        <v>25</v>
      </c>
      <c r="E2229" s="2">
        <v>1</v>
      </c>
      <c r="F2229">
        <f>IFERROR(VLOOKUP(Bakery[[#This Row],[Products]],Bakery_price[#All],2,FALSE),0)</f>
        <v>3500</v>
      </c>
      <c r="G2229" s="3">
        <f>Bakery[[#This Row],[Price]]*Bakery[[#This Row],[Quantity]]</f>
        <v>3500</v>
      </c>
    </row>
    <row r="2230" spans="1:7" x14ac:dyDescent="0.25">
      <c r="A2230">
        <v>2019</v>
      </c>
      <c r="B2230" t="s">
        <v>18</v>
      </c>
      <c r="C2230" s="1">
        <v>17000</v>
      </c>
      <c r="D2230" t="s">
        <v>24</v>
      </c>
      <c r="E2230" s="2">
        <v>1</v>
      </c>
      <c r="F2230">
        <f>IFERROR(VLOOKUP(Bakery[[#This Row],[Products]],Bakery_price[#All],2,FALSE),0)</f>
        <v>3500</v>
      </c>
      <c r="G2230" s="3">
        <f>Bakery[[#This Row],[Price]]*Bakery[[#This Row],[Quantity]]</f>
        <v>3500</v>
      </c>
    </row>
    <row r="2231" spans="1:7" x14ac:dyDescent="0.25">
      <c r="A2231">
        <v>2019</v>
      </c>
      <c r="B2231" t="s">
        <v>18</v>
      </c>
      <c r="C2231" s="1">
        <v>17000</v>
      </c>
      <c r="D2231" t="s">
        <v>17</v>
      </c>
      <c r="E2231" s="2">
        <v>2</v>
      </c>
      <c r="F2231">
        <f>IFERROR(VLOOKUP(Bakery[[#This Row],[Products]],Bakery_price[#All],2,FALSE),0)</f>
        <v>4000</v>
      </c>
      <c r="G2231" s="3">
        <f>Bakery[[#This Row],[Price]]*Bakery[[#This Row],[Quantity]]</f>
        <v>8000</v>
      </c>
    </row>
    <row r="2232" spans="1:7" x14ac:dyDescent="0.25">
      <c r="A2232">
        <v>2019</v>
      </c>
      <c r="B2232" t="s">
        <v>18</v>
      </c>
      <c r="C2232" s="1">
        <v>17000</v>
      </c>
      <c r="D2232" t="s">
        <v>25</v>
      </c>
      <c r="E2232" s="2">
        <v>1</v>
      </c>
      <c r="F2232">
        <f>IFERROR(VLOOKUP(Bakery[[#This Row],[Products]],Bakery_price[#All],2,FALSE),0)</f>
        <v>3500</v>
      </c>
      <c r="G2232" s="3">
        <f>Bakery[[#This Row],[Price]]*Bakery[[#This Row],[Quantity]]</f>
        <v>3500</v>
      </c>
    </row>
    <row r="2233" spans="1:7" x14ac:dyDescent="0.25">
      <c r="A2233">
        <v>2019</v>
      </c>
      <c r="B2233" t="s">
        <v>18</v>
      </c>
      <c r="C2233" s="1">
        <v>23100</v>
      </c>
      <c r="D2233" t="s">
        <v>6</v>
      </c>
      <c r="E2233" s="2">
        <v>2</v>
      </c>
      <c r="F2233">
        <f>IFERROR(VLOOKUP(Bakery[[#This Row],[Products]],Bakery_price[#All],2,FALSE),0)</f>
        <v>4800</v>
      </c>
      <c r="G2233" s="3">
        <f>Bakery[[#This Row],[Price]]*Bakery[[#This Row],[Quantity]]</f>
        <v>9600</v>
      </c>
    </row>
    <row r="2234" spans="1:7" x14ac:dyDescent="0.25">
      <c r="A2234">
        <v>2019</v>
      </c>
      <c r="B2234" t="s">
        <v>18</v>
      </c>
      <c r="C2234" s="1">
        <v>23100</v>
      </c>
      <c r="D2234" t="s">
        <v>20</v>
      </c>
      <c r="E2234" s="2">
        <v>1</v>
      </c>
      <c r="F2234">
        <f>IFERROR(VLOOKUP(Bakery[[#This Row],[Products]],Bakery_price[#All],2,FALSE),0)</f>
        <v>0</v>
      </c>
      <c r="G2234" s="3">
        <f>Bakery[[#This Row],[Price]]*Bakery[[#This Row],[Quantity]]</f>
        <v>0</v>
      </c>
    </row>
    <row r="2235" spans="1:7" x14ac:dyDescent="0.25">
      <c r="A2235">
        <v>2019</v>
      </c>
      <c r="B2235" t="s">
        <v>18</v>
      </c>
      <c r="C2235" s="1">
        <v>23100</v>
      </c>
      <c r="D2235" t="s">
        <v>8</v>
      </c>
      <c r="E2235" s="2">
        <v>1</v>
      </c>
      <c r="F2235">
        <f>IFERROR(VLOOKUP(Bakery[[#This Row],[Products]],Bakery_price[#All],2,FALSE),0)</f>
        <v>4800</v>
      </c>
      <c r="G2235" s="3">
        <f>Bakery[[#This Row],[Price]]*Bakery[[#This Row],[Quantity]]</f>
        <v>4800</v>
      </c>
    </row>
    <row r="2236" spans="1:7" x14ac:dyDescent="0.25">
      <c r="A2236">
        <v>2019</v>
      </c>
      <c r="B2236" t="s">
        <v>18</v>
      </c>
      <c r="C2236" s="1">
        <v>23100</v>
      </c>
      <c r="D2236" t="s">
        <v>30</v>
      </c>
      <c r="E2236" s="2">
        <v>1</v>
      </c>
      <c r="F2236">
        <f>IFERROR(VLOOKUP(Bakery[[#This Row],[Products]],Bakery_price[#All],2,FALSE),0)</f>
        <v>2500</v>
      </c>
      <c r="G2236" s="3">
        <f>Bakery[[#This Row],[Price]]*Bakery[[#This Row],[Quantity]]</f>
        <v>2500</v>
      </c>
    </row>
    <row r="2237" spans="1:7" x14ac:dyDescent="0.25">
      <c r="A2237">
        <v>2019</v>
      </c>
      <c r="B2237" t="s">
        <v>18</v>
      </c>
      <c r="C2237" s="1">
        <v>17300</v>
      </c>
      <c r="D2237" t="s">
        <v>6</v>
      </c>
      <c r="E2237" s="2">
        <v>1</v>
      </c>
      <c r="F2237">
        <f>IFERROR(VLOOKUP(Bakery[[#This Row],[Products]],Bakery_price[#All],2,FALSE),0)</f>
        <v>4800</v>
      </c>
      <c r="G2237" s="3">
        <f>Bakery[[#This Row],[Price]]*Bakery[[#This Row],[Quantity]]</f>
        <v>4800</v>
      </c>
    </row>
    <row r="2238" spans="1:7" x14ac:dyDescent="0.25">
      <c r="A2238">
        <v>2019</v>
      </c>
      <c r="B2238" t="s">
        <v>18</v>
      </c>
      <c r="C2238" s="1">
        <v>17300</v>
      </c>
      <c r="D2238" t="s">
        <v>24</v>
      </c>
      <c r="E2238" s="2">
        <v>1</v>
      </c>
      <c r="F2238">
        <f>IFERROR(VLOOKUP(Bakery[[#This Row],[Products]],Bakery_price[#All],2,FALSE),0)</f>
        <v>3500</v>
      </c>
      <c r="G2238" s="3">
        <f>Bakery[[#This Row],[Price]]*Bakery[[#This Row],[Quantity]]</f>
        <v>3500</v>
      </c>
    </row>
    <row r="2239" spans="1:7" x14ac:dyDescent="0.25">
      <c r="A2239">
        <v>2019</v>
      </c>
      <c r="B2239" t="s">
        <v>18</v>
      </c>
      <c r="C2239" s="1">
        <v>17300</v>
      </c>
      <c r="D2239" t="s">
        <v>8</v>
      </c>
      <c r="E2239" s="2">
        <v>1</v>
      </c>
      <c r="F2239">
        <f>IFERROR(VLOOKUP(Bakery[[#This Row],[Products]],Bakery_price[#All],2,FALSE),0)</f>
        <v>4800</v>
      </c>
      <c r="G2239" s="3">
        <f>Bakery[[#This Row],[Price]]*Bakery[[#This Row],[Quantity]]</f>
        <v>4800</v>
      </c>
    </row>
    <row r="2240" spans="1:7" x14ac:dyDescent="0.25">
      <c r="A2240">
        <v>2019</v>
      </c>
      <c r="B2240" t="s">
        <v>18</v>
      </c>
      <c r="C2240" s="1">
        <v>17300</v>
      </c>
      <c r="D2240" t="s">
        <v>30</v>
      </c>
      <c r="E2240" s="2">
        <v>1</v>
      </c>
      <c r="F2240">
        <f>IFERROR(VLOOKUP(Bakery[[#This Row],[Products]],Bakery_price[#All],2,FALSE),0)</f>
        <v>2500</v>
      </c>
      <c r="G2240" s="3">
        <f>Bakery[[#This Row],[Price]]*Bakery[[#This Row],[Quantity]]</f>
        <v>2500</v>
      </c>
    </row>
    <row r="2241" spans="1:7" x14ac:dyDescent="0.25">
      <c r="A2241">
        <v>2019</v>
      </c>
      <c r="B2241" t="s">
        <v>18</v>
      </c>
      <c r="C2241" s="1">
        <v>14800</v>
      </c>
      <c r="D2241" t="s">
        <v>6</v>
      </c>
      <c r="E2241" s="2">
        <v>1</v>
      </c>
      <c r="F2241">
        <f>IFERROR(VLOOKUP(Bakery[[#This Row],[Products]],Bakery_price[#All],2,FALSE),0)</f>
        <v>4800</v>
      </c>
      <c r="G2241" s="3">
        <f>Bakery[[#This Row],[Price]]*Bakery[[#This Row],[Quantity]]</f>
        <v>4800</v>
      </c>
    </row>
    <row r="2242" spans="1:7" x14ac:dyDescent="0.25">
      <c r="A2242">
        <v>2019</v>
      </c>
      <c r="B2242" t="s">
        <v>18</v>
      </c>
      <c r="C2242" s="1">
        <v>14800</v>
      </c>
      <c r="D2242" t="s">
        <v>24</v>
      </c>
      <c r="E2242" s="2">
        <v>1</v>
      </c>
      <c r="F2242">
        <f>IFERROR(VLOOKUP(Bakery[[#This Row],[Products]],Bakery_price[#All],2,FALSE),0)</f>
        <v>3500</v>
      </c>
      <c r="G2242" s="3">
        <f>Bakery[[#This Row],[Price]]*Bakery[[#This Row],[Quantity]]</f>
        <v>3500</v>
      </c>
    </row>
    <row r="2243" spans="1:7" x14ac:dyDescent="0.25">
      <c r="A2243">
        <v>2019</v>
      </c>
      <c r="B2243" t="s">
        <v>18</v>
      </c>
      <c r="C2243" s="1">
        <v>14800</v>
      </c>
      <c r="D2243" t="s">
        <v>12</v>
      </c>
      <c r="E2243" s="2">
        <v>1</v>
      </c>
      <c r="F2243">
        <f>IFERROR(VLOOKUP(Bakery[[#This Row],[Products]],Bakery_price[#All],2,FALSE),0)</f>
        <v>4500</v>
      </c>
      <c r="G2243" s="3">
        <f>Bakery[[#This Row],[Price]]*Bakery[[#This Row],[Quantity]]</f>
        <v>4500</v>
      </c>
    </row>
    <row r="2244" spans="1:7" x14ac:dyDescent="0.25">
      <c r="A2244">
        <v>2019</v>
      </c>
      <c r="B2244" t="s">
        <v>18</v>
      </c>
      <c r="C2244" s="1">
        <v>23800</v>
      </c>
      <c r="D2244" t="s">
        <v>6</v>
      </c>
      <c r="E2244" s="2">
        <v>1</v>
      </c>
      <c r="F2244">
        <f>IFERROR(VLOOKUP(Bakery[[#This Row],[Products]],Bakery_price[#All],2,FALSE),0)</f>
        <v>4800</v>
      </c>
      <c r="G2244" s="3">
        <f>Bakery[[#This Row],[Price]]*Bakery[[#This Row],[Quantity]]</f>
        <v>4800</v>
      </c>
    </row>
    <row r="2245" spans="1:7" x14ac:dyDescent="0.25">
      <c r="A2245">
        <v>2019</v>
      </c>
      <c r="B2245" t="s">
        <v>18</v>
      </c>
      <c r="C2245" s="1">
        <v>23800</v>
      </c>
      <c r="D2245" t="s">
        <v>25</v>
      </c>
      <c r="E2245" s="2">
        <v>1</v>
      </c>
      <c r="F2245">
        <f>IFERROR(VLOOKUP(Bakery[[#This Row],[Products]],Bakery_price[#All],2,FALSE),0)</f>
        <v>3500</v>
      </c>
      <c r="G2245" s="3">
        <f>Bakery[[#This Row],[Price]]*Bakery[[#This Row],[Quantity]]</f>
        <v>3500</v>
      </c>
    </row>
    <row r="2246" spans="1:7" x14ac:dyDescent="0.25">
      <c r="A2246">
        <v>2019</v>
      </c>
      <c r="B2246" t="s">
        <v>18</v>
      </c>
      <c r="C2246" s="1">
        <v>23800</v>
      </c>
      <c r="D2246" t="s">
        <v>16</v>
      </c>
      <c r="E2246" s="2">
        <v>1</v>
      </c>
      <c r="F2246">
        <f>IFERROR(VLOOKUP(Bakery[[#This Row],[Products]],Bakery_price[#All],2,FALSE),0)</f>
        <v>0</v>
      </c>
      <c r="G2246" s="3">
        <f>Bakery[[#This Row],[Price]]*Bakery[[#This Row],[Quantity]]</f>
        <v>0</v>
      </c>
    </row>
    <row r="2247" spans="1:7" x14ac:dyDescent="0.25">
      <c r="A2247">
        <v>2019</v>
      </c>
      <c r="B2247" t="s">
        <v>18</v>
      </c>
      <c r="C2247" s="1">
        <v>23800</v>
      </c>
      <c r="D2247" t="s">
        <v>29</v>
      </c>
      <c r="E2247" s="2">
        <v>1</v>
      </c>
      <c r="F2247">
        <f>IFERROR(VLOOKUP(Bakery[[#This Row],[Products]],Bakery_price[#All],2,FALSE),0)</f>
        <v>4500</v>
      </c>
      <c r="G2247" s="3">
        <f>Bakery[[#This Row],[Price]]*Bakery[[#This Row],[Quantity]]</f>
        <v>4500</v>
      </c>
    </row>
    <row r="2248" spans="1:7" x14ac:dyDescent="0.25">
      <c r="A2248">
        <v>2019</v>
      </c>
      <c r="B2248" t="s">
        <v>18</v>
      </c>
      <c r="C2248" s="1">
        <v>23800</v>
      </c>
      <c r="D2248" t="s">
        <v>10</v>
      </c>
      <c r="E2248" s="2">
        <v>1</v>
      </c>
      <c r="F2248">
        <f>IFERROR(VLOOKUP(Bakery[[#This Row],[Products]],Bakery_price[#All],2,FALSE),0)</f>
        <v>0</v>
      </c>
      <c r="G2248" s="3">
        <f>Bakery[[#This Row],[Price]]*Bakery[[#This Row],[Quantity]]</f>
        <v>0</v>
      </c>
    </row>
    <row r="2249" spans="1:7" x14ac:dyDescent="0.25">
      <c r="A2249">
        <v>2019</v>
      </c>
      <c r="B2249" t="s">
        <v>18</v>
      </c>
      <c r="C2249" s="1">
        <v>15300</v>
      </c>
      <c r="D2249" t="s">
        <v>6</v>
      </c>
      <c r="E2249" s="2">
        <v>1</v>
      </c>
      <c r="F2249">
        <f>IFERROR(VLOOKUP(Bakery[[#This Row],[Products]],Bakery_price[#All],2,FALSE),0)</f>
        <v>4800</v>
      </c>
      <c r="G2249" s="3">
        <f>Bakery[[#This Row],[Price]]*Bakery[[#This Row],[Quantity]]</f>
        <v>4800</v>
      </c>
    </row>
    <row r="2250" spans="1:7" x14ac:dyDescent="0.25">
      <c r="A2250">
        <v>2019</v>
      </c>
      <c r="B2250" t="s">
        <v>18</v>
      </c>
      <c r="C2250" s="1">
        <v>15300</v>
      </c>
      <c r="D2250" t="s">
        <v>7</v>
      </c>
      <c r="E2250" s="2">
        <v>1</v>
      </c>
      <c r="F2250">
        <f>IFERROR(VLOOKUP(Bakery[[#This Row],[Products]],Bakery_price[#All],2,FALSE),0)</f>
        <v>0</v>
      </c>
      <c r="G2250" s="3">
        <f>Bakery[[#This Row],[Price]]*Bakery[[#This Row],[Quantity]]</f>
        <v>0</v>
      </c>
    </row>
    <row r="2251" spans="1:7" x14ac:dyDescent="0.25">
      <c r="A2251">
        <v>2019</v>
      </c>
      <c r="B2251" t="s">
        <v>18</v>
      </c>
      <c r="C2251" s="1">
        <v>15300</v>
      </c>
      <c r="D2251" t="s">
        <v>25</v>
      </c>
      <c r="E2251" s="2">
        <v>1</v>
      </c>
      <c r="F2251">
        <f>IFERROR(VLOOKUP(Bakery[[#This Row],[Products]],Bakery_price[#All],2,FALSE),0)</f>
        <v>3500</v>
      </c>
      <c r="G2251" s="3">
        <f>Bakery[[#This Row],[Price]]*Bakery[[#This Row],[Quantity]]</f>
        <v>3500</v>
      </c>
    </row>
    <row r="2252" spans="1:7" x14ac:dyDescent="0.25">
      <c r="A2252">
        <v>2019</v>
      </c>
      <c r="B2252" t="s">
        <v>18</v>
      </c>
      <c r="C2252" s="1">
        <v>15300</v>
      </c>
      <c r="D2252" t="s">
        <v>6</v>
      </c>
      <c r="E2252" s="2">
        <v>1</v>
      </c>
      <c r="F2252">
        <f>IFERROR(VLOOKUP(Bakery[[#This Row],[Products]],Bakery_price[#All],2,FALSE),0)</f>
        <v>4800</v>
      </c>
      <c r="G2252" s="3">
        <f>Bakery[[#This Row],[Price]]*Bakery[[#This Row],[Quantity]]</f>
        <v>4800</v>
      </c>
    </row>
    <row r="2253" spans="1:7" x14ac:dyDescent="0.25">
      <c r="A2253">
        <v>2019</v>
      </c>
      <c r="B2253" t="s">
        <v>18</v>
      </c>
      <c r="C2253" s="1">
        <v>15300</v>
      </c>
      <c r="D2253" t="s">
        <v>15</v>
      </c>
      <c r="E2253" s="2">
        <v>1</v>
      </c>
      <c r="F2253">
        <f>IFERROR(VLOOKUP(Bakery[[#This Row],[Products]],Bakery_price[#All],2,FALSE),0)</f>
        <v>3500</v>
      </c>
      <c r="G2253" s="3">
        <f>Bakery[[#This Row],[Price]]*Bakery[[#This Row],[Quantity]]</f>
        <v>3500</v>
      </c>
    </row>
    <row r="2254" spans="1:7" x14ac:dyDescent="0.25">
      <c r="A2254">
        <v>2019</v>
      </c>
      <c r="B2254" t="s">
        <v>18</v>
      </c>
      <c r="C2254" s="1">
        <v>15300</v>
      </c>
      <c r="D2254" t="s">
        <v>19</v>
      </c>
      <c r="E2254" s="2">
        <v>1</v>
      </c>
      <c r="F2254">
        <f>IFERROR(VLOOKUP(Bakery[[#This Row],[Products]],Bakery_price[#All],2,FALSE),0)</f>
        <v>1500</v>
      </c>
      <c r="G2254" s="3">
        <f>Bakery[[#This Row],[Price]]*Bakery[[#This Row],[Quantity]]</f>
        <v>1500</v>
      </c>
    </row>
    <row r="2255" spans="1:7" x14ac:dyDescent="0.25">
      <c r="A2255">
        <v>2019</v>
      </c>
      <c r="B2255" t="s">
        <v>18</v>
      </c>
      <c r="C2255" s="1">
        <v>15300</v>
      </c>
      <c r="D2255" t="s">
        <v>24</v>
      </c>
      <c r="E2255" s="2">
        <v>1</v>
      </c>
      <c r="F2255">
        <f>IFERROR(VLOOKUP(Bakery[[#This Row],[Products]],Bakery_price[#All],2,FALSE),0)</f>
        <v>3500</v>
      </c>
      <c r="G2255" s="3">
        <f>Bakery[[#This Row],[Price]]*Bakery[[#This Row],[Quantity]]</f>
        <v>3500</v>
      </c>
    </row>
    <row r="2256" spans="1:7" x14ac:dyDescent="0.25">
      <c r="A2256">
        <v>2019</v>
      </c>
      <c r="B2256" t="s">
        <v>18</v>
      </c>
      <c r="C2256" s="1">
        <v>29900</v>
      </c>
      <c r="D2256" t="s">
        <v>6</v>
      </c>
      <c r="E2256" s="2">
        <v>3</v>
      </c>
      <c r="F2256">
        <f>IFERROR(VLOOKUP(Bakery[[#This Row],[Products]],Bakery_price[#All],2,FALSE),0)</f>
        <v>4800</v>
      </c>
      <c r="G2256" s="3">
        <f>Bakery[[#This Row],[Price]]*Bakery[[#This Row],[Quantity]]</f>
        <v>14400</v>
      </c>
    </row>
    <row r="2257" spans="1:7" x14ac:dyDescent="0.25">
      <c r="A2257">
        <v>2019</v>
      </c>
      <c r="B2257" t="s">
        <v>18</v>
      </c>
      <c r="C2257" s="1">
        <v>29900</v>
      </c>
      <c r="D2257" t="s">
        <v>12</v>
      </c>
      <c r="E2257" s="2">
        <v>2</v>
      </c>
      <c r="F2257">
        <f>IFERROR(VLOOKUP(Bakery[[#This Row],[Products]],Bakery_price[#All],2,FALSE),0)</f>
        <v>4500</v>
      </c>
      <c r="G2257" s="3">
        <f>Bakery[[#This Row],[Price]]*Bakery[[#This Row],[Quantity]]</f>
        <v>9000</v>
      </c>
    </row>
    <row r="2258" spans="1:7" x14ac:dyDescent="0.25">
      <c r="A2258">
        <v>2019</v>
      </c>
      <c r="B2258" t="s">
        <v>18</v>
      </c>
      <c r="C2258" s="1">
        <v>29900</v>
      </c>
      <c r="D2258" t="s">
        <v>10</v>
      </c>
      <c r="E2258" s="2">
        <v>1</v>
      </c>
      <c r="F2258">
        <f>IFERROR(VLOOKUP(Bakery[[#This Row],[Products]],Bakery_price[#All],2,FALSE),0)</f>
        <v>0</v>
      </c>
      <c r="G2258" s="3">
        <f>Bakery[[#This Row],[Price]]*Bakery[[#This Row],[Quantity]]</f>
        <v>0</v>
      </c>
    </row>
    <row r="2259" spans="1:7" x14ac:dyDescent="0.25">
      <c r="A2259">
        <v>2019</v>
      </c>
      <c r="B2259" t="s">
        <v>18</v>
      </c>
      <c r="C2259" s="1">
        <v>19600</v>
      </c>
      <c r="D2259" t="s">
        <v>6</v>
      </c>
      <c r="E2259" s="2">
        <v>1</v>
      </c>
      <c r="F2259">
        <f>IFERROR(VLOOKUP(Bakery[[#This Row],[Products]],Bakery_price[#All],2,FALSE),0)</f>
        <v>4800</v>
      </c>
      <c r="G2259" s="3">
        <f>Bakery[[#This Row],[Price]]*Bakery[[#This Row],[Quantity]]</f>
        <v>4800</v>
      </c>
    </row>
    <row r="2260" spans="1:7" x14ac:dyDescent="0.25">
      <c r="A2260">
        <v>2019</v>
      </c>
      <c r="B2260" t="s">
        <v>18</v>
      </c>
      <c r="C2260" s="1">
        <v>19600</v>
      </c>
      <c r="D2260" t="s">
        <v>8</v>
      </c>
      <c r="E2260" s="2">
        <v>1</v>
      </c>
      <c r="F2260">
        <f>IFERROR(VLOOKUP(Bakery[[#This Row],[Products]],Bakery_price[#All],2,FALSE),0)</f>
        <v>4800</v>
      </c>
      <c r="G2260" s="3">
        <f>Bakery[[#This Row],[Price]]*Bakery[[#This Row],[Quantity]]</f>
        <v>4800</v>
      </c>
    </row>
    <row r="2261" spans="1:7" x14ac:dyDescent="0.25">
      <c r="A2261">
        <v>2019</v>
      </c>
      <c r="B2261" t="s">
        <v>18</v>
      </c>
      <c r="C2261" s="1">
        <v>19600</v>
      </c>
      <c r="D2261" t="s">
        <v>26</v>
      </c>
      <c r="E2261" s="2">
        <v>1</v>
      </c>
      <c r="F2261">
        <f>IFERROR(VLOOKUP(Bakery[[#This Row],[Products]],Bakery_price[#All],2,FALSE),0)</f>
        <v>4000</v>
      </c>
      <c r="G2261" s="3">
        <f>Bakery[[#This Row],[Price]]*Bakery[[#This Row],[Quantity]]</f>
        <v>4000</v>
      </c>
    </row>
    <row r="2262" spans="1:7" x14ac:dyDescent="0.25">
      <c r="A2262">
        <v>2019</v>
      </c>
      <c r="B2262" t="s">
        <v>18</v>
      </c>
      <c r="C2262" s="1">
        <v>19600</v>
      </c>
      <c r="D2262" t="s">
        <v>12</v>
      </c>
      <c r="E2262" s="2">
        <v>1</v>
      </c>
      <c r="F2262">
        <f>IFERROR(VLOOKUP(Bakery[[#This Row],[Products]],Bakery_price[#All],2,FALSE),0)</f>
        <v>4500</v>
      </c>
      <c r="G2262" s="3">
        <f>Bakery[[#This Row],[Price]]*Bakery[[#This Row],[Quantity]]</f>
        <v>4500</v>
      </c>
    </row>
    <row r="2263" spans="1:7" x14ac:dyDescent="0.25">
      <c r="A2263">
        <v>2019</v>
      </c>
      <c r="B2263" t="s">
        <v>18</v>
      </c>
      <c r="C2263" s="1">
        <v>27800</v>
      </c>
      <c r="D2263" t="s">
        <v>6</v>
      </c>
      <c r="E2263" s="2">
        <v>1</v>
      </c>
      <c r="F2263">
        <f>IFERROR(VLOOKUP(Bakery[[#This Row],[Products]],Bakery_price[#All],2,FALSE),0)</f>
        <v>4800</v>
      </c>
      <c r="G2263" s="3">
        <f>Bakery[[#This Row],[Price]]*Bakery[[#This Row],[Quantity]]</f>
        <v>4800</v>
      </c>
    </row>
    <row r="2264" spans="1:7" x14ac:dyDescent="0.25">
      <c r="A2264">
        <v>2019</v>
      </c>
      <c r="B2264" t="s">
        <v>18</v>
      </c>
      <c r="C2264" s="1">
        <v>27800</v>
      </c>
      <c r="D2264" t="s">
        <v>24</v>
      </c>
      <c r="E2264" s="2">
        <v>3</v>
      </c>
      <c r="F2264">
        <f>IFERROR(VLOOKUP(Bakery[[#This Row],[Products]],Bakery_price[#All],2,FALSE),0)</f>
        <v>3500</v>
      </c>
      <c r="G2264" s="3">
        <f>Bakery[[#This Row],[Price]]*Bakery[[#This Row],[Quantity]]</f>
        <v>10500</v>
      </c>
    </row>
    <row r="2265" spans="1:7" x14ac:dyDescent="0.25">
      <c r="A2265">
        <v>2019</v>
      </c>
      <c r="B2265" t="s">
        <v>18</v>
      </c>
      <c r="C2265" s="1">
        <v>27800</v>
      </c>
      <c r="D2265" t="s">
        <v>25</v>
      </c>
      <c r="E2265" s="2">
        <v>3</v>
      </c>
      <c r="F2265">
        <f>IFERROR(VLOOKUP(Bakery[[#This Row],[Products]],Bakery_price[#All],2,FALSE),0)</f>
        <v>3500</v>
      </c>
      <c r="G2265" s="3">
        <f>Bakery[[#This Row],[Price]]*Bakery[[#This Row],[Quantity]]</f>
        <v>10500</v>
      </c>
    </row>
    <row r="2266" spans="1:7" x14ac:dyDescent="0.25">
      <c r="A2266">
        <v>2019</v>
      </c>
      <c r="B2266" t="s">
        <v>18</v>
      </c>
      <c r="C2266" s="1">
        <v>14800</v>
      </c>
      <c r="D2266" t="s">
        <v>6</v>
      </c>
      <c r="E2266" s="2">
        <v>1</v>
      </c>
      <c r="F2266">
        <f>IFERROR(VLOOKUP(Bakery[[#This Row],[Products]],Bakery_price[#All],2,FALSE),0)</f>
        <v>4800</v>
      </c>
      <c r="G2266" s="3">
        <f>Bakery[[#This Row],[Price]]*Bakery[[#This Row],[Quantity]]</f>
        <v>4800</v>
      </c>
    </row>
    <row r="2267" spans="1:7" x14ac:dyDescent="0.25">
      <c r="A2267">
        <v>2019</v>
      </c>
      <c r="B2267" t="s">
        <v>18</v>
      </c>
      <c r="C2267" s="1">
        <v>14800</v>
      </c>
      <c r="D2267" t="s">
        <v>17</v>
      </c>
      <c r="E2267" s="2">
        <v>1</v>
      </c>
      <c r="F2267">
        <f>IFERROR(VLOOKUP(Bakery[[#This Row],[Products]],Bakery_price[#All],2,FALSE),0)</f>
        <v>4000</v>
      </c>
      <c r="G2267" s="3">
        <f>Bakery[[#This Row],[Price]]*Bakery[[#This Row],[Quantity]]</f>
        <v>4000</v>
      </c>
    </row>
    <row r="2268" spans="1:7" x14ac:dyDescent="0.25">
      <c r="A2268">
        <v>2019</v>
      </c>
      <c r="B2268" t="s">
        <v>18</v>
      </c>
      <c r="C2268" s="1">
        <v>14800</v>
      </c>
      <c r="D2268" t="s">
        <v>11</v>
      </c>
      <c r="E2268" s="2" t="s">
        <v>32</v>
      </c>
      <c r="F2268">
        <f>IFERROR(VLOOKUP(Bakery[[#This Row],[Products]],Bakery_price[#All],2,FALSE),0)</f>
        <v>4000</v>
      </c>
      <c r="G2268" s="3">
        <f>Bakery[[#This Row],[Price]]*Bakery[[#This Row],[Quantity]]</f>
        <v>4000</v>
      </c>
    </row>
    <row r="2269" spans="1:7" x14ac:dyDescent="0.25">
      <c r="A2269">
        <v>2019</v>
      </c>
      <c r="B2269" t="s">
        <v>21</v>
      </c>
      <c r="C2269" s="1">
        <v>18600</v>
      </c>
      <c r="D2269" t="s">
        <v>6</v>
      </c>
      <c r="E2269" s="2">
        <v>2</v>
      </c>
      <c r="F2269">
        <f>IFERROR(VLOOKUP(Bakery[[#This Row],[Products]],Bakery_price[#All],2,FALSE),0)</f>
        <v>4800</v>
      </c>
      <c r="G2269" s="3">
        <f>Bakery[[#This Row],[Price]]*Bakery[[#This Row],[Quantity]]</f>
        <v>9600</v>
      </c>
    </row>
    <row r="2270" spans="1:7" x14ac:dyDescent="0.25">
      <c r="A2270">
        <v>2019</v>
      </c>
      <c r="B2270" t="s">
        <v>21</v>
      </c>
      <c r="C2270" s="1">
        <v>18600</v>
      </c>
      <c r="D2270" t="s">
        <v>8</v>
      </c>
      <c r="E2270" s="2">
        <v>1</v>
      </c>
      <c r="F2270">
        <f>IFERROR(VLOOKUP(Bakery[[#This Row],[Products]],Bakery_price[#All],2,FALSE),0)</f>
        <v>4800</v>
      </c>
      <c r="G2270" s="3">
        <f>Bakery[[#This Row],[Price]]*Bakery[[#This Row],[Quantity]]</f>
        <v>4800</v>
      </c>
    </row>
    <row r="2271" spans="1:7" x14ac:dyDescent="0.25">
      <c r="A2271">
        <v>2019</v>
      </c>
      <c r="B2271" t="s">
        <v>21</v>
      </c>
      <c r="C2271" s="1">
        <v>18600</v>
      </c>
      <c r="D2271" t="s">
        <v>30</v>
      </c>
      <c r="E2271" s="2">
        <v>1</v>
      </c>
      <c r="F2271">
        <f>IFERROR(VLOOKUP(Bakery[[#This Row],[Products]],Bakery_price[#All],2,FALSE),0)</f>
        <v>2500</v>
      </c>
      <c r="G2271" s="3">
        <f>Bakery[[#This Row],[Price]]*Bakery[[#This Row],[Quantity]]</f>
        <v>2500</v>
      </c>
    </row>
    <row r="2272" spans="1:7" x14ac:dyDescent="0.25">
      <c r="A2272">
        <v>2019</v>
      </c>
      <c r="B2272" t="s">
        <v>21</v>
      </c>
      <c r="C2272" s="1">
        <v>17300</v>
      </c>
      <c r="D2272" t="s">
        <v>6</v>
      </c>
      <c r="E2272" s="2">
        <v>1</v>
      </c>
      <c r="F2272">
        <f>IFERROR(VLOOKUP(Bakery[[#This Row],[Products]],Bakery_price[#All],2,FALSE),0)</f>
        <v>4800</v>
      </c>
      <c r="G2272" s="3">
        <f>Bakery[[#This Row],[Price]]*Bakery[[#This Row],[Quantity]]</f>
        <v>4800</v>
      </c>
    </row>
    <row r="2273" spans="1:7" x14ac:dyDescent="0.25">
      <c r="A2273">
        <v>2019</v>
      </c>
      <c r="B2273" t="s">
        <v>21</v>
      </c>
      <c r="C2273" s="1">
        <v>17300</v>
      </c>
      <c r="D2273" t="s">
        <v>15</v>
      </c>
      <c r="E2273" s="2">
        <v>1</v>
      </c>
      <c r="F2273">
        <f>IFERROR(VLOOKUP(Bakery[[#This Row],[Products]],Bakery_price[#All],2,FALSE),0)</f>
        <v>3500</v>
      </c>
      <c r="G2273" s="3">
        <f>Bakery[[#This Row],[Price]]*Bakery[[#This Row],[Quantity]]</f>
        <v>3500</v>
      </c>
    </row>
    <row r="2274" spans="1:7" x14ac:dyDescent="0.25">
      <c r="A2274">
        <v>2019</v>
      </c>
      <c r="B2274" t="s">
        <v>21</v>
      </c>
      <c r="C2274" s="1">
        <v>17300</v>
      </c>
      <c r="D2274" t="s">
        <v>12</v>
      </c>
      <c r="E2274" s="2">
        <v>1</v>
      </c>
      <c r="F2274">
        <f>IFERROR(VLOOKUP(Bakery[[#This Row],[Products]],Bakery_price[#All],2,FALSE),0)</f>
        <v>4500</v>
      </c>
      <c r="G2274" s="3">
        <f>Bakery[[#This Row],[Price]]*Bakery[[#This Row],[Quantity]]</f>
        <v>4500</v>
      </c>
    </row>
    <row r="2275" spans="1:7" x14ac:dyDescent="0.25">
      <c r="A2275">
        <v>2019</v>
      </c>
      <c r="B2275" t="s">
        <v>21</v>
      </c>
      <c r="C2275" s="1">
        <v>17300</v>
      </c>
      <c r="D2275" t="s">
        <v>30</v>
      </c>
      <c r="E2275" s="2">
        <v>1</v>
      </c>
      <c r="F2275">
        <f>IFERROR(VLOOKUP(Bakery[[#This Row],[Products]],Bakery_price[#All],2,FALSE),0)</f>
        <v>2500</v>
      </c>
      <c r="G2275" s="3">
        <f>Bakery[[#This Row],[Price]]*Bakery[[#This Row],[Quantity]]</f>
        <v>2500</v>
      </c>
    </row>
    <row r="2276" spans="1:7" x14ac:dyDescent="0.25">
      <c r="A2276">
        <v>2019</v>
      </c>
      <c r="B2276" t="s">
        <v>21</v>
      </c>
      <c r="C2276" s="1">
        <v>18600</v>
      </c>
      <c r="D2276" t="s">
        <v>6</v>
      </c>
      <c r="E2276" s="2">
        <v>2</v>
      </c>
      <c r="F2276">
        <f>IFERROR(VLOOKUP(Bakery[[#This Row],[Products]],Bakery_price[#All],2,FALSE),0)</f>
        <v>4800</v>
      </c>
      <c r="G2276" s="3">
        <f>Bakery[[#This Row],[Price]]*Bakery[[#This Row],[Quantity]]</f>
        <v>9600</v>
      </c>
    </row>
    <row r="2277" spans="1:7" x14ac:dyDescent="0.25">
      <c r="A2277">
        <v>2019</v>
      </c>
      <c r="B2277" t="s">
        <v>21</v>
      </c>
      <c r="C2277" s="1">
        <v>18600</v>
      </c>
      <c r="D2277" t="s">
        <v>24</v>
      </c>
      <c r="E2277" s="2">
        <v>2</v>
      </c>
      <c r="F2277">
        <f>IFERROR(VLOOKUP(Bakery[[#This Row],[Products]],Bakery_price[#All],2,FALSE),0)</f>
        <v>3500</v>
      </c>
      <c r="G2277" s="3">
        <f>Bakery[[#This Row],[Price]]*Bakery[[#This Row],[Quantity]]</f>
        <v>7000</v>
      </c>
    </row>
    <row r="2278" spans="1:7" x14ac:dyDescent="0.25">
      <c r="A2278">
        <v>2019</v>
      </c>
      <c r="B2278" t="s">
        <v>21</v>
      </c>
      <c r="C2278" s="1">
        <v>27600</v>
      </c>
      <c r="D2278" t="s">
        <v>6</v>
      </c>
      <c r="E2278" s="2">
        <v>2</v>
      </c>
      <c r="F2278">
        <f>IFERROR(VLOOKUP(Bakery[[#This Row],[Products]],Bakery_price[#All],2,FALSE),0)</f>
        <v>4800</v>
      </c>
      <c r="G2278" s="3">
        <f>Bakery[[#This Row],[Price]]*Bakery[[#This Row],[Quantity]]</f>
        <v>9600</v>
      </c>
    </row>
    <row r="2279" spans="1:7" x14ac:dyDescent="0.25">
      <c r="A2279">
        <v>2019</v>
      </c>
      <c r="B2279" t="s">
        <v>21</v>
      </c>
      <c r="C2279" s="1">
        <v>27600</v>
      </c>
      <c r="D2279" t="s">
        <v>24</v>
      </c>
      <c r="E2279" s="2">
        <v>2</v>
      </c>
      <c r="F2279">
        <f>IFERROR(VLOOKUP(Bakery[[#This Row],[Products]],Bakery_price[#All],2,FALSE),0)</f>
        <v>3500</v>
      </c>
      <c r="G2279" s="3">
        <f>Bakery[[#This Row],[Price]]*Bakery[[#This Row],[Quantity]]</f>
        <v>7000</v>
      </c>
    </row>
    <row r="2280" spans="1:7" x14ac:dyDescent="0.25">
      <c r="A2280">
        <v>2019</v>
      </c>
      <c r="B2280" t="s">
        <v>21</v>
      </c>
      <c r="C2280" s="1">
        <v>27600</v>
      </c>
      <c r="D2280" t="s">
        <v>8</v>
      </c>
      <c r="E2280" s="2">
        <v>1</v>
      </c>
      <c r="F2280">
        <f>IFERROR(VLOOKUP(Bakery[[#This Row],[Products]],Bakery_price[#All],2,FALSE),0)</f>
        <v>4800</v>
      </c>
      <c r="G2280" s="3">
        <f>Bakery[[#This Row],[Price]]*Bakery[[#This Row],[Quantity]]</f>
        <v>4800</v>
      </c>
    </row>
    <row r="2281" spans="1:7" x14ac:dyDescent="0.25">
      <c r="A2281">
        <v>2019</v>
      </c>
      <c r="B2281" t="s">
        <v>21</v>
      </c>
      <c r="C2281" s="1">
        <v>27600</v>
      </c>
      <c r="D2281" t="s">
        <v>12</v>
      </c>
      <c r="E2281" s="2">
        <v>1</v>
      </c>
      <c r="F2281">
        <f>IFERROR(VLOOKUP(Bakery[[#This Row],[Products]],Bakery_price[#All],2,FALSE),0)</f>
        <v>4500</v>
      </c>
      <c r="G2281" s="3">
        <f>Bakery[[#This Row],[Price]]*Bakery[[#This Row],[Quantity]]</f>
        <v>4500</v>
      </c>
    </row>
    <row r="2282" spans="1:7" x14ac:dyDescent="0.25">
      <c r="A2282">
        <v>2019</v>
      </c>
      <c r="B2282" t="s">
        <v>21</v>
      </c>
      <c r="C2282" s="1">
        <v>15500</v>
      </c>
      <c r="D2282" t="s">
        <v>7</v>
      </c>
      <c r="E2282" s="2">
        <v>1</v>
      </c>
      <c r="F2282">
        <f>IFERROR(VLOOKUP(Bakery[[#This Row],[Products]],Bakery_price[#All],2,FALSE),0)</f>
        <v>0</v>
      </c>
      <c r="G2282" s="3">
        <f>Bakery[[#This Row],[Price]]*Bakery[[#This Row],[Quantity]]</f>
        <v>0</v>
      </c>
    </row>
    <row r="2283" spans="1:7" x14ac:dyDescent="0.25">
      <c r="A2283">
        <v>2019</v>
      </c>
      <c r="B2283" t="s">
        <v>21</v>
      </c>
      <c r="C2283" s="1">
        <v>15500</v>
      </c>
      <c r="D2283" t="s">
        <v>17</v>
      </c>
      <c r="E2283" s="2">
        <v>1</v>
      </c>
      <c r="F2283">
        <f>IFERROR(VLOOKUP(Bakery[[#This Row],[Products]],Bakery_price[#All],2,FALSE),0)</f>
        <v>4000</v>
      </c>
      <c r="G2283" s="3">
        <f>Bakery[[#This Row],[Price]]*Bakery[[#This Row],[Quantity]]</f>
        <v>4000</v>
      </c>
    </row>
    <row r="2284" spans="1:7" x14ac:dyDescent="0.25">
      <c r="A2284">
        <v>2019</v>
      </c>
      <c r="B2284" t="s">
        <v>21</v>
      </c>
      <c r="C2284" s="1">
        <v>15500</v>
      </c>
      <c r="D2284" t="s">
        <v>10</v>
      </c>
      <c r="E2284" s="2">
        <v>1</v>
      </c>
      <c r="F2284">
        <f>IFERROR(VLOOKUP(Bakery[[#This Row],[Products]],Bakery_price[#All],2,FALSE),0)</f>
        <v>0</v>
      </c>
      <c r="G2284" s="3">
        <f>Bakery[[#This Row],[Price]]*Bakery[[#This Row],[Quantity]]</f>
        <v>0</v>
      </c>
    </row>
    <row r="2285" spans="1:7" x14ac:dyDescent="0.25">
      <c r="A2285">
        <v>2019</v>
      </c>
      <c r="B2285" t="s">
        <v>21</v>
      </c>
      <c r="C2285" s="1">
        <v>16000</v>
      </c>
      <c r="D2285" t="s">
        <v>15</v>
      </c>
      <c r="E2285" s="2">
        <v>3</v>
      </c>
      <c r="F2285">
        <f>IFERROR(VLOOKUP(Bakery[[#This Row],[Products]],Bakery_price[#All],2,FALSE),0)</f>
        <v>3500</v>
      </c>
      <c r="G2285" s="3">
        <f>Bakery[[#This Row],[Price]]*Bakery[[#This Row],[Quantity]]</f>
        <v>10500</v>
      </c>
    </row>
    <row r="2286" spans="1:7" x14ac:dyDescent="0.25">
      <c r="A2286">
        <v>2019</v>
      </c>
      <c r="B2286" t="s">
        <v>21</v>
      </c>
      <c r="C2286" s="1">
        <v>16000</v>
      </c>
      <c r="D2286" t="s">
        <v>24</v>
      </c>
      <c r="E2286" s="2">
        <v>1</v>
      </c>
      <c r="F2286">
        <f>IFERROR(VLOOKUP(Bakery[[#This Row],[Products]],Bakery_price[#All],2,FALSE),0)</f>
        <v>3500</v>
      </c>
      <c r="G2286" s="3">
        <f>Bakery[[#This Row],[Price]]*Bakery[[#This Row],[Quantity]]</f>
        <v>3500</v>
      </c>
    </row>
    <row r="2287" spans="1:7" x14ac:dyDescent="0.25">
      <c r="A2287">
        <v>2019</v>
      </c>
      <c r="B2287" t="s">
        <v>23</v>
      </c>
      <c r="C2287" s="1">
        <v>19300</v>
      </c>
      <c r="D2287" t="s">
        <v>6</v>
      </c>
      <c r="E2287" s="2">
        <v>1</v>
      </c>
      <c r="F2287">
        <f>IFERROR(VLOOKUP(Bakery[[#This Row],[Products]],Bakery_price[#All],2,FALSE),0)</f>
        <v>4800</v>
      </c>
      <c r="G2287" s="3">
        <f>Bakery[[#This Row],[Price]]*Bakery[[#This Row],[Quantity]]</f>
        <v>4800</v>
      </c>
    </row>
    <row r="2288" spans="1:7" x14ac:dyDescent="0.25">
      <c r="A2288">
        <v>2019</v>
      </c>
      <c r="B2288" t="s">
        <v>23</v>
      </c>
      <c r="C2288" s="1">
        <v>19300</v>
      </c>
      <c r="D2288" t="s">
        <v>7</v>
      </c>
      <c r="E2288" s="2">
        <v>1</v>
      </c>
      <c r="F2288">
        <f>IFERROR(VLOOKUP(Bakery[[#This Row],[Products]],Bakery_price[#All],2,FALSE),0)</f>
        <v>0</v>
      </c>
      <c r="G2288" s="3">
        <f>Bakery[[#This Row],[Price]]*Bakery[[#This Row],[Quantity]]</f>
        <v>0</v>
      </c>
    </row>
    <row r="2289" spans="1:7" x14ac:dyDescent="0.25">
      <c r="A2289">
        <v>2019</v>
      </c>
      <c r="B2289" t="s">
        <v>23</v>
      </c>
      <c r="C2289" s="1">
        <v>19300</v>
      </c>
      <c r="D2289" t="s">
        <v>17</v>
      </c>
      <c r="E2289" s="2">
        <v>1</v>
      </c>
      <c r="F2289">
        <f>IFERROR(VLOOKUP(Bakery[[#This Row],[Products]],Bakery_price[#All],2,FALSE),0)</f>
        <v>4000</v>
      </c>
      <c r="G2289" s="3">
        <f>Bakery[[#This Row],[Price]]*Bakery[[#This Row],[Quantity]]</f>
        <v>4000</v>
      </c>
    </row>
    <row r="2290" spans="1:7" x14ac:dyDescent="0.25">
      <c r="A2290">
        <v>2019</v>
      </c>
      <c r="B2290" t="s">
        <v>23</v>
      </c>
      <c r="C2290" s="1">
        <v>19300</v>
      </c>
      <c r="D2290" t="s">
        <v>29</v>
      </c>
      <c r="E2290" s="2">
        <v>1</v>
      </c>
      <c r="F2290">
        <f>IFERROR(VLOOKUP(Bakery[[#This Row],[Products]],Bakery_price[#All],2,FALSE),0)</f>
        <v>4500</v>
      </c>
      <c r="G2290" s="3">
        <f>Bakery[[#This Row],[Price]]*Bakery[[#This Row],[Quantity]]</f>
        <v>4500</v>
      </c>
    </row>
    <row r="2291" spans="1:7" x14ac:dyDescent="0.25">
      <c r="A2291">
        <v>2019</v>
      </c>
      <c r="B2291" t="s">
        <v>23</v>
      </c>
      <c r="C2291" s="1">
        <v>15500</v>
      </c>
      <c r="D2291" t="s">
        <v>20</v>
      </c>
      <c r="E2291" s="2">
        <v>1</v>
      </c>
      <c r="F2291">
        <f>IFERROR(VLOOKUP(Bakery[[#This Row],[Products]],Bakery_price[#All],2,FALSE),0)</f>
        <v>0</v>
      </c>
      <c r="G2291" s="3">
        <f>Bakery[[#This Row],[Price]]*Bakery[[#This Row],[Quantity]]</f>
        <v>0</v>
      </c>
    </row>
    <row r="2292" spans="1:7" x14ac:dyDescent="0.25">
      <c r="A2292">
        <v>2019</v>
      </c>
      <c r="B2292" t="s">
        <v>23</v>
      </c>
      <c r="C2292" s="1">
        <v>15500</v>
      </c>
      <c r="D2292" t="s">
        <v>8</v>
      </c>
      <c r="E2292" s="2">
        <v>1</v>
      </c>
      <c r="F2292">
        <f>IFERROR(VLOOKUP(Bakery[[#This Row],[Products]],Bakery_price[#All],2,FALSE),0)</f>
        <v>4800</v>
      </c>
      <c r="G2292" s="3">
        <f>Bakery[[#This Row],[Price]]*Bakery[[#This Row],[Quantity]]</f>
        <v>4800</v>
      </c>
    </row>
    <row r="2293" spans="1:7" x14ac:dyDescent="0.25">
      <c r="A2293">
        <v>2019</v>
      </c>
      <c r="B2293" t="s">
        <v>23</v>
      </c>
      <c r="C2293" s="1">
        <v>15500</v>
      </c>
      <c r="D2293" t="s">
        <v>10</v>
      </c>
      <c r="E2293" s="2">
        <v>1</v>
      </c>
      <c r="F2293">
        <f>IFERROR(VLOOKUP(Bakery[[#This Row],[Products]],Bakery_price[#All],2,FALSE),0)</f>
        <v>0</v>
      </c>
      <c r="G2293" s="3">
        <f>Bakery[[#This Row],[Price]]*Bakery[[#This Row],[Quantity]]</f>
        <v>0</v>
      </c>
    </row>
    <row r="2294" spans="1:7" x14ac:dyDescent="0.25">
      <c r="A2294">
        <v>2019</v>
      </c>
      <c r="B2294" t="s">
        <v>23</v>
      </c>
      <c r="C2294" s="1">
        <v>17000</v>
      </c>
      <c r="D2294" t="s">
        <v>15</v>
      </c>
      <c r="E2294" s="2">
        <v>1</v>
      </c>
      <c r="F2294">
        <f>IFERROR(VLOOKUP(Bakery[[#This Row],[Products]],Bakery_price[#All],2,FALSE),0)</f>
        <v>3500</v>
      </c>
      <c r="G2294" s="3">
        <f>Bakery[[#This Row],[Price]]*Bakery[[#This Row],[Quantity]]</f>
        <v>3500</v>
      </c>
    </row>
    <row r="2295" spans="1:7" x14ac:dyDescent="0.25">
      <c r="A2295">
        <v>2019</v>
      </c>
      <c r="B2295" t="s">
        <v>23</v>
      </c>
      <c r="C2295" s="1">
        <v>17000</v>
      </c>
      <c r="D2295" t="s">
        <v>24</v>
      </c>
      <c r="E2295" s="2">
        <v>2</v>
      </c>
      <c r="F2295">
        <f>IFERROR(VLOOKUP(Bakery[[#This Row],[Products]],Bakery_price[#All],2,FALSE),0)</f>
        <v>3500</v>
      </c>
      <c r="G2295" s="3">
        <f>Bakery[[#This Row],[Price]]*Bakery[[#This Row],[Quantity]]</f>
        <v>7000</v>
      </c>
    </row>
    <row r="2296" spans="1:7" x14ac:dyDescent="0.25">
      <c r="A2296">
        <v>2019</v>
      </c>
      <c r="B2296" t="s">
        <v>23</v>
      </c>
      <c r="C2296" s="1">
        <v>17000</v>
      </c>
      <c r="D2296" t="s">
        <v>10</v>
      </c>
      <c r="E2296" s="2">
        <v>1</v>
      </c>
      <c r="F2296">
        <f>IFERROR(VLOOKUP(Bakery[[#This Row],[Products]],Bakery_price[#All],2,FALSE),0)</f>
        <v>0</v>
      </c>
      <c r="G2296" s="3">
        <f>Bakery[[#This Row],[Price]]*Bakery[[#This Row],[Quantity]]</f>
        <v>0</v>
      </c>
    </row>
    <row r="2297" spans="1:7" x14ac:dyDescent="0.25">
      <c r="A2297">
        <v>2019</v>
      </c>
      <c r="B2297" t="s">
        <v>23</v>
      </c>
      <c r="C2297" s="1">
        <v>16000</v>
      </c>
      <c r="D2297" t="s">
        <v>15</v>
      </c>
      <c r="E2297" s="2">
        <v>1</v>
      </c>
      <c r="F2297">
        <f>IFERROR(VLOOKUP(Bakery[[#This Row],[Products]],Bakery_price[#All],2,FALSE),0)</f>
        <v>3500</v>
      </c>
      <c r="G2297" s="3">
        <f>Bakery[[#This Row],[Price]]*Bakery[[#This Row],[Quantity]]</f>
        <v>3500</v>
      </c>
    </row>
    <row r="2298" spans="1:7" x14ac:dyDescent="0.25">
      <c r="A2298">
        <v>2019</v>
      </c>
      <c r="B2298" t="s">
        <v>23</v>
      </c>
      <c r="C2298" s="1">
        <v>16000</v>
      </c>
      <c r="D2298" t="s">
        <v>24</v>
      </c>
      <c r="E2298" s="2">
        <v>1</v>
      </c>
      <c r="F2298">
        <f>IFERROR(VLOOKUP(Bakery[[#This Row],[Products]],Bakery_price[#All],2,FALSE),0)</f>
        <v>3500</v>
      </c>
      <c r="G2298" s="3">
        <f>Bakery[[#This Row],[Price]]*Bakery[[#This Row],[Quantity]]</f>
        <v>3500</v>
      </c>
    </row>
    <row r="2299" spans="1:7" x14ac:dyDescent="0.25">
      <c r="A2299">
        <v>2019</v>
      </c>
      <c r="B2299" t="s">
        <v>23</v>
      </c>
      <c r="C2299" s="1">
        <v>16000</v>
      </c>
      <c r="D2299" t="s">
        <v>25</v>
      </c>
      <c r="E2299" s="2">
        <v>2</v>
      </c>
      <c r="F2299">
        <f>IFERROR(VLOOKUP(Bakery[[#This Row],[Products]],Bakery_price[#All],2,FALSE),0)</f>
        <v>3500</v>
      </c>
      <c r="G2299" s="3">
        <f>Bakery[[#This Row],[Price]]*Bakery[[#This Row],[Quantity]]</f>
        <v>7000</v>
      </c>
    </row>
    <row r="2300" spans="1:7" x14ac:dyDescent="0.25">
      <c r="A2300">
        <v>2019</v>
      </c>
      <c r="B2300" t="s">
        <v>23</v>
      </c>
      <c r="C2300" s="1">
        <v>24500</v>
      </c>
      <c r="D2300" t="s">
        <v>15</v>
      </c>
      <c r="E2300" s="2">
        <v>2</v>
      </c>
      <c r="F2300">
        <f>IFERROR(VLOOKUP(Bakery[[#This Row],[Products]],Bakery_price[#All],2,FALSE),0)</f>
        <v>3500</v>
      </c>
      <c r="G2300" s="3">
        <f>Bakery[[#This Row],[Price]]*Bakery[[#This Row],[Quantity]]</f>
        <v>7000</v>
      </c>
    </row>
    <row r="2301" spans="1:7" x14ac:dyDescent="0.25">
      <c r="A2301">
        <v>2019</v>
      </c>
      <c r="B2301" t="s">
        <v>23</v>
      </c>
      <c r="C2301" s="1">
        <v>24500</v>
      </c>
      <c r="D2301" t="s">
        <v>19</v>
      </c>
      <c r="E2301" s="2">
        <v>1</v>
      </c>
      <c r="F2301">
        <f>IFERROR(VLOOKUP(Bakery[[#This Row],[Products]],Bakery_price[#All],2,FALSE),0)</f>
        <v>1500</v>
      </c>
      <c r="G2301" s="3">
        <f>Bakery[[#This Row],[Price]]*Bakery[[#This Row],[Quantity]]</f>
        <v>1500</v>
      </c>
    </row>
    <row r="2302" spans="1:7" x14ac:dyDescent="0.25">
      <c r="A2302">
        <v>2019</v>
      </c>
      <c r="B2302" t="s">
        <v>23</v>
      </c>
      <c r="C2302" s="1">
        <v>24500</v>
      </c>
      <c r="D2302" t="s">
        <v>12</v>
      </c>
      <c r="E2302" s="2">
        <v>2</v>
      </c>
      <c r="F2302">
        <f>IFERROR(VLOOKUP(Bakery[[#This Row],[Products]],Bakery_price[#All],2,FALSE),0)</f>
        <v>4500</v>
      </c>
      <c r="G2302" s="3">
        <f>Bakery[[#This Row],[Price]]*Bakery[[#This Row],[Quantity]]</f>
        <v>9000</v>
      </c>
    </row>
    <row r="2303" spans="1:7" x14ac:dyDescent="0.25">
      <c r="A2303">
        <v>2019</v>
      </c>
      <c r="B2303" t="s">
        <v>23</v>
      </c>
      <c r="C2303" s="1">
        <v>24500</v>
      </c>
      <c r="D2303" t="s">
        <v>30</v>
      </c>
      <c r="E2303" s="2">
        <v>2</v>
      </c>
      <c r="F2303">
        <f>IFERROR(VLOOKUP(Bakery[[#This Row],[Products]],Bakery_price[#All],2,FALSE),0)</f>
        <v>2500</v>
      </c>
      <c r="G2303" s="3">
        <f>Bakery[[#This Row],[Price]]*Bakery[[#This Row],[Quantity]]</f>
        <v>5000</v>
      </c>
    </row>
    <row r="2304" spans="1:7" x14ac:dyDescent="0.25">
      <c r="A2304">
        <v>2019</v>
      </c>
      <c r="B2304" t="s">
        <v>23</v>
      </c>
      <c r="C2304" s="1">
        <v>15000</v>
      </c>
      <c r="D2304" t="s">
        <v>15</v>
      </c>
      <c r="E2304" s="2">
        <v>1</v>
      </c>
      <c r="F2304">
        <f>IFERROR(VLOOKUP(Bakery[[#This Row],[Products]],Bakery_price[#All],2,FALSE),0)</f>
        <v>3500</v>
      </c>
      <c r="G2304" s="3">
        <f>Bakery[[#This Row],[Price]]*Bakery[[#This Row],[Quantity]]</f>
        <v>3500</v>
      </c>
    </row>
    <row r="2305" spans="1:7" x14ac:dyDescent="0.25">
      <c r="A2305">
        <v>2019</v>
      </c>
      <c r="B2305" t="s">
        <v>23</v>
      </c>
      <c r="C2305" s="1">
        <v>15000</v>
      </c>
      <c r="D2305" t="s">
        <v>24</v>
      </c>
      <c r="E2305" s="2">
        <v>1</v>
      </c>
      <c r="F2305">
        <f>IFERROR(VLOOKUP(Bakery[[#This Row],[Products]],Bakery_price[#All],2,FALSE),0)</f>
        <v>3500</v>
      </c>
      <c r="G2305" s="3">
        <f>Bakery[[#This Row],[Price]]*Bakery[[#This Row],[Quantity]]</f>
        <v>3500</v>
      </c>
    </row>
    <row r="2306" spans="1:7" x14ac:dyDescent="0.25">
      <c r="A2306">
        <v>2019</v>
      </c>
      <c r="B2306" t="s">
        <v>23</v>
      </c>
      <c r="C2306" s="1">
        <v>15000</v>
      </c>
      <c r="D2306" t="s">
        <v>25</v>
      </c>
      <c r="E2306" s="2">
        <v>1</v>
      </c>
      <c r="F2306">
        <f>IFERROR(VLOOKUP(Bakery[[#This Row],[Products]],Bakery_price[#All],2,FALSE),0)</f>
        <v>3500</v>
      </c>
      <c r="G2306" s="3">
        <f>Bakery[[#This Row],[Price]]*Bakery[[#This Row],[Quantity]]</f>
        <v>3500</v>
      </c>
    </row>
    <row r="2307" spans="1:7" x14ac:dyDescent="0.25">
      <c r="A2307">
        <v>2019</v>
      </c>
      <c r="B2307" t="s">
        <v>23</v>
      </c>
      <c r="C2307" s="1">
        <v>15000</v>
      </c>
      <c r="D2307" t="s">
        <v>30</v>
      </c>
      <c r="E2307" s="2">
        <v>1</v>
      </c>
      <c r="F2307">
        <f>IFERROR(VLOOKUP(Bakery[[#This Row],[Products]],Bakery_price[#All],2,FALSE),0)</f>
        <v>2500</v>
      </c>
      <c r="G2307" s="3">
        <f>Bakery[[#This Row],[Price]]*Bakery[[#This Row],[Quantity]]</f>
        <v>2500</v>
      </c>
    </row>
    <row r="2308" spans="1:7" x14ac:dyDescent="0.25">
      <c r="A2308">
        <v>2019</v>
      </c>
      <c r="B2308" t="s">
        <v>5</v>
      </c>
      <c r="C2308" s="1">
        <v>17800</v>
      </c>
      <c r="D2308" t="s">
        <v>6</v>
      </c>
      <c r="E2308" s="2">
        <v>1</v>
      </c>
      <c r="F2308">
        <f>IFERROR(VLOOKUP(Bakery[[#This Row],[Products]],Bakery_price[#All],2,FALSE),0)</f>
        <v>4800</v>
      </c>
      <c r="G2308" s="3">
        <f>Bakery[[#This Row],[Price]]*Bakery[[#This Row],[Quantity]]</f>
        <v>4800</v>
      </c>
    </row>
    <row r="2309" spans="1:7" x14ac:dyDescent="0.25">
      <c r="A2309">
        <v>2019</v>
      </c>
      <c r="B2309" t="s">
        <v>5</v>
      </c>
      <c r="C2309" s="1">
        <v>17800</v>
      </c>
      <c r="D2309" t="s">
        <v>7</v>
      </c>
      <c r="E2309" s="2">
        <v>1</v>
      </c>
      <c r="F2309">
        <f>IFERROR(VLOOKUP(Bakery[[#This Row],[Products]],Bakery_price[#All],2,FALSE),0)</f>
        <v>0</v>
      </c>
      <c r="G2309" s="3">
        <f>Bakery[[#This Row],[Price]]*Bakery[[#This Row],[Quantity]]</f>
        <v>0</v>
      </c>
    </row>
    <row r="2310" spans="1:7" x14ac:dyDescent="0.25">
      <c r="A2310">
        <v>2019</v>
      </c>
      <c r="B2310" t="s">
        <v>5</v>
      </c>
      <c r="C2310" s="1">
        <v>17800</v>
      </c>
      <c r="D2310" t="s">
        <v>31</v>
      </c>
      <c r="E2310" s="2">
        <v>1</v>
      </c>
      <c r="F2310">
        <f>IFERROR(VLOOKUP(Bakery[[#This Row],[Products]],Bakery_price[#All],2,FALSE),0)</f>
        <v>4000</v>
      </c>
      <c r="G2310" s="3">
        <f>Bakery[[#This Row],[Price]]*Bakery[[#This Row],[Quantity]]</f>
        <v>4000</v>
      </c>
    </row>
    <row r="2311" spans="1:7" x14ac:dyDescent="0.25">
      <c r="A2311">
        <v>2019</v>
      </c>
      <c r="B2311" t="s">
        <v>5</v>
      </c>
      <c r="C2311" s="1">
        <v>17800</v>
      </c>
      <c r="D2311" t="s">
        <v>30</v>
      </c>
      <c r="E2311" s="2">
        <v>1</v>
      </c>
      <c r="F2311">
        <f>IFERROR(VLOOKUP(Bakery[[#This Row],[Products]],Bakery_price[#All],2,FALSE),0)</f>
        <v>2500</v>
      </c>
      <c r="G2311" s="3">
        <f>Bakery[[#This Row],[Price]]*Bakery[[#This Row],[Quantity]]</f>
        <v>2500</v>
      </c>
    </row>
    <row r="2312" spans="1:7" x14ac:dyDescent="0.25">
      <c r="A2312">
        <v>2019</v>
      </c>
      <c r="B2312" t="s">
        <v>5</v>
      </c>
      <c r="C2312" s="1">
        <v>14300</v>
      </c>
      <c r="D2312" t="s">
        <v>6</v>
      </c>
      <c r="E2312" s="2">
        <v>1</v>
      </c>
      <c r="F2312">
        <f>IFERROR(VLOOKUP(Bakery[[#This Row],[Products]],Bakery_price[#All],2,FALSE),0)</f>
        <v>4800</v>
      </c>
      <c r="G2312" s="3">
        <f>Bakery[[#This Row],[Price]]*Bakery[[#This Row],[Quantity]]</f>
        <v>4800</v>
      </c>
    </row>
    <row r="2313" spans="1:7" x14ac:dyDescent="0.25">
      <c r="A2313">
        <v>2019</v>
      </c>
      <c r="B2313" t="s">
        <v>5</v>
      </c>
      <c r="C2313" s="1">
        <v>14300</v>
      </c>
      <c r="D2313" t="s">
        <v>7</v>
      </c>
      <c r="E2313" s="2">
        <v>1</v>
      </c>
      <c r="F2313">
        <f>IFERROR(VLOOKUP(Bakery[[#This Row],[Products]],Bakery_price[#All],2,FALSE),0)</f>
        <v>0</v>
      </c>
      <c r="G2313" s="3">
        <f>Bakery[[#This Row],[Price]]*Bakery[[#This Row],[Quantity]]</f>
        <v>0</v>
      </c>
    </row>
    <row r="2314" spans="1:7" x14ac:dyDescent="0.25">
      <c r="A2314">
        <v>2019</v>
      </c>
      <c r="B2314" t="s">
        <v>5</v>
      </c>
      <c r="C2314" s="1">
        <v>14300</v>
      </c>
      <c r="D2314" t="s">
        <v>25</v>
      </c>
      <c r="E2314" s="2">
        <v>1</v>
      </c>
      <c r="F2314">
        <f>IFERROR(VLOOKUP(Bakery[[#This Row],[Products]],Bakery_price[#All],2,FALSE),0)</f>
        <v>3500</v>
      </c>
      <c r="G2314" s="3">
        <f>Bakery[[#This Row],[Price]]*Bakery[[#This Row],[Quantity]]</f>
        <v>3500</v>
      </c>
    </row>
    <row r="2315" spans="1:7" x14ac:dyDescent="0.25">
      <c r="A2315">
        <v>2019</v>
      </c>
      <c r="B2315" t="s">
        <v>5</v>
      </c>
      <c r="C2315" s="1">
        <v>18300</v>
      </c>
      <c r="D2315" t="s">
        <v>6</v>
      </c>
      <c r="E2315" s="2">
        <v>1</v>
      </c>
      <c r="F2315">
        <f>IFERROR(VLOOKUP(Bakery[[#This Row],[Products]],Bakery_price[#All],2,FALSE),0)</f>
        <v>4800</v>
      </c>
      <c r="G2315" s="3">
        <f>Bakery[[#This Row],[Price]]*Bakery[[#This Row],[Quantity]]</f>
        <v>4800</v>
      </c>
    </row>
    <row r="2316" spans="1:7" x14ac:dyDescent="0.25">
      <c r="A2316">
        <v>2019</v>
      </c>
      <c r="B2316" t="s">
        <v>5</v>
      </c>
      <c r="C2316" s="1">
        <v>18300</v>
      </c>
      <c r="D2316" t="s">
        <v>15</v>
      </c>
      <c r="E2316" s="2">
        <v>1</v>
      </c>
      <c r="F2316">
        <f>IFERROR(VLOOKUP(Bakery[[#This Row],[Products]],Bakery_price[#All],2,FALSE),0)</f>
        <v>3500</v>
      </c>
      <c r="G2316" s="3">
        <f>Bakery[[#This Row],[Price]]*Bakery[[#This Row],[Quantity]]</f>
        <v>3500</v>
      </c>
    </row>
    <row r="2317" spans="1:7" x14ac:dyDescent="0.25">
      <c r="A2317">
        <v>2019</v>
      </c>
      <c r="B2317" t="s">
        <v>5</v>
      </c>
      <c r="C2317" s="1">
        <v>18300</v>
      </c>
      <c r="D2317" t="s">
        <v>19</v>
      </c>
      <c r="E2317" s="2">
        <v>1</v>
      </c>
      <c r="F2317">
        <f>IFERROR(VLOOKUP(Bakery[[#This Row],[Products]],Bakery_price[#All],2,FALSE),0)</f>
        <v>1500</v>
      </c>
      <c r="G2317" s="3">
        <f>Bakery[[#This Row],[Price]]*Bakery[[#This Row],[Quantity]]</f>
        <v>1500</v>
      </c>
    </row>
    <row r="2318" spans="1:7" x14ac:dyDescent="0.25">
      <c r="A2318">
        <v>2019</v>
      </c>
      <c r="B2318" t="s">
        <v>5</v>
      </c>
      <c r="C2318" s="1">
        <v>18300</v>
      </c>
      <c r="D2318" t="s">
        <v>17</v>
      </c>
      <c r="E2318" s="2">
        <v>1</v>
      </c>
      <c r="F2318">
        <f>IFERROR(VLOOKUP(Bakery[[#This Row],[Products]],Bakery_price[#All],2,FALSE),0)</f>
        <v>4000</v>
      </c>
      <c r="G2318" s="3">
        <f>Bakery[[#This Row],[Price]]*Bakery[[#This Row],[Quantity]]</f>
        <v>4000</v>
      </c>
    </row>
    <row r="2319" spans="1:7" x14ac:dyDescent="0.25">
      <c r="A2319">
        <v>2019</v>
      </c>
      <c r="B2319" t="s">
        <v>5</v>
      </c>
      <c r="C2319" s="1">
        <v>18300</v>
      </c>
      <c r="D2319" t="s">
        <v>30</v>
      </c>
      <c r="E2319" s="2">
        <v>1</v>
      </c>
      <c r="F2319">
        <f>IFERROR(VLOOKUP(Bakery[[#This Row],[Products]],Bakery_price[#All],2,FALSE),0)</f>
        <v>2500</v>
      </c>
      <c r="G2319" s="3">
        <f>Bakery[[#This Row],[Price]]*Bakery[[#This Row],[Quantity]]</f>
        <v>2500</v>
      </c>
    </row>
    <row r="2320" spans="1:7" x14ac:dyDescent="0.25">
      <c r="A2320">
        <v>2019</v>
      </c>
      <c r="B2320" t="s">
        <v>5</v>
      </c>
      <c r="C2320" s="1">
        <v>16100</v>
      </c>
      <c r="D2320" t="s">
        <v>6</v>
      </c>
      <c r="E2320" s="2">
        <v>2</v>
      </c>
      <c r="F2320">
        <f>IFERROR(VLOOKUP(Bakery[[#This Row],[Products]],Bakery_price[#All],2,FALSE),0)</f>
        <v>4800</v>
      </c>
      <c r="G2320" s="3">
        <f>Bakery[[#This Row],[Price]]*Bakery[[#This Row],[Quantity]]</f>
        <v>9600</v>
      </c>
    </row>
    <row r="2321" spans="1:7" x14ac:dyDescent="0.25">
      <c r="A2321">
        <v>2019</v>
      </c>
      <c r="B2321" t="s">
        <v>5</v>
      </c>
      <c r="C2321" s="1">
        <v>16100</v>
      </c>
      <c r="D2321" t="s">
        <v>8</v>
      </c>
      <c r="E2321" s="2">
        <v>1</v>
      </c>
      <c r="F2321">
        <f>IFERROR(VLOOKUP(Bakery[[#This Row],[Products]],Bakery_price[#All],2,FALSE),0)</f>
        <v>4800</v>
      </c>
      <c r="G2321" s="3">
        <f>Bakery[[#This Row],[Price]]*Bakery[[#This Row],[Quantity]]</f>
        <v>4800</v>
      </c>
    </row>
    <row r="2322" spans="1:7" x14ac:dyDescent="0.25">
      <c r="A2322">
        <v>2019</v>
      </c>
      <c r="B2322" t="s">
        <v>5</v>
      </c>
      <c r="C2322" s="1">
        <v>22300</v>
      </c>
      <c r="D2322" t="s">
        <v>6</v>
      </c>
      <c r="E2322" s="2">
        <v>1</v>
      </c>
      <c r="F2322">
        <f>IFERROR(VLOOKUP(Bakery[[#This Row],[Products]],Bakery_price[#All],2,FALSE),0)</f>
        <v>4800</v>
      </c>
      <c r="G2322" s="3">
        <f>Bakery[[#This Row],[Price]]*Bakery[[#This Row],[Quantity]]</f>
        <v>4800</v>
      </c>
    </row>
    <row r="2323" spans="1:7" x14ac:dyDescent="0.25">
      <c r="A2323">
        <v>2019</v>
      </c>
      <c r="B2323" t="s">
        <v>5</v>
      </c>
      <c r="C2323" s="1">
        <v>22300</v>
      </c>
      <c r="D2323" t="s">
        <v>15</v>
      </c>
      <c r="E2323" s="2">
        <v>1</v>
      </c>
      <c r="F2323">
        <f>IFERROR(VLOOKUP(Bakery[[#This Row],[Products]],Bakery_price[#All],2,FALSE),0)</f>
        <v>3500</v>
      </c>
      <c r="G2323" s="3">
        <f>Bakery[[#This Row],[Price]]*Bakery[[#This Row],[Quantity]]</f>
        <v>3500</v>
      </c>
    </row>
    <row r="2324" spans="1:7" x14ac:dyDescent="0.25">
      <c r="A2324">
        <v>2019</v>
      </c>
      <c r="B2324" t="s">
        <v>5</v>
      </c>
      <c r="C2324" s="1">
        <v>22300</v>
      </c>
      <c r="D2324" t="s">
        <v>17</v>
      </c>
      <c r="E2324" s="2">
        <v>1</v>
      </c>
      <c r="F2324">
        <f>IFERROR(VLOOKUP(Bakery[[#This Row],[Products]],Bakery_price[#All],2,FALSE),0)</f>
        <v>4000</v>
      </c>
      <c r="G2324" s="3">
        <f>Bakery[[#This Row],[Price]]*Bakery[[#This Row],[Quantity]]</f>
        <v>4000</v>
      </c>
    </row>
    <row r="2325" spans="1:7" x14ac:dyDescent="0.25">
      <c r="A2325">
        <v>2019</v>
      </c>
      <c r="B2325" t="s">
        <v>5</v>
      </c>
      <c r="C2325" s="1">
        <v>22300</v>
      </c>
      <c r="D2325" t="s">
        <v>25</v>
      </c>
      <c r="E2325" s="2">
        <v>1</v>
      </c>
      <c r="F2325">
        <f>IFERROR(VLOOKUP(Bakery[[#This Row],[Products]],Bakery_price[#All],2,FALSE),0)</f>
        <v>3500</v>
      </c>
      <c r="G2325" s="3">
        <f>Bakery[[#This Row],[Price]]*Bakery[[#This Row],[Quantity]]</f>
        <v>3500</v>
      </c>
    </row>
    <row r="2326" spans="1:7" x14ac:dyDescent="0.25">
      <c r="A2326">
        <v>2019</v>
      </c>
      <c r="B2326" t="s">
        <v>5</v>
      </c>
      <c r="C2326" s="1">
        <v>22300</v>
      </c>
      <c r="D2326" t="s">
        <v>10</v>
      </c>
      <c r="E2326" s="2">
        <v>1</v>
      </c>
      <c r="F2326">
        <f>IFERROR(VLOOKUP(Bakery[[#This Row],[Products]],Bakery_price[#All],2,FALSE),0)</f>
        <v>0</v>
      </c>
      <c r="G2326" s="3">
        <f>Bakery[[#This Row],[Price]]*Bakery[[#This Row],[Quantity]]</f>
        <v>0</v>
      </c>
    </row>
    <row r="2327" spans="1:7" x14ac:dyDescent="0.25">
      <c r="A2327">
        <v>2019</v>
      </c>
      <c r="B2327" t="s">
        <v>5</v>
      </c>
      <c r="C2327" s="1">
        <v>28300</v>
      </c>
      <c r="D2327" t="s">
        <v>6</v>
      </c>
      <c r="E2327" s="2">
        <v>1</v>
      </c>
      <c r="F2327">
        <f>IFERROR(VLOOKUP(Bakery[[#This Row],[Products]],Bakery_price[#All],2,FALSE),0)</f>
        <v>4800</v>
      </c>
      <c r="G2327" s="3">
        <f>Bakery[[#This Row],[Price]]*Bakery[[#This Row],[Quantity]]</f>
        <v>4800</v>
      </c>
    </row>
    <row r="2328" spans="1:7" x14ac:dyDescent="0.25">
      <c r="A2328">
        <v>2019</v>
      </c>
      <c r="B2328" t="s">
        <v>5</v>
      </c>
      <c r="C2328" s="1">
        <v>28300</v>
      </c>
      <c r="D2328" t="s">
        <v>15</v>
      </c>
      <c r="E2328" s="2">
        <v>2</v>
      </c>
      <c r="F2328">
        <f>IFERROR(VLOOKUP(Bakery[[#This Row],[Products]],Bakery_price[#All],2,FALSE),0)</f>
        <v>3500</v>
      </c>
      <c r="G2328" s="3">
        <f>Bakery[[#This Row],[Price]]*Bakery[[#This Row],[Quantity]]</f>
        <v>7000</v>
      </c>
    </row>
    <row r="2329" spans="1:7" x14ac:dyDescent="0.25">
      <c r="A2329">
        <v>2019</v>
      </c>
      <c r="B2329" t="s">
        <v>5</v>
      </c>
      <c r="C2329" s="1">
        <v>28300</v>
      </c>
      <c r="D2329" t="s">
        <v>19</v>
      </c>
      <c r="E2329" s="2">
        <v>2</v>
      </c>
      <c r="F2329">
        <f>IFERROR(VLOOKUP(Bakery[[#This Row],[Products]],Bakery_price[#All],2,FALSE),0)</f>
        <v>1500</v>
      </c>
      <c r="G2329" s="3">
        <f>Bakery[[#This Row],[Price]]*Bakery[[#This Row],[Quantity]]</f>
        <v>3000</v>
      </c>
    </row>
    <row r="2330" spans="1:7" x14ac:dyDescent="0.25">
      <c r="A2330">
        <v>2019</v>
      </c>
      <c r="B2330" t="s">
        <v>5</v>
      </c>
      <c r="C2330" s="1">
        <v>28300</v>
      </c>
      <c r="D2330" t="s">
        <v>12</v>
      </c>
      <c r="E2330" s="2">
        <v>1</v>
      </c>
      <c r="F2330">
        <f>IFERROR(VLOOKUP(Bakery[[#This Row],[Products]],Bakery_price[#All],2,FALSE),0)</f>
        <v>4500</v>
      </c>
      <c r="G2330" s="3">
        <f>Bakery[[#This Row],[Price]]*Bakery[[#This Row],[Quantity]]</f>
        <v>4500</v>
      </c>
    </row>
    <row r="2331" spans="1:7" x14ac:dyDescent="0.25">
      <c r="A2331">
        <v>2019</v>
      </c>
      <c r="B2331" t="s">
        <v>5</v>
      </c>
      <c r="C2331" s="1">
        <v>28300</v>
      </c>
      <c r="D2331" t="s">
        <v>10</v>
      </c>
      <c r="E2331" s="2">
        <v>1</v>
      </c>
      <c r="F2331">
        <f>IFERROR(VLOOKUP(Bakery[[#This Row],[Products]],Bakery_price[#All],2,FALSE),0)</f>
        <v>0</v>
      </c>
      <c r="G2331" s="3">
        <f>Bakery[[#This Row],[Price]]*Bakery[[#This Row],[Quantity]]</f>
        <v>0</v>
      </c>
    </row>
    <row r="2332" spans="1:7" x14ac:dyDescent="0.25">
      <c r="A2332">
        <v>2019</v>
      </c>
      <c r="B2332" t="s">
        <v>5</v>
      </c>
      <c r="C2332" s="1">
        <v>15800</v>
      </c>
      <c r="D2332" t="s">
        <v>6</v>
      </c>
      <c r="E2332" s="2">
        <v>1</v>
      </c>
      <c r="F2332">
        <f>IFERROR(VLOOKUP(Bakery[[#This Row],[Products]],Bakery_price[#All],2,FALSE),0)</f>
        <v>4800</v>
      </c>
      <c r="G2332" s="3">
        <f>Bakery[[#This Row],[Price]]*Bakery[[#This Row],[Quantity]]</f>
        <v>4800</v>
      </c>
    </row>
    <row r="2333" spans="1:7" x14ac:dyDescent="0.25">
      <c r="A2333">
        <v>2019</v>
      </c>
      <c r="B2333" t="s">
        <v>5</v>
      </c>
      <c r="C2333" s="1">
        <v>15800</v>
      </c>
      <c r="D2333" t="s">
        <v>29</v>
      </c>
      <c r="E2333" s="2">
        <v>1</v>
      </c>
      <c r="F2333">
        <f>IFERROR(VLOOKUP(Bakery[[#This Row],[Products]],Bakery_price[#All],2,FALSE),0)</f>
        <v>4500</v>
      </c>
      <c r="G2333" s="3">
        <f>Bakery[[#This Row],[Price]]*Bakery[[#This Row],[Quantity]]</f>
        <v>4500</v>
      </c>
    </row>
    <row r="2334" spans="1:7" x14ac:dyDescent="0.25">
      <c r="A2334">
        <v>2019</v>
      </c>
      <c r="B2334" t="s">
        <v>5</v>
      </c>
      <c r="C2334" s="1">
        <v>15800</v>
      </c>
      <c r="D2334" t="s">
        <v>10</v>
      </c>
      <c r="E2334" s="2">
        <v>1</v>
      </c>
      <c r="F2334">
        <f>IFERROR(VLOOKUP(Bakery[[#This Row],[Products]],Bakery_price[#All],2,FALSE),0)</f>
        <v>0</v>
      </c>
      <c r="G2334" s="3">
        <f>Bakery[[#This Row],[Price]]*Bakery[[#This Row],[Quantity]]</f>
        <v>0</v>
      </c>
    </row>
    <row r="2335" spans="1:7" x14ac:dyDescent="0.25">
      <c r="A2335">
        <v>2019</v>
      </c>
      <c r="B2335" t="s">
        <v>5</v>
      </c>
      <c r="C2335" s="1">
        <v>14300</v>
      </c>
      <c r="D2335" t="s">
        <v>6</v>
      </c>
      <c r="E2335" s="2">
        <v>1</v>
      </c>
      <c r="F2335">
        <f>IFERROR(VLOOKUP(Bakery[[#This Row],[Products]],Bakery_price[#All],2,FALSE),0)</f>
        <v>4800</v>
      </c>
      <c r="G2335" s="3">
        <f>Bakery[[#This Row],[Price]]*Bakery[[#This Row],[Quantity]]</f>
        <v>4800</v>
      </c>
    </row>
    <row r="2336" spans="1:7" x14ac:dyDescent="0.25">
      <c r="A2336">
        <v>2019</v>
      </c>
      <c r="B2336" t="s">
        <v>5</v>
      </c>
      <c r="C2336" s="1">
        <v>14300</v>
      </c>
      <c r="D2336" t="s">
        <v>8</v>
      </c>
      <c r="E2336" s="2">
        <v>1</v>
      </c>
      <c r="F2336">
        <f>IFERROR(VLOOKUP(Bakery[[#This Row],[Products]],Bakery_price[#All],2,FALSE),0)</f>
        <v>4800</v>
      </c>
      <c r="G2336" s="3">
        <f>Bakery[[#This Row],[Price]]*Bakery[[#This Row],[Quantity]]</f>
        <v>4800</v>
      </c>
    </row>
    <row r="2337" spans="1:7" x14ac:dyDescent="0.25">
      <c r="A2337">
        <v>2019</v>
      </c>
      <c r="B2337" t="s">
        <v>5</v>
      </c>
      <c r="C2337" s="1">
        <v>14300</v>
      </c>
      <c r="D2337" t="s">
        <v>30</v>
      </c>
      <c r="E2337" s="2">
        <v>2</v>
      </c>
      <c r="F2337">
        <f>IFERROR(VLOOKUP(Bakery[[#This Row],[Products]],Bakery_price[#All],2,FALSE),0)</f>
        <v>2500</v>
      </c>
      <c r="G2337" s="3">
        <f>Bakery[[#This Row],[Price]]*Bakery[[#This Row],[Quantity]]</f>
        <v>5000</v>
      </c>
    </row>
    <row r="2338" spans="1:7" x14ac:dyDescent="0.25">
      <c r="A2338">
        <v>2019</v>
      </c>
      <c r="B2338" t="s">
        <v>5</v>
      </c>
      <c r="C2338" s="1">
        <v>24000</v>
      </c>
      <c r="D2338" t="s">
        <v>15</v>
      </c>
      <c r="E2338" s="2">
        <v>1</v>
      </c>
      <c r="F2338">
        <f>IFERROR(VLOOKUP(Bakery[[#This Row],[Products]],Bakery_price[#All],2,FALSE),0)</f>
        <v>3500</v>
      </c>
      <c r="G2338" s="3">
        <f>Bakery[[#This Row],[Price]]*Bakery[[#This Row],[Quantity]]</f>
        <v>3500</v>
      </c>
    </row>
    <row r="2339" spans="1:7" x14ac:dyDescent="0.25">
      <c r="A2339">
        <v>2019</v>
      </c>
      <c r="B2339" t="s">
        <v>5</v>
      </c>
      <c r="C2339" s="1">
        <v>24000</v>
      </c>
      <c r="D2339" t="s">
        <v>8</v>
      </c>
      <c r="E2339" s="2">
        <v>2</v>
      </c>
      <c r="F2339">
        <f>IFERROR(VLOOKUP(Bakery[[#This Row],[Products]],Bakery_price[#All],2,FALSE),0)</f>
        <v>4800</v>
      </c>
      <c r="G2339" s="3">
        <f>Bakery[[#This Row],[Price]]*Bakery[[#This Row],[Quantity]]</f>
        <v>9600</v>
      </c>
    </row>
    <row r="2340" spans="1:7" x14ac:dyDescent="0.25">
      <c r="A2340">
        <v>2019</v>
      </c>
      <c r="B2340" t="s">
        <v>5</v>
      </c>
      <c r="C2340" s="1">
        <v>24000</v>
      </c>
      <c r="D2340" t="s">
        <v>30</v>
      </c>
      <c r="E2340" s="2">
        <v>2</v>
      </c>
      <c r="F2340">
        <f>IFERROR(VLOOKUP(Bakery[[#This Row],[Products]],Bakery_price[#All],2,FALSE),0)</f>
        <v>2500</v>
      </c>
      <c r="G2340" s="3">
        <f>Bakery[[#This Row],[Price]]*Bakery[[#This Row],[Quantity]]</f>
        <v>5000</v>
      </c>
    </row>
    <row r="2341" spans="1:7" x14ac:dyDescent="0.25">
      <c r="A2341">
        <v>2019</v>
      </c>
      <c r="B2341" t="s">
        <v>5</v>
      </c>
      <c r="C2341" s="1">
        <v>24000</v>
      </c>
      <c r="D2341" t="s">
        <v>10</v>
      </c>
      <c r="E2341" s="2">
        <v>1</v>
      </c>
      <c r="F2341">
        <f>IFERROR(VLOOKUP(Bakery[[#This Row],[Products]],Bakery_price[#All],2,FALSE),0)</f>
        <v>0</v>
      </c>
      <c r="G2341" s="3">
        <f>Bakery[[#This Row],[Price]]*Bakery[[#This Row],[Quantity]]</f>
        <v>0</v>
      </c>
    </row>
    <row r="2342" spans="1:7" x14ac:dyDescent="0.25">
      <c r="A2342">
        <v>2019</v>
      </c>
      <c r="B2342" t="s">
        <v>5</v>
      </c>
      <c r="C2342" s="1">
        <v>18800</v>
      </c>
      <c r="D2342" t="s">
        <v>6</v>
      </c>
      <c r="E2342" s="2">
        <v>1</v>
      </c>
      <c r="F2342">
        <f>IFERROR(VLOOKUP(Bakery[[#This Row],[Products]],Bakery_price[#All],2,FALSE),0)</f>
        <v>4800</v>
      </c>
      <c r="G2342" s="3">
        <f>Bakery[[#This Row],[Price]]*Bakery[[#This Row],[Quantity]]</f>
        <v>4800</v>
      </c>
    </row>
    <row r="2343" spans="1:7" x14ac:dyDescent="0.25">
      <c r="A2343">
        <v>2019</v>
      </c>
      <c r="B2343" t="s">
        <v>5</v>
      </c>
      <c r="C2343" s="1">
        <v>18800</v>
      </c>
      <c r="D2343" t="s">
        <v>15</v>
      </c>
      <c r="E2343" s="2">
        <v>1</v>
      </c>
      <c r="F2343">
        <f>IFERROR(VLOOKUP(Bakery[[#This Row],[Products]],Bakery_price[#All],2,FALSE),0)</f>
        <v>3500</v>
      </c>
      <c r="G2343" s="3">
        <f>Bakery[[#This Row],[Price]]*Bakery[[#This Row],[Quantity]]</f>
        <v>3500</v>
      </c>
    </row>
    <row r="2344" spans="1:7" x14ac:dyDescent="0.25">
      <c r="A2344">
        <v>2019</v>
      </c>
      <c r="B2344" t="s">
        <v>5</v>
      </c>
      <c r="C2344" s="1">
        <v>18800</v>
      </c>
      <c r="D2344" t="s">
        <v>7</v>
      </c>
      <c r="E2344" s="2">
        <v>1</v>
      </c>
      <c r="F2344">
        <f>IFERROR(VLOOKUP(Bakery[[#This Row],[Products]],Bakery_price[#All],2,FALSE),0)</f>
        <v>0</v>
      </c>
      <c r="G2344" s="3">
        <f>Bakery[[#This Row],[Price]]*Bakery[[#This Row],[Quantity]]</f>
        <v>0</v>
      </c>
    </row>
    <row r="2345" spans="1:7" x14ac:dyDescent="0.25">
      <c r="A2345">
        <v>2019</v>
      </c>
      <c r="B2345" t="s">
        <v>5</v>
      </c>
      <c r="C2345" s="1">
        <v>18800</v>
      </c>
      <c r="D2345" t="s">
        <v>16</v>
      </c>
      <c r="E2345" s="2">
        <v>1</v>
      </c>
      <c r="F2345">
        <f>IFERROR(VLOOKUP(Bakery[[#This Row],[Products]],Bakery_price[#All],2,FALSE),0)</f>
        <v>0</v>
      </c>
      <c r="G2345" s="3">
        <f>Bakery[[#This Row],[Price]]*Bakery[[#This Row],[Quantity]]</f>
        <v>0</v>
      </c>
    </row>
    <row r="2346" spans="1:7" x14ac:dyDescent="0.25">
      <c r="A2346">
        <v>2019</v>
      </c>
      <c r="B2346" t="s">
        <v>5</v>
      </c>
      <c r="C2346" s="1">
        <v>19600</v>
      </c>
      <c r="D2346" t="s">
        <v>6</v>
      </c>
      <c r="E2346" s="2">
        <v>2</v>
      </c>
      <c r="F2346">
        <f>IFERROR(VLOOKUP(Bakery[[#This Row],[Products]],Bakery_price[#All],2,FALSE),0)</f>
        <v>4800</v>
      </c>
      <c r="G2346" s="3">
        <f>Bakery[[#This Row],[Price]]*Bakery[[#This Row],[Quantity]]</f>
        <v>9600</v>
      </c>
    </row>
    <row r="2347" spans="1:7" x14ac:dyDescent="0.25">
      <c r="A2347">
        <v>2019</v>
      </c>
      <c r="B2347" t="s">
        <v>5</v>
      </c>
      <c r="C2347" s="1">
        <v>19600</v>
      </c>
      <c r="D2347" t="s">
        <v>8</v>
      </c>
      <c r="E2347" s="2">
        <v>1</v>
      </c>
      <c r="F2347">
        <f>IFERROR(VLOOKUP(Bakery[[#This Row],[Products]],Bakery_price[#All],2,FALSE),0)</f>
        <v>4800</v>
      </c>
      <c r="G2347" s="3">
        <f>Bakery[[#This Row],[Price]]*Bakery[[#This Row],[Quantity]]</f>
        <v>4800</v>
      </c>
    </row>
    <row r="2348" spans="1:7" x14ac:dyDescent="0.25">
      <c r="A2348">
        <v>2019</v>
      </c>
      <c r="B2348" t="s">
        <v>5</v>
      </c>
      <c r="C2348" s="1">
        <v>19600</v>
      </c>
      <c r="D2348" t="s">
        <v>25</v>
      </c>
      <c r="E2348" s="2">
        <v>1</v>
      </c>
      <c r="F2348">
        <f>IFERROR(VLOOKUP(Bakery[[#This Row],[Products]],Bakery_price[#All],2,FALSE),0)</f>
        <v>3500</v>
      </c>
      <c r="G2348" s="3">
        <f>Bakery[[#This Row],[Price]]*Bakery[[#This Row],[Quantity]]</f>
        <v>3500</v>
      </c>
    </row>
    <row r="2349" spans="1:7" x14ac:dyDescent="0.25">
      <c r="A2349">
        <v>2019</v>
      </c>
      <c r="B2349" t="s">
        <v>5</v>
      </c>
      <c r="C2349" s="1">
        <v>22800</v>
      </c>
      <c r="D2349" t="s">
        <v>6</v>
      </c>
      <c r="E2349" s="2">
        <v>1</v>
      </c>
      <c r="F2349">
        <f>IFERROR(VLOOKUP(Bakery[[#This Row],[Products]],Bakery_price[#All],2,FALSE),0)</f>
        <v>4800</v>
      </c>
      <c r="G2349" s="3">
        <f>Bakery[[#This Row],[Price]]*Bakery[[#This Row],[Quantity]]</f>
        <v>4800</v>
      </c>
    </row>
    <row r="2350" spans="1:7" x14ac:dyDescent="0.25">
      <c r="A2350">
        <v>2019</v>
      </c>
      <c r="B2350" t="s">
        <v>5</v>
      </c>
      <c r="C2350" s="1">
        <v>22800</v>
      </c>
      <c r="D2350" t="s">
        <v>24</v>
      </c>
      <c r="E2350" s="2">
        <v>2</v>
      </c>
      <c r="F2350">
        <f>IFERROR(VLOOKUP(Bakery[[#This Row],[Products]],Bakery_price[#All],2,FALSE),0)</f>
        <v>3500</v>
      </c>
      <c r="G2350" s="3">
        <f>Bakery[[#This Row],[Price]]*Bakery[[#This Row],[Quantity]]</f>
        <v>7000</v>
      </c>
    </row>
    <row r="2351" spans="1:7" x14ac:dyDescent="0.25">
      <c r="A2351">
        <v>2019</v>
      </c>
      <c r="B2351" t="s">
        <v>5</v>
      </c>
      <c r="C2351" s="1">
        <v>22800</v>
      </c>
      <c r="D2351" t="s">
        <v>29</v>
      </c>
      <c r="E2351" s="2">
        <v>1</v>
      </c>
      <c r="F2351">
        <f>IFERROR(VLOOKUP(Bakery[[#This Row],[Products]],Bakery_price[#All],2,FALSE),0)</f>
        <v>4500</v>
      </c>
      <c r="G2351" s="3">
        <f>Bakery[[#This Row],[Price]]*Bakery[[#This Row],[Quantity]]</f>
        <v>4500</v>
      </c>
    </row>
    <row r="2352" spans="1:7" x14ac:dyDescent="0.25">
      <c r="A2352">
        <v>2019</v>
      </c>
      <c r="B2352" t="s">
        <v>5</v>
      </c>
      <c r="C2352" s="1">
        <v>22800</v>
      </c>
      <c r="D2352" t="s">
        <v>10</v>
      </c>
      <c r="E2352" s="2">
        <v>1</v>
      </c>
      <c r="F2352">
        <f>IFERROR(VLOOKUP(Bakery[[#This Row],[Products]],Bakery_price[#All],2,FALSE),0)</f>
        <v>0</v>
      </c>
      <c r="G2352" s="3">
        <f>Bakery[[#This Row],[Price]]*Bakery[[#This Row],[Quantity]]</f>
        <v>0</v>
      </c>
    </row>
    <row r="2353" spans="1:7" x14ac:dyDescent="0.25">
      <c r="A2353">
        <v>2019</v>
      </c>
      <c r="B2353" t="s">
        <v>5</v>
      </c>
      <c r="C2353" s="1">
        <v>14800</v>
      </c>
      <c r="D2353" t="s">
        <v>6</v>
      </c>
      <c r="E2353" s="2">
        <v>1</v>
      </c>
      <c r="F2353">
        <f>IFERROR(VLOOKUP(Bakery[[#This Row],[Products]],Bakery_price[#All],2,FALSE),0)</f>
        <v>4800</v>
      </c>
      <c r="G2353" s="3">
        <f>Bakery[[#This Row],[Price]]*Bakery[[#This Row],[Quantity]]</f>
        <v>4800</v>
      </c>
    </row>
    <row r="2354" spans="1:7" x14ac:dyDescent="0.25">
      <c r="A2354">
        <v>2019</v>
      </c>
      <c r="B2354" t="s">
        <v>5</v>
      </c>
      <c r="C2354" s="1">
        <v>14800</v>
      </c>
      <c r="D2354" t="s">
        <v>25</v>
      </c>
      <c r="E2354" s="2">
        <v>1</v>
      </c>
      <c r="F2354">
        <f>IFERROR(VLOOKUP(Bakery[[#This Row],[Products]],Bakery_price[#All],2,FALSE),0)</f>
        <v>3500</v>
      </c>
      <c r="G2354" s="3">
        <f>Bakery[[#This Row],[Price]]*Bakery[[#This Row],[Quantity]]</f>
        <v>3500</v>
      </c>
    </row>
    <row r="2355" spans="1:7" x14ac:dyDescent="0.25">
      <c r="A2355">
        <v>2019</v>
      </c>
      <c r="B2355" t="s">
        <v>5</v>
      </c>
      <c r="C2355" s="1">
        <v>14800</v>
      </c>
      <c r="D2355" t="s">
        <v>22</v>
      </c>
      <c r="E2355" s="2">
        <v>1</v>
      </c>
      <c r="F2355">
        <f>IFERROR(VLOOKUP(Bakery[[#This Row],[Products]],Bakery_price[#All],2,FALSE),0)</f>
        <v>4500</v>
      </c>
      <c r="G2355" s="3">
        <f>Bakery[[#This Row],[Price]]*Bakery[[#This Row],[Quantity]]</f>
        <v>4500</v>
      </c>
    </row>
    <row r="2356" spans="1:7" x14ac:dyDescent="0.25">
      <c r="A2356">
        <v>2019</v>
      </c>
      <c r="B2356" t="s">
        <v>5</v>
      </c>
      <c r="C2356" s="1">
        <v>19300</v>
      </c>
      <c r="D2356" t="s">
        <v>8</v>
      </c>
      <c r="E2356" s="2">
        <v>1</v>
      </c>
      <c r="F2356">
        <f>IFERROR(VLOOKUP(Bakery[[#This Row],[Products]],Bakery_price[#All],2,FALSE),0)</f>
        <v>4800</v>
      </c>
      <c r="G2356" s="3">
        <f>Bakery[[#This Row],[Price]]*Bakery[[#This Row],[Quantity]]</f>
        <v>4800</v>
      </c>
    </row>
    <row r="2357" spans="1:7" x14ac:dyDescent="0.25">
      <c r="A2357">
        <v>2019</v>
      </c>
      <c r="B2357" t="s">
        <v>5</v>
      </c>
      <c r="C2357" s="1">
        <v>19300</v>
      </c>
      <c r="D2357" t="s">
        <v>31</v>
      </c>
      <c r="E2357" s="2">
        <v>1</v>
      </c>
      <c r="F2357">
        <f>IFERROR(VLOOKUP(Bakery[[#This Row],[Products]],Bakery_price[#All],2,FALSE),0)</f>
        <v>4000</v>
      </c>
      <c r="G2357" s="3">
        <f>Bakery[[#This Row],[Price]]*Bakery[[#This Row],[Quantity]]</f>
        <v>4000</v>
      </c>
    </row>
    <row r="2358" spans="1:7" x14ac:dyDescent="0.25">
      <c r="A2358">
        <v>2019</v>
      </c>
      <c r="B2358" t="s">
        <v>5</v>
      </c>
      <c r="C2358" s="1">
        <v>19300</v>
      </c>
      <c r="D2358" t="s">
        <v>26</v>
      </c>
      <c r="E2358" s="2">
        <v>1</v>
      </c>
      <c r="F2358">
        <f>IFERROR(VLOOKUP(Bakery[[#This Row],[Products]],Bakery_price[#All],2,FALSE),0)</f>
        <v>4000</v>
      </c>
      <c r="G2358" s="3">
        <f>Bakery[[#This Row],[Price]]*Bakery[[#This Row],[Quantity]]</f>
        <v>4000</v>
      </c>
    </row>
    <row r="2359" spans="1:7" x14ac:dyDescent="0.25">
      <c r="A2359">
        <v>2019</v>
      </c>
      <c r="B2359" t="s">
        <v>5</v>
      </c>
      <c r="C2359" s="1">
        <v>19300</v>
      </c>
      <c r="D2359" t="s">
        <v>12</v>
      </c>
      <c r="E2359" s="2">
        <v>1</v>
      </c>
      <c r="F2359">
        <f>IFERROR(VLOOKUP(Bakery[[#This Row],[Products]],Bakery_price[#All],2,FALSE),0)</f>
        <v>4500</v>
      </c>
      <c r="G2359" s="3">
        <f>Bakery[[#This Row],[Price]]*Bakery[[#This Row],[Quantity]]</f>
        <v>4500</v>
      </c>
    </row>
    <row r="2360" spans="1:7" x14ac:dyDescent="0.25">
      <c r="A2360">
        <v>2019</v>
      </c>
      <c r="B2360" t="s">
        <v>5</v>
      </c>
      <c r="C2360" s="1">
        <v>21800</v>
      </c>
      <c r="D2360" t="s">
        <v>6</v>
      </c>
      <c r="E2360" s="2">
        <v>1</v>
      </c>
      <c r="F2360">
        <f>IFERROR(VLOOKUP(Bakery[[#This Row],[Products]],Bakery_price[#All],2,FALSE),0)</f>
        <v>4800</v>
      </c>
      <c r="G2360" s="3">
        <f>Bakery[[#This Row],[Price]]*Bakery[[#This Row],[Quantity]]</f>
        <v>4800</v>
      </c>
    </row>
    <row r="2361" spans="1:7" x14ac:dyDescent="0.25">
      <c r="A2361">
        <v>2019</v>
      </c>
      <c r="B2361" t="s">
        <v>5</v>
      </c>
      <c r="C2361" s="1">
        <v>21800</v>
      </c>
      <c r="D2361" t="s">
        <v>15</v>
      </c>
      <c r="E2361" s="2">
        <v>1</v>
      </c>
      <c r="F2361">
        <f>IFERROR(VLOOKUP(Bakery[[#This Row],[Products]],Bakery_price[#All],2,FALSE),0)</f>
        <v>3500</v>
      </c>
      <c r="G2361" s="3">
        <f>Bakery[[#This Row],[Price]]*Bakery[[#This Row],[Quantity]]</f>
        <v>3500</v>
      </c>
    </row>
    <row r="2362" spans="1:7" x14ac:dyDescent="0.25">
      <c r="A2362">
        <v>2019</v>
      </c>
      <c r="B2362" t="s">
        <v>5</v>
      </c>
      <c r="C2362" s="1">
        <v>21800</v>
      </c>
      <c r="D2362" t="s">
        <v>24</v>
      </c>
      <c r="E2362" s="2">
        <v>1</v>
      </c>
      <c r="F2362">
        <f>IFERROR(VLOOKUP(Bakery[[#This Row],[Products]],Bakery_price[#All],2,FALSE),0)</f>
        <v>3500</v>
      </c>
      <c r="G2362" s="3">
        <f>Bakery[[#This Row],[Price]]*Bakery[[#This Row],[Quantity]]</f>
        <v>3500</v>
      </c>
    </row>
    <row r="2363" spans="1:7" x14ac:dyDescent="0.25">
      <c r="A2363">
        <v>2019</v>
      </c>
      <c r="B2363" t="s">
        <v>5</v>
      </c>
      <c r="C2363" s="1">
        <v>21800</v>
      </c>
      <c r="D2363" t="s">
        <v>8</v>
      </c>
      <c r="E2363" s="2">
        <v>1</v>
      </c>
      <c r="F2363">
        <f>IFERROR(VLOOKUP(Bakery[[#This Row],[Products]],Bakery_price[#All],2,FALSE),0)</f>
        <v>4800</v>
      </c>
      <c r="G2363" s="3">
        <f>Bakery[[#This Row],[Price]]*Bakery[[#This Row],[Quantity]]</f>
        <v>4800</v>
      </c>
    </row>
    <row r="2364" spans="1:7" x14ac:dyDescent="0.25">
      <c r="A2364">
        <v>2019</v>
      </c>
      <c r="B2364" t="s">
        <v>5</v>
      </c>
      <c r="C2364" s="1">
        <v>21800</v>
      </c>
      <c r="D2364" t="s">
        <v>25</v>
      </c>
      <c r="E2364" s="2">
        <v>1</v>
      </c>
      <c r="F2364">
        <f>IFERROR(VLOOKUP(Bakery[[#This Row],[Products]],Bakery_price[#All],2,FALSE),0)</f>
        <v>3500</v>
      </c>
      <c r="G2364" s="3">
        <f>Bakery[[#This Row],[Price]]*Bakery[[#This Row],[Quantity]]</f>
        <v>3500</v>
      </c>
    </row>
    <row r="2365" spans="1:7" x14ac:dyDescent="0.25">
      <c r="A2365">
        <v>2019</v>
      </c>
      <c r="B2365" t="s">
        <v>5</v>
      </c>
      <c r="C2365" s="1">
        <v>15400</v>
      </c>
      <c r="D2365" t="s">
        <v>6</v>
      </c>
      <c r="E2365" s="2">
        <v>2</v>
      </c>
      <c r="F2365">
        <f>IFERROR(VLOOKUP(Bakery[[#This Row],[Products]],Bakery_price[#All],2,FALSE),0)</f>
        <v>4800</v>
      </c>
      <c r="G2365" s="3">
        <f>Bakery[[#This Row],[Price]]*Bakery[[#This Row],[Quantity]]</f>
        <v>9600</v>
      </c>
    </row>
    <row r="2366" spans="1:7" x14ac:dyDescent="0.25">
      <c r="A2366">
        <v>2019</v>
      </c>
      <c r="B2366" t="s">
        <v>5</v>
      </c>
      <c r="C2366" s="1">
        <v>15400</v>
      </c>
      <c r="D2366" t="s">
        <v>26</v>
      </c>
      <c r="E2366" s="2">
        <v>1</v>
      </c>
      <c r="F2366">
        <f>IFERROR(VLOOKUP(Bakery[[#This Row],[Products]],Bakery_price[#All],2,FALSE),0)</f>
        <v>4000</v>
      </c>
      <c r="G2366" s="3">
        <f>Bakery[[#This Row],[Price]]*Bakery[[#This Row],[Quantity]]</f>
        <v>4000</v>
      </c>
    </row>
    <row r="2367" spans="1:7" x14ac:dyDescent="0.25">
      <c r="A2367">
        <v>2019</v>
      </c>
      <c r="B2367" t="s">
        <v>5</v>
      </c>
      <c r="C2367" s="1">
        <v>16000</v>
      </c>
      <c r="D2367" t="s">
        <v>7</v>
      </c>
      <c r="E2367" s="2">
        <v>1</v>
      </c>
      <c r="F2367">
        <f>IFERROR(VLOOKUP(Bakery[[#This Row],[Products]],Bakery_price[#All],2,FALSE),0)</f>
        <v>0</v>
      </c>
      <c r="G2367" s="3">
        <f>Bakery[[#This Row],[Price]]*Bakery[[#This Row],[Quantity]]</f>
        <v>0</v>
      </c>
    </row>
    <row r="2368" spans="1:7" x14ac:dyDescent="0.25">
      <c r="A2368">
        <v>2019</v>
      </c>
      <c r="B2368" t="s">
        <v>5</v>
      </c>
      <c r="C2368" s="1">
        <v>16000</v>
      </c>
      <c r="D2368" t="s">
        <v>20</v>
      </c>
      <c r="E2368" s="2">
        <v>1</v>
      </c>
      <c r="F2368">
        <f>IFERROR(VLOOKUP(Bakery[[#This Row],[Products]],Bakery_price[#All],2,FALSE),0)</f>
        <v>0</v>
      </c>
      <c r="G2368" s="3">
        <f>Bakery[[#This Row],[Price]]*Bakery[[#This Row],[Quantity]]</f>
        <v>0</v>
      </c>
    </row>
    <row r="2369" spans="1:7" x14ac:dyDescent="0.25">
      <c r="A2369">
        <v>2019</v>
      </c>
      <c r="B2369" t="s">
        <v>5</v>
      </c>
      <c r="C2369" s="1">
        <v>16000</v>
      </c>
      <c r="D2369" t="s">
        <v>29</v>
      </c>
      <c r="E2369" s="2">
        <v>1</v>
      </c>
      <c r="F2369">
        <f>IFERROR(VLOOKUP(Bakery[[#This Row],[Products]],Bakery_price[#All],2,FALSE),0)</f>
        <v>4500</v>
      </c>
      <c r="G2369" s="3">
        <f>Bakery[[#This Row],[Price]]*Bakery[[#This Row],[Quantity]]</f>
        <v>4500</v>
      </c>
    </row>
    <row r="2370" spans="1:7" x14ac:dyDescent="0.25">
      <c r="A2370">
        <v>2019</v>
      </c>
      <c r="B2370" t="s">
        <v>13</v>
      </c>
      <c r="C2370" s="1">
        <v>15100</v>
      </c>
      <c r="D2370" t="s">
        <v>6</v>
      </c>
      <c r="E2370" s="2">
        <v>2</v>
      </c>
      <c r="F2370">
        <f>IFERROR(VLOOKUP(Bakery[[#This Row],[Products]],Bakery_price[#All],2,FALSE),0)</f>
        <v>4800</v>
      </c>
      <c r="G2370" s="3">
        <f>Bakery[[#This Row],[Price]]*Bakery[[#This Row],[Quantity]]</f>
        <v>9600</v>
      </c>
    </row>
    <row r="2371" spans="1:7" x14ac:dyDescent="0.25">
      <c r="A2371">
        <v>2019</v>
      </c>
      <c r="B2371" t="s">
        <v>13</v>
      </c>
      <c r="C2371" s="1">
        <v>15100</v>
      </c>
      <c r="D2371" t="s">
        <v>25</v>
      </c>
      <c r="E2371" s="2">
        <v>1</v>
      </c>
      <c r="F2371">
        <f>IFERROR(VLOOKUP(Bakery[[#This Row],[Products]],Bakery_price[#All],2,FALSE),0)</f>
        <v>3500</v>
      </c>
      <c r="G2371" s="3">
        <f>Bakery[[#This Row],[Price]]*Bakery[[#This Row],[Quantity]]</f>
        <v>3500</v>
      </c>
    </row>
    <row r="2372" spans="1:7" x14ac:dyDescent="0.25">
      <c r="A2372">
        <v>2019</v>
      </c>
      <c r="B2372" t="s">
        <v>13</v>
      </c>
      <c r="C2372" s="1">
        <v>32900</v>
      </c>
      <c r="D2372" t="s">
        <v>6</v>
      </c>
      <c r="E2372" s="2">
        <v>3</v>
      </c>
      <c r="F2372">
        <f>IFERROR(VLOOKUP(Bakery[[#This Row],[Products]],Bakery_price[#All],2,FALSE),0)</f>
        <v>4800</v>
      </c>
      <c r="G2372" s="3">
        <f>Bakery[[#This Row],[Price]]*Bakery[[#This Row],[Quantity]]</f>
        <v>14400</v>
      </c>
    </row>
    <row r="2373" spans="1:7" x14ac:dyDescent="0.25">
      <c r="A2373">
        <v>2019</v>
      </c>
      <c r="B2373" t="s">
        <v>13</v>
      </c>
      <c r="C2373" s="1">
        <v>32900</v>
      </c>
      <c r="D2373" t="s">
        <v>29</v>
      </c>
      <c r="E2373" s="2">
        <v>2</v>
      </c>
      <c r="F2373">
        <f>IFERROR(VLOOKUP(Bakery[[#This Row],[Products]],Bakery_price[#All],2,FALSE),0)</f>
        <v>4500</v>
      </c>
      <c r="G2373" s="3">
        <f>Bakery[[#This Row],[Price]]*Bakery[[#This Row],[Quantity]]</f>
        <v>9000</v>
      </c>
    </row>
    <row r="2374" spans="1:7" x14ac:dyDescent="0.25">
      <c r="A2374">
        <v>2019</v>
      </c>
      <c r="B2374" t="s">
        <v>13</v>
      </c>
      <c r="C2374" s="1">
        <v>32900</v>
      </c>
      <c r="D2374" t="s">
        <v>30</v>
      </c>
      <c r="E2374" s="2">
        <v>3</v>
      </c>
      <c r="F2374">
        <f>IFERROR(VLOOKUP(Bakery[[#This Row],[Products]],Bakery_price[#All],2,FALSE),0)</f>
        <v>2500</v>
      </c>
      <c r="G2374" s="3">
        <f>Bakery[[#This Row],[Price]]*Bakery[[#This Row],[Quantity]]</f>
        <v>7500</v>
      </c>
    </row>
    <row r="2375" spans="1:7" x14ac:dyDescent="0.25">
      <c r="A2375">
        <v>2019</v>
      </c>
      <c r="B2375" t="s">
        <v>14</v>
      </c>
      <c r="C2375" s="1">
        <v>31800</v>
      </c>
      <c r="D2375" t="s">
        <v>6</v>
      </c>
      <c r="E2375" s="2">
        <v>1</v>
      </c>
      <c r="F2375">
        <f>IFERROR(VLOOKUP(Bakery[[#This Row],[Products]],Bakery_price[#All],2,FALSE),0)</f>
        <v>4800</v>
      </c>
      <c r="G2375" s="3">
        <f>Bakery[[#This Row],[Price]]*Bakery[[#This Row],[Quantity]]</f>
        <v>4800</v>
      </c>
    </row>
    <row r="2376" spans="1:7" x14ac:dyDescent="0.25">
      <c r="A2376">
        <v>2019</v>
      </c>
      <c r="B2376" t="s">
        <v>14</v>
      </c>
      <c r="C2376" s="1">
        <v>31800</v>
      </c>
      <c r="D2376" t="s">
        <v>24</v>
      </c>
      <c r="E2376" s="2">
        <v>1</v>
      </c>
      <c r="F2376">
        <f>IFERROR(VLOOKUP(Bakery[[#This Row],[Products]],Bakery_price[#All],2,FALSE),0)</f>
        <v>3500</v>
      </c>
      <c r="G2376" s="3">
        <f>Bakery[[#This Row],[Price]]*Bakery[[#This Row],[Quantity]]</f>
        <v>3500</v>
      </c>
    </row>
    <row r="2377" spans="1:7" x14ac:dyDescent="0.25">
      <c r="A2377">
        <v>2019</v>
      </c>
      <c r="B2377" t="s">
        <v>14</v>
      </c>
      <c r="C2377" s="1">
        <v>31800</v>
      </c>
      <c r="D2377" t="s">
        <v>8</v>
      </c>
      <c r="E2377" s="2">
        <v>2</v>
      </c>
      <c r="F2377">
        <f>IFERROR(VLOOKUP(Bakery[[#This Row],[Products]],Bakery_price[#All],2,FALSE),0)</f>
        <v>4800</v>
      </c>
      <c r="G2377" s="3">
        <f>Bakery[[#This Row],[Price]]*Bakery[[#This Row],[Quantity]]</f>
        <v>9600</v>
      </c>
    </row>
    <row r="2378" spans="1:7" x14ac:dyDescent="0.25">
      <c r="A2378">
        <v>2019</v>
      </c>
      <c r="B2378" t="s">
        <v>14</v>
      </c>
      <c r="C2378" s="1">
        <v>31800</v>
      </c>
      <c r="D2378" t="s">
        <v>25</v>
      </c>
      <c r="E2378" s="2">
        <v>1</v>
      </c>
      <c r="F2378">
        <f>IFERROR(VLOOKUP(Bakery[[#This Row],[Products]],Bakery_price[#All],2,FALSE),0)</f>
        <v>3500</v>
      </c>
      <c r="G2378" s="3">
        <f>Bakery[[#This Row],[Price]]*Bakery[[#This Row],[Quantity]]</f>
        <v>3500</v>
      </c>
    </row>
    <row r="2379" spans="1:7" x14ac:dyDescent="0.25">
      <c r="A2379">
        <v>2019</v>
      </c>
      <c r="B2379" t="s">
        <v>14</v>
      </c>
      <c r="C2379" s="1">
        <v>31800</v>
      </c>
      <c r="D2379" t="s">
        <v>31</v>
      </c>
      <c r="E2379" s="2">
        <v>1</v>
      </c>
      <c r="F2379">
        <f>IFERROR(VLOOKUP(Bakery[[#This Row],[Products]],Bakery_price[#All],2,FALSE),0)</f>
        <v>4000</v>
      </c>
      <c r="G2379" s="3">
        <f>Bakery[[#This Row],[Price]]*Bakery[[#This Row],[Quantity]]</f>
        <v>4000</v>
      </c>
    </row>
    <row r="2380" spans="1:7" x14ac:dyDescent="0.25">
      <c r="A2380">
        <v>2019</v>
      </c>
      <c r="B2380" t="s">
        <v>14</v>
      </c>
      <c r="C2380" s="1">
        <v>31800</v>
      </c>
      <c r="D2380" t="s">
        <v>12</v>
      </c>
      <c r="E2380" s="2">
        <v>1</v>
      </c>
      <c r="F2380">
        <f>IFERROR(VLOOKUP(Bakery[[#This Row],[Products]],Bakery_price[#All],2,FALSE),0)</f>
        <v>4500</v>
      </c>
      <c r="G2380" s="3">
        <f>Bakery[[#This Row],[Price]]*Bakery[[#This Row],[Quantity]]</f>
        <v>4500</v>
      </c>
    </row>
    <row r="2381" spans="1:7" x14ac:dyDescent="0.25">
      <c r="A2381">
        <v>2019</v>
      </c>
      <c r="B2381" t="s">
        <v>14</v>
      </c>
      <c r="C2381" s="1">
        <v>15300</v>
      </c>
      <c r="D2381" t="s">
        <v>6</v>
      </c>
      <c r="E2381" s="2">
        <v>1</v>
      </c>
      <c r="F2381">
        <f>IFERROR(VLOOKUP(Bakery[[#This Row],[Products]],Bakery_price[#All],2,FALSE),0)</f>
        <v>4800</v>
      </c>
      <c r="G2381" s="3">
        <f>Bakery[[#This Row],[Price]]*Bakery[[#This Row],[Quantity]]</f>
        <v>4800</v>
      </c>
    </row>
    <row r="2382" spans="1:7" x14ac:dyDescent="0.25">
      <c r="A2382">
        <v>2019</v>
      </c>
      <c r="B2382" t="s">
        <v>14</v>
      </c>
      <c r="C2382" s="1">
        <v>15300</v>
      </c>
      <c r="D2382" t="s">
        <v>8</v>
      </c>
      <c r="E2382" s="2">
        <v>1</v>
      </c>
      <c r="F2382">
        <f>IFERROR(VLOOKUP(Bakery[[#This Row],[Products]],Bakery_price[#All],2,FALSE),0)</f>
        <v>4800</v>
      </c>
      <c r="G2382" s="3">
        <f>Bakery[[#This Row],[Price]]*Bakery[[#This Row],[Quantity]]</f>
        <v>4800</v>
      </c>
    </row>
    <row r="2383" spans="1:7" x14ac:dyDescent="0.25">
      <c r="A2383">
        <v>2019</v>
      </c>
      <c r="B2383" t="s">
        <v>14</v>
      </c>
      <c r="C2383" s="1">
        <v>15300</v>
      </c>
      <c r="D2383" t="s">
        <v>11</v>
      </c>
      <c r="E2383" s="2" t="s">
        <v>32</v>
      </c>
      <c r="F2383">
        <f>IFERROR(VLOOKUP(Bakery[[#This Row],[Products]],Bakery_price[#All],2,FALSE),0)</f>
        <v>4000</v>
      </c>
      <c r="G2383" s="3">
        <f>Bakery[[#This Row],[Price]]*Bakery[[#This Row],[Quantity]]</f>
        <v>4000</v>
      </c>
    </row>
    <row r="2384" spans="1:7" x14ac:dyDescent="0.25">
      <c r="A2384">
        <v>2019</v>
      </c>
      <c r="B2384" t="s">
        <v>14</v>
      </c>
      <c r="C2384" s="1">
        <v>15800</v>
      </c>
      <c r="D2384" t="s">
        <v>6</v>
      </c>
      <c r="E2384" s="2">
        <v>1</v>
      </c>
      <c r="F2384">
        <f>IFERROR(VLOOKUP(Bakery[[#This Row],[Products]],Bakery_price[#All],2,FALSE),0)</f>
        <v>4800</v>
      </c>
      <c r="G2384" s="3">
        <f>Bakery[[#This Row],[Price]]*Bakery[[#This Row],[Quantity]]</f>
        <v>4800</v>
      </c>
    </row>
    <row r="2385" spans="1:7" x14ac:dyDescent="0.25">
      <c r="A2385">
        <v>2019</v>
      </c>
      <c r="B2385" t="s">
        <v>14</v>
      </c>
      <c r="C2385" s="1">
        <v>15800</v>
      </c>
      <c r="D2385" t="s">
        <v>17</v>
      </c>
      <c r="E2385" s="2">
        <v>1</v>
      </c>
      <c r="F2385">
        <f>IFERROR(VLOOKUP(Bakery[[#This Row],[Products]],Bakery_price[#All],2,FALSE),0)</f>
        <v>4000</v>
      </c>
      <c r="G2385" s="3">
        <f>Bakery[[#This Row],[Price]]*Bakery[[#This Row],[Quantity]]</f>
        <v>4000</v>
      </c>
    </row>
    <row r="2386" spans="1:7" x14ac:dyDescent="0.25">
      <c r="A2386">
        <v>2019</v>
      </c>
      <c r="B2386" t="s">
        <v>14</v>
      </c>
      <c r="C2386" s="1">
        <v>15800</v>
      </c>
      <c r="D2386" t="s">
        <v>30</v>
      </c>
      <c r="E2386" s="2">
        <v>2</v>
      </c>
      <c r="F2386">
        <f>IFERROR(VLOOKUP(Bakery[[#This Row],[Products]],Bakery_price[#All],2,FALSE),0)</f>
        <v>2500</v>
      </c>
      <c r="G2386" s="3">
        <f>Bakery[[#This Row],[Price]]*Bakery[[#This Row],[Quantity]]</f>
        <v>5000</v>
      </c>
    </row>
    <row r="2387" spans="1:7" x14ac:dyDescent="0.25">
      <c r="A2387">
        <v>2019</v>
      </c>
      <c r="B2387" t="s">
        <v>14</v>
      </c>
      <c r="C2387" s="1">
        <v>15500</v>
      </c>
      <c r="D2387" t="s">
        <v>20</v>
      </c>
      <c r="E2387" s="2">
        <v>1</v>
      </c>
      <c r="F2387">
        <f>IFERROR(VLOOKUP(Bakery[[#This Row],[Products]],Bakery_price[#All],2,FALSE),0)</f>
        <v>0</v>
      </c>
      <c r="G2387" s="3">
        <f>Bakery[[#This Row],[Price]]*Bakery[[#This Row],[Quantity]]</f>
        <v>0</v>
      </c>
    </row>
    <row r="2388" spans="1:7" x14ac:dyDescent="0.25">
      <c r="A2388">
        <v>2019</v>
      </c>
      <c r="B2388" t="s">
        <v>14</v>
      </c>
      <c r="C2388" s="1">
        <v>15500</v>
      </c>
      <c r="D2388" t="s">
        <v>31</v>
      </c>
      <c r="E2388" s="2">
        <v>1</v>
      </c>
      <c r="F2388">
        <f>IFERROR(VLOOKUP(Bakery[[#This Row],[Products]],Bakery_price[#All],2,FALSE),0)</f>
        <v>4000</v>
      </c>
      <c r="G2388" s="3">
        <f>Bakery[[#This Row],[Price]]*Bakery[[#This Row],[Quantity]]</f>
        <v>4000</v>
      </c>
    </row>
    <row r="2389" spans="1:7" x14ac:dyDescent="0.25">
      <c r="A2389">
        <v>2019</v>
      </c>
      <c r="B2389" t="s">
        <v>14</v>
      </c>
      <c r="C2389" s="1">
        <v>15500</v>
      </c>
      <c r="D2389" t="s">
        <v>12</v>
      </c>
      <c r="E2389" s="2">
        <v>1</v>
      </c>
      <c r="F2389">
        <f>IFERROR(VLOOKUP(Bakery[[#This Row],[Products]],Bakery_price[#All],2,FALSE),0)</f>
        <v>4500</v>
      </c>
      <c r="G2389" s="3">
        <f>Bakery[[#This Row],[Price]]*Bakery[[#This Row],[Quantity]]</f>
        <v>4500</v>
      </c>
    </row>
    <row r="2390" spans="1:7" x14ac:dyDescent="0.25">
      <c r="A2390">
        <v>2019</v>
      </c>
      <c r="B2390" t="s">
        <v>14</v>
      </c>
      <c r="C2390" s="1">
        <v>20900</v>
      </c>
      <c r="D2390" t="s">
        <v>6</v>
      </c>
      <c r="E2390" s="2">
        <v>3</v>
      </c>
      <c r="F2390">
        <f>IFERROR(VLOOKUP(Bakery[[#This Row],[Products]],Bakery_price[#All],2,FALSE),0)</f>
        <v>4800</v>
      </c>
      <c r="G2390" s="3">
        <f>Bakery[[#This Row],[Price]]*Bakery[[#This Row],[Quantity]]</f>
        <v>14400</v>
      </c>
    </row>
    <row r="2391" spans="1:7" x14ac:dyDescent="0.25">
      <c r="A2391">
        <v>2019</v>
      </c>
      <c r="B2391" t="s">
        <v>14</v>
      </c>
      <c r="C2391" s="1">
        <v>20900</v>
      </c>
      <c r="D2391" t="s">
        <v>12</v>
      </c>
      <c r="E2391" s="2">
        <v>1</v>
      </c>
      <c r="F2391">
        <f>IFERROR(VLOOKUP(Bakery[[#This Row],[Products]],Bakery_price[#All],2,FALSE),0)</f>
        <v>4500</v>
      </c>
      <c r="G2391" s="3">
        <f>Bakery[[#This Row],[Price]]*Bakery[[#This Row],[Quantity]]</f>
        <v>4500</v>
      </c>
    </row>
    <row r="2392" spans="1:7" x14ac:dyDescent="0.25">
      <c r="A2392">
        <v>2019</v>
      </c>
      <c r="B2392" t="s">
        <v>18</v>
      </c>
      <c r="C2392" s="1">
        <v>15800</v>
      </c>
      <c r="D2392" t="s">
        <v>7</v>
      </c>
      <c r="E2392" s="2">
        <v>1</v>
      </c>
      <c r="F2392">
        <f>IFERROR(VLOOKUP(Bakery[[#This Row],[Products]],Bakery_price[#All],2,FALSE),0)</f>
        <v>0</v>
      </c>
      <c r="G2392" s="3">
        <f>Bakery[[#This Row],[Price]]*Bakery[[#This Row],[Quantity]]</f>
        <v>0</v>
      </c>
    </row>
    <row r="2393" spans="1:7" x14ac:dyDescent="0.25">
      <c r="A2393">
        <v>2019</v>
      </c>
      <c r="B2393" t="s">
        <v>18</v>
      </c>
      <c r="C2393" s="1">
        <v>15800</v>
      </c>
      <c r="D2393" t="s">
        <v>24</v>
      </c>
      <c r="E2393" s="2">
        <v>1</v>
      </c>
      <c r="F2393">
        <f>IFERROR(VLOOKUP(Bakery[[#This Row],[Products]],Bakery_price[#All],2,FALSE),0)</f>
        <v>3500</v>
      </c>
      <c r="G2393" s="3">
        <f>Bakery[[#This Row],[Price]]*Bakery[[#This Row],[Quantity]]</f>
        <v>3500</v>
      </c>
    </row>
    <row r="2394" spans="1:7" x14ac:dyDescent="0.25">
      <c r="A2394">
        <v>2019</v>
      </c>
      <c r="B2394" t="s">
        <v>18</v>
      </c>
      <c r="C2394" s="1">
        <v>15800</v>
      </c>
      <c r="D2394" t="s">
        <v>26</v>
      </c>
      <c r="E2394" s="2">
        <v>1</v>
      </c>
      <c r="F2394">
        <f>IFERROR(VLOOKUP(Bakery[[#This Row],[Products]],Bakery_price[#All],2,FALSE),0)</f>
        <v>4000</v>
      </c>
      <c r="G2394" s="3">
        <f>Bakery[[#This Row],[Price]]*Bakery[[#This Row],[Quantity]]</f>
        <v>4000</v>
      </c>
    </row>
    <row r="2395" spans="1:7" x14ac:dyDescent="0.25">
      <c r="A2395">
        <v>2019</v>
      </c>
      <c r="B2395" t="s">
        <v>18</v>
      </c>
      <c r="C2395" s="1">
        <v>15800</v>
      </c>
      <c r="D2395" t="s">
        <v>30</v>
      </c>
      <c r="E2395" s="2">
        <v>1</v>
      </c>
      <c r="F2395">
        <f>IFERROR(VLOOKUP(Bakery[[#This Row],[Products]],Bakery_price[#All],2,FALSE),0)</f>
        <v>2500</v>
      </c>
      <c r="G2395" s="3">
        <f>Bakery[[#This Row],[Price]]*Bakery[[#This Row],[Quantity]]</f>
        <v>2500</v>
      </c>
    </row>
    <row r="2396" spans="1:7" x14ac:dyDescent="0.25">
      <c r="A2396">
        <v>2019</v>
      </c>
      <c r="B2396" t="s">
        <v>18</v>
      </c>
      <c r="C2396" s="1">
        <v>21300</v>
      </c>
      <c r="D2396" t="s">
        <v>6</v>
      </c>
      <c r="E2396" s="2">
        <v>1</v>
      </c>
      <c r="F2396">
        <f>IFERROR(VLOOKUP(Bakery[[#This Row],[Products]],Bakery_price[#All],2,FALSE),0)</f>
        <v>4800</v>
      </c>
      <c r="G2396" s="3">
        <f>Bakery[[#This Row],[Price]]*Bakery[[#This Row],[Quantity]]</f>
        <v>4800</v>
      </c>
    </row>
    <row r="2397" spans="1:7" x14ac:dyDescent="0.25">
      <c r="A2397">
        <v>2019</v>
      </c>
      <c r="B2397" t="s">
        <v>18</v>
      </c>
      <c r="C2397" s="1">
        <v>21300</v>
      </c>
      <c r="D2397" t="s">
        <v>15</v>
      </c>
      <c r="E2397" s="2">
        <v>2</v>
      </c>
      <c r="F2397">
        <f>IFERROR(VLOOKUP(Bakery[[#This Row],[Products]],Bakery_price[#All],2,FALSE),0)</f>
        <v>3500</v>
      </c>
      <c r="G2397" s="3">
        <f>Bakery[[#This Row],[Price]]*Bakery[[#This Row],[Quantity]]</f>
        <v>7000</v>
      </c>
    </row>
    <row r="2398" spans="1:7" x14ac:dyDescent="0.25">
      <c r="A2398">
        <v>2019</v>
      </c>
      <c r="B2398" t="s">
        <v>18</v>
      </c>
      <c r="C2398" s="1">
        <v>21300</v>
      </c>
      <c r="D2398" t="s">
        <v>19</v>
      </c>
      <c r="E2398" s="2">
        <v>2</v>
      </c>
      <c r="F2398">
        <f>IFERROR(VLOOKUP(Bakery[[#This Row],[Products]],Bakery_price[#All],2,FALSE),0)</f>
        <v>1500</v>
      </c>
      <c r="G2398" s="3">
        <f>Bakery[[#This Row],[Price]]*Bakery[[#This Row],[Quantity]]</f>
        <v>3000</v>
      </c>
    </row>
    <row r="2399" spans="1:7" x14ac:dyDescent="0.25">
      <c r="A2399">
        <v>2019</v>
      </c>
      <c r="B2399" t="s">
        <v>18</v>
      </c>
      <c r="C2399" s="1">
        <v>21300</v>
      </c>
      <c r="D2399" t="s">
        <v>12</v>
      </c>
      <c r="E2399" s="2">
        <v>1</v>
      </c>
      <c r="F2399">
        <f>IFERROR(VLOOKUP(Bakery[[#This Row],[Products]],Bakery_price[#All],2,FALSE),0)</f>
        <v>4500</v>
      </c>
      <c r="G2399" s="3">
        <f>Bakery[[#This Row],[Price]]*Bakery[[#This Row],[Quantity]]</f>
        <v>4500</v>
      </c>
    </row>
    <row r="2400" spans="1:7" x14ac:dyDescent="0.25">
      <c r="A2400">
        <v>2019</v>
      </c>
      <c r="B2400" t="s">
        <v>18</v>
      </c>
      <c r="C2400" s="1">
        <v>18300</v>
      </c>
      <c r="D2400" t="s">
        <v>6</v>
      </c>
      <c r="E2400" s="2">
        <v>1</v>
      </c>
      <c r="F2400">
        <f>IFERROR(VLOOKUP(Bakery[[#This Row],[Products]],Bakery_price[#All],2,FALSE),0)</f>
        <v>4800</v>
      </c>
      <c r="G2400" s="3">
        <f>Bakery[[#This Row],[Price]]*Bakery[[#This Row],[Quantity]]</f>
        <v>4800</v>
      </c>
    </row>
    <row r="2401" spans="1:7" x14ac:dyDescent="0.25">
      <c r="A2401">
        <v>2019</v>
      </c>
      <c r="B2401" t="s">
        <v>18</v>
      </c>
      <c r="C2401" s="1">
        <v>18300</v>
      </c>
      <c r="D2401" t="s">
        <v>15</v>
      </c>
      <c r="E2401" s="2">
        <v>1</v>
      </c>
      <c r="F2401">
        <f>IFERROR(VLOOKUP(Bakery[[#This Row],[Products]],Bakery_price[#All],2,FALSE),0)</f>
        <v>3500</v>
      </c>
      <c r="G2401" s="3">
        <f>Bakery[[#This Row],[Price]]*Bakery[[#This Row],[Quantity]]</f>
        <v>3500</v>
      </c>
    </row>
    <row r="2402" spans="1:7" x14ac:dyDescent="0.25">
      <c r="A2402">
        <v>2019</v>
      </c>
      <c r="B2402" t="s">
        <v>18</v>
      </c>
      <c r="C2402" s="1">
        <v>18300</v>
      </c>
      <c r="D2402" t="s">
        <v>24</v>
      </c>
      <c r="E2402" s="2">
        <v>1</v>
      </c>
      <c r="F2402">
        <f>IFERROR(VLOOKUP(Bakery[[#This Row],[Products]],Bakery_price[#All],2,FALSE),0)</f>
        <v>3500</v>
      </c>
      <c r="G2402" s="3">
        <f>Bakery[[#This Row],[Price]]*Bakery[[#This Row],[Quantity]]</f>
        <v>3500</v>
      </c>
    </row>
    <row r="2403" spans="1:7" x14ac:dyDescent="0.25">
      <c r="A2403">
        <v>2019</v>
      </c>
      <c r="B2403" t="s">
        <v>18</v>
      </c>
      <c r="C2403" s="1">
        <v>18300</v>
      </c>
      <c r="D2403" t="s">
        <v>12</v>
      </c>
      <c r="E2403" s="2">
        <v>1</v>
      </c>
      <c r="F2403">
        <f>IFERROR(VLOOKUP(Bakery[[#This Row],[Products]],Bakery_price[#All],2,FALSE),0)</f>
        <v>4500</v>
      </c>
      <c r="G2403" s="3">
        <f>Bakery[[#This Row],[Price]]*Bakery[[#This Row],[Quantity]]</f>
        <v>4500</v>
      </c>
    </row>
    <row r="2404" spans="1:7" x14ac:dyDescent="0.25">
      <c r="A2404">
        <v>2019</v>
      </c>
      <c r="B2404" t="s">
        <v>18</v>
      </c>
      <c r="C2404" s="1">
        <v>15300</v>
      </c>
      <c r="D2404" t="s">
        <v>6</v>
      </c>
      <c r="E2404" s="2">
        <v>1</v>
      </c>
      <c r="F2404">
        <f>IFERROR(VLOOKUP(Bakery[[#This Row],[Products]],Bakery_price[#All],2,FALSE),0)</f>
        <v>4800</v>
      </c>
      <c r="G2404" s="3">
        <f>Bakery[[#This Row],[Price]]*Bakery[[#This Row],[Quantity]]</f>
        <v>4800</v>
      </c>
    </row>
    <row r="2405" spans="1:7" x14ac:dyDescent="0.25">
      <c r="A2405">
        <v>2019</v>
      </c>
      <c r="B2405" t="s">
        <v>18</v>
      </c>
      <c r="C2405" s="1">
        <v>15300</v>
      </c>
      <c r="D2405" t="s">
        <v>20</v>
      </c>
      <c r="E2405" s="2">
        <v>1</v>
      </c>
      <c r="F2405">
        <f>IFERROR(VLOOKUP(Bakery[[#This Row],[Products]],Bakery_price[#All],2,FALSE),0)</f>
        <v>0</v>
      </c>
      <c r="G2405" s="3">
        <f>Bakery[[#This Row],[Price]]*Bakery[[#This Row],[Quantity]]</f>
        <v>0</v>
      </c>
    </row>
    <row r="2406" spans="1:7" x14ac:dyDescent="0.25">
      <c r="A2406">
        <v>2019</v>
      </c>
      <c r="B2406" t="s">
        <v>18</v>
      </c>
      <c r="C2406" s="1">
        <v>15300</v>
      </c>
      <c r="D2406" t="s">
        <v>17</v>
      </c>
      <c r="E2406" s="2">
        <v>1</v>
      </c>
      <c r="F2406">
        <f>IFERROR(VLOOKUP(Bakery[[#This Row],[Products]],Bakery_price[#All],2,FALSE),0)</f>
        <v>4000</v>
      </c>
      <c r="G2406" s="3">
        <f>Bakery[[#This Row],[Price]]*Bakery[[#This Row],[Quantity]]</f>
        <v>4000</v>
      </c>
    </row>
    <row r="2407" spans="1:7" x14ac:dyDescent="0.25">
      <c r="A2407">
        <v>2019</v>
      </c>
      <c r="B2407" t="s">
        <v>18</v>
      </c>
      <c r="C2407" s="1">
        <v>16300</v>
      </c>
      <c r="D2407" t="s">
        <v>6</v>
      </c>
      <c r="E2407" s="2">
        <v>1</v>
      </c>
      <c r="F2407">
        <f>IFERROR(VLOOKUP(Bakery[[#This Row],[Products]],Bakery_price[#All],2,FALSE),0)</f>
        <v>4800</v>
      </c>
      <c r="G2407" s="3">
        <f>Bakery[[#This Row],[Price]]*Bakery[[#This Row],[Quantity]]</f>
        <v>4800</v>
      </c>
    </row>
    <row r="2408" spans="1:7" x14ac:dyDescent="0.25">
      <c r="A2408">
        <v>2019</v>
      </c>
      <c r="B2408" t="s">
        <v>18</v>
      </c>
      <c r="C2408" s="1">
        <v>16300</v>
      </c>
      <c r="D2408" t="s">
        <v>15</v>
      </c>
      <c r="E2408" s="2">
        <v>1</v>
      </c>
      <c r="F2408">
        <f>IFERROR(VLOOKUP(Bakery[[#This Row],[Products]],Bakery_price[#All],2,FALSE),0)</f>
        <v>3500</v>
      </c>
      <c r="G2408" s="3">
        <f>Bakery[[#This Row],[Price]]*Bakery[[#This Row],[Quantity]]</f>
        <v>3500</v>
      </c>
    </row>
    <row r="2409" spans="1:7" x14ac:dyDescent="0.25">
      <c r="A2409">
        <v>2019</v>
      </c>
      <c r="B2409" t="s">
        <v>18</v>
      </c>
      <c r="C2409" s="1">
        <v>16300</v>
      </c>
      <c r="D2409" t="s">
        <v>25</v>
      </c>
      <c r="E2409" s="2">
        <v>1</v>
      </c>
      <c r="F2409">
        <f>IFERROR(VLOOKUP(Bakery[[#This Row],[Products]],Bakery_price[#All],2,FALSE),0)</f>
        <v>3500</v>
      </c>
      <c r="G2409" s="3">
        <f>Bakery[[#This Row],[Price]]*Bakery[[#This Row],[Quantity]]</f>
        <v>3500</v>
      </c>
    </row>
    <row r="2410" spans="1:7" x14ac:dyDescent="0.25">
      <c r="A2410">
        <v>2019</v>
      </c>
      <c r="B2410" t="s">
        <v>18</v>
      </c>
      <c r="C2410" s="1">
        <v>16300</v>
      </c>
      <c r="D2410" t="s">
        <v>30</v>
      </c>
      <c r="E2410" s="2">
        <v>1</v>
      </c>
      <c r="F2410">
        <f>IFERROR(VLOOKUP(Bakery[[#This Row],[Products]],Bakery_price[#All],2,FALSE),0)</f>
        <v>2500</v>
      </c>
      <c r="G2410" s="3">
        <f>Bakery[[#This Row],[Price]]*Bakery[[#This Row],[Quantity]]</f>
        <v>2500</v>
      </c>
    </row>
    <row r="2411" spans="1:7" x14ac:dyDescent="0.25">
      <c r="A2411">
        <v>2019</v>
      </c>
      <c r="B2411" t="s">
        <v>18</v>
      </c>
      <c r="C2411" s="1">
        <v>25300</v>
      </c>
      <c r="D2411" t="s">
        <v>6</v>
      </c>
      <c r="E2411" s="2">
        <v>1</v>
      </c>
      <c r="F2411">
        <f>IFERROR(VLOOKUP(Bakery[[#This Row],[Products]],Bakery_price[#All],2,FALSE),0)</f>
        <v>4800</v>
      </c>
      <c r="G2411" s="3">
        <f>Bakery[[#This Row],[Price]]*Bakery[[#This Row],[Quantity]]</f>
        <v>4800</v>
      </c>
    </row>
    <row r="2412" spans="1:7" x14ac:dyDescent="0.25">
      <c r="A2412">
        <v>2019</v>
      </c>
      <c r="B2412" t="s">
        <v>18</v>
      </c>
      <c r="C2412" s="1">
        <v>25300</v>
      </c>
      <c r="D2412" t="s">
        <v>7</v>
      </c>
      <c r="E2412" s="2">
        <v>2</v>
      </c>
      <c r="F2412">
        <f>IFERROR(VLOOKUP(Bakery[[#This Row],[Products]],Bakery_price[#All],2,FALSE),0)</f>
        <v>0</v>
      </c>
      <c r="G2412" s="3">
        <f>Bakery[[#This Row],[Price]]*Bakery[[#This Row],[Quantity]]</f>
        <v>0</v>
      </c>
    </row>
    <row r="2413" spans="1:7" x14ac:dyDescent="0.25">
      <c r="A2413">
        <v>2019</v>
      </c>
      <c r="B2413" t="s">
        <v>18</v>
      </c>
      <c r="C2413" s="1">
        <v>25300</v>
      </c>
      <c r="D2413" t="s">
        <v>24</v>
      </c>
      <c r="E2413" s="2">
        <v>1</v>
      </c>
      <c r="F2413">
        <f>IFERROR(VLOOKUP(Bakery[[#This Row],[Products]],Bakery_price[#All],2,FALSE),0)</f>
        <v>3500</v>
      </c>
      <c r="G2413" s="3">
        <f>Bakery[[#This Row],[Price]]*Bakery[[#This Row],[Quantity]]</f>
        <v>3500</v>
      </c>
    </row>
    <row r="2414" spans="1:7" x14ac:dyDescent="0.25">
      <c r="A2414">
        <v>2019</v>
      </c>
      <c r="B2414" t="s">
        <v>18</v>
      </c>
      <c r="C2414" s="1">
        <v>25300</v>
      </c>
      <c r="D2414" t="s">
        <v>25</v>
      </c>
      <c r="E2414" s="2">
        <v>2</v>
      </c>
      <c r="F2414">
        <f>IFERROR(VLOOKUP(Bakery[[#This Row],[Products]],Bakery_price[#All],2,FALSE),0)</f>
        <v>3500</v>
      </c>
      <c r="G2414" s="3">
        <f>Bakery[[#This Row],[Price]]*Bakery[[#This Row],[Quantity]]</f>
        <v>7000</v>
      </c>
    </row>
    <row r="2415" spans="1:7" x14ac:dyDescent="0.25">
      <c r="A2415">
        <v>2019</v>
      </c>
      <c r="B2415" t="s">
        <v>18</v>
      </c>
      <c r="C2415" s="1">
        <v>19300</v>
      </c>
      <c r="D2415" t="s">
        <v>6</v>
      </c>
      <c r="E2415" s="2">
        <v>1</v>
      </c>
      <c r="F2415">
        <f>IFERROR(VLOOKUP(Bakery[[#This Row],[Products]],Bakery_price[#All],2,FALSE),0)</f>
        <v>4800</v>
      </c>
      <c r="G2415" s="3">
        <f>Bakery[[#This Row],[Price]]*Bakery[[#This Row],[Quantity]]</f>
        <v>4800</v>
      </c>
    </row>
    <row r="2416" spans="1:7" x14ac:dyDescent="0.25">
      <c r="A2416">
        <v>2019</v>
      </c>
      <c r="B2416" t="s">
        <v>18</v>
      </c>
      <c r="C2416" s="1">
        <v>19300</v>
      </c>
      <c r="D2416" t="s">
        <v>15</v>
      </c>
      <c r="E2416" s="2">
        <v>1</v>
      </c>
      <c r="F2416">
        <f>IFERROR(VLOOKUP(Bakery[[#This Row],[Products]],Bakery_price[#All],2,FALSE),0)</f>
        <v>3500</v>
      </c>
      <c r="G2416" s="3">
        <f>Bakery[[#This Row],[Price]]*Bakery[[#This Row],[Quantity]]</f>
        <v>3500</v>
      </c>
    </row>
    <row r="2417" spans="1:7" x14ac:dyDescent="0.25">
      <c r="A2417">
        <v>2019</v>
      </c>
      <c r="B2417" t="s">
        <v>18</v>
      </c>
      <c r="C2417" s="1">
        <v>19300</v>
      </c>
      <c r="D2417" t="s">
        <v>8</v>
      </c>
      <c r="E2417" s="2">
        <v>1</v>
      </c>
      <c r="F2417">
        <f>IFERROR(VLOOKUP(Bakery[[#This Row],[Products]],Bakery_price[#All],2,FALSE),0)</f>
        <v>4800</v>
      </c>
      <c r="G2417" s="3">
        <f>Bakery[[#This Row],[Price]]*Bakery[[#This Row],[Quantity]]</f>
        <v>4800</v>
      </c>
    </row>
    <row r="2418" spans="1:7" x14ac:dyDescent="0.25">
      <c r="A2418">
        <v>2019</v>
      </c>
      <c r="B2418" t="s">
        <v>18</v>
      </c>
      <c r="C2418" s="1">
        <v>19300</v>
      </c>
      <c r="D2418" t="s">
        <v>22</v>
      </c>
      <c r="E2418" s="2">
        <v>1</v>
      </c>
      <c r="F2418">
        <f>IFERROR(VLOOKUP(Bakery[[#This Row],[Products]],Bakery_price[#All],2,FALSE),0)</f>
        <v>4500</v>
      </c>
      <c r="G2418" s="3">
        <f>Bakery[[#This Row],[Price]]*Bakery[[#This Row],[Quantity]]</f>
        <v>4500</v>
      </c>
    </row>
    <row r="2419" spans="1:7" x14ac:dyDescent="0.25">
      <c r="A2419">
        <v>2019</v>
      </c>
      <c r="B2419" t="s">
        <v>21</v>
      </c>
      <c r="C2419" s="1">
        <v>19800</v>
      </c>
      <c r="D2419" t="s">
        <v>6</v>
      </c>
      <c r="E2419" s="2">
        <v>1</v>
      </c>
      <c r="F2419">
        <f>IFERROR(VLOOKUP(Bakery[[#This Row],[Products]],Bakery_price[#All],2,FALSE),0)</f>
        <v>4800</v>
      </c>
      <c r="G2419" s="3">
        <f>Bakery[[#This Row],[Price]]*Bakery[[#This Row],[Quantity]]</f>
        <v>4800</v>
      </c>
    </row>
    <row r="2420" spans="1:7" x14ac:dyDescent="0.25">
      <c r="A2420">
        <v>2019</v>
      </c>
      <c r="B2420" t="s">
        <v>21</v>
      </c>
      <c r="C2420" s="1">
        <v>19800</v>
      </c>
      <c r="D2420" t="s">
        <v>7</v>
      </c>
      <c r="E2420" s="2">
        <v>1</v>
      </c>
      <c r="F2420">
        <f>IFERROR(VLOOKUP(Bakery[[#This Row],[Products]],Bakery_price[#All],2,FALSE),0)</f>
        <v>0</v>
      </c>
      <c r="G2420" s="3">
        <f>Bakery[[#This Row],[Price]]*Bakery[[#This Row],[Quantity]]</f>
        <v>0</v>
      </c>
    </row>
    <row r="2421" spans="1:7" x14ac:dyDescent="0.25">
      <c r="A2421">
        <v>2019</v>
      </c>
      <c r="B2421" t="s">
        <v>21</v>
      </c>
      <c r="C2421" s="1">
        <v>19800</v>
      </c>
      <c r="D2421" t="s">
        <v>16</v>
      </c>
      <c r="E2421" s="2">
        <v>1</v>
      </c>
      <c r="F2421">
        <f>IFERROR(VLOOKUP(Bakery[[#This Row],[Products]],Bakery_price[#All],2,FALSE),0)</f>
        <v>0</v>
      </c>
      <c r="G2421" s="3">
        <f>Bakery[[#This Row],[Price]]*Bakery[[#This Row],[Quantity]]</f>
        <v>0</v>
      </c>
    </row>
    <row r="2422" spans="1:7" x14ac:dyDescent="0.25">
      <c r="A2422">
        <v>2019</v>
      </c>
      <c r="B2422" t="s">
        <v>21</v>
      </c>
      <c r="C2422" s="1">
        <v>19800</v>
      </c>
      <c r="D2422" t="s">
        <v>12</v>
      </c>
      <c r="E2422" s="2">
        <v>1</v>
      </c>
      <c r="F2422">
        <f>IFERROR(VLOOKUP(Bakery[[#This Row],[Products]],Bakery_price[#All],2,FALSE),0)</f>
        <v>4500</v>
      </c>
      <c r="G2422" s="3">
        <f>Bakery[[#This Row],[Price]]*Bakery[[#This Row],[Quantity]]</f>
        <v>4500</v>
      </c>
    </row>
    <row r="2423" spans="1:7" x14ac:dyDescent="0.25">
      <c r="A2423">
        <v>2019</v>
      </c>
      <c r="B2423" t="s">
        <v>21</v>
      </c>
      <c r="C2423" s="1">
        <v>16100</v>
      </c>
      <c r="D2423" t="s">
        <v>6</v>
      </c>
      <c r="E2423" s="2">
        <v>2</v>
      </c>
      <c r="F2423">
        <f>IFERROR(VLOOKUP(Bakery[[#This Row],[Products]],Bakery_price[#All],2,FALSE),0)</f>
        <v>4800</v>
      </c>
      <c r="G2423" s="3">
        <f>Bakery[[#This Row],[Price]]*Bakery[[#This Row],[Quantity]]</f>
        <v>9600</v>
      </c>
    </row>
    <row r="2424" spans="1:7" x14ac:dyDescent="0.25">
      <c r="A2424">
        <v>2019</v>
      </c>
      <c r="B2424" t="s">
        <v>21</v>
      </c>
      <c r="C2424" s="1">
        <v>16100</v>
      </c>
      <c r="D2424" t="s">
        <v>8</v>
      </c>
      <c r="E2424" s="2">
        <v>1</v>
      </c>
      <c r="F2424">
        <f>IFERROR(VLOOKUP(Bakery[[#This Row],[Products]],Bakery_price[#All],2,FALSE),0)</f>
        <v>4800</v>
      </c>
      <c r="G2424" s="3">
        <f>Bakery[[#This Row],[Price]]*Bakery[[#This Row],[Quantity]]</f>
        <v>4800</v>
      </c>
    </row>
    <row r="2425" spans="1:7" x14ac:dyDescent="0.25">
      <c r="A2425">
        <v>2019</v>
      </c>
      <c r="B2425" t="s">
        <v>21</v>
      </c>
      <c r="C2425" s="1">
        <v>17300</v>
      </c>
      <c r="D2425" t="s">
        <v>6</v>
      </c>
      <c r="E2425" s="2">
        <v>1</v>
      </c>
      <c r="F2425">
        <f>IFERROR(VLOOKUP(Bakery[[#This Row],[Products]],Bakery_price[#All],2,FALSE),0)</f>
        <v>4800</v>
      </c>
      <c r="G2425" s="3">
        <f>Bakery[[#This Row],[Price]]*Bakery[[#This Row],[Quantity]]</f>
        <v>4800</v>
      </c>
    </row>
    <row r="2426" spans="1:7" x14ac:dyDescent="0.25">
      <c r="A2426">
        <v>2019</v>
      </c>
      <c r="B2426" t="s">
        <v>21</v>
      </c>
      <c r="C2426" s="1">
        <v>17300</v>
      </c>
      <c r="D2426" t="s">
        <v>15</v>
      </c>
      <c r="E2426" s="2">
        <v>1</v>
      </c>
      <c r="F2426">
        <f>IFERROR(VLOOKUP(Bakery[[#This Row],[Products]],Bakery_price[#All],2,FALSE),0)</f>
        <v>3500</v>
      </c>
      <c r="G2426" s="3">
        <f>Bakery[[#This Row],[Price]]*Bakery[[#This Row],[Quantity]]</f>
        <v>3500</v>
      </c>
    </row>
    <row r="2427" spans="1:7" x14ac:dyDescent="0.25">
      <c r="A2427">
        <v>2019</v>
      </c>
      <c r="B2427" t="s">
        <v>21</v>
      </c>
      <c r="C2427" s="1">
        <v>17300</v>
      </c>
      <c r="D2427" t="s">
        <v>29</v>
      </c>
      <c r="E2427" s="2">
        <v>1</v>
      </c>
      <c r="F2427">
        <f>IFERROR(VLOOKUP(Bakery[[#This Row],[Products]],Bakery_price[#All],2,FALSE),0)</f>
        <v>4500</v>
      </c>
      <c r="G2427" s="3">
        <f>Bakery[[#This Row],[Price]]*Bakery[[#This Row],[Quantity]]</f>
        <v>4500</v>
      </c>
    </row>
    <row r="2428" spans="1:7" x14ac:dyDescent="0.25">
      <c r="A2428">
        <v>2019</v>
      </c>
      <c r="B2428" t="s">
        <v>21</v>
      </c>
      <c r="C2428" s="1">
        <v>17300</v>
      </c>
      <c r="D2428" t="s">
        <v>30</v>
      </c>
      <c r="E2428" s="2">
        <v>1</v>
      </c>
      <c r="F2428">
        <f>IFERROR(VLOOKUP(Bakery[[#This Row],[Products]],Bakery_price[#All],2,FALSE),0)</f>
        <v>2500</v>
      </c>
      <c r="G2428" s="3">
        <f>Bakery[[#This Row],[Price]]*Bakery[[#This Row],[Quantity]]</f>
        <v>2500</v>
      </c>
    </row>
    <row r="2429" spans="1:7" x14ac:dyDescent="0.25">
      <c r="A2429">
        <v>2019</v>
      </c>
      <c r="B2429" t="s">
        <v>21</v>
      </c>
      <c r="C2429" s="1">
        <v>15100</v>
      </c>
      <c r="D2429" t="s">
        <v>6</v>
      </c>
      <c r="E2429" s="2">
        <v>1</v>
      </c>
      <c r="F2429">
        <f>IFERROR(VLOOKUP(Bakery[[#This Row],[Products]],Bakery_price[#All],2,FALSE),0)</f>
        <v>4800</v>
      </c>
      <c r="G2429" s="3">
        <f>Bakery[[#This Row],[Price]]*Bakery[[#This Row],[Quantity]]</f>
        <v>4800</v>
      </c>
    </row>
    <row r="2430" spans="1:7" x14ac:dyDescent="0.25">
      <c r="A2430">
        <v>2019</v>
      </c>
      <c r="B2430" t="s">
        <v>21</v>
      </c>
      <c r="C2430" s="1">
        <v>15100</v>
      </c>
      <c r="D2430" t="s">
        <v>8</v>
      </c>
      <c r="E2430" s="2">
        <v>1</v>
      </c>
      <c r="F2430">
        <f>IFERROR(VLOOKUP(Bakery[[#This Row],[Products]],Bakery_price[#All],2,FALSE),0)</f>
        <v>4800</v>
      </c>
      <c r="G2430" s="3">
        <f>Bakery[[#This Row],[Price]]*Bakery[[#This Row],[Quantity]]</f>
        <v>4800</v>
      </c>
    </row>
    <row r="2431" spans="1:7" x14ac:dyDescent="0.25">
      <c r="A2431">
        <v>2019</v>
      </c>
      <c r="B2431" t="s">
        <v>21</v>
      </c>
      <c r="C2431" s="1">
        <v>15100</v>
      </c>
      <c r="D2431" t="s">
        <v>26</v>
      </c>
      <c r="E2431" s="2">
        <v>1</v>
      </c>
      <c r="F2431">
        <f>IFERROR(VLOOKUP(Bakery[[#This Row],[Products]],Bakery_price[#All],2,FALSE),0)</f>
        <v>4000</v>
      </c>
      <c r="G2431" s="3">
        <f>Bakery[[#This Row],[Price]]*Bakery[[#This Row],[Quantity]]</f>
        <v>4000</v>
      </c>
    </row>
    <row r="2432" spans="1:7" x14ac:dyDescent="0.25">
      <c r="A2432">
        <v>2019</v>
      </c>
      <c r="B2432" t="s">
        <v>21</v>
      </c>
      <c r="C2432" s="1">
        <v>15600</v>
      </c>
      <c r="D2432" t="s">
        <v>6</v>
      </c>
      <c r="E2432" s="2">
        <v>2</v>
      </c>
      <c r="F2432">
        <f>IFERROR(VLOOKUP(Bakery[[#This Row],[Products]],Bakery_price[#All],2,FALSE),0)</f>
        <v>4800</v>
      </c>
      <c r="G2432" s="3">
        <f>Bakery[[#This Row],[Price]]*Bakery[[#This Row],[Quantity]]</f>
        <v>9600</v>
      </c>
    </row>
    <row r="2433" spans="1:7" x14ac:dyDescent="0.25">
      <c r="A2433">
        <v>2019</v>
      </c>
      <c r="B2433" t="s">
        <v>21</v>
      </c>
      <c r="C2433" s="1">
        <v>15600</v>
      </c>
      <c r="D2433" t="s">
        <v>17</v>
      </c>
      <c r="E2433" s="2">
        <v>1</v>
      </c>
      <c r="F2433">
        <f>IFERROR(VLOOKUP(Bakery[[#This Row],[Products]],Bakery_price[#All],2,FALSE),0)</f>
        <v>4000</v>
      </c>
      <c r="G2433" s="3">
        <f>Bakery[[#This Row],[Price]]*Bakery[[#This Row],[Quantity]]</f>
        <v>4000</v>
      </c>
    </row>
    <row r="2434" spans="1:7" x14ac:dyDescent="0.25">
      <c r="A2434">
        <v>2019</v>
      </c>
      <c r="B2434" t="s">
        <v>21</v>
      </c>
      <c r="C2434" s="1">
        <v>17300</v>
      </c>
      <c r="D2434" t="s">
        <v>6</v>
      </c>
      <c r="E2434" s="2">
        <v>1</v>
      </c>
      <c r="F2434">
        <f>IFERROR(VLOOKUP(Bakery[[#This Row],[Products]],Bakery_price[#All],2,FALSE),0)</f>
        <v>4800</v>
      </c>
      <c r="G2434" s="3">
        <f>Bakery[[#This Row],[Price]]*Bakery[[#This Row],[Quantity]]</f>
        <v>4800</v>
      </c>
    </row>
    <row r="2435" spans="1:7" x14ac:dyDescent="0.25">
      <c r="A2435">
        <v>2019</v>
      </c>
      <c r="B2435" t="s">
        <v>21</v>
      </c>
      <c r="C2435" s="1">
        <v>17300</v>
      </c>
      <c r="D2435" t="s">
        <v>15</v>
      </c>
      <c r="E2435" s="2">
        <v>1</v>
      </c>
      <c r="F2435">
        <f>IFERROR(VLOOKUP(Bakery[[#This Row],[Products]],Bakery_price[#All],2,FALSE),0)</f>
        <v>3500</v>
      </c>
      <c r="G2435" s="3">
        <f>Bakery[[#This Row],[Price]]*Bakery[[#This Row],[Quantity]]</f>
        <v>3500</v>
      </c>
    </row>
    <row r="2436" spans="1:7" x14ac:dyDescent="0.25">
      <c r="A2436">
        <v>2019</v>
      </c>
      <c r="B2436" t="s">
        <v>21</v>
      </c>
      <c r="C2436" s="1">
        <v>17300</v>
      </c>
      <c r="D2436" t="s">
        <v>19</v>
      </c>
      <c r="E2436" s="2">
        <v>1</v>
      </c>
      <c r="F2436">
        <f>IFERROR(VLOOKUP(Bakery[[#This Row],[Products]],Bakery_price[#All],2,FALSE),0)</f>
        <v>1500</v>
      </c>
      <c r="G2436" s="3">
        <f>Bakery[[#This Row],[Price]]*Bakery[[#This Row],[Quantity]]</f>
        <v>1500</v>
      </c>
    </row>
    <row r="2437" spans="1:7" x14ac:dyDescent="0.25">
      <c r="A2437">
        <v>2019</v>
      </c>
      <c r="B2437" t="s">
        <v>21</v>
      </c>
      <c r="C2437" s="1">
        <v>17300</v>
      </c>
      <c r="D2437" t="s">
        <v>10</v>
      </c>
      <c r="E2437" s="2">
        <v>1</v>
      </c>
      <c r="F2437">
        <f>IFERROR(VLOOKUP(Bakery[[#This Row],[Products]],Bakery_price[#All],2,FALSE),0)</f>
        <v>0</v>
      </c>
      <c r="G2437" s="3">
        <f>Bakery[[#This Row],[Price]]*Bakery[[#This Row],[Quantity]]</f>
        <v>0</v>
      </c>
    </row>
    <row r="2438" spans="1:7" x14ac:dyDescent="0.25">
      <c r="A2438">
        <v>2019</v>
      </c>
      <c r="B2438" t="s">
        <v>21</v>
      </c>
      <c r="C2438" s="1">
        <v>16100</v>
      </c>
      <c r="D2438" t="s">
        <v>6</v>
      </c>
      <c r="E2438" s="2">
        <v>2</v>
      </c>
      <c r="F2438">
        <f>IFERROR(VLOOKUP(Bakery[[#This Row],[Products]],Bakery_price[#All],2,FALSE),0)</f>
        <v>4800</v>
      </c>
      <c r="G2438" s="3">
        <f>Bakery[[#This Row],[Price]]*Bakery[[#This Row],[Quantity]]</f>
        <v>9600</v>
      </c>
    </row>
    <row r="2439" spans="1:7" x14ac:dyDescent="0.25">
      <c r="A2439">
        <v>2019</v>
      </c>
      <c r="B2439" t="s">
        <v>21</v>
      </c>
      <c r="C2439" s="1">
        <v>16100</v>
      </c>
      <c r="D2439" t="s">
        <v>8</v>
      </c>
      <c r="E2439" s="2">
        <v>1</v>
      </c>
      <c r="F2439">
        <f>IFERROR(VLOOKUP(Bakery[[#This Row],[Products]],Bakery_price[#All],2,FALSE),0)</f>
        <v>4800</v>
      </c>
      <c r="G2439" s="3">
        <f>Bakery[[#This Row],[Price]]*Bakery[[#This Row],[Quantity]]</f>
        <v>4800</v>
      </c>
    </row>
    <row r="2440" spans="1:7" x14ac:dyDescent="0.25">
      <c r="A2440">
        <v>2019</v>
      </c>
      <c r="B2440" t="s">
        <v>23</v>
      </c>
      <c r="C2440" s="1">
        <v>14300</v>
      </c>
      <c r="D2440" t="s">
        <v>6</v>
      </c>
      <c r="E2440" s="2">
        <v>1</v>
      </c>
      <c r="F2440">
        <f>IFERROR(VLOOKUP(Bakery[[#This Row],[Products]],Bakery_price[#All],2,FALSE),0)</f>
        <v>4800</v>
      </c>
      <c r="G2440" s="3">
        <f>Bakery[[#This Row],[Price]]*Bakery[[#This Row],[Quantity]]</f>
        <v>4800</v>
      </c>
    </row>
    <row r="2441" spans="1:7" x14ac:dyDescent="0.25">
      <c r="A2441">
        <v>2019</v>
      </c>
      <c r="B2441" t="s">
        <v>23</v>
      </c>
      <c r="C2441" s="1">
        <v>14300</v>
      </c>
      <c r="D2441" t="s">
        <v>7</v>
      </c>
      <c r="E2441" s="2">
        <v>1</v>
      </c>
      <c r="F2441">
        <f>IFERROR(VLOOKUP(Bakery[[#This Row],[Products]],Bakery_price[#All],2,FALSE),0)</f>
        <v>0</v>
      </c>
      <c r="G2441" s="3">
        <f>Bakery[[#This Row],[Price]]*Bakery[[#This Row],[Quantity]]</f>
        <v>0</v>
      </c>
    </row>
    <row r="2442" spans="1:7" x14ac:dyDescent="0.25">
      <c r="A2442">
        <v>2019</v>
      </c>
      <c r="B2442" t="s">
        <v>23</v>
      </c>
      <c r="C2442" s="1">
        <v>14300</v>
      </c>
      <c r="D2442" t="s">
        <v>24</v>
      </c>
      <c r="E2442" s="2">
        <v>1</v>
      </c>
      <c r="F2442">
        <f>IFERROR(VLOOKUP(Bakery[[#This Row],[Products]],Bakery_price[#All],2,FALSE),0)</f>
        <v>3500</v>
      </c>
      <c r="G2442" s="3">
        <f>Bakery[[#This Row],[Price]]*Bakery[[#This Row],[Quantity]]</f>
        <v>3500</v>
      </c>
    </row>
    <row r="2443" spans="1:7" x14ac:dyDescent="0.25">
      <c r="A2443">
        <v>2019</v>
      </c>
      <c r="B2443" t="s">
        <v>23</v>
      </c>
      <c r="C2443" s="1">
        <v>16100</v>
      </c>
      <c r="D2443" t="s">
        <v>6</v>
      </c>
      <c r="E2443" s="2">
        <v>1</v>
      </c>
      <c r="F2443">
        <f>IFERROR(VLOOKUP(Bakery[[#This Row],[Products]],Bakery_price[#All],2,FALSE),0)</f>
        <v>4800</v>
      </c>
      <c r="G2443" s="3">
        <f>Bakery[[#This Row],[Price]]*Bakery[[#This Row],[Quantity]]</f>
        <v>4800</v>
      </c>
    </row>
    <row r="2444" spans="1:7" x14ac:dyDescent="0.25">
      <c r="A2444">
        <v>2019</v>
      </c>
      <c r="B2444" t="s">
        <v>23</v>
      </c>
      <c r="C2444" s="1">
        <v>16100</v>
      </c>
      <c r="D2444" t="s">
        <v>8</v>
      </c>
      <c r="E2444" s="2">
        <v>1</v>
      </c>
      <c r="F2444">
        <f>IFERROR(VLOOKUP(Bakery[[#This Row],[Products]],Bakery_price[#All],2,FALSE),0)</f>
        <v>4800</v>
      </c>
      <c r="G2444" s="3">
        <f>Bakery[[#This Row],[Price]]*Bakery[[#This Row],[Quantity]]</f>
        <v>4800</v>
      </c>
    </row>
    <row r="2445" spans="1:7" x14ac:dyDescent="0.25">
      <c r="A2445">
        <v>2019</v>
      </c>
      <c r="B2445" t="s">
        <v>23</v>
      </c>
      <c r="C2445" s="1">
        <v>14800</v>
      </c>
      <c r="D2445" t="s">
        <v>6</v>
      </c>
      <c r="E2445" s="2">
        <v>1</v>
      </c>
      <c r="F2445">
        <f>IFERROR(VLOOKUP(Bakery[[#This Row],[Products]],Bakery_price[#All],2,FALSE),0)</f>
        <v>4800</v>
      </c>
      <c r="G2445" s="3">
        <f>Bakery[[#This Row],[Price]]*Bakery[[#This Row],[Quantity]]</f>
        <v>4800</v>
      </c>
    </row>
    <row r="2446" spans="1:7" x14ac:dyDescent="0.25">
      <c r="A2446">
        <v>2019</v>
      </c>
      <c r="B2446" t="s">
        <v>23</v>
      </c>
      <c r="C2446" s="1">
        <v>14800</v>
      </c>
      <c r="D2446" t="s">
        <v>17</v>
      </c>
      <c r="E2446" s="2">
        <v>2</v>
      </c>
      <c r="F2446">
        <f>IFERROR(VLOOKUP(Bakery[[#This Row],[Products]],Bakery_price[#All],2,FALSE),0)</f>
        <v>4000</v>
      </c>
      <c r="G2446" s="3">
        <f>Bakery[[#This Row],[Price]]*Bakery[[#This Row],[Quantity]]</f>
        <v>8000</v>
      </c>
    </row>
    <row r="2447" spans="1:7" x14ac:dyDescent="0.25">
      <c r="A2447">
        <v>2019</v>
      </c>
      <c r="B2447" t="s">
        <v>5</v>
      </c>
      <c r="C2447" s="1">
        <v>15100</v>
      </c>
      <c r="D2447" t="s">
        <v>6</v>
      </c>
      <c r="E2447" s="2">
        <v>2</v>
      </c>
      <c r="F2447">
        <f>IFERROR(VLOOKUP(Bakery[[#This Row],[Products]],Bakery_price[#All],2,FALSE),0)</f>
        <v>4800</v>
      </c>
      <c r="G2447" s="3">
        <f>Bakery[[#This Row],[Price]]*Bakery[[#This Row],[Quantity]]</f>
        <v>9600</v>
      </c>
    </row>
    <row r="2448" spans="1:7" x14ac:dyDescent="0.25">
      <c r="A2448">
        <v>2019</v>
      </c>
      <c r="B2448" t="s">
        <v>5</v>
      </c>
      <c r="C2448" s="1">
        <v>15100</v>
      </c>
      <c r="D2448" t="s">
        <v>24</v>
      </c>
      <c r="E2448" s="2">
        <v>1</v>
      </c>
      <c r="F2448">
        <f>IFERROR(VLOOKUP(Bakery[[#This Row],[Products]],Bakery_price[#All],2,FALSE),0)</f>
        <v>3500</v>
      </c>
      <c r="G2448" s="3">
        <f>Bakery[[#This Row],[Price]]*Bakery[[#This Row],[Quantity]]</f>
        <v>3500</v>
      </c>
    </row>
    <row r="2449" spans="1:7" x14ac:dyDescent="0.25">
      <c r="A2449">
        <v>2019</v>
      </c>
      <c r="B2449" t="s">
        <v>5</v>
      </c>
      <c r="C2449" s="1">
        <v>18300</v>
      </c>
      <c r="D2449" t="s">
        <v>6</v>
      </c>
      <c r="E2449" s="2">
        <v>1</v>
      </c>
      <c r="F2449">
        <f>IFERROR(VLOOKUP(Bakery[[#This Row],[Products]],Bakery_price[#All],2,FALSE),0)</f>
        <v>4800</v>
      </c>
      <c r="G2449" s="3">
        <f>Bakery[[#This Row],[Price]]*Bakery[[#This Row],[Quantity]]</f>
        <v>4800</v>
      </c>
    </row>
    <row r="2450" spans="1:7" x14ac:dyDescent="0.25">
      <c r="A2450">
        <v>2019</v>
      </c>
      <c r="B2450" t="s">
        <v>5</v>
      </c>
      <c r="C2450" s="1">
        <v>18300</v>
      </c>
      <c r="D2450" t="s">
        <v>15</v>
      </c>
      <c r="E2450" s="2">
        <v>1</v>
      </c>
      <c r="F2450">
        <f>IFERROR(VLOOKUP(Bakery[[#This Row],[Products]],Bakery_price[#All],2,FALSE),0)</f>
        <v>3500</v>
      </c>
      <c r="G2450" s="3">
        <f>Bakery[[#This Row],[Price]]*Bakery[[#This Row],[Quantity]]</f>
        <v>3500</v>
      </c>
    </row>
    <row r="2451" spans="1:7" x14ac:dyDescent="0.25">
      <c r="A2451">
        <v>2019</v>
      </c>
      <c r="B2451" t="s">
        <v>5</v>
      </c>
      <c r="C2451" s="1">
        <v>18300</v>
      </c>
      <c r="D2451" t="s">
        <v>20</v>
      </c>
      <c r="E2451" s="2">
        <v>1</v>
      </c>
      <c r="F2451">
        <f>IFERROR(VLOOKUP(Bakery[[#This Row],[Products]],Bakery_price[#All],2,FALSE),0)</f>
        <v>0</v>
      </c>
      <c r="G2451" s="3">
        <f>Bakery[[#This Row],[Price]]*Bakery[[#This Row],[Quantity]]</f>
        <v>0</v>
      </c>
    </row>
    <row r="2452" spans="1:7" x14ac:dyDescent="0.25">
      <c r="A2452">
        <v>2019</v>
      </c>
      <c r="B2452" t="s">
        <v>5</v>
      </c>
      <c r="C2452" s="1">
        <v>18300</v>
      </c>
      <c r="D2452" t="s">
        <v>25</v>
      </c>
      <c r="E2452" s="2">
        <v>1</v>
      </c>
      <c r="F2452">
        <f>IFERROR(VLOOKUP(Bakery[[#This Row],[Products]],Bakery_price[#All],2,FALSE),0)</f>
        <v>3500</v>
      </c>
      <c r="G2452" s="3">
        <f>Bakery[[#This Row],[Price]]*Bakery[[#This Row],[Quantity]]</f>
        <v>3500</v>
      </c>
    </row>
    <row r="2453" spans="1:7" x14ac:dyDescent="0.25">
      <c r="A2453">
        <v>2019</v>
      </c>
      <c r="B2453" t="s">
        <v>5</v>
      </c>
      <c r="C2453" s="1">
        <v>18600</v>
      </c>
      <c r="D2453" t="s">
        <v>6</v>
      </c>
      <c r="E2453" s="2">
        <v>2</v>
      </c>
      <c r="F2453">
        <f>IFERROR(VLOOKUP(Bakery[[#This Row],[Products]],Bakery_price[#All],2,FALSE),0)</f>
        <v>4800</v>
      </c>
      <c r="G2453" s="3">
        <f>Bakery[[#This Row],[Price]]*Bakery[[#This Row],[Quantity]]</f>
        <v>9600</v>
      </c>
    </row>
    <row r="2454" spans="1:7" x14ac:dyDescent="0.25">
      <c r="A2454">
        <v>2019</v>
      </c>
      <c r="B2454" t="s">
        <v>5</v>
      </c>
      <c r="C2454" s="1">
        <v>18600</v>
      </c>
      <c r="D2454" t="s">
        <v>24</v>
      </c>
      <c r="E2454" s="2">
        <v>2</v>
      </c>
      <c r="F2454">
        <f>IFERROR(VLOOKUP(Bakery[[#This Row],[Products]],Bakery_price[#All],2,FALSE),0)</f>
        <v>3500</v>
      </c>
      <c r="G2454" s="3">
        <f>Bakery[[#This Row],[Price]]*Bakery[[#This Row],[Quantity]]</f>
        <v>7000</v>
      </c>
    </row>
    <row r="2455" spans="1:7" x14ac:dyDescent="0.25">
      <c r="A2455">
        <v>2019</v>
      </c>
      <c r="B2455" t="s">
        <v>5</v>
      </c>
      <c r="C2455" s="1">
        <v>68100</v>
      </c>
      <c r="D2455" t="s">
        <v>6</v>
      </c>
      <c r="E2455" s="2">
        <v>7</v>
      </c>
      <c r="F2455">
        <f>IFERROR(VLOOKUP(Bakery[[#This Row],[Products]],Bakery_price[#All],2,FALSE),0)</f>
        <v>4800</v>
      </c>
      <c r="G2455" s="3">
        <f>Bakery[[#This Row],[Price]]*Bakery[[#This Row],[Quantity]]</f>
        <v>33600</v>
      </c>
    </row>
    <row r="2456" spans="1:7" x14ac:dyDescent="0.25">
      <c r="A2456">
        <v>2019</v>
      </c>
      <c r="B2456" t="s">
        <v>5</v>
      </c>
      <c r="C2456" s="1">
        <v>68100</v>
      </c>
      <c r="D2456" t="s">
        <v>8</v>
      </c>
      <c r="E2456" s="2">
        <v>7</v>
      </c>
      <c r="F2456">
        <f>IFERROR(VLOOKUP(Bakery[[#This Row],[Products]],Bakery_price[#All],2,FALSE),0)</f>
        <v>4800</v>
      </c>
      <c r="G2456" s="3">
        <f>Bakery[[#This Row],[Price]]*Bakery[[#This Row],[Quantity]]</f>
        <v>33600</v>
      </c>
    </row>
    <row r="2457" spans="1:7" x14ac:dyDescent="0.25">
      <c r="A2457">
        <v>2019</v>
      </c>
      <c r="B2457" t="s">
        <v>5</v>
      </c>
      <c r="C2457" s="1">
        <v>16400</v>
      </c>
      <c r="D2457" t="s">
        <v>6</v>
      </c>
      <c r="E2457" s="2">
        <v>3</v>
      </c>
      <c r="F2457">
        <f>IFERROR(VLOOKUP(Bakery[[#This Row],[Products]],Bakery_price[#All],2,FALSE),0)</f>
        <v>4800</v>
      </c>
      <c r="G2457" s="3">
        <f>Bakery[[#This Row],[Price]]*Bakery[[#This Row],[Quantity]]</f>
        <v>14400</v>
      </c>
    </row>
    <row r="2458" spans="1:7" x14ac:dyDescent="0.25">
      <c r="A2458">
        <v>2019</v>
      </c>
      <c r="B2458" t="s">
        <v>13</v>
      </c>
      <c r="C2458" s="1">
        <v>14800</v>
      </c>
      <c r="D2458" t="s">
        <v>6</v>
      </c>
      <c r="E2458" s="2">
        <v>1</v>
      </c>
      <c r="F2458">
        <f>IFERROR(VLOOKUP(Bakery[[#This Row],[Products]],Bakery_price[#All],2,FALSE),0)</f>
        <v>4800</v>
      </c>
      <c r="G2458" s="3">
        <f>Bakery[[#This Row],[Price]]*Bakery[[#This Row],[Quantity]]</f>
        <v>4800</v>
      </c>
    </row>
    <row r="2459" spans="1:7" x14ac:dyDescent="0.25">
      <c r="A2459">
        <v>2019</v>
      </c>
      <c r="B2459" t="s">
        <v>13</v>
      </c>
      <c r="C2459" s="1">
        <v>14800</v>
      </c>
      <c r="D2459" t="s">
        <v>24</v>
      </c>
      <c r="E2459" s="2">
        <v>1</v>
      </c>
      <c r="F2459">
        <f>IFERROR(VLOOKUP(Bakery[[#This Row],[Products]],Bakery_price[#All],2,FALSE),0)</f>
        <v>3500</v>
      </c>
      <c r="G2459" s="3">
        <f>Bakery[[#This Row],[Price]]*Bakery[[#This Row],[Quantity]]</f>
        <v>3500</v>
      </c>
    </row>
    <row r="2460" spans="1:7" x14ac:dyDescent="0.25">
      <c r="A2460">
        <v>2019</v>
      </c>
      <c r="B2460" t="s">
        <v>13</v>
      </c>
      <c r="C2460" s="1">
        <v>14800</v>
      </c>
      <c r="D2460" t="s">
        <v>8</v>
      </c>
      <c r="E2460" s="2">
        <v>1</v>
      </c>
      <c r="F2460">
        <f>IFERROR(VLOOKUP(Bakery[[#This Row],[Products]],Bakery_price[#All],2,FALSE),0)</f>
        <v>4800</v>
      </c>
      <c r="G2460" s="3">
        <f>Bakery[[#This Row],[Price]]*Bakery[[#This Row],[Quantity]]</f>
        <v>4800</v>
      </c>
    </row>
    <row r="2461" spans="1:7" x14ac:dyDescent="0.25">
      <c r="A2461">
        <v>2019</v>
      </c>
      <c r="B2461" t="s">
        <v>13</v>
      </c>
      <c r="C2461" s="1">
        <v>17300</v>
      </c>
      <c r="D2461" t="s">
        <v>6</v>
      </c>
      <c r="E2461" s="2">
        <v>1</v>
      </c>
      <c r="F2461">
        <f>IFERROR(VLOOKUP(Bakery[[#This Row],[Products]],Bakery_price[#All],2,FALSE),0)</f>
        <v>4800</v>
      </c>
      <c r="G2461" s="3">
        <f>Bakery[[#This Row],[Price]]*Bakery[[#This Row],[Quantity]]</f>
        <v>4800</v>
      </c>
    </row>
    <row r="2462" spans="1:7" x14ac:dyDescent="0.25">
      <c r="A2462">
        <v>2019</v>
      </c>
      <c r="B2462" t="s">
        <v>13</v>
      </c>
      <c r="C2462" s="1">
        <v>17300</v>
      </c>
      <c r="D2462" t="s">
        <v>15</v>
      </c>
      <c r="E2462" s="2">
        <v>1</v>
      </c>
      <c r="F2462">
        <f>IFERROR(VLOOKUP(Bakery[[#This Row],[Products]],Bakery_price[#All],2,FALSE),0)</f>
        <v>3500</v>
      </c>
      <c r="G2462" s="3">
        <f>Bakery[[#This Row],[Price]]*Bakery[[#This Row],[Quantity]]</f>
        <v>3500</v>
      </c>
    </row>
    <row r="2463" spans="1:7" x14ac:dyDescent="0.25">
      <c r="A2463">
        <v>2019</v>
      </c>
      <c r="B2463" t="s">
        <v>13</v>
      </c>
      <c r="C2463" s="1">
        <v>17300</v>
      </c>
      <c r="D2463" t="s">
        <v>24</v>
      </c>
      <c r="E2463" s="2">
        <v>1</v>
      </c>
      <c r="F2463">
        <f>IFERROR(VLOOKUP(Bakery[[#This Row],[Products]],Bakery_price[#All],2,FALSE),0)</f>
        <v>3500</v>
      </c>
      <c r="G2463" s="3">
        <f>Bakery[[#This Row],[Price]]*Bakery[[#This Row],[Quantity]]</f>
        <v>3500</v>
      </c>
    </row>
    <row r="2464" spans="1:7" x14ac:dyDescent="0.25">
      <c r="A2464">
        <v>2019</v>
      </c>
      <c r="B2464" t="s">
        <v>13</v>
      </c>
      <c r="C2464" s="1">
        <v>17300</v>
      </c>
      <c r="D2464" t="s">
        <v>25</v>
      </c>
      <c r="E2464" s="2">
        <v>1</v>
      </c>
      <c r="F2464">
        <f>IFERROR(VLOOKUP(Bakery[[#This Row],[Products]],Bakery_price[#All],2,FALSE),0)</f>
        <v>3500</v>
      </c>
      <c r="G2464" s="3">
        <f>Bakery[[#This Row],[Price]]*Bakery[[#This Row],[Quantity]]</f>
        <v>3500</v>
      </c>
    </row>
    <row r="2465" spans="1:7" x14ac:dyDescent="0.25">
      <c r="A2465">
        <v>2019</v>
      </c>
      <c r="B2465" t="s">
        <v>13</v>
      </c>
      <c r="C2465" s="1">
        <v>14800</v>
      </c>
      <c r="D2465" t="s">
        <v>6</v>
      </c>
      <c r="E2465" s="2">
        <v>1</v>
      </c>
      <c r="F2465">
        <f>IFERROR(VLOOKUP(Bakery[[#This Row],[Products]],Bakery_price[#All],2,FALSE),0)</f>
        <v>4800</v>
      </c>
      <c r="G2465" s="3">
        <f>Bakery[[#This Row],[Price]]*Bakery[[#This Row],[Quantity]]</f>
        <v>4800</v>
      </c>
    </row>
    <row r="2466" spans="1:7" x14ac:dyDescent="0.25">
      <c r="A2466">
        <v>2019</v>
      </c>
      <c r="B2466" t="s">
        <v>13</v>
      </c>
      <c r="C2466" s="1">
        <v>14800</v>
      </c>
      <c r="D2466" t="s">
        <v>15</v>
      </c>
      <c r="E2466" s="2">
        <v>1</v>
      </c>
      <c r="F2466">
        <f>IFERROR(VLOOKUP(Bakery[[#This Row],[Products]],Bakery_price[#All],2,FALSE),0)</f>
        <v>3500</v>
      </c>
      <c r="G2466" s="3">
        <f>Bakery[[#This Row],[Price]]*Bakery[[#This Row],[Quantity]]</f>
        <v>3500</v>
      </c>
    </row>
    <row r="2467" spans="1:7" x14ac:dyDescent="0.25">
      <c r="A2467">
        <v>2019</v>
      </c>
      <c r="B2467" t="s">
        <v>13</v>
      </c>
      <c r="C2467" s="1">
        <v>14800</v>
      </c>
      <c r="D2467" t="s">
        <v>31</v>
      </c>
      <c r="E2467" s="2">
        <v>1</v>
      </c>
      <c r="F2467">
        <f>IFERROR(VLOOKUP(Bakery[[#This Row],[Products]],Bakery_price[#All],2,FALSE),0)</f>
        <v>4000</v>
      </c>
      <c r="G2467" s="3">
        <f>Bakery[[#This Row],[Price]]*Bakery[[#This Row],[Quantity]]</f>
        <v>4000</v>
      </c>
    </row>
    <row r="2468" spans="1:7" x14ac:dyDescent="0.25">
      <c r="A2468">
        <v>2019</v>
      </c>
      <c r="B2468" t="s">
        <v>13</v>
      </c>
      <c r="C2468" s="1">
        <v>15100</v>
      </c>
      <c r="D2468" t="s">
        <v>6</v>
      </c>
      <c r="E2468" s="2">
        <v>1</v>
      </c>
      <c r="F2468">
        <f>IFERROR(VLOOKUP(Bakery[[#This Row],[Products]],Bakery_price[#All],2,FALSE),0)</f>
        <v>4800</v>
      </c>
      <c r="G2468" s="3">
        <f>Bakery[[#This Row],[Price]]*Bakery[[#This Row],[Quantity]]</f>
        <v>4800</v>
      </c>
    </row>
    <row r="2469" spans="1:7" x14ac:dyDescent="0.25">
      <c r="A2469">
        <v>2019</v>
      </c>
      <c r="B2469" t="s">
        <v>13</v>
      </c>
      <c r="C2469" s="1">
        <v>15100</v>
      </c>
      <c r="D2469" t="s">
        <v>8</v>
      </c>
      <c r="E2469" s="2">
        <v>1</v>
      </c>
      <c r="F2469">
        <f>IFERROR(VLOOKUP(Bakery[[#This Row],[Products]],Bakery_price[#All],2,FALSE),0)</f>
        <v>4800</v>
      </c>
      <c r="G2469" s="3">
        <f>Bakery[[#This Row],[Price]]*Bakery[[#This Row],[Quantity]]</f>
        <v>4800</v>
      </c>
    </row>
    <row r="2470" spans="1:7" x14ac:dyDescent="0.25">
      <c r="A2470">
        <v>2019</v>
      </c>
      <c r="B2470" t="s">
        <v>13</v>
      </c>
      <c r="C2470" s="1">
        <v>15100</v>
      </c>
      <c r="D2470" t="s">
        <v>26</v>
      </c>
      <c r="E2470" s="2">
        <v>1</v>
      </c>
      <c r="F2470">
        <f>IFERROR(VLOOKUP(Bakery[[#This Row],[Products]],Bakery_price[#All],2,FALSE),0)</f>
        <v>4000</v>
      </c>
      <c r="G2470" s="3">
        <f>Bakery[[#This Row],[Price]]*Bakery[[#This Row],[Quantity]]</f>
        <v>4000</v>
      </c>
    </row>
    <row r="2471" spans="1:7" x14ac:dyDescent="0.25">
      <c r="A2471">
        <v>2019</v>
      </c>
      <c r="B2471" t="s">
        <v>13</v>
      </c>
      <c r="C2471" s="1">
        <v>20800</v>
      </c>
      <c r="D2471" t="s">
        <v>6</v>
      </c>
      <c r="E2471" s="2">
        <v>1</v>
      </c>
      <c r="F2471">
        <f>IFERROR(VLOOKUP(Bakery[[#This Row],[Products]],Bakery_price[#All],2,FALSE),0)</f>
        <v>4800</v>
      </c>
      <c r="G2471" s="3">
        <f>Bakery[[#This Row],[Price]]*Bakery[[#This Row],[Quantity]]</f>
        <v>4800</v>
      </c>
    </row>
    <row r="2472" spans="1:7" x14ac:dyDescent="0.25">
      <c r="A2472">
        <v>2019</v>
      </c>
      <c r="B2472" t="s">
        <v>13</v>
      </c>
      <c r="C2472" s="1">
        <v>20800</v>
      </c>
      <c r="D2472" t="s">
        <v>15</v>
      </c>
      <c r="E2472" s="2">
        <v>1</v>
      </c>
      <c r="F2472">
        <f>IFERROR(VLOOKUP(Bakery[[#This Row],[Products]],Bakery_price[#All],2,FALSE),0)</f>
        <v>3500</v>
      </c>
      <c r="G2472" s="3">
        <f>Bakery[[#This Row],[Price]]*Bakery[[#This Row],[Quantity]]</f>
        <v>3500</v>
      </c>
    </row>
    <row r="2473" spans="1:7" x14ac:dyDescent="0.25">
      <c r="A2473">
        <v>2019</v>
      </c>
      <c r="B2473" t="s">
        <v>13</v>
      </c>
      <c r="C2473" s="1">
        <v>20800</v>
      </c>
      <c r="D2473" t="s">
        <v>19</v>
      </c>
      <c r="E2473" s="2">
        <v>1</v>
      </c>
      <c r="F2473">
        <f>IFERROR(VLOOKUP(Bakery[[#This Row],[Products]],Bakery_price[#All],2,FALSE),0)</f>
        <v>1500</v>
      </c>
      <c r="G2473" s="3">
        <f>Bakery[[#This Row],[Price]]*Bakery[[#This Row],[Quantity]]</f>
        <v>1500</v>
      </c>
    </row>
    <row r="2474" spans="1:7" x14ac:dyDescent="0.25">
      <c r="A2474">
        <v>2019</v>
      </c>
      <c r="B2474" t="s">
        <v>13</v>
      </c>
      <c r="C2474" s="1">
        <v>20800</v>
      </c>
      <c r="D2474" t="s">
        <v>31</v>
      </c>
      <c r="E2474" s="2">
        <v>1</v>
      </c>
      <c r="F2474">
        <f>IFERROR(VLOOKUP(Bakery[[#This Row],[Products]],Bakery_price[#All],2,FALSE),0)</f>
        <v>4000</v>
      </c>
      <c r="G2474" s="3">
        <f>Bakery[[#This Row],[Price]]*Bakery[[#This Row],[Quantity]]</f>
        <v>4000</v>
      </c>
    </row>
    <row r="2475" spans="1:7" x14ac:dyDescent="0.25">
      <c r="A2475">
        <v>2019</v>
      </c>
      <c r="B2475" t="s">
        <v>13</v>
      </c>
      <c r="C2475" s="1">
        <v>20800</v>
      </c>
      <c r="D2475" t="s">
        <v>12</v>
      </c>
      <c r="E2475" s="2">
        <v>1</v>
      </c>
      <c r="F2475">
        <f>IFERROR(VLOOKUP(Bakery[[#This Row],[Products]],Bakery_price[#All],2,FALSE),0)</f>
        <v>4500</v>
      </c>
      <c r="G2475" s="3">
        <f>Bakery[[#This Row],[Price]]*Bakery[[#This Row],[Quantity]]</f>
        <v>4500</v>
      </c>
    </row>
    <row r="2476" spans="1:7" x14ac:dyDescent="0.25">
      <c r="A2476">
        <v>2019</v>
      </c>
      <c r="B2476" t="s">
        <v>13</v>
      </c>
      <c r="C2476" s="1">
        <v>15500</v>
      </c>
      <c r="D2476" t="s">
        <v>7</v>
      </c>
      <c r="E2476" s="2">
        <v>1</v>
      </c>
      <c r="F2476">
        <f>IFERROR(VLOOKUP(Bakery[[#This Row],[Products]],Bakery_price[#All],2,FALSE),0)</f>
        <v>0</v>
      </c>
      <c r="G2476" s="3">
        <f>Bakery[[#This Row],[Price]]*Bakery[[#This Row],[Quantity]]</f>
        <v>0</v>
      </c>
    </row>
    <row r="2477" spans="1:7" x14ac:dyDescent="0.25">
      <c r="A2477">
        <v>2019</v>
      </c>
      <c r="B2477" t="s">
        <v>13</v>
      </c>
      <c r="C2477" s="1">
        <v>15500</v>
      </c>
      <c r="D2477" t="s">
        <v>12</v>
      </c>
      <c r="E2477" s="2">
        <v>1</v>
      </c>
      <c r="F2477">
        <f>IFERROR(VLOOKUP(Bakery[[#This Row],[Products]],Bakery_price[#All],2,FALSE),0)</f>
        <v>4500</v>
      </c>
      <c r="G2477" s="3">
        <f>Bakery[[#This Row],[Price]]*Bakery[[#This Row],[Quantity]]</f>
        <v>4500</v>
      </c>
    </row>
    <row r="2478" spans="1:7" x14ac:dyDescent="0.25">
      <c r="A2478">
        <v>2019</v>
      </c>
      <c r="B2478" t="s">
        <v>13</v>
      </c>
      <c r="C2478" s="1">
        <v>15500</v>
      </c>
      <c r="D2478" t="s">
        <v>30</v>
      </c>
      <c r="E2478" s="2">
        <v>2</v>
      </c>
      <c r="F2478">
        <f>IFERROR(VLOOKUP(Bakery[[#This Row],[Products]],Bakery_price[#All],2,FALSE),0)</f>
        <v>2500</v>
      </c>
      <c r="G2478" s="3">
        <f>Bakery[[#This Row],[Price]]*Bakery[[#This Row],[Quantity]]</f>
        <v>5000</v>
      </c>
    </row>
    <row r="2479" spans="1:7" x14ac:dyDescent="0.25">
      <c r="A2479">
        <v>2019</v>
      </c>
      <c r="B2479" t="s">
        <v>13</v>
      </c>
      <c r="C2479" s="1">
        <v>14800</v>
      </c>
      <c r="D2479" t="s">
        <v>26</v>
      </c>
      <c r="E2479" s="2">
        <v>1</v>
      </c>
      <c r="F2479">
        <f>IFERROR(VLOOKUP(Bakery[[#This Row],[Products]],Bakery_price[#All],2,FALSE),0)</f>
        <v>4000</v>
      </c>
      <c r="G2479" s="3">
        <f>Bakery[[#This Row],[Price]]*Bakery[[#This Row],[Quantity]]</f>
        <v>4000</v>
      </c>
    </row>
    <row r="2480" spans="1:7" x14ac:dyDescent="0.25">
      <c r="A2480">
        <v>2019</v>
      </c>
      <c r="B2480" t="s">
        <v>13</v>
      </c>
      <c r="C2480" s="1">
        <v>14800</v>
      </c>
      <c r="D2480" t="s">
        <v>29</v>
      </c>
      <c r="E2480" s="2">
        <v>1</v>
      </c>
      <c r="F2480">
        <f>IFERROR(VLOOKUP(Bakery[[#This Row],[Products]],Bakery_price[#All],2,FALSE),0)</f>
        <v>4500</v>
      </c>
      <c r="G2480" s="3">
        <f>Bakery[[#This Row],[Price]]*Bakery[[#This Row],[Quantity]]</f>
        <v>4500</v>
      </c>
    </row>
    <row r="2481" spans="1:7" x14ac:dyDescent="0.25">
      <c r="A2481">
        <v>2019</v>
      </c>
      <c r="B2481" t="s">
        <v>13</v>
      </c>
      <c r="C2481" s="1">
        <v>14800</v>
      </c>
      <c r="D2481" t="s">
        <v>12</v>
      </c>
      <c r="E2481" s="2">
        <v>1</v>
      </c>
      <c r="F2481">
        <f>IFERROR(VLOOKUP(Bakery[[#This Row],[Products]],Bakery_price[#All],2,FALSE),0)</f>
        <v>4500</v>
      </c>
      <c r="G2481" s="3">
        <f>Bakery[[#This Row],[Price]]*Bakery[[#This Row],[Quantity]]</f>
        <v>4500</v>
      </c>
    </row>
    <row r="2482" spans="1:7" x14ac:dyDescent="0.25">
      <c r="A2482">
        <v>2019</v>
      </c>
      <c r="B2482" t="s">
        <v>14</v>
      </c>
      <c r="C2482" s="1">
        <v>20500</v>
      </c>
      <c r="D2482" t="s">
        <v>24</v>
      </c>
      <c r="E2482" s="2">
        <v>1</v>
      </c>
      <c r="F2482">
        <f>IFERROR(VLOOKUP(Bakery[[#This Row],[Products]],Bakery_price[#All],2,FALSE),0)</f>
        <v>3500</v>
      </c>
      <c r="G2482" s="3">
        <f>Bakery[[#This Row],[Price]]*Bakery[[#This Row],[Quantity]]</f>
        <v>3500</v>
      </c>
    </row>
    <row r="2483" spans="1:7" x14ac:dyDescent="0.25">
      <c r="A2483">
        <v>2019</v>
      </c>
      <c r="B2483" t="s">
        <v>14</v>
      </c>
      <c r="C2483" s="1">
        <v>20500</v>
      </c>
      <c r="D2483" t="s">
        <v>20</v>
      </c>
      <c r="E2483" s="2">
        <v>1</v>
      </c>
      <c r="F2483">
        <f>IFERROR(VLOOKUP(Bakery[[#This Row],[Products]],Bakery_price[#All],2,FALSE),0)</f>
        <v>0</v>
      </c>
      <c r="G2483" s="3">
        <f>Bakery[[#This Row],[Price]]*Bakery[[#This Row],[Quantity]]</f>
        <v>0</v>
      </c>
    </row>
    <row r="2484" spans="1:7" x14ac:dyDescent="0.25">
      <c r="A2484">
        <v>2019</v>
      </c>
      <c r="B2484" t="s">
        <v>14</v>
      </c>
      <c r="C2484" s="1">
        <v>20500</v>
      </c>
      <c r="D2484" t="s">
        <v>25</v>
      </c>
      <c r="E2484" s="2">
        <v>1</v>
      </c>
      <c r="F2484">
        <f>IFERROR(VLOOKUP(Bakery[[#This Row],[Products]],Bakery_price[#All],2,FALSE),0)</f>
        <v>3500</v>
      </c>
      <c r="G2484" s="3">
        <f>Bakery[[#This Row],[Price]]*Bakery[[#This Row],[Quantity]]</f>
        <v>3500</v>
      </c>
    </row>
    <row r="2485" spans="1:7" x14ac:dyDescent="0.25">
      <c r="A2485">
        <v>2019</v>
      </c>
      <c r="B2485" t="s">
        <v>14</v>
      </c>
      <c r="C2485" s="1">
        <v>20500</v>
      </c>
      <c r="D2485" t="s">
        <v>30</v>
      </c>
      <c r="E2485" s="2">
        <v>1</v>
      </c>
      <c r="F2485">
        <f>IFERROR(VLOOKUP(Bakery[[#This Row],[Products]],Bakery_price[#All],2,FALSE),0)</f>
        <v>2500</v>
      </c>
      <c r="G2485" s="3">
        <f>Bakery[[#This Row],[Price]]*Bakery[[#This Row],[Quantity]]</f>
        <v>2500</v>
      </c>
    </row>
    <row r="2486" spans="1:7" x14ac:dyDescent="0.25">
      <c r="A2486">
        <v>2019</v>
      </c>
      <c r="B2486" t="s">
        <v>14</v>
      </c>
      <c r="C2486" s="1">
        <v>20500</v>
      </c>
      <c r="D2486" t="s">
        <v>27</v>
      </c>
      <c r="E2486" s="2">
        <v>1</v>
      </c>
      <c r="F2486">
        <f>IFERROR(VLOOKUP(Bakery[[#This Row],[Products]],Bakery_price[#All],2,FALSE),0)</f>
        <v>4500</v>
      </c>
      <c r="G2486" s="3">
        <f>Bakery[[#This Row],[Price]]*Bakery[[#This Row],[Quantity]]</f>
        <v>4500</v>
      </c>
    </row>
    <row r="2487" spans="1:7" x14ac:dyDescent="0.25">
      <c r="A2487">
        <v>2019</v>
      </c>
      <c r="B2487" t="s">
        <v>14</v>
      </c>
      <c r="C2487" s="1">
        <v>15100</v>
      </c>
      <c r="D2487" t="s">
        <v>6</v>
      </c>
      <c r="E2487" s="2">
        <v>2</v>
      </c>
      <c r="F2487">
        <f>IFERROR(VLOOKUP(Bakery[[#This Row],[Products]],Bakery_price[#All],2,FALSE),0)</f>
        <v>4800</v>
      </c>
      <c r="G2487" s="3">
        <f>Bakery[[#This Row],[Price]]*Bakery[[#This Row],[Quantity]]</f>
        <v>9600</v>
      </c>
    </row>
    <row r="2488" spans="1:7" x14ac:dyDescent="0.25">
      <c r="A2488">
        <v>2019</v>
      </c>
      <c r="B2488" t="s">
        <v>14</v>
      </c>
      <c r="C2488" s="1">
        <v>15100</v>
      </c>
      <c r="D2488" t="s">
        <v>15</v>
      </c>
      <c r="E2488" s="2">
        <v>1</v>
      </c>
      <c r="F2488">
        <f>IFERROR(VLOOKUP(Bakery[[#This Row],[Products]],Bakery_price[#All],2,FALSE),0)</f>
        <v>3500</v>
      </c>
      <c r="G2488" s="3">
        <f>Bakery[[#This Row],[Price]]*Bakery[[#This Row],[Quantity]]</f>
        <v>3500</v>
      </c>
    </row>
    <row r="2489" spans="1:7" x14ac:dyDescent="0.25">
      <c r="A2489">
        <v>2019</v>
      </c>
      <c r="B2489" t="s">
        <v>14</v>
      </c>
      <c r="C2489" s="1">
        <v>17300</v>
      </c>
      <c r="D2489" t="s">
        <v>6</v>
      </c>
      <c r="E2489" s="2">
        <v>1</v>
      </c>
      <c r="F2489">
        <f>IFERROR(VLOOKUP(Bakery[[#This Row],[Products]],Bakery_price[#All],2,FALSE),0)</f>
        <v>4800</v>
      </c>
      <c r="G2489" s="3">
        <f>Bakery[[#This Row],[Price]]*Bakery[[#This Row],[Quantity]]</f>
        <v>4800</v>
      </c>
    </row>
    <row r="2490" spans="1:7" x14ac:dyDescent="0.25">
      <c r="A2490">
        <v>2019</v>
      </c>
      <c r="B2490" t="s">
        <v>14</v>
      </c>
      <c r="C2490" s="1">
        <v>17300</v>
      </c>
      <c r="D2490" t="s">
        <v>24</v>
      </c>
      <c r="E2490" s="2">
        <v>1</v>
      </c>
      <c r="F2490">
        <f>IFERROR(VLOOKUP(Bakery[[#This Row],[Products]],Bakery_price[#All],2,FALSE),0)</f>
        <v>3500</v>
      </c>
      <c r="G2490" s="3">
        <f>Bakery[[#This Row],[Price]]*Bakery[[#This Row],[Quantity]]</f>
        <v>3500</v>
      </c>
    </row>
    <row r="2491" spans="1:7" x14ac:dyDescent="0.25">
      <c r="A2491">
        <v>2019</v>
      </c>
      <c r="B2491" t="s">
        <v>14</v>
      </c>
      <c r="C2491" s="1">
        <v>17300</v>
      </c>
      <c r="D2491" t="s">
        <v>25</v>
      </c>
      <c r="E2491" s="2">
        <v>2</v>
      </c>
      <c r="F2491">
        <f>IFERROR(VLOOKUP(Bakery[[#This Row],[Products]],Bakery_price[#All],2,FALSE),0)</f>
        <v>3500</v>
      </c>
      <c r="G2491" s="3">
        <f>Bakery[[#This Row],[Price]]*Bakery[[#This Row],[Quantity]]</f>
        <v>7000</v>
      </c>
    </row>
    <row r="2492" spans="1:7" x14ac:dyDescent="0.25">
      <c r="A2492">
        <v>2019</v>
      </c>
      <c r="B2492" t="s">
        <v>14</v>
      </c>
      <c r="C2492" s="1">
        <v>15800</v>
      </c>
      <c r="D2492" t="s">
        <v>6</v>
      </c>
      <c r="E2492" s="2">
        <v>1</v>
      </c>
      <c r="F2492">
        <f>IFERROR(VLOOKUP(Bakery[[#This Row],[Products]],Bakery_price[#All],2,FALSE),0)</f>
        <v>4800</v>
      </c>
      <c r="G2492" s="3">
        <f>Bakery[[#This Row],[Price]]*Bakery[[#This Row],[Quantity]]</f>
        <v>4800</v>
      </c>
    </row>
    <row r="2493" spans="1:7" x14ac:dyDescent="0.25">
      <c r="A2493">
        <v>2019</v>
      </c>
      <c r="B2493" t="s">
        <v>14</v>
      </c>
      <c r="C2493" s="1">
        <v>15800</v>
      </c>
      <c r="D2493" t="s">
        <v>17</v>
      </c>
      <c r="E2493" s="2">
        <v>2</v>
      </c>
      <c r="F2493">
        <f>IFERROR(VLOOKUP(Bakery[[#This Row],[Products]],Bakery_price[#All],2,FALSE),0)</f>
        <v>4000</v>
      </c>
      <c r="G2493" s="3">
        <f>Bakery[[#This Row],[Price]]*Bakery[[#This Row],[Quantity]]</f>
        <v>8000</v>
      </c>
    </row>
    <row r="2494" spans="1:7" x14ac:dyDescent="0.25">
      <c r="A2494">
        <v>2019</v>
      </c>
      <c r="B2494" t="s">
        <v>14</v>
      </c>
      <c r="C2494" s="1">
        <v>19300</v>
      </c>
      <c r="D2494" t="s">
        <v>6</v>
      </c>
      <c r="E2494" s="2">
        <v>1</v>
      </c>
      <c r="F2494">
        <f>IFERROR(VLOOKUP(Bakery[[#This Row],[Products]],Bakery_price[#All],2,FALSE),0)</f>
        <v>4800</v>
      </c>
      <c r="G2494" s="3">
        <f>Bakery[[#This Row],[Price]]*Bakery[[#This Row],[Quantity]]</f>
        <v>4800</v>
      </c>
    </row>
    <row r="2495" spans="1:7" x14ac:dyDescent="0.25">
      <c r="A2495">
        <v>2019</v>
      </c>
      <c r="B2495" t="s">
        <v>14</v>
      </c>
      <c r="C2495" s="1">
        <v>19300</v>
      </c>
      <c r="D2495" t="s">
        <v>7</v>
      </c>
      <c r="E2495" s="2">
        <v>2</v>
      </c>
      <c r="F2495">
        <f>IFERROR(VLOOKUP(Bakery[[#This Row],[Products]],Bakery_price[#All],2,FALSE),0)</f>
        <v>0</v>
      </c>
      <c r="G2495" s="3">
        <f>Bakery[[#This Row],[Price]]*Bakery[[#This Row],[Quantity]]</f>
        <v>0</v>
      </c>
    </row>
    <row r="2496" spans="1:7" x14ac:dyDescent="0.25">
      <c r="A2496">
        <v>2019</v>
      </c>
      <c r="B2496" t="s">
        <v>14</v>
      </c>
      <c r="C2496" s="1">
        <v>19300</v>
      </c>
      <c r="D2496" t="s">
        <v>20</v>
      </c>
      <c r="E2496" s="2">
        <v>1</v>
      </c>
      <c r="F2496">
        <f>IFERROR(VLOOKUP(Bakery[[#This Row],[Products]],Bakery_price[#All],2,FALSE),0)</f>
        <v>0</v>
      </c>
      <c r="G2496" s="3">
        <f>Bakery[[#This Row],[Price]]*Bakery[[#This Row],[Quantity]]</f>
        <v>0</v>
      </c>
    </row>
    <row r="2497" spans="1:7" x14ac:dyDescent="0.25">
      <c r="A2497">
        <v>2019</v>
      </c>
      <c r="B2497" t="s">
        <v>14</v>
      </c>
      <c r="C2497" s="1">
        <v>23800</v>
      </c>
      <c r="D2497" t="s">
        <v>6</v>
      </c>
      <c r="E2497" s="2">
        <v>1</v>
      </c>
      <c r="F2497">
        <f>IFERROR(VLOOKUP(Bakery[[#This Row],[Products]],Bakery_price[#All],2,FALSE),0)</f>
        <v>4800</v>
      </c>
      <c r="G2497" s="3">
        <f>Bakery[[#This Row],[Price]]*Bakery[[#This Row],[Quantity]]</f>
        <v>4800</v>
      </c>
    </row>
    <row r="2498" spans="1:7" x14ac:dyDescent="0.25">
      <c r="A2498">
        <v>2019</v>
      </c>
      <c r="B2498" t="s">
        <v>14</v>
      </c>
      <c r="C2498" s="1">
        <v>23800</v>
      </c>
      <c r="D2498" t="s">
        <v>24</v>
      </c>
      <c r="E2498" s="2">
        <v>1</v>
      </c>
      <c r="F2498">
        <f>IFERROR(VLOOKUP(Bakery[[#This Row],[Products]],Bakery_price[#All],2,FALSE),0)</f>
        <v>3500</v>
      </c>
      <c r="G2498" s="3">
        <f>Bakery[[#This Row],[Price]]*Bakery[[#This Row],[Quantity]]</f>
        <v>3500</v>
      </c>
    </row>
    <row r="2499" spans="1:7" x14ac:dyDescent="0.25">
      <c r="A2499">
        <v>2019</v>
      </c>
      <c r="B2499" t="s">
        <v>14</v>
      </c>
      <c r="C2499" s="1">
        <v>23800</v>
      </c>
      <c r="D2499" t="s">
        <v>8</v>
      </c>
      <c r="E2499" s="2">
        <v>1</v>
      </c>
      <c r="F2499">
        <f>IFERROR(VLOOKUP(Bakery[[#This Row],[Products]],Bakery_price[#All],2,FALSE),0)</f>
        <v>4800</v>
      </c>
      <c r="G2499" s="3">
        <f>Bakery[[#This Row],[Price]]*Bakery[[#This Row],[Quantity]]</f>
        <v>4800</v>
      </c>
    </row>
    <row r="2500" spans="1:7" x14ac:dyDescent="0.25">
      <c r="A2500">
        <v>2019</v>
      </c>
      <c r="B2500" t="s">
        <v>14</v>
      </c>
      <c r="C2500" s="1">
        <v>23800</v>
      </c>
      <c r="D2500" t="s">
        <v>10</v>
      </c>
      <c r="E2500" s="2">
        <v>2</v>
      </c>
      <c r="F2500">
        <f>IFERROR(VLOOKUP(Bakery[[#This Row],[Products]],Bakery_price[#All],2,FALSE),0)</f>
        <v>0</v>
      </c>
      <c r="G2500" s="3">
        <f>Bakery[[#This Row],[Price]]*Bakery[[#This Row],[Quantity]]</f>
        <v>0</v>
      </c>
    </row>
    <row r="2501" spans="1:7" x14ac:dyDescent="0.25">
      <c r="A2501">
        <v>2019</v>
      </c>
      <c r="B2501" t="s">
        <v>14</v>
      </c>
      <c r="C2501" s="1">
        <v>15300</v>
      </c>
      <c r="D2501" t="s">
        <v>6</v>
      </c>
      <c r="E2501" s="2">
        <v>1</v>
      </c>
      <c r="F2501">
        <f>IFERROR(VLOOKUP(Bakery[[#This Row],[Products]],Bakery_price[#All],2,FALSE),0)</f>
        <v>4800</v>
      </c>
      <c r="G2501" s="3">
        <f>Bakery[[#This Row],[Price]]*Bakery[[#This Row],[Quantity]]</f>
        <v>4800</v>
      </c>
    </row>
    <row r="2502" spans="1:7" x14ac:dyDescent="0.25">
      <c r="A2502">
        <v>2019</v>
      </c>
      <c r="B2502" t="s">
        <v>14</v>
      </c>
      <c r="C2502" s="1">
        <v>15300</v>
      </c>
      <c r="D2502" t="s">
        <v>7</v>
      </c>
      <c r="E2502" s="2">
        <v>1</v>
      </c>
      <c r="F2502">
        <f>IFERROR(VLOOKUP(Bakery[[#This Row],[Products]],Bakery_price[#All],2,FALSE),0)</f>
        <v>0</v>
      </c>
      <c r="G2502" s="3">
        <f>Bakery[[#This Row],[Price]]*Bakery[[#This Row],[Quantity]]</f>
        <v>0</v>
      </c>
    </row>
    <row r="2503" spans="1:7" x14ac:dyDescent="0.25">
      <c r="A2503">
        <v>2019</v>
      </c>
      <c r="B2503" t="s">
        <v>14</v>
      </c>
      <c r="C2503" s="1">
        <v>15300</v>
      </c>
      <c r="D2503" t="s">
        <v>8</v>
      </c>
      <c r="E2503" s="2">
        <v>1</v>
      </c>
      <c r="F2503">
        <f>IFERROR(VLOOKUP(Bakery[[#This Row],[Products]],Bakery_price[#All],2,FALSE),0)</f>
        <v>4800</v>
      </c>
      <c r="G2503" s="3">
        <f>Bakery[[#This Row],[Price]]*Bakery[[#This Row],[Quantity]]</f>
        <v>4800</v>
      </c>
    </row>
    <row r="2504" spans="1:7" x14ac:dyDescent="0.25">
      <c r="A2504">
        <v>2019</v>
      </c>
      <c r="B2504" t="s">
        <v>14</v>
      </c>
      <c r="C2504" s="1">
        <v>26000</v>
      </c>
      <c r="D2504" t="s">
        <v>6</v>
      </c>
      <c r="E2504" s="2">
        <v>5</v>
      </c>
      <c r="F2504">
        <f>IFERROR(VLOOKUP(Bakery[[#This Row],[Products]],Bakery_price[#All],2,FALSE),0)</f>
        <v>4800</v>
      </c>
      <c r="G2504" s="3">
        <f>Bakery[[#This Row],[Price]]*Bakery[[#This Row],[Quantity]]</f>
        <v>24000</v>
      </c>
    </row>
    <row r="2505" spans="1:7" x14ac:dyDescent="0.25">
      <c r="A2505">
        <v>2019</v>
      </c>
      <c r="B2505" t="s">
        <v>18</v>
      </c>
      <c r="C2505" s="1">
        <v>14500</v>
      </c>
      <c r="D2505" t="s">
        <v>7</v>
      </c>
      <c r="E2505" s="2">
        <v>2</v>
      </c>
      <c r="F2505">
        <f>IFERROR(VLOOKUP(Bakery[[#This Row],[Products]],Bakery_price[#All],2,FALSE),0)</f>
        <v>0</v>
      </c>
      <c r="G2505" s="3">
        <f>Bakery[[#This Row],[Price]]*Bakery[[#This Row],[Quantity]]</f>
        <v>0</v>
      </c>
    </row>
    <row r="2506" spans="1:7" x14ac:dyDescent="0.25">
      <c r="A2506">
        <v>2019</v>
      </c>
      <c r="B2506" t="s">
        <v>18</v>
      </c>
      <c r="C2506" s="1">
        <v>14500</v>
      </c>
      <c r="D2506" t="s">
        <v>8</v>
      </c>
      <c r="E2506" s="2">
        <v>1</v>
      </c>
      <c r="F2506">
        <f>IFERROR(VLOOKUP(Bakery[[#This Row],[Products]],Bakery_price[#All],2,FALSE),0)</f>
        <v>4800</v>
      </c>
      <c r="G2506" s="3">
        <f>Bakery[[#This Row],[Price]]*Bakery[[#This Row],[Quantity]]</f>
        <v>4800</v>
      </c>
    </row>
    <row r="2507" spans="1:7" x14ac:dyDescent="0.25">
      <c r="A2507">
        <v>2019</v>
      </c>
      <c r="B2507" t="s">
        <v>18</v>
      </c>
      <c r="C2507" s="1">
        <v>14500</v>
      </c>
      <c r="D2507" t="s">
        <v>15</v>
      </c>
      <c r="E2507" s="2">
        <v>1</v>
      </c>
      <c r="F2507">
        <f>IFERROR(VLOOKUP(Bakery[[#This Row],[Products]],Bakery_price[#All],2,FALSE),0)</f>
        <v>3500</v>
      </c>
      <c r="G2507" s="3">
        <f>Bakery[[#This Row],[Price]]*Bakery[[#This Row],[Quantity]]</f>
        <v>3500</v>
      </c>
    </row>
    <row r="2508" spans="1:7" x14ac:dyDescent="0.25">
      <c r="A2508">
        <v>2019</v>
      </c>
      <c r="B2508" t="s">
        <v>18</v>
      </c>
      <c r="C2508" s="1">
        <v>14500</v>
      </c>
      <c r="D2508" t="s">
        <v>20</v>
      </c>
      <c r="E2508" s="2">
        <v>1</v>
      </c>
      <c r="F2508">
        <f>IFERROR(VLOOKUP(Bakery[[#This Row],[Products]],Bakery_price[#All],2,FALSE),0)</f>
        <v>0</v>
      </c>
      <c r="G2508" s="3">
        <f>Bakery[[#This Row],[Price]]*Bakery[[#This Row],[Quantity]]</f>
        <v>0</v>
      </c>
    </row>
    <row r="2509" spans="1:7" x14ac:dyDescent="0.25">
      <c r="A2509">
        <v>2019</v>
      </c>
      <c r="B2509" t="s">
        <v>18</v>
      </c>
      <c r="C2509" s="1">
        <v>14500</v>
      </c>
      <c r="D2509" t="s">
        <v>31</v>
      </c>
      <c r="E2509" s="2">
        <v>1</v>
      </c>
      <c r="F2509">
        <f>IFERROR(VLOOKUP(Bakery[[#This Row],[Products]],Bakery_price[#All],2,FALSE),0)</f>
        <v>4000</v>
      </c>
      <c r="G2509" s="3">
        <f>Bakery[[#This Row],[Price]]*Bakery[[#This Row],[Quantity]]</f>
        <v>4000</v>
      </c>
    </row>
    <row r="2510" spans="1:7" x14ac:dyDescent="0.25">
      <c r="A2510">
        <v>2019</v>
      </c>
      <c r="B2510" t="s">
        <v>18</v>
      </c>
      <c r="C2510" s="1">
        <v>22800</v>
      </c>
      <c r="D2510" t="s">
        <v>6</v>
      </c>
      <c r="E2510" s="2">
        <v>1</v>
      </c>
      <c r="F2510">
        <f>IFERROR(VLOOKUP(Bakery[[#This Row],[Products]],Bakery_price[#All],2,FALSE),0)</f>
        <v>4800</v>
      </c>
      <c r="G2510" s="3">
        <f>Bakery[[#This Row],[Price]]*Bakery[[#This Row],[Quantity]]</f>
        <v>4800</v>
      </c>
    </row>
    <row r="2511" spans="1:7" x14ac:dyDescent="0.25">
      <c r="A2511">
        <v>2019</v>
      </c>
      <c r="B2511" t="s">
        <v>18</v>
      </c>
      <c r="C2511" s="1">
        <v>22800</v>
      </c>
      <c r="D2511" t="s">
        <v>7</v>
      </c>
      <c r="E2511" s="2">
        <v>2</v>
      </c>
      <c r="F2511">
        <f>IFERROR(VLOOKUP(Bakery[[#This Row],[Products]],Bakery_price[#All],2,FALSE),0)</f>
        <v>0</v>
      </c>
      <c r="G2511" s="3">
        <f>Bakery[[#This Row],[Price]]*Bakery[[#This Row],[Quantity]]</f>
        <v>0</v>
      </c>
    </row>
    <row r="2512" spans="1:7" x14ac:dyDescent="0.25">
      <c r="A2512">
        <v>2019</v>
      </c>
      <c r="B2512" t="s">
        <v>18</v>
      </c>
      <c r="C2512" s="1">
        <v>22800</v>
      </c>
      <c r="D2512" t="s">
        <v>17</v>
      </c>
      <c r="E2512" s="2">
        <v>2</v>
      </c>
      <c r="F2512">
        <f>IFERROR(VLOOKUP(Bakery[[#This Row],[Products]],Bakery_price[#All],2,FALSE),0)</f>
        <v>4000</v>
      </c>
      <c r="G2512" s="3">
        <f>Bakery[[#This Row],[Price]]*Bakery[[#This Row],[Quantity]]</f>
        <v>8000</v>
      </c>
    </row>
    <row r="2513" spans="1:7" x14ac:dyDescent="0.25">
      <c r="A2513">
        <v>2019</v>
      </c>
      <c r="B2513" t="s">
        <v>18</v>
      </c>
      <c r="C2513" s="1">
        <v>25800</v>
      </c>
      <c r="D2513" t="s">
        <v>7</v>
      </c>
      <c r="E2513" s="2">
        <v>1</v>
      </c>
      <c r="F2513">
        <f>IFERROR(VLOOKUP(Bakery[[#This Row],[Products]],Bakery_price[#All],2,FALSE),0)</f>
        <v>0</v>
      </c>
      <c r="G2513" s="3">
        <f>Bakery[[#This Row],[Price]]*Bakery[[#This Row],[Quantity]]</f>
        <v>0</v>
      </c>
    </row>
    <row r="2514" spans="1:7" x14ac:dyDescent="0.25">
      <c r="A2514">
        <v>2019</v>
      </c>
      <c r="B2514" t="s">
        <v>18</v>
      </c>
      <c r="C2514" s="1">
        <v>25800</v>
      </c>
      <c r="D2514" t="s">
        <v>24</v>
      </c>
      <c r="E2514" s="2">
        <v>2</v>
      </c>
      <c r="F2514">
        <f>IFERROR(VLOOKUP(Bakery[[#This Row],[Products]],Bakery_price[#All],2,FALSE),0)</f>
        <v>3500</v>
      </c>
      <c r="G2514" s="3">
        <f>Bakery[[#This Row],[Price]]*Bakery[[#This Row],[Quantity]]</f>
        <v>7000</v>
      </c>
    </row>
    <row r="2515" spans="1:7" x14ac:dyDescent="0.25">
      <c r="A2515">
        <v>2019</v>
      </c>
      <c r="B2515" t="s">
        <v>18</v>
      </c>
      <c r="C2515" s="1">
        <v>25800</v>
      </c>
      <c r="D2515" t="s">
        <v>31</v>
      </c>
      <c r="E2515" s="2">
        <v>2</v>
      </c>
      <c r="F2515">
        <f>IFERROR(VLOOKUP(Bakery[[#This Row],[Products]],Bakery_price[#All],2,FALSE),0)</f>
        <v>4000</v>
      </c>
      <c r="G2515" s="3">
        <f>Bakery[[#This Row],[Price]]*Bakery[[#This Row],[Quantity]]</f>
        <v>8000</v>
      </c>
    </row>
    <row r="2516" spans="1:7" x14ac:dyDescent="0.25">
      <c r="A2516">
        <v>2019</v>
      </c>
      <c r="B2516" t="s">
        <v>18</v>
      </c>
      <c r="C2516" s="1">
        <v>25800</v>
      </c>
      <c r="D2516" t="s">
        <v>26</v>
      </c>
      <c r="E2516" s="2">
        <v>1</v>
      </c>
      <c r="F2516">
        <f>IFERROR(VLOOKUP(Bakery[[#This Row],[Products]],Bakery_price[#All],2,FALSE),0)</f>
        <v>4000</v>
      </c>
      <c r="G2516" s="3">
        <f>Bakery[[#This Row],[Price]]*Bakery[[#This Row],[Quantity]]</f>
        <v>4000</v>
      </c>
    </row>
    <row r="2517" spans="1:7" x14ac:dyDescent="0.25">
      <c r="A2517">
        <v>2019</v>
      </c>
      <c r="B2517" t="s">
        <v>18</v>
      </c>
      <c r="C2517" s="1">
        <v>15000</v>
      </c>
      <c r="D2517" t="s">
        <v>15</v>
      </c>
      <c r="E2517" s="2">
        <v>1</v>
      </c>
      <c r="F2517">
        <f>IFERROR(VLOOKUP(Bakery[[#This Row],[Products]],Bakery_price[#All],2,FALSE),0)</f>
        <v>3500</v>
      </c>
      <c r="G2517" s="3">
        <f>Bakery[[#This Row],[Price]]*Bakery[[#This Row],[Quantity]]</f>
        <v>3500</v>
      </c>
    </row>
    <row r="2518" spans="1:7" x14ac:dyDescent="0.25">
      <c r="A2518">
        <v>2019</v>
      </c>
      <c r="B2518" t="s">
        <v>18</v>
      </c>
      <c r="C2518" s="1">
        <v>15000</v>
      </c>
      <c r="D2518" t="s">
        <v>19</v>
      </c>
      <c r="E2518" s="2">
        <v>1</v>
      </c>
      <c r="F2518">
        <f>IFERROR(VLOOKUP(Bakery[[#This Row],[Products]],Bakery_price[#All],2,FALSE),0)</f>
        <v>1500</v>
      </c>
      <c r="G2518" s="3">
        <f>Bakery[[#This Row],[Price]]*Bakery[[#This Row],[Quantity]]</f>
        <v>1500</v>
      </c>
    </row>
    <row r="2519" spans="1:7" x14ac:dyDescent="0.25">
      <c r="A2519">
        <v>2019</v>
      </c>
      <c r="B2519" t="s">
        <v>18</v>
      </c>
      <c r="C2519" s="1">
        <v>15000</v>
      </c>
      <c r="D2519" t="s">
        <v>24</v>
      </c>
      <c r="E2519" s="2">
        <v>1</v>
      </c>
      <c r="F2519">
        <f>IFERROR(VLOOKUP(Bakery[[#This Row],[Products]],Bakery_price[#All],2,FALSE),0)</f>
        <v>3500</v>
      </c>
      <c r="G2519" s="3">
        <f>Bakery[[#This Row],[Price]]*Bakery[[#This Row],[Quantity]]</f>
        <v>3500</v>
      </c>
    </row>
    <row r="2520" spans="1:7" x14ac:dyDescent="0.25">
      <c r="A2520">
        <v>2019</v>
      </c>
      <c r="B2520" t="s">
        <v>18</v>
      </c>
      <c r="C2520" s="1">
        <v>15000</v>
      </c>
      <c r="D2520" t="s">
        <v>12</v>
      </c>
      <c r="E2520" s="2">
        <v>1</v>
      </c>
      <c r="F2520">
        <f>IFERROR(VLOOKUP(Bakery[[#This Row],[Products]],Bakery_price[#All],2,FALSE),0)</f>
        <v>4500</v>
      </c>
      <c r="G2520" s="3">
        <f>Bakery[[#This Row],[Price]]*Bakery[[#This Row],[Quantity]]</f>
        <v>4500</v>
      </c>
    </row>
    <row r="2521" spans="1:7" x14ac:dyDescent="0.25">
      <c r="A2521">
        <v>2019</v>
      </c>
      <c r="B2521" t="s">
        <v>18</v>
      </c>
      <c r="C2521" s="1">
        <v>18500</v>
      </c>
      <c r="D2521" t="s">
        <v>15</v>
      </c>
      <c r="E2521" s="2">
        <v>1</v>
      </c>
      <c r="F2521">
        <f>IFERROR(VLOOKUP(Bakery[[#This Row],[Products]],Bakery_price[#All],2,FALSE),0)</f>
        <v>3500</v>
      </c>
      <c r="G2521" s="3">
        <f>Bakery[[#This Row],[Price]]*Bakery[[#This Row],[Quantity]]</f>
        <v>3500</v>
      </c>
    </row>
    <row r="2522" spans="1:7" x14ac:dyDescent="0.25">
      <c r="A2522">
        <v>2019</v>
      </c>
      <c r="B2522" t="s">
        <v>18</v>
      </c>
      <c r="C2522" s="1">
        <v>18500</v>
      </c>
      <c r="D2522" t="s">
        <v>7</v>
      </c>
      <c r="E2522" s="2">
        <v>1</v>
      </c>
      <c r="F2522">
        <f>IFERROR(VLOOKUP(Bakery[[#This Row],[Products]],Bakery_price[#All],2,FALSE),0)</f>
        <v>0</v>
      </c>
      <c r="G2522" s="3">
        <f>Bakery[[#This Row],[Price]]*Bakery[[#This Row],[Quantity]]</f>
        <v>0</v>
      </c>
    </row>
    <row r="2523" spans="1:7" x14ac:dyDescent="0.25">
      <c r="A2523">
        <v>2019</v>
      </c>
      <c r="B2523" t="s">
        <v>18</v>
      </c>
      <c r="C2523" s="1">
        <v>18500</v>
      </c>
      <c r="D2523" t="s">
        <v>17</v>
      </c>
      <c r="E2523" s="2">
        <v>1</v>
      </c>
      <c r="F2523">
        <f>IFERROR(VLOOKUP(Bakery[[#This Row],[Products]],Bakery_price[#All],2,FALSE),0)</f>
        <v>4000</v>
      </c>
      <c r="G2523" s="3">
        <f>Bakery[[#This Row],[Price]]*Bakery[[#This Row],[Quantity]]</f>
        <v>4000</v>
      </c>
    </row>
    <row r="2524" spans="1:7" x14ac:dyDescent="0.25">
      <c r="A2524">
        <v>2019</v>
      </c>
      <c r="B2524" t="s">
        <v>18</v>
      </c>
      <c r="C2524" s="1">
        <v>18500</v>
      </c>
      <c r="D2524" t="s">
        <v>30</v>
      </c>
      <c r="E2524" s="2">
        <v>2</v>
      </c>
      <c r="F2524">
        <f>IFERROR(VLOOKUP(Bakery[[#This Row],[Products]],Bakery_price[#All],2,FALSE),0)</f>
        <v>2500</v>
      </c>
      <c r="G2524" s="3">
        <f>Bakery[[#This Row],[Price]]*Bakery[[#This Row],[Quantity]]</f>
        <v>5000</v>
      </c>
    </row>
    <row r="2525" spans="1:7" x14ac:dyDescent="0.25">
      <c r="A2525">
        <v>2019</v>
      </c>
      <c r="B2525" t="s">
        <v>18</v>
      </c>
      <c r="C2525" s="1">
        <v>14800</v>
      </c>
      <c r="D2525" t="s">
        <v>6</v>
      </c>
      <c r="E2525" s="2">
        <v>1</v>
      </c>
      <c r="F2525">
        <f>IFERROR(VLOOKUP(Bakery[[#This Row],[Products]],Bakery_price[#All],2,FALSE),0)</f>
        <v>4800</v>
      </c>
      <c r="G2525" s="3">
        <f>Bakery[[#This Row],[Price]]*Bakery[[#This Row],[Quantity]]</f>
        <v>4800</v>
      </c>
    </row>
    <row r="2526" spans="1:7" x14ac:dyDescent="0.25">
      <c r="A2526">
        <v>2019</v>
      </c>
      <c r="B2526" t="s">
        <v>18</v>
      </c>
      <c r="C2526" s="1">
        <v>14800</v>
      </c>
      <c r="D2526" t="s">
        <v>24</v>
      </c>
      <c r="E2526" s="2">
        <v>1</v>
      </c>
      <c r="F2526">
        <f>IFERROR(VLOOKUP(Bakery[[#This Row],[Products]],Bakery_price[#All],2,FALSE),0)</f>
        <v>3500</v>
      </c>
      <c r="G2526" s="3">
        <f>Bakery[[#This Row],[Price]]*Bakery[[#This Row],[Quantity]]</f>
        <v>3500</v>
      </c>
    </row>
    <row r="2527" spans="1:7" x14ac:dyDescent="0.25">
      <c r="A2527">
        <v>2019</v>
      </c>
      <c r="B2527" t="s">
        <v>18</v>
      </c>
      <c r="C2527" s="1">
        <v>14800</v>
      </c>
      <c r="D2527" t="s">
        <v>10</v>
      </c>
      <c r="E2527" s="2">
        <v>1</v>
      </c>
      <c r="F2527">
        <f>IFERROR(VLOOKUP(Bakery[[#This Row],[Products]],Bakery_price[#All],2,FALSE),0)</f>
        <v>0</v>
      </c>
      <c r="G2527" s="3">
        <f>Bakery[[#This Row],[Price]]*Bakery[[#This Row],[Quantity]]</f>
        <v>0</v>
      </c>
    </row>
    <row r="2528" spans="1:7" x14ac:dyDescent="0.25">
      <c r="A2528">
        <v>2019</v>
      </c>
      <c r="B2528" t="s">
        <v>18</v>
      </c>
      <c r="C2528" s="1">
        <v>17300</v>
      </c>
      <c r="D2528" t="s">
        <v>15</v>
      </c>
      <c r="E2528" s="2">
        <v>1</v>
      </c>
      <c r="F2528">
        <f>IFERROR(VLOOKUP(Bakery[[#This Row],[Products]],Bakery_price[#All],2,FALSE),0)</f>
        <v>3500</v>
      </c>
      <c r="G2528" s="3">
        <f>Bakery[[#This Row],[Price]]*Bakery[[#This Row],[Quantity]]</f>
        <v>3500</v>
      </c>
    </row>
    <row r="2529" spans="1:7" x14ac:dyDescent="0.25">
      <c r="A2529">
        <v>2019</v>
      </c>
      <c r="B2529" t="s">
        <v>18</v>
      </c>
      <c r="C2529" s="1">
        <v>17300</v>
      </c>
      <c r="D2529" t="s">
        <v>24</v>
      </c>
      <c r="E2529" s="2">
        <v>1</v>
      </c>
      <c r="F2529">
        <f>IFERROR(VLOOKUP(Bakery[[#This Row],[Products]],Bakery_price[#All],2,FALSE),0)</f>
        <v>3500</v>
      </c>
      <c r="G2529" s="3">
        <f>Bakery[[#This Row],[Price]]*Bakery[[#This Row],[Quantity]]</f>
        <v>3500</v>
      </c>
    </row>
    <row r="2530" spans="1:7" x14ac:dyDescent="0.25">
      <c r="A2530">
        <v>2019</v>
      </c>
      <c r="B2530" t="s">
        <v>18</v>
      </c>
      <c r="C2530" s="1">
        <v>17300</v>
      </c>
      <c r="D2530" t="s">
        <v>26</v>
      </c>
      <c r="E2530" s="2">
        <v>1</v>
      </c>
      <c r="F2530">
        <f>IFERROR(VLOOKUP(Bakery[[#This Row],[Products]],Bakery_price[#All],2,FALSE),0)</f>
        <v>4000</v>
      </c>
      <c r="G2530" s="3">
        <f>Bakery[[#This Row],[Price]]*Bakery[[#This Row],[Quantity]]</f>
        <v>4000</v>
      </c>
    </row>
    <row r="2531" spans="1:7" x14ac:dyDescent="0.25">
      <c r="A2531">
        <v>2019</v>
      </c>
      <c r="B2531" t="s">
        <v>18</v>
      </c>
      <c r="C2531" s="1">
        <v>17300</v>
      </c>
      <c r="D2531" t="s">
        <v>12</v>
      </c>
      <c r="E2531" s="2">
        <v>1</v>
      </c>
      <c r="F2531">
        <f>IFERROR(VLOOKUP(Bakery[[#This Row],[Products]],Bakery_price[#All],2,FALSE),0)</f>
        <v>4500</v>
      </c>
      <c r="G2531" s="3">
        <f>Bakery[[#This Row],[Price]]*Bakery[[#This Row],[Quantity]]</f>
        <v>4500</v>
      </c>
    </row>
    <row r="2532" spans="1:7" x14ac:dyDescent="0.25">
      <c r="A2532">
        <v>2019</v>
      </c>
      <c r="B2532" t="s">
        <v>18</v>
      </c>
      <c r="C2532" s="1">
        <v>41100</v>
      </c>
      <c r="D2532" t="s">
        <v>6</v>
      </c>
      <c r="E2532" s="2">
        <v>2</v>
      </c>
      <c r="F2532">
        <f>IFERROR(VLOOKUP(Bakery[[#This Row],[Products]],Bakery_price[#All],2,FALSE),0)</f>
        <v>4800</v>
      </c>
      <c r="G2532" s="3">
        <f>Bakery[[#This Row],[Price]]*Bakery[[#This Row],[Quantity]]</f>
        <v>9600</v>
      </c>
    </row>
    <row r="2533" spans="1:7" x14ac:dyDescent="0.25">
      <c r="A2533">
        <v>2019</v>
      </c>
      <c r="B2533" t="s">
        <v>18</v>
      </c>
      <c r="C2533" s="1">
        <v>41100</v>
      </c>
      <c r="D2533" t="s">
        <v>15</v>
      </c>
      <c r="E2533" s="2">
        <v>2</v>
      </c>
      <c r="F2533">
        <f>IFERROR(VLOOKUP(Bakery[[#This Row],[Products]],Bakery_price[#All],2,FALSE),0)</f>
        <v>3500</v>
      </c>
      <c r="G2533" s="3">
        <f>Bakery[[#This Row],[Price]]*Bakery[[#This Row],[Quantity]]</f>
        <v>7000</v>
      </c>
    </row>
    <row r="2534" spans="1:7" x14ac:dyDescent="0.25">
      <c r="A2534">
        <v>2019</v>
      </c>
      <c r="B2534" t="s">
        <v>18</v>
      </c>
      <c r="C2534" s="1">
        <v>41100</v>
      </c>
      <c r="D2534" t="s">
        <v>8</v>
      </c>
      <c r="E2534" s="2">
        <v>2</v>
      </c>
      <c r="F2534">
        <f>IFERROR(VLOOKUP(Bakery[[#This Row],[Products]],Bakery_price[#All],2,FALSE),0)</f>
        <v>4800</v>
      </c>
      <c r="G2534" s="3">
        <f>Bakery[[#This Row],[Price]]*Bakery[[#This Row],[Quantity]]</f>
        <v>9600</v>
      </c>
    </row>
    <row r="2535" spans="1:7" x14ac:dyDescent="0.25">
      <c r="A2535">
        <v>2019</v>
      </c>
      <c r="B2535" t="s">
        <v>18</v>
      </c>
      <c r="C2535" s="1">
        <v>41100</v>
      </c>
      <c r="D2535" t="s">
        <v>29</v>
      </c>
      <c r="E2535" s="2">
        <v>1</v>
      </c>
      <c r="F2535">
        <f>IFERROR(VLOOKUP(Bakery[[#This Row],[Products]],Bakery_price[#All],2,FALSE),0)</f>
        <v>4500</v>
      </c>
      <c r="G2535" s="3">
        <f>Bakery[[#This Row],[Price]]*Bakery[[#This Row],[Quantity]]</f>
        <v>4500</v>
      </c>
    </row>
    <row r="2536" spans="1:7" x14ac:dyDescent="0.25">
      <c r="A2536">
        <v>2019</v>
      </c>
      <c r="B2536" t="s">
        <v>18</v>
      </c>
      <c r="C2536" s="1">
        <v>41100</v>
      </c>
      <c r="D2536" t="s">
        <v>12</v>
      </c>
      <c r="E2536" s="2">
        <v>2</v>
      </c>
      <c r="F2536">
        <f>IFERROR(VLOOKUP(Bakery[[#This Row],[Products]],Bakery_price[#All],2,FALSE),0)</f>
        <v>4500</v>
      </c>
      <c r="G2536" s="3">
        <f>Bakery[[#This Row],[Price]]*Bakery[[#This Row],[Quantity]]</f>
        <v>9000</v>
      </c>
    </row>
    <row r="2537" spans="1:7" x14ac:dyDescent="0.25">
      <c r="A2537">
        <v>2019</v>
      </c>
      <c r="B2537" t="s">
        <v>18</v>
      </c>
      <c r="C2537" s="1">
        <v>21500</v>
      </c>
      <c r="D2537" t="s">
        <v>25</v>
      </c>
      <c r="E2537" s="2">
        <v>1</v>
      </c>
      <c r="F2537">
        <f>IFERROR(VLOOKUP(Bakery[[#This Row],[Products]],Bakery_price[#All],2,FALSE),0)</f>
        <v>3500</v>
      </c>
      <c r="G2537" s="3">
        <f>Bakery[[#This Row],[Price]]*Bakery[[#This Row],[Quantity]]</f>
        <v>3500</v>
      </c>
    </row>
    <row r="2538" spans="1:7" x14ac:dyDescent="0.25">
      <c r="A2538">
        <v>2019</v>
      </c>
      <c r="B2538" t="s">
        <v>18</v>
      </c>
      <c r="C2538" s="1">
        <v>21500</v>
      </c>
      <c r="D2538" t="s">
        <v>16</v>
      </c>
      <c r="E2538" s="2">
        <v>2</v>
      </c>
      <c r="F2538">
        <f>IFERROR(VLOOKUP(Bakery[[#This Row],[Products]],Bakery_price[#All],2,FALSE),0)</f>
        <v>0</v>
      </c>
      <c r="G2538" s="3">
        <f>Bakery[[#This Row],[Price]]*Bakery[[#This Row],[Quantity]]</f>
        <v>0</v>
      </c>
    </row>
    <row r="2539" spans="1:7" x14ac:dyDescent="0.25">
      <c r="A2539">
        <v>2019</v>
      </c>
      <c r="B2539" t="s">
        <v>18</v>
      </c>
      <c r="C2539" s="1">
        <v>21500</v>
      </c>
      <c r="D2539" t="s">
        <v>29</v>
      </c>
      <c r="E2539" s="2">
        <v>1</v>
      </c>
      <c r="F2539">
        <f>IFERROR(VLOOKUP(Bakery[[#This Row],[Products]],Bakery_price[#All],2,FALSE),0)</f>
        <v>4500</v>
      </c>
      <c r="G2539" s="3">
        <f>Bakery[[#This Row],[Price]]*Bakery[[#This Row],[Quantity]]</f>
        <v>4500</v>
      </c>
    </row>
    <row r="2540" spans="1:7" x14ac:dyDescent="0.25">
      <c r="A2540">
        <v>2019</v>
      </c>
      <c r="B2540" t="s">
        <v>18</v>
      </c>
      <c r="C2540" s="1">
        <v>21500</v>
      </c>
      <c r="D2540" t="s">
        <v>30</v>
      </c>
      <c r="E2540" s="2">
        <v>1</v>
      </c>
      <c r="F2540">
        <f>IFERROR(VLOOKUP(Bakery[[#This Row],[Products]],Bakery_price[#All],2,FALSE),0)</f>
        <v>2500</v>
      </c>
      <c r="G2540" s="3">
        <f>Bakery[[#This Row],[Price]]*Bakery[[#This Row],[Quantity]]</f>
        <v>2500</v>
      </c>
    </row>
    <row r="2541" spans="1:7" x14ac:dyDescent="0.25">
      <c r="A2541">
        <v>2019</v>
      </c>
      <c r="B2541" t="s">
        <v>18</v>
      </c>
      <c r="C2541" s="1">
        <v>15600</v>
      </c>
      <c r="D2541" t="s">
        <v>6</v>
      </c>
      <c r="E2541" s="2">
        <v>1</v>
      </c>
      <c r="F2541">
        <f>IFERROR(VLOOKUP(Bakery[[#This Row],[Products]],Bakery_price[#All],2,FALSE),0)</f>
        <v>4800</v>
      </c>
      <c r="G2541" s="3">
        <f>Bakery[[#This Row],[Price]]*Bakery[[#This Row],[Quantity]]</f>
        <v>4800</v>
      </c>
    </row>
    <row r="2542" spans="1:7" x14ac:dyDescent="0.25">
      <c r="A2542">
        <v>2019</v>
      </c>
      <c r="B2542" t="s">
        <v>18</v>
      </c>
      <c r="C2542" s="1">
        <v>15600</v>
      </c>
      <c r="D2542" t="s">
        <v>26</v>
      </c>
      <c r="E2542" s="2">
        <v>1</v>
      </c>
      <c r="F2542">
        <f>IFERROR(VLOOKUP(Bakery[[#This Row],[Products]],Bakery_price[#All],2,FALSE),0)</f>
        <v>4000</v>
      </c>
      <c r="G2542" s="3">
        <f>Bakery[[#This Row],[Price]]*Bakery[[#This Row],[Quantity]]</f>
        <v>4000</v>
      </c>
    </row>
    <row r="2543" spans="1:7" x14ac:dyDescent="0.25">
      <c r="A2543">
        <v>2019</v>
      </c>
      <c r="B2543" t="s">
        <v>18</v>
      </c>
      <c r="C2543" s="1">
        <v>15600</v>
      </c>
      <c r="D2543" t="s">
        <v>30</v>
      </c>
      <c r="E2543" s="2">
        <v>2</v>
      </c>
      <c r="F2543">
        <f>IFERROR(VLOOKUP(Bakery[[#This Row],[Products]],Bakery_price[#All],2,FALSE),0)</f>
        <v>2500</v>
      </c>
      <c r="G2543" s="3">
        <f>Bakery[[#This Row],[Price]]*Bakery[[#This Row],[Quantity]]</f>
        <v>5000</v>
      </c>
    </row>
    <row r="2544" spans="1:7" x14ac:dyDescent="0.25">
      <c r="A2544">
        <v>2019</v>
      </c>
      <c r="B2544" t="s">
        <v>18</v>
      </c>
      <c r="C2544" s="1">
        <v>22800</v>
      </c>
      <c r="D2544" t="s">
        <v>6</v>
      </c>
      <c r="E2544" s="2">
        <v>1</v>
      </c>
      <c r="F2544">
        <f>IFERROR(VLOOKUP(Bakery[[#This Row],[Products]],Bakery_price[#All],2,FALSE),0)</f>
        <v>4800</v>
      </c>
      <c r="G2544" s="3">
        <f>Bakery[[#This Row],[Price]]*Bakery[[#This Row],[Quantity]]</f>
        <v>4800</v>
      </c>
    </row>
    <row r="2545" spans="1:7" x14ac:dyDescent="0.25">
      <c r="A2545">
        <v>2019</v>
      </c>
      <c r="B2545" t="s">
        <v>18</v>
      </c>
      <c r="C2545" s="1">
        <v>22800</v>
      </c>
      <c r="D2545" t="s">
        <v>15</v>
      </c>
      <c r="E2545" s="2">
        <v>1</v>
      </c>
      <c r="F2545">
        <f>IFERROR(VLOOKUP(Bakery[[#This Row],[Products]],Bakery_price[#All],2,FALSE),0)</f>
        <v>3500</v>
      </c>
      <c r="G2545" s="3">
        <f>Bakery[[#This Row],[Price]]*Bakery[[#This Row],[Quantity]]</f>
        <v>3500</v>
      </c>
    </row>
    <row r="2546" spans="1:7" x14ac:dyDescent="0.25">
      <c r="A2546">
        <v>2019</v>
      </c>
      <c r="B2546" t="s">
        <v>18</v>
      </c>
      <c r="C2546" s="1">
        <v>22800</v>
      </c>
      <c r="D2546" t="s">
        <v>19</v>
      </c>
      <c r="E2546" s="2">
        <v>1</v>
      </c>
      <c r="F2546">
        <f>IFERROR(VLOOKUP(Bakery[[#This Row],[Products]],Bakery_price[#All],2,FALSE),0)</f>
        <v>1500</v>
      </c>
      <c r="G2546" s="3">
        <f>Bakery[[#This Row],[Price]]*Bakery[[#This Row],[Quantity]]</f>
        <v>1500</v>
      </c>
    </row>
    <row r="2547" spans="1:7" x14ac:dyDescent="0.25">
      <c r="A2547">
        <v>2019</v>
      </c>
      <c r="B2547" t="s">
        <v>18</v>
      </c>
      <c r="C2547" s="1">
        <v>22800</v>
      </c>
      <c r="D2547" t="s">
        <v>7</v>
      </c>
      <c r="E2547" s="2">
        <v>1</v>
      </c>
      <c r="F2547">
        <f>IFERROR(VLOOKUP(Bakery[[#This Row],[Products]],Bakery_price[#All],2,FALSE),0)</f>
        <v>0</v>
      </c>
      <c r="G2547" s="3">
        <f>Bakery[[#This Row],[Price]]*Bakery[[#This Row],[Quantity]]</f>
        <v>0</v>
      </c>
    </row>
    <row r="2548" spans="1:7" x14ac:dyDescent="0.25">
      <c r="A2548">
        <v>2019</v>
      </c>
      <c r="B2548" t="s">
        <v>18</v>
      </c>
      <c r="C2548" s="1">
        <v>22800</v>
      </c>
      <c r="D2548" t="s">
        <v>22</v>
      </c>
      <c r="E2548" s="2">
        <v>1</v>
      </c>
      <c r="F2548">
        <f>IFERROR(VLOOKUP(Bakery[[#This Row],[Products]],Bakery_price[#All],2,FALSE),0)</f>
        <v>4500</v>
      </c>
      <c r="G2548" s="3">
        <f>Bakery[[#This Row],[Price]]*Bakery[[#This Row],[Quantity]]</f>
        <v>4500</v>
      </c>
    </row>
    <row r="2549" spans="1:7" x14ac:dyDescent="0.25">
      <c r="A2549">
        <v>2019</v>
      </c>
      <c r="B2549" t="s">
        <v>18</v>
      </c>
      <c r="C2549" s="1">
        <v>22800</v>
      </c>
      <c r="D2549" t="s">
        <v>12</v>
      </c>
      <c r="E2549" s="2">
        <v>1</v>
      </c>
      <c r="F2549">
        <f>IFERROR(VLOOKUP(Bakery[[#This Row],[Products]],Bakery_price[#All],2,FALSE),0)</f>
        <v>4500</v>
      </c>
      <c r="G2549" s="3">
        <f>Bakery[[#This Row],[Price]]*Bakery[[#This Row],[Quantity]]</f>
        <v>4500</v>
      </c>
    </row>
    <row r="2550" spans="1:7" x14ac:dyDescent="0.25">
      <c r="A2550">
        <v>2019</v>
      </c>
      <c r="B2550" t="s">
        <v>18</v>
      </c>
      <c r="C2550" s="1">
        <v>21300</v>
      </c>
      <c r="D2550" t="s">
        <v>6</v>
      </c>
      <c r="E2550" s="2">
        <v>1</v>
      </c>
      <c r="F2550">
        <f>IFERROR(VLOOKUP(Bakery[[#This Row],[Products]],Bakery_price[#All],2,FALSE),0)</f>
        <v>4800</v>
      </c>
      <c r="G2550" s="3">
        <f>Bakery[[#This Row],[Price]]*Bakery[[#This Row],[Quantity]]</f>
        <v>4800</v>
      </c>
    </row>
    <row r="2551" spans="1:7" x14ac:dyDescent="0.25">
      <c r="A2551">
        <v>2019</v>
      </c>
      <c r="B2551" t="s">
        <v>18</v>
      </c>
      <c r="C2551" s="1">
        <v>21300</v>
      </c>
      <c r="D2551" t="s">
        <v>15</v>
      </c>
      <c r="E2551" s="2">
        <v>2</v>
      </c>
      <c r="F2551">
        <f>IFERROR(VLOOKUP(Bakery[[#This Row],[Products]],Bakery_price[#All],2,FALSE),0)</f>
        <v>3500</v>
      </c>
      <c r="G2551" s="3">
        <f>Bakery[[#This Row],[Price]]*Bakery[[#This Row],[Quantity]]</f>
        <v>7000</v>
      </c>
    </row>
    <row r="2552" spans="1:7" x14ac:dyDescent="0.25">
      <c r="A2552">
        <v>2019</v>
      </c>
      <c r="B2552" t="s">
        <v>18</v>
      </c>
      <c r="C2552" s="1">
        <v>21300</v>
      </c>
      <c r="D2552" t="s">
        <v>19</v>
      </c>
      <c r="E2552" s="2">
        <v>2</v>
      </c>
      <c r="F2552">
        <f>IFERROR(VLOOKUP(Bakery[[#This Row],[Products]],Bakery_price[#All],2,FALSE),0)</f>
        <v>1500</v>
      </c>
      <c r="G2552" s="3">
        <f>Bakery[[#This Row],[Price]]*Bakery[[#This Row],[Quantity]]</f>
        <v>3000</v>
      </c>
    </row>
    <row r="2553" spans="1:7" x14ac:dyDescent="0.25">
      <c r="A2553">
        <v>2019</v>
      </c>
      <c r="B2553" t="s">
        <v>18</v>
      </c>
      <c r="C2553" s="1">
        <v>21300</v>
      </c>
      <c r="D2553" t="s">
        <v>10</v>
      </c>
      <c r="E2553" s="2">
        <v>1</v>
      </c>
      <c r="F2553">
        <f>IFERROR(VLOOKUP(Bakery[[#This Row],[Products]],Bakery_price[#All],2,FALSE),0)</f>
        <v>0</v>
      </c>
      <c r="G2553" s="3">
        <f>Bakery[[#This Row],[Price]]*Bakery[[#This Row],[Quantity]]</f>
        <v>0</v>
      </c>
    </row>
    <row r="2554" spans="1:7" x14ac:dyDescent="0.25">
      <c r="A2554">
        <v>2019</v>
      </c>
      <c r="B2554" t="s">
        <v>18</v>
      </c>
      <c r="C2554" s="1">
        <v>27600</v>
      </c>
      <c r="D2554" t="s">
        <v>6</v>
      </c>
      <c r="E2554" s="2">
        <v>1</v>
      </c>
      <c r="F2554">
        <f>IFERROR(VLOOKUP(Bakery[[#This Row],[Products]],Bakery_price[#All],2,FALSE),0)</f>
        <v>4800</v>
      </c>
      <c r="G2554" s="3">
        <f>Bakery[[#This Row],[Price]]*Bakery[[#This Row],[Quantity]]</f>
        <v>4800</v>
      </c>
    </row>
    <row r="2555" spans="1:7" x14ac:dyDescent="0.25">
      <c r="A2555">
        <v>2019</v>
      </c>
      <c r="B2555" t="s">
        <v>18</v>
      </c>
      <c r="C2555" s="1">
        <v>27600</v>
      </c>
      <c r="D2555" t="s">
        <v>7</v>
      </c>
      <c r="E2555" s="2">
        <v>2</v>
      </c>
      <c r="F2555">
        <f>IFERROR(VLOOKUP(Bakery[[#This Row],[Products]],Bakery_price[#All],2,FALSE),0)</f>
        <v>0</v>
      </c>
      <c r="G2555" s="3">
        <f>Bakery[[#This Row],[Price]]*Bakery[[#This Row],[Quantity]]</f>
        <v>0</v>
      </c>
    </row>
    <row r="2556" spans="1:7" x14ac:dyDescent="0.25">
      <c r="A2556">
        <v>2019</v>
      </c>
      <c r="B2556" t="s">
        <v>18</v>
      </c>
      <c r="C2556" s="1">
        <v>27600</v>
      </c>
      <c r="D2556" t="s">
        <v>26</v>
      </c>
      <c r="E2556" s="2">
        <v>1</v>
      </c>
      <c r="F2556">
        <f>IFERROR(VLOOKUP(Bakery[[#This Row],[Products]],Bakery_price[#All],2,FALSE),0)</f>
        <v>4000</v>
      </c>
      <c r="G2556" s="3">
        <f>Bakery[[#This Row],[Price]]*Bakery[[#This Row],[Quantity]]</f>
        <v>4000</v>
      </c>
    </row>
    <row r="2557" spans="1:7" x14ac:dyDescent="0.25">
      <c r="A2557">
        <v>2019</v>
      </c>
      <c r="B2557" t="s">
        <v>18</v>
      </c>
      <c r="C2557" s="1">
        <v>27600</v>
      </c>
      <c r="D2557" t="s">
        <v>12</v>
      </c>
      <c r="E2557" s="2">
        <v>1</v>
      </c>
      <c r="F2557">
        <f>IFERROR(VLOOKUP(Bakery[[#This Row],[Products]],Bakery_price[#All],2,FALSE),0)</f>
        <v>4500</v>
      </c>
      <c r="G2557" s="3">
        <f>Bakery[[#This Row],[Price]]*Bakery[[#This Row],[Quantity]]</f>
        <v>4500</v>
      </c>
    </row>
    <row r="2558" spans="1:7" x14ac:dyDescent="0.25">
      <c r="A2558">
        <v>2019</v>
      </c>
      <c r="B2558" t="s">
        <v>18</v>
      </c>
      <c r="C2558" s="1">
        <v>27600</v>
      </c>
      <c r="D2558" t="s">
        <v>27</v>
      </c>
      <c r="E2558" s="2">
        <v>1</v>
      </c>
      <c r="F2558">
        <f>IFERROR(VLOOKUP(Bakery[[#This Row],[Products]],Bakery_price[#All],2,FALSE),0)</f>
        <v>4500</v>
      </c>
      <c r="G2558" s="3">
        <f>Bakery[[#This Row],[Price]]*Bakery[[#This Row],[Quantity]]</f>
        <v>4500</v>
      </c>
    </row>
    <row r="2559" spans="1:7" x14ac:dyDescent="0.25">
      <c r="A2559">
        <v>2019</v>
      </c>
      <c r="B2559" t="s">
        <v>21</v>
      </c>
      <c r="C2559" s="1">
        <v>26000</v>
      </c>
      <c r="D2559" t="s">
        <v>24</v>
      </c>
      <c r="E2559" s="2">
        <v>2</v>
      </c>
      <c r="F2559">
        <f>IFERROR(VLOOKUP(Bakery[[#This Row],[Products]],Bakery_price[#All],2,FALSE),0)</f>
        <v>3500</v>
      </c>
      <c r="G2559" s="3">
        <f>Bakery[[#This Row],[Price]]*Bakery[[#This Row],[Quantity]]</f>
        <v>7000</v>
      </c>
    </row>
    <row r="2560" spans="1:7" x14ac:dyDescent="0.25">
      <c r="A2560">
        <v>2019</v>
      </c>
      <c r="B2560" t="s">
        <v>21</v>
      </c>
      <c r="C2560" s="1">
        <v>26000</v>
      </c>
      <c r="D2560" t="s">
        <v>20</v>
      </c>
      <c r="E2560" s="2">
        <v>1</v>
      </c>
      <c r="F2560">
        <f>IFERROR(VLOOKUP(Bakery[[#This Row],[Products]],Bakery_price[#All],2,FALSE),0)</f>
        <v>0</v>
      </c>
      <c r="G2560" s="3">
        <f>Bakery[[#This Row],[Price]]*Bakery[[#This Row],[Quantity]]</f>
        <v>0</v>
      </c>
    </row>
    <row r="2561" spans="1:7" x14ac:dyDescent="0.25">
      <c r="A2561">
        <v>2019</v>
      </c>
      <c r="B2561" t="s">
        <v>21</v>
      </c>
      <c r="C2561" s="1">
        <v>26000</v>
      </c>
      <c r="D2561" t="s">
        <v>25</v>
      </c>
      <c r="E2561" s="2">
        <v>1</v>
      </c>
      <c r="F2561">
        <f>IFERROR(VLOOKUP(Bakery[[#This Row],[Products]],Bakery_price[#All],2,FALSE),0)</f>
        <v>3500</v>
      </c>
      <c r="G2561" s="3">
        <f>Bakery[[#This Row],[Price]]*Bakery[[#This Row],[Quantity]]</f>
        <v>3500</v>
      </c>
    </row>
    <row r="2562" spans="1:7" x14ac:dyDescent="0.25">
      <c r="A2562">
        <v>2019</v>
      </c>
      <c r="B2562" t="s">
        <v>21</v>
      </c>
      <c r="C2562" s="1">
        <v>26000</v>
      </c>
      <c r="D2562" t="s">
        <v>12</v>
      </c>
      <c r="E2562" s="2">
        <v>1</v>
      </c>
      <c r="F2562">
        <f>IFERROR(VLOOKUP(Bakery[[#This Row],[Products]],Bakery_price[#All],2,FALSE),0)</f>
        <v>4500</v>
      </c>
      <c r="G2562" s="3">
        <f>Bakery[[#This Row],[Price]]*Bakery[[#This Row],[Quantity]]</f>
        <v>4500</v>
      </c>
    </row>
    <row r="2563" spans="1:7" x14ac:dyDescent="0.25">
      <c r="A2563">
        <v>2019</v>
      </c>
      <c r="B2563" t="s">
        <v>21</v>
      </c>
      <c r="C2563" s="1">
        <v>26000</v>
      </c>
      <c r="D2563" t="s">
        <v>10</v>
      </c>
      <c r="E2563" s="2">
        <v>1</v>
      </c>
      <c r="F2563">
        <f>IFERROR(VLOOKUP(Bakery[[#This Row],[Products]],Bakery_price[#All],2,FALSE),0)</f>
        <v>0</v>
      </c>
      <c r="G2563" s="3">
        <f>Bakery[[#This Row],[Price]]*Bakery[[#This Row],[Quantity]]</f>
        <v>0</v>
      </c>
    </row>
    <row r="2564" spans="1:7" x14ac:dyDescent="0.25">
      <c r="A2564">
        <v>2019</v>
      </c>
      <c r="B2564" t="s">
        <v>21</v>
      </c>
      <c r="C2564" s="1">
        <v>26900</v>
      </c>
      <c r="D2564" t="s">
        <v>6</v>
      </c>
      <c r="E2564" s="2">
        <v>3</v>
      </c>
      <c r="F2564">
        <f>IFERROR(VLOOKUP(Bakery[[#This Row],[Products]],Bakery_price[#All],2,FALSE),0)</f>
        <v>4800</v>
      </c>
      <c r="G2564" s="3">
        <f>Bakery[[#This Row],[Price]]*Bakery[[#This Row],[Quantity]]</f>
        <v>14400</v>
      </c>
    </row>
    <row r="2565" spans="1:7" x14ac:dyDescent="0.25">
      <c r="A2565">
        <v>2019</v>
      </c>
      <c r="B2565" t="s">
        <v>21</v>
      </c>
      <c r="C2565" s="1">
        <v>26900</v>
      </c>
      <c r="D2565" t="s">
        <v>25</v>
      </c>
      <c r="E2565" s="2">
        <v>3</v>
      </c>
      <c r="F2565">
        <f>IFERROR(VLOOKUP(Bakery[[#This Row],[Products]],Bakery_price[#All],2,FALSE),0)</f>
        <v>3500</v>
      </c>
      <c r="G2565" s="3">
        <f>Bakery[[#This Row],[Price]]*Bakery[[#This Row],[Quantity]]</f>
        <v>10500</v>
      </c>
    </row>
    <row r="2566" spans="1:7" x14ac:dyDescent="0.25">
      <c r="A2566">
        <v>2019</v>
      </c>
      <c r="B2566" t="s">
        <v>21</v>
      </c>
      <c r="C2566" s="1">
        <v>14800</v>
      </c>
      <c r="D2566" t="s">
        <v>6</v>
      </c>
      <c r="E2566" s="2">
        <v>1</v>
      </c>
      <c r="F2566">
        <f>IFERROR(VLOOKUP(Bakery[[#This Row],[Products]],Bakery_price[#All],2,FALSE),0)</f>
        <v>4800</v>
      </c>
      <c r="G2566" s="3">
        <f>Bakery[[#This Row],[Price]]*Bakery[[#This Row],[Quantity]]</f>
        <v>4800</v>
      </c>
    </row>
    <row r="2567" spans="1:7" x14ac:dyDescent="0.25">
      <c r="A2567">
        <v>2019</v>
      </c>
      <c r="B2567" t="s">
        <v>21</v>
      </c>
      <c r="C2567" s="1">
        <v>14800</v>
      </c>
      <c r="D2567" t="s">
        <v>24</v>
      </c>
      <c r="E2567" s="2">
        <v>1</v>
      </c>
      <c r="F2567">
        <f>IFERROR(VLOOKUP(Bakery[[#This Row],[Products]],Bakery_price[#All],2,FALSE),0)</f>
        <v>3500</v>
      </c>
      <c r="G2567" s="3">
        <f>Bakery[[#This Row],[Price]]*Bakery[[#This Row],[Quantity]]</f>
        <v>3500</v>
      </c>
    </row>
    <row r="2568" spans="1:7" x14ac:dyDescent="0.25">
      <c r="A2568">
        <v>2019</v>
      </c>
      <c r="B2568" t="s">
        <v>21</v>
      </c>
      <c r="C2568" s="1">
        <v>14800</v>
      </c>
      <c r="D2568" t="s">
        <v>12</v>
      </c>
      <c r="E2568" s="2">
        <v>1</v>
      </c>
      <c r="F2568">
        <f>IFERROR(VLOOKUP(Bakery[[#This Row],[Products]],Bakery_price[#All],2,FALSE),0)</f>
        <v>4500</v>
      </c>
      <c r="G2568" s="3">
        <f>Bakery[[#This Row],[Price]]*Bakery[[#This Row],[Quantity]]</f>
        <v>4500</v>
      </c>
    </row>
    <row r="2569" spans="1:7" x14ac:dyDescent="0.25">
      <c r="A2569">
        <v>2019</v>
      </c>
      <c r="B2569" t="s">
        <v>21</v>
      </c>
      <c r="C2569" s="1">
        <v>14800</v>
      </c>
      <c r="D2569" t="s">
        <v>6</v>
      </c>
      <c r="E2569" s="2">
        <v>1</v>
      </c>
      <c r="F2569">
        <f>IFERROR(VLOOKUP(Bakery[[#This Row],[Products]],Bakery_price[#All],2,FALSE),0)</f>
        <v>4800</v>
      </c>
      <c r="G2569" s="3">
        <f>Bakery[[#This Row],[Price]]*Bakery[[#This Row],[Quantity]]</f>
        <v>4800</v>
      </c>
    </row>
    <row r="2570" spans="1:7" x14ac:dyDescent="0.25">
      <c r="A2570">
        <v>2019</v>
      </c>
      <c r="B2570" t="s">
        <v>21</v>
      </c>
      <c r="C2570" s="1">
        <v>14800</v>
      </c>
      <c r="D2570" t="s">
        <v>24</v>
      </c>
      <c r="E2570" s="2">
        <v>1</v>
      </c>
      <c r="F2570">
        <f>IFERROR(VLOOKUP(Bakery[[#This Row],[Products]],Bakery_price[#All],2,FALSE),0)</f>
        <v>3500</v>
      </c>
      <c r="G2570" s="3">
        <f>Bakery[[#This Row],[Price]]*Bakery[[#This Row],[Quantity]]</f>
        <v>3500</v>
      </c>
    </row>
    <row r="2571" spans="1:7" x14ac:dyDescent="0.25">
      <c r="A2571">
        <v>2019</v>
      </c>
      <c r="B2571" t="s">
        <v>21</v>
      </c>
      <c r="C2571" s="1">
        <v>14800</v>
      </c>
      <c r="D2571" t="s">
        <v>16</v>
      </c>
      <c r="E2571" s="2">
        <v>1</v>
      </c>
      <c r="F2571">
        <f>IFERROR(VLOOKUP(Bakery[[#This Row],[Products]],Bakery_price[#All],2,FALSE),0)</f>
        <v>0</v>
      </c>
      <c r="G2571" s="3">
        <f>Bakery[[#This Row],[Price]]*Bakery[[#This Row],[Quantity]]</f>
        <v>0</v>
      </c>
    </row>
    <row r="2572" spans="1:7" x14ac:dyDescent="0.25">
      <c r="A2572">
        <v>2019</v>
      </c>
      <c r="B2572" t="s">
        <v>21</v>
      </c>
      <c r="C2572" s="1">
        <v>17300</v>
      </c>
      <c r="D2572" t="s">
        <v>6</v>
      </c>
      <c r="E2572" s="2">
        <v>1</v>
      </c>
      <c r="F2572">
        <f>IFERROR(VLOOKUP(Bakery[[#This Row],[Products]],Bakery_price[#All],2,FALSE),0)</f>
        <v>4800</v>
      </c>
      <c r="G2572" s="3">
        <f>Bakery[[#This Row],[Price]]*Bakery[[#This Row],[Quantity]]</f>
        <v>4800</v>
      </c>
    </row>
    <row r="2573" spans="1:7" x14ac:dyDescent="0.25">
      <c r="A2573">
        <v>2019</v>
      </c>
      <c r="B2573" t="s">
        <v>21</v>
      </c>
      <c r="C2573" s="1">
        <v>17300</v>
      </c>
      <c r="D2573" t="s">
        <v>8</v>
      </c>
      <c r="E2573" s="2">
        <v>1</v>
      </c>
      <c r="F2573">
        <f>IFERROR(VLOOKUP(Bakery[[#This Row],[Products]],Bakery_price[#All],2,FALSE),0)</f>
        <v>4800</v>
      </c>
      <c r="G2573" s="3">
        <f>Bakery[[#This Row],[Price]]*Bakery[[#This Row],[Quantity]]</f>
        <v>4800</v>
      </c>
    </row>
    <row r="2574" spans="1:7" x14ac:dyDescent="0.25">
      <c r="A2574">
        <v>2019</v>
      </c>
      <c r="B2574" t="s">
        <v>21</v>
      </c>
      <c r="C2574" s="1">
        <v>17300</v>
      </c>
      <c r="D2574" t="s">
        <v>25</v>
      </c>
      <c r="E2574" s="2">
        <v>1</v>
      </c>
      <c r="F2574">
        <f>IFERROR(VLOOKUP(Bakery[[#This Row],[Products]],Bakery_price[#All],2,FALSE),0)</f>
        <v>3500</v>
      </c>
      <c r="G2574" s="3">
        <f>Bakery[[#This Row],[Price]]*Bakery[[#This Row],[Quantity]]</f>
        <v>3500</v>
      </c>
    </row>
    <row r="2575" spans="1:7" x14ac:dyDescent="0.25">
      <c r="A2575">
        <v>2019</v>
      </c>
      <c r="B2575" t="s">
        <v>21</v>
      </c>
      <c r="C2575" s="1">
        <v>17300</v>
      </c>
      <c r="D2575" t="s">
        <v>30</v>
      </c>
      <c r="E2575" s="2">
        <v>1</v>
      </c>
      <c r="F2575">
        <f>IFERROR(VLOOKUP(Bakery[[#This Row],[Products]],Bakery_price[#All],2,FALSE),0)</f>
        <v>2500</v>
      </c>
      <c r="G2575" s="3">
        <f>Bakery[[#This Row],[Price]]*Bakery[[#This Row],[Quantity]]</f>
        <v>2500</v>
      </c>
    </row>
    <row r="2576" spans="1:7" x14ac:dyDescent="0.25">
      <c r="A2576">
        <v>2019</v>
      </c>
      <c r="B2576" t="s">
        <v>21</v>
      </c>
      <c r="C2576" s="1">
        <v>14500</v>
      </c>
      <c r="D2576" t="s">
        <v>15</v>
      </c>
      <c r="E2576" s="2">
        <v>1</v>
      </c>
      <c r="F2576">
        <f>IFERROR(VLOOKUP(Bakery[[#This Row],[Products]],Bakery_price[#All],2,FALSE),0)</f>
        <v>3500</v>
      </c>
      <c r="G2576" s="3">
        <f>Bakery[[#This Row],[Price]]*Bakery[[#This Row],[Quantity]]</f>
        <v>3500</v>
      </c>
    </row>
    <row r="2577" spans="1:7" x14ac:dyDescent="0.25">
      <c r="A2577">
        <v>2019</v>
      </c>
      <c r="B2577" t="s">
        <v>21</v>
      </c>
      <c r="C2577" s="1">
        <v>14500</v>
      </c>
      <c r="D2577" t="s">
        <v>8</v>
      </c>
      <c r="E2577" s="2">
        <v>1</v>
      </c>
      <c r="F2577">
        <f>IFERROR(VLOOKUP(Bakery[[#This Row],[Products]],Bakery_price[#All],2,FALSE),0)</f>
        <v>4800</v>
      </c>
      <c r="G2577" s="3">
        <f>Bakery[[#This Row],[Price]]*Bakery[[#This Row],[Quantity]]</f>
        <v>4800</v>
      </c>
    </row>
    <row r="2578" spans="1:7" x14ac:dyDescent="0.25">
      <c r="A2578">
        <v>2019</v>
      </c>
      <c r="B2578" t="s">
        <v>21</v>
      </c>
      <c r="C2578" s="1">
        <v>14500</v>
      </c>
      <c r="D2578" t="s">
        <v>29</v>
      </c>
      <c r="E2578" s="2">
        <v>1</v>
      </c>
      <c r="F2578">
        <f>IFERROR(VLOOKUP(Bakery[[#This Row],[Products]],Bakery_price[#All],2,FALSE),0)</f>
        <v>4500</v>
      </c>
      <c r="G2578" s="3">
        <f>Bakery[[#This Row],[Price]]*Bakery[[#This Row],[Quantity]]</f>
        <v>4500</v>
      </c>
    </row>
    <row r="2579" spans="1:7" x14ac:dyDescent="0.25">
      <c r="A2579">
        <v>2019</v>
      </c>
      <c r="B2579" t="s">
        <v>21</v>
      </c>
      <c r="C2579" s="1">
        <v>18300</v>
      </c>
      <c r="D2579" t="s">
        <v>6</v>
      </c>
      <c r="E2579" s="2">
        <v>1</v>
      </c>
      <c r="F2579">
        <f>IFERROR(VLOOKUP(Bakery[[#This Row],[Products]],Bakery_price[#All],2,FALSE),0)</f>
        <v>4800</v>
      </c>
      <c r="G2579" s="3">
        <f>Bakery[[#This Row],[Price]]*Bakery[[#This Row],[Quantity]]</f>
        <v>4800</v>
      </c>
    </row>
    <row r="2580" spans="1:7" x14ac:dyDescent="0.25">
      <c r="A2580">
        <v>2019</v>
      </c>
      <c r="B2580" t="s">
        <v>21</v>
      </c>
      <c r="C2580" s="1">
        <v>18300</v>
      </c>
      <c r="D2580" t="s">
        <v>24</v>
      </c>
      <c r="E2580" s="2">
        <v>1</v>
      </c>
      <c r="F2580">
        <f>IFERROR(VLOOKUP(Bakery[[#This Row],[Products]],Bakery_price[#All],2,FALSE),0)</f>
        <v>3500</v>
      </c>
      <c r="G2580" s="3">
        <f>Bakery[[#This Row],[Price]]*Bakery[[#This Row],[Quantity]]</f>
        <v>3500</v>
      </c>
    </row>
    <row r="2581" spans="1:7" x14ac:dyDescent="0.25">
      <c r="A2581">
        <v>2019</v>
      </c>
      <c r="B2581" t="s">
        <v>21</v>
      </c>
      <c r="C2581" s="1">
        <v>18300</v>
      </c>
      <c r="D2581" t="s">
        <v>25</v>
      </c>
      <c r="E2581" s="2">
        <v>1</v>
      </c>
      <c r="F2581">
        <f>IFERROR(VLOOKUP(Bakery[[#This Row],[Products]],Bakery_price[#All],2,FALSE),0)</f>
        <v>3500</v>
      </c>
      <c r="G2581" s="3">
        <f>Bakery[[#This Row],[Price]]*Bakery[[#This Row],[Quantity]]</f>
        <v>3500</v>
      </c>
    </row>
    <row r="2582" spans="1:7" x14ac:dyDescent="0.25">
      <c r="A2582">
        <v>2019</v>
      </c>
      <c r="B2582" t="s">
        <v>21</v>
      </c>
      <c r="C2582" s="1">
        <v>18300</v>
      </c>
      <c r="D2582" t="s">
        <v>16</v>
      </c>
      <c r="E2582" s="2">
        <v>1</v>
      </c>
      <c r="F2582">
        <f>IFERROR(VLOOKUP(Bakery[[#This Row],[Products]],Bakery_price[#All],2,FALSE),0)</f>
        <v>0</v>
      </c>
      <c r="G2582" s="3">
        <f>Bakery[[#This Row],[Price]]*Bakery[[#This Row],[Quantity]]</f>
        <v>0</v>
      </c>
    </row>
    <row r="2583" spans="1:7" x14ac:dyDescent="0.25">
      <c r="A2583">
        <v>2019</v>
      </c>
      <c r="B2583" t="s">
        <v>21</v>
      </c>
      <c r="C2583" s="1">
        <v>16400</v>
      </c>
      <c r="D2583" t="s">
        <v>6</v>
      </c>
      <c r="E2583" s="2">
        <v>3</v>
      </c>
      <c r="F2583">
        <f>IFERROR(VLOOKUP(Bakery[[#This Row],[Products]],Bakery_price[#All],2,FALSE),0)</f>
        <v>4800</v>
      </c>
      <c r="G2583" s="3">
        <f>Bakery[[#This Row],[Price]]*Bakery[[#This Row],[Quantity]]</f>
        <v>14400</v>
      </c>
    </row>
    <row r="2584" spans="1:7" x14ac:dyDescent="0.25">
      <c r="A2584">
        <v>2019</v>
      </c>
      <c r="B2584" t="s">
        <v>21</v>
      </c>
      <c r="C2584" s="1">
        <v>28500</v>
      </c>
      <c r="D2584" t="s">
        <v>8</v>
      </c>
      <c r="E2584" s="2">
        <v>2</v>
      </c>
      <c r="F2584">
        <f>IFERROR(VLOOKUP(Bakery[[#This Row],[Products]],Bakery_price[#All],2,FALSE),0)</f>
        <v>4800</v>
      </c>
      <c r="G2584" s="3">
        <f>Bakery[[#This Row],[Price]]*Bakery[[#This Row],[Quantity]]</f>
        <v>9600</v>
      </c>
    </row>
    <row r="2585" spans="1:7" x14ac:dyDescent="0.25">
      <c r="A2585">
        <v>2019</v>
      </c>
      <c r="B2585" t="s">
        <v>21</v>
      </c>
      <c r="C2585" s="1">
        <v>28500</v>
      </c>
      <c r="D2585" t="s">
        <v>17</v>
      </c>
      <c r="E2585" s="2">
        <v>1</v>
      </c>
      <c r="F2585">
        <f>IFERROR(VLOOKUP(Bakery[[#This Row],[Products]],Bakery_price[#All],2,FALSE),0)</f>
        <v>4000</v>
      </c>
      <c r="G2585" s="3">
        <f>Bakery[[#This Row],[Price]]*Bakery[[#This Row],[Quantity]]</f>
        <v>4000</v>
      </c>
    </row>
    <row r="2586" spans="1:7" x14ac:dyDescent="0.25">
      <c r="A2586">
        <v>2019</v>
      </c>
      <c r="B2586" t="s">
        <v>21</v>
      </c>
      <c r="C2586" s="1">
        <v>28500</v>
      </c>
      <c r="D2586" t="s">
        <v>31</v>
      </c>
      <c r="E2586" s="2">
        <v>2</v>
      </c>
      <c r="F2586">
        <f>IFERROR(VLOOKUP(Bakery[[#This Row],[Products]],Bakery_price[#All],2,FALSE),0)</f>
        <v>4000</v>
      </c>
      <c r="G2586" s="3">
        <f>Bakery[[#This Row],[Price]]*Bakery[[#This Row],[Quantity]]</f>
        <v>8000</v>
      </c>
    </row>
    <row r="2587" spans="1:7" x14ac:dyDescent="0.25">
      <c r="A2587">
        <v>2019</v>
      </c>
      <c r="B2587" t="s">
        <v>21</v>
      </c>
      <c r="C2587" s="1">
        <v>28500</v>
      </c>
      <c r="D2587" t="s">
        <v>29</v>
      </c>
      <c r="E2587" s="2">
        <v>1</v>
      </c>
      <c r="F2587">
        <f>IFERROR(VLOOKUP(Bakery[[#This Row],[Products]],Bakery_price[#All],2,FALSE),0)</f>
        <v>4500</v>
      </c>
      <c r="G2587" s="3">
        <f>Bakery[[#This Row],[Price]]*Bakery[[#This Row],[Quantity]]</f>
        <v>4500</v>
      </c>
    </row>
    <row r="2588" spans="1:7" x14ac:dyDescent="0.25">
      <c r="A2588">
        <v>2019</v>
      </c>
      <c r="B2588" t="s">
        <v>23</v>
      </c>
      <c r="C2588" s="1">
        <v>22800</v>
      </c>
      <c r="D2588" t="s">
        <v>6</v>
      </c>
      <c r="E2588" s="2">
        <v>1</v>
      </c>
      <c r="F2588">
        <f>IFERROR(VLOOKUP(Bakery[[#This Row],[Products]],Bakery_price[#All],2,FALSE),0)</f>
        <v>4800</v>
      </c>
      <c r="G2588" s="3">
        <f>Bakery[[#This Row],[Price]]*Bakery[[#This Row],[Quantity]]</f>
        <v>4800</v>
      </c>
    </row>
    <row r="2589" spans="1:7" x14ac:dyDescent="0.25">
      <c r="A2589">
        <v>2019</v>
      </c>
      <c r="B2589" t="s">
        <v>23</v>
      </c>
      <c r="C2589" s="1">
        <v>22800</v>
      </c>
      <c r="D2589" t="s">
        <v>15</v>
      </c>
      <c r="E2589" s="2">
        <v>1</v>
      </c>
      <c r="F2589">
        <f>IFERROR(VLOOKUP(Bakery[[#This Row],[Products]],Bakery_price[#All],2,FALSE),0)</f>
        <v>3500</v>
      </c>
      <c r="G2589" s="3">
        <f>Bakery[[#This Row],[Price]]*Bakery[[#This Row],[Quantity]]</f>
        <v>3500</v>
      </c>
    </row>
    <row r="2590" spans="1:7" x14ac:dyDescent="0.25">
      <c r="A2590">
        <v>2019</v>
      </c>
      <c r="B2590" t="s">
        <v>23</v>
      </c>
      <c r="C2590" s="1">
        <v>22800</v>
      </c>
      <c r="D2590" t="s">
        <v>24</v>
      </c>
      <c r="E2590" s="2">
        <v>1</v>
      </c>
      <c r="F2590">
        <f>IFERROR(VLOOKUP(Bakery[[#This Row],[Products]],Bakery_price[#All],2,FALSE),0)</f>
        <v>3500</v>
      </c>
      <c r="G2590" s="3">
        <f>Bakery[[#This Row],[Price]]*Bakery[[#This Row],[Quantity]]</f>
        <v>3500</v>
      </c>
    </row>
    <row r="2591" spans="1:7" x14ac:dyDescent="0.25">
      <c r="A2591">
        <v>2019</v>
      </c>
      <c r="B2591" t="s">
        <v>23</v>
      </c>
      <c r="C2591" s="1">
        <v>22800</v>
      </c>
      <c r="D2591" t="s">
        <v>29</v>
      </c>
      <c r="E2591" s="2">
        <v>1</v>
      </c>
      <c r="F2591">
        <f>IFERROR(VLOOKUP(Bakery[[#This Row],[Products]],Bakery_price[#All],2,FALSE),0)</f>
        <v>4500</v>
      </c>
      <c r="G2591" s="3">
        <f>Bakery[[#This Row],[Price]]*Bakery[[#This Row],[Quantity]]</f>
        <v>4500</v>
      </c>
    </row>
    <row r="2592" spans="1:7" x14ac:dyDescent="0.25">
      <c r="A2592">
        <v>2019</v>
      </c>
      <c r="B2592" t="s">
        <v>23</v>
      </c>
      <c r="C2592" s="1">
        <v>22800</v>
      </c>
      <c r="D2592" t="s">
        <v>10</v>
      </c>
      <c r="E2592" s="2">
        <v>1</v>
      </c>
      <c r="F2592">
        <f>IFERROR(VLOOKUP(Bakery[[#This Row],[Products]],Bakery_price[#All],2,FALSE),0)</f>
        <v>0</v>
      </c>
      <c r="G2592" s="3">
        <f>Bakery[[#This Row],[Price]]*Bakery[[#This Row],[Quantity]]</f>
        <v>0</v>
      </c>
    </row>
    <row r="2593" spans="1:7" x14ac:dyDescent="0.25">
      <c r="A2593">
        <v>2019</v>
      </c>
      <c r="B2593" t="s">
        <v>23</v>
      </c>
      <c r="C2593" s="1">
        <v>28900</v>
      </c>
      <c r="D2593" t="s">
        <v>6</v>
      </c>
      <c r="E2593" s="2">
        <v>3</v>
      </c>
      <c r="F2593">
        <f>IFERROR(VLOOKUP(Bakery[[#This Row],[Products]],Bakery_price[#All],2,FALSE),0)</f>
        <v>4800</v>
      </c>
      <c r="G2593" s="3">
        <f>Bakery[[#This Row],[Price]]*Bakery[[#This Row],[Quantity]]</f>
        <v>14400</v>
      </c>
    </row>
    <row r="2594" spans="1:7" x14ac:dyDescent="0.25">
      <c r="A2594">
        <v>2019</v>
      </c>
      <c r="B2594" t="s">
        <v>23</v>
      </c>
      <c r="C2594" s="1">
        <v>28900</v>
      </c>
      <c r="D2594" t="s">
        <v>15</v>
      </c>
      <c r="E2594" s="2">
        <v>1</v>
      </c>
      <c r="F2594">
        <f>IFERROR(VLOOKUP(Bakery[[#This Row],[Products]],Bakery_price[#All],2,FALSE),0)</f>
        <v>3500</v>
      </c>
      <c r="G2594" s="3">
        <f>Bakery[[#This Row],[Price]]*Bakery[[#This Row],[Quantity]]</f>
        <v>3500</v>
      </c>
    </row>
    <row r="2595" spans="1:7" x14ac:dyDescent="0.25">
      <c r="A2595">
        <v>2019</v>
      </c>
      <c r="B2595" t="s">
        <v>23</v>
      </c>
      <c r="C2595" s="1">
        <v>28900</v>
      </c>
      <c r="D2595" t="s">
        <v>8</v>
      </c>
      <c r="E2595" s="2">
        <v>1</v>
      </c>
      <c r="F2595">
        <f>IFERROR(VLOOKUP(Bakery[[#This Row],[Products]],Bakery_price[#All],2,FALSE),0)</f>
        <v>4800</v>
      </c>
      <c r="G2595" s="3">
        <f>Bakery[[#This Row],[Price]]*Bakery[[#This Row],[Quantity]]</f>
        <v>4800</v>
      </c>
    </row>
    <row r="2596" spans="1:7" x14ac:dyDescent="0.25">
      <c r="A2596">
        <v>2019</v>
      </c>
      <c r="B2596" t="s">
        <v>23</v>
      </c>
      <c r="C2596" s="1">
        <v>28900</v>
      </c>
      <c r="D2596" t="s">
        <v>12</v>
      </c>
      <c r="E2596" s="2">
        <v>1</v>
      </c>
      <c r="F2596">
        <f>IFERROR(VLOOKUP(Bakery[[#This Row],[Products]],Bakery_price[#All],2,FALSE),0)</f>
        <v>4500</v>
      </c>
      <c r="G2596" s="3">
        <f>Bakery[[#This Row],[Price]]*Bakery[[#This Row],[Quantity]]</f>
        <v>4500</v>
      </c>
    </row>
    <row r="2597" spans="1:7" x14ac:dyDescent="0.25">
      <c r="A2597">
        <v>2019</v>
      </c>
      <c r="B2597" t="s">
        <v>23</v>
      </c>
      <c r="C2597" s="1">
        <v>15500</v>
      </c>
      <c r="D2597" t="s">
        <v>31</v>
      </c>
      <c r="E2597" s="2">
        <v>1</v>
      </c>
      <c r="F2597">
        <f>IFERROR(VLOOKUP(Bakery[[#This Row],[Products]],Bakery_price[#All],2,FALSE),0)</f>
        <v>4000</v>
      </c>
      <c r="G2597" s="3">
        <f>Bakery[[#This Row],[Price]]*Bakery[[#This Row],[Quantity]]</f>
        <v>4000</v>
      </c>
    </row>
    <row r="2598" spans="1:7" x14ac:dyDescent="0.25">
      <c r="A2598">
        <v>2019</v>
      </c>
      <c r="B2598" t="s">
        <v>23</v>
      </c>
      <c r="C2598" s="1">
        <v>15500</v>
      </c>
      <c r="D2598" t="s">
        <v>29</v>
      </c>
      <c r="E2598" s="2">
        <v>1</v>
      </c>
      <c r="F2598">
        <f>IFERROR(VLOOKUP(Bakery[[#This Row],[Products]],Bakery_price[#All],2,FALSE),0)</f>
        <v>4500</v>
      </c>
      <c r="G2598" s="3">
        <f>Bakery[[#This Row],[Price]]*Bakery[[#This Row],[Quantity]]</f>
        <v>4500</v>
      </c>
    </row>
    <row r="2599" spans="1:7" x14ac:dyDescent="0.25">
      <c r="A2599">
        <v>2019</v>
      </c>
      <c r="B2599" t="s">
        <v>23</v>
      </c>
      <c r="C2599" s="1">
        <v>15500</v>
      </c>
      <c r="D2599" t="s">
        <v>10</v>
      </c>
      <c r="E2599" s="2">
        <v>1</v>
      </c>
      <c r="F2599">
        <f>IFERROR(VLOOKUP(Bakery[[#This Row],[Products]],Bakery_price[#All],2,FALSE),0)</f>
        <v>0</v>
      </c>
      <c r="G2599" s="3">
        <f>Bakery[[#This Row],[Price]]*Bakery[[#This Row],[Quantity]]</f>
        <v>0</v>
      </c>
    </row>
    <row r="2600" spans="1:7" x14ac:dyDescent="0.25">
      <c r="A2600">
        <v>2019</v>
      </c>
      <c r="B2600" t="s">
        <v>23</v>
      </c>
      <c r="C2600" s="1">
        <v>22000</v>
      </c>
      <c r="D2600" t="s">
        <v>25</v>
      </c>
      <c r="E2600" s="2">
        <v>5</v>
      </c>
      <c r="F2600">
        <f>IFERROR(VLOOKUP(Bakery[[#This Row],[Products]],Bakery_price[#All],2,FALSE),0)</f>
        <v>3500</v>
      </c>
      <c r="G2600" s="3">
        <f>Bakery[[#This Row],[Price]]*Bakery[[#This Row],[Quantity]]</f>
        <v>17500</v>
      </c>
    </row>
    <row r="2601" spans="1:7" x14ac:dyDescent="0.25">
      <c r="A2601">
        <v>2019</v>
      </c>
      <c r="B2601" t="s">
        <v>23</v>
      </c>
      <c r="C2601" s="1">
        <v>22000</v>
      </c>
      <c r="D2601" t="s">
        <v>30</v>
      </c>
      <c r="E2601" s="2">
        <v>1</v>
      </c>
      <c r="F2601">
        <f>IFERROR(VLOOKUP(Bakery[[#This Row],[Products]],Bakery_price[#All],2,FALSE),0)</f>
        <v>2500</v>
      </c>
      <c r="G2601" s="3">
        <f>Bakery[[#This Row],[Price]]*Bakery[[#This Row],[Quantity]]</f>
        <v>2500</v>
      </c>
    </row>
    <row r="2602" spans="1:7" x14ac:dyDescent="0.25">
      <c r="A2602">
        <v>2019</v>
      </c>
      <c r="B2602" t="s">
        <v>23</v>
      </c>
      <c r="C2602" s="1">
        <v>23300</v>
      </c>
      <c r="D2602" t="s">
        <v>6</v>
      </c>
      <c r="E2602" s="2">
        <v>1</v>
      </c>
      <c r="F2602">
        <f>IFERROR(VLOOKUP(Bakery[[#This Row],[Products]],Bakery_price[#All],2,FALSE),0)</f>
        <v>4800</v>
      </c>
      <c r="G2602" s="3">
        <f>Bakery[[#This Row],[Price]]*Bakery[[#This Row],[Quantity]]</f>
        <v>4800</v>
      </c>
    </row>
    <row r="2603" spans="1:7" x14ac:dyDescent="0.25">
      <c r="A2603">
        <v>2019</v>
      </c>
      <c r="B2603" t="s">
        <v>23</v>
      </c>
      <c r="C2603" s="1">
        <v>23300</v>
      </c>
      <c r="D2603" t="s">
        <v>7</v>
      </c>
      <c r="E2603" s="2">
        <v>1</v>
      </c>
      <c r="F2603">
        <f>IFERROR(VLOOKUP(Bakery[[#This Row],[Products]],Bakery_price[#All],2,FALSE),0)</f>
        <v>0</v>
      </c>
      <c r="G2603" s="3">
        <f>Bakery[[#This Row],[Price]]*Bakery[[#This Row],[Quantity]]</f>
        <v>0</v>
      </c>
    </row>
    <row r="2604" spans="1:7" x14ac:dyDescent="0.25">
      <c r="A2604">
        <v>2019</v>
      </c>
      <c r="B2604" t="s">
        <v>23</v>
      </c>
      <c r="C2604" s="1">
        <v>23300</v>
      </c>
      <c r="D2604" t="s">
        <v>8</v>
      </c>
      <c r="E2604" s="2">
        <v>1</v>
      </c>
      <c r="F2604">
        <f>IFERROR(VLOOKUP(Bakery[[#This Row],[Products]],Bakery_price[#All],2,FALSE),0)</f>
        <v>4800</v>
      </c>
      <c r="G2604" s="3">
        <f>Bakery[[#This Row],[Price]]*Bakery[[#This Row],[Quantity]]</f>
        <v>4800</v>
      </c>
    </row>
    <row r="2605" spans="1:7" x14ac:dyDescent="0.25">
      <c r="A2605">
        <v>2019</v>
      </c>
      <c r="B2605" t="s">
        <v>23</v>
      </c>
      <c r="C2605" s="1">
        <v>23300</v>
      </c>
      <c r="D2605" t="s">
        <v>25</v>
      </c>
      <c r="E2605" s="2">
        <v>1</v>
      </c>
      <c r="F2605">
        <f>IFERROR(VLOOKUP(Bakery[[#This Row],[Products]],Bakery_price[#All],2,FALSE),0)</f>
        <v>3500</v>
      </c>
      <c r="G2605" s="3">
        <f>Bakery[[#This Row],[Price]]*Bakery[[#This Row],[Quantity]]</f>
        <v>3500</v>
      </c>
    </row>
    <row r="2606" spans="1:7" x14ac:dyDescent="0.25">
      <c r="A2606">
        <v>2019</v>
      </c>
      <c r="B2606" t="s">
        <v>23</v>
      </c>
      <c r="C2606" s="1">
        <v>23300</v>
      </c>
      <c r="D2606" t="s">
        <v>12</v>
      </c>
      <c r="E2606" s="2">
        <v>1</v>
      </c>
      <c r="F2606">
        <f>IFERROR(VLOOKUP(Bakery[[#This Row],[Products]],Bakery_price[#All],2,FALSE),0)</f>
        <v>4500</v>
      </c>
      <c r="G2606" s="3">
        <f>Bakery[[#This Row],[Price]]*Bakery[[#This Row],[Quantity]]</f>
        <v>4500</v>
      </c>
    </row>
    <row r="2607" spans="1:7" x14ac:dyDescent="0.25">
      <c r="A2607">
        <v>2019</v>
      </c>
      <c r="B2607" t="s">
        <v>23</v>
      </c>
      <c r="C2607" s="1">
        <v>20300</v>
      </c>
      <c r="D2607" t="s">
        <v>6</v>
      </c>
      <c r="E2607" s="2">
        <v>1</v>
      </c>
      <c r="F2607">
        <f>IFERROR(VLOOKUP(Bakery[[#This Row],[Products]],Bakery_price[#All],2,FALSE),0)</f>
        <v>4800</v>
      </c>
      <c r="G2607" s="3">
        <f>Bakery[[#This Row],[Price]]*Bakery[[#This Row],[Quantity]]</f>
        <v>4800</v>
      </c>
    </row>
    <row r="2608" spans="1:7" x14ac:dyDescent="0.25">
      <c r="A2608">
        <v>2019</v>
      </c>
      <c r="B2608" t="s">
        <v>23</v>
      </c>
      <c r="C2608" s="1">
        <v>20300</v>
      </c>
      <c r="D2608" t="s">
        <v>31</v>
      </c>
      <c r="E2608" s="2">
        <v>1</v>
      </c>
      <c r="F2608">
        <f>IFERROR(VLOOKUP(Bakery[[#This Row],[Products]],Bakery_price[#All],2,FALSE),0)</f>
        <v>4000</v>
      </c>
      <c r="G2608" s="3">
        <f>Bakery[[#This Row],[Price]]*Bakery[[#This Row],[Quantity]]</f>
        <v>4000</v>
      </c>
    </row>
    <row r="2609" spans="1:7" x14ac:dyDescent="0.25">
      <c r="A2609">
        <v>2019</v>
      </c>
      <c r="B2609" t="s">
        <v>23</v>
      </c>
      <c r="C2609" s="1">
        <v>20300</v>
      </c>
      <c r="D2609" t="s">
        <v>29</v>
      </c>
      <c r="E2609" s="2">
        <v>1</v>
      </c>
      <c r="F2609">
        <f>IFERROR(VLOOKUP(Bakery[[#This Row],[Products]],Bakery_price[#All],2,FALSE),0)</f>
        <v>4500</v>
      </c>
      <c r="G2609" s="3">
        <f>Bakery[[#This Row],[Price]]*Bakery[[#This Row],[Quantity]]</f>
        <v>4500</v>
      </c>
    </row>
    <row r="2610" spans="1:7" x14ac:dyDescent="0.25">
      <c r="A2610">
        <v>2019</v>
      </c>
      <c r="B2610" t="s">
        <v>23</v>
      </c>
      <c r="C2610" s="1">
        <v>20300</v>
      </c>
      <c r="D2610" t="s">
        <v>10</v>
      </c>
      <c r="E2610" s="2">
        <v>1</v>
      </c>
      <c r="F2610">
        <f>IFERROR(VLOOKUP(Bakery[[#This Row],[Products]],Bakery_price[#All],2,FALSE),0)</f>
        <v>0</v>
      </c>
      <c r="G2610" s="3">
        <f>Bakery[[#This Row],[Price]]*Bakery[[#This Row],[Quantity]]</f>
        <v>0</v>
      </c>
    </row>
    <row r="2611" spans="1:7" x14ac:dyDescent="0.25">
      <c r="A2611">
        <v>2019</v>
      </c>
      <c r="B2611" t="s">
        <v>23</v>
      </c>
      <c r="C2611" s="1">
        <v>15600</v>
      </c>
      <c r="D2611" t="s">
        <v>6</v>
      </c>
      <c r="E2611" s="2">
        <v>2</v>
      </c>
      <c r="F2611">
        <f>IFERROR(VLOOKUP(Bakery[[#This Row],[Products]],Bakery_price[#All],2,FALSE),0)</f>
        <v>4800</v>
      </c>
      <c r="G2611" s="3">
        <f>Bakery[[#This Row],[Price]]*Bakery[[#This Row],[Quantity]]</f>
        <v>9600</v>
      </c>
    </row>
    <row r="2612" spans="1:7" x14ac:dyDescent="0.25">
      <c r="A2612">
        <v>2019</v>
      </c>
      <c r="B2612" t="s">
        <v>23</v>
      </c>
      <c r="C2612" s="1">
        <v>15600</v>
      </c>
      <c r="D2612" t="s">
        <v>7</v>
      </c>
      <c r="E2612" s="2">
        <v>1</v>
      </c>
      <c r="F2612">
        <f>IFERROR(VLOOKUP(Bakery[[#This Row],[Products]],Bakery_price[#All],2,FALSE),0)</f>
        <v>0</v>
      </c>
      <c r="G2612" s="3">
        <f>Bakery[[#This Row],[Price]]*Bakery[[#This Row],[Quantity]]</f>
        <v>0</v>
      </c>
    </row>
    <row r="2613" spans="1:7" x14ac:dyDescent="0.25">
      <c r="A2613">
        <v>2019</v>
      </c>
      <c r="B2613" t="s">
        <v>5</v>
      </c>
      <c r="C2613" s="1">
        <v>14800</v>
      </c>
      <c r="D2613" t="s">
        <v>6</v>
      </c>
      <c r="E2613" s="2">
        <v>1</v>
      </c>
      <c r="F2613">
        <f>IFERROR(VLOOKUP(Bakery[[#This Row],[Products]],Bakery_price[#All],2,FALSE),0)</f>
        <v>4800</v>
      </c>
      <c r="G2613" s="3">
        <f>Bakery[[#This Row],[Price]]*Bakery[[#This Row],[Quantity]]</f>
        <v>4800</v>
      </c>
    </row>
    <row r="2614" spans="1:7" x14ac:dyDescent="0.25">
      <c r="A2614">
        <v>2019</v>
      </c>
      <c r="B2614" t="s">
        <v>5</v>
      </c>
      <c r="C2614" s="1">
        <v>14800</v>
      </c>
      <c r="D2614" t="s">
        <v>24</v>
      </c>
      <c r="E2614" s="2">
        <v>1</v>
      </c>
      <c r="F2614">
        <f>IFERROR(VLOOKUP(Bakery[[#This Row],[Products]],Bakery_price[#All],2,FALSE),0)</f>
        <v>3500</v>
      </c>
      <c r="G2614" s="3">
        <f>Bakery[[#This Row],[Price]]*Bakery[[#This Row],[Quantity]]</f>
        <v>3500</v>
      </c>
    </row>
    <row r="2615" spans="1:7" x14ac:dyDescent="0.25">
      <c r="A2615">
        <v>2019</v>
      </c>
      <c r="B2615" t="s">
        <v>5</v>
      </c>
      <c r="C2615" s="1">
        <v>14800</v>
      </c>
      <c r="D2615" t="s">
        <v>31</v>
      </c>
      <c r="E2615" s="2">
        <v>1</v>
      </c>
      <c r="F2615">
        <f>IFERROR(VLOOKUP(Bakery[[#This Row],[Products]],Bakery_price[#All],2,FALSE),0)</f>
        <v>4000</v>
      </c>
      <c r="G2615" s="3">
        <f>Bakery[[#This Row],[Price]]*Bakery[[#This Row],[Quantity]]</f>
        <v>4000</v>
      </c>
    </row>
    <row r="2616" spans="1:7" x14ac:dyDescent="0.25">
      <c r="A2616">
        <v>2019</v>
      </c>
      <c r="B2616" t="s">
        <v>5</v>
      </c>
      <c r="C2616" s="1">
        <v>14800</v>
      </c>
      <c r="D2616" t="s">
        <v>6</v>
      </c>
      <c r="E2616" s="2">
        <v>1</v>
      </c>
      <c r="F2616">
        <f>IFERROR(VLOOKUP(Bakery[[#This Row],[Products]],Bakery_price[#All],2,FALSE),0)</f>
        <v>4800</v>
      </c>
      <c r="G2616" s="3">
        <f>Bakery[[#This Row],[Price]]*Bakery[[#This Row],[Quantity]]</f>
        <v>4800</v>
      </c>
    </row>
    <row r="2617" spans="1:7" x14ac:dyDescent="0.25">
      <c r="A2617">
        <v>2019</v>
      </c>
      <c r="B2617" t="s">
        <v>5</v>
      </c>
      <c r="C2617" s="1">
        <v>14800</v>
      </c>
      <c r="D2617" t="s">
        <v>25</v>
      </c>
      <c r="E2617" s="2">
        <v>1</v>
      </c>
      <c r="F2617">
        <f>IFERROR(VLOOKUP(Bakery[[#This Row],[Products]],Bakery_price[#All],2,FALSE),0)</f>
        <v>3500</v>
      </c>
      <c r="G2617" s="3">
        <f>Bakery[[#This Row],[Price]]*Bakery[[#This Row],[Quantity]]</f>
        <v>3500</v>
      </c>
    </row>
    <row r="2618" spans="1:7" x14ac:dyDescent="0.25">
      <c r="A2618">
        <v>2019</v>
      </c>
      <c r="B2618" t="s">
        <v>5</v>
      </c>
      <c r="C2618" s="1">
        <v>14800</v>
      </c>
      <c r="D2618" t="s">
        <v>10</v>
      </c>
      <c r="E2618" s="2">
        <v>1</v>
      </c>
      <c r="F2618">
        <f>IFERROR(VLOOKUP(Bakery[[#This Row],[Products]],Bakery_price[#All],2,FALSE),0)</f>
        <v>0</v>
      </c>
      <c r="G2618" s="3">
        <f>Bakery[[#This Row],[Price]]*Bakery[[#This Row],[Quantity]]</f>
        <v>0</v>
      </c>
    </row>
    <row r="2619" spans="1:7" x14ac:dyDescent="0.25">
      <c r="A2619">
        <v>2019</v>
      </c>
      <c r="B2619" t="s">
        <v>5</v>
      </c>
      <c r="C2619" s="1">
        <v>15800</v>
      </c>
      <c r="D2619" t="s">
        <v>6</v>
      </c>
      <c r="E2619" s="2">
        <v>1</v>
      </c>
      <c r="F2619">
        <f>IFERROR(VLOOKUP(Bakery[[#This Row],[Products]],Bakery_price[#All],2,FALSE),0)</f>
        <v>4800</v>
      </c>
      <c r="G2619" s="3">
        <f>Bakery[[#This Row],[Price]]*Bakery[[#This Row],[Quantity]]</f>
        <v>4800</v>
      </c>
    </row>
    <row r="2620" spans="1:7" x14ac:dyDescent="0.25">
      <c r="A2620">
        <v>2019</v>
      </c>
      <c r="B2620" t="s">
        <v>5</v>
      </c>
      <c r="C2620" s="1">
        <v>15800</v>
      </c>
      <c r="D2620" t="s">
        <v>20</v>
      </c>
      <c r="E2620" s="2">
        <v>1</v>
      </c>
      <c r="F2620">
        <f>IFERROR(VLOOKUP(Bakery[[#This Row],[Products]],Bakery_price[#All],2,FALSE),0)</f>
        <v>0</v>
      </c>
      <c r="G2620" s="3">
        <f>Bakery[[#This Row],[Price]]*Bakery[[#This Row],[Quantity]]</f>
        <v>0</v>
      </c>
    </row>
    <row r="2621" spans="1:7" x14ac:dyDescent="0.25">
      <c r="A2621">
        <v>2019</v>
      </c>
      <c r="B2621" t="s">
        <v>5</v>
      </c>
      <c r="C2621" s="1">
        <v>15800</v>
      </c>
      <c r="D2621" t="s">
        <v>31</v>
      </c>
      <c r="E2621" s="2">
        <v>1</v>
      </c>
      <c r="F2621">
        <f>IFERROR(VLOOKUP(Bakery[[#This Row],[Products]],Bakery_price[#All],2,FALSE),0)</f>
        <v>4000</v>
      </c>
      <c r="G2621" s="3">
        <f>Bakery[[#This Row],[Price]]*Bakery[[#This Row],[Quantity]]</f>
        <v>4000</v>
      </c>
    </row>
    <row r="2622" spans="1:7" x14ac:dyDescent="0.25">
      <c r="A2622">
        <v>2019</v>
      </c>
      <c r="B2622" t="s">
        <v>5</v>
      </c>
      <c r="C2622" s="1">
        <v>15300</v>
      </c>
      <c r="D2622" t="s">
        <v>6</v>
      </c>
      <c r="E2622" s="2">
        <v>1</v>
      </c>
      <c r="F2622">
        <f>IFERROR(VLOOKUP(Bakery[[#This Row],[Products]],Bakery_price[#All],2,FALSE),0)</f>
        <v>4800</v>
      </c>
      <c r="G2622" s="3">
        <f>Bakery[[#This Row],[Price]]*Bakery[[#This Row],[Quantity]]</f>
        <v>4800</v>
      </c>
    </row>
    <row r="2623" spans="1:7" x14ac:dyDescent="0.25">
      <c r="A2623">
        <v>2019</v>
      </c>
      <c r="B2623" t="s">
        <v>5</v>
      </c>
      <c r="C2623" s="1">
        <v>15300</v>
      </c>
      <c r="D2623" t="s">
        <v>15</v>
      </c>
      <c r="E2623" s="2">
        <v>1</v>
      </c>
      <c r="F2623">
        <f>IFERROR(VLOOKUP(Bakery[[#This Row],[Products]],Bakery_price[#All],2,FALSE),0)</f>
        <v>3500</v>
      </c>
      <c r="G2623" s="3">
        <f>Bakery[[#This Row],[Price]]*Bakery[[#This Row],[Quantity]]</f>
        <v>3500</v>
      </c>
    </row>
    <row r="2624" spans="1:7" x14ac:dyDescent="0.25">
      <c r="A2624">
        <v>2019</v>
      </c>
      <c r="B2624" t="s">
        <v>5</v>
      </c>
      <c r="C2624" s="1">
        <v>15300</v>
      </c>
      <c r="D2624" t="s">
        <v>30</v>
      </c>
      <c r="E2624" s="2">
        <v>2</v>
      </c>
      <c r="F2624">
        <f>IFERROR(VLOOKUP(Bakery[[#This Row],[Products]],Bakery_price[#All],2,FALSE),0)</f>
        <v>2500</v>
      </c>
      <c r="G2624" s="3">
        <f>Bakery[[#This Row],[Price]]*Bakery[[#This Row],[Quantity]]</f>
        <v>5000</v>
      </c>
    </row>
    <row r="2625" spans="1:7" x14ac:dyDescent="0.25">
      <c r="A2625">
        <v>2019</v>
      </c>
      <c r="B2625" t="s">
        <v>5</v>
      </c>
      <c r="C2625" s="1">
        <v>18300</v>
      </c>
      <c r="D2625" t="s">
        <v>6</v>
      </c>
      <c r="E2625" s="2">
        <v>1</v>
      </c>
      <c r="F2625">
        <f>IFERROR(VLOOKUP(Bakery[[#This Row],[Products]],Bakery_price[#All],2,FALSE),0)</f>
        <v>4800</v>
      </c>
      <c r="G2625" s="3">
        <f>Bakery[[#This Row],[Price]]*Bakery[[#This Row],[Quantity]]</f>
        <v>4800</v>
      </c>
    </row>
    <row r="2626" spans="1:7" x14ac:dyDescent="0.25">
      <c r="A2626">
        <v>2019</v>
      </c>
      <c r="B2626" t="s">
        <v>5</v>
      </c>
      <c r="C2626" s="1">
        <v>18300</v>
      </c>
      <c r="D2626" t="s">
        <v>15</v>
      </c>
      <c r="E2626" s="2">
        <v>1</v>
      </c>
      <c r="F2626">
        <f>IFERROR(VLOOKUP(Bakery[[#This Row],[Products]],Bakery_price[#All],2,FALSE),0)</f>
        <v>3500</v>
      </c>
      <c r="G2626" s="3">
        <f>Bakery[[#This Row],[Price]]*Bakery[[#This Row],[Quantity]]</f>
        <v>3500</v>
      </c>
    </row>
    <row r="2627" spans="1:7" x14ac:dyDescent="0.25">
      <c r="A2627">
        <v>2019</v>
      </c>
      <c r="B2627" t="s">
        <v>5</v>
      </c>
      <c r="C2627" s="1">
        <v>18300</v>
      </c>
      <c r="D2627" t="s">
        <v>25</v>
      </c>
      <c r="E2627" s="2">
        <v>2</v>
      </c>
      <c r="F2627">
        <f>IFERROR(VLOOKUP(Bakery[[#This Row],[Products]],Bakery_price[#All],2,FALSE),0)</f>
        <v>3500</v>
      </c>
      <c r="G2627" s="3">
        <f>Bakery[[#This Row],[Price]]*Bakery[[#This Row],[Quantity]]</f>
        <v>7000</v>
      </c>
    </row>
    <row r="2628" spans="1:7" x14ac:dyDescent="0.25">
      <c r="A2628">
        <v>2019</v>
      </c>
      <c r="B2628" t="s">
        <v>5</v>
      </c>
      <c r="C2628" s="1">
        <v>24800</v>
      </c>
      <c r="D2628" t="s">
        <v>6</v>
      </c>
      <c r="E2628" s="2">
        <v>1</v>
      </c>
      <c r="F2628">
        <f>IFERROR(VLOOKUP(Bakery[[#This Row],[Products]],Bakery_price[#All],2,FALSE),0)</f>
        <v>4800</v>
      </c>
      <c r="G2628" s="3">
        <f>Bakery[[#This Row],[Price]]*Bakery[[#This Row],[Quantity]]</f>
        <v>4800</v>
      </c>
    </row>
    <row r="2629" spans="1:7" x14ac:dyDescent="0.25">
      <c r="A2629">
        <v>2019</v>
      </c>
      <c r="B2629" t="s">
        <v>5</v>
      </c>
      <c r="C2629" s="1">
        <v>24800</v>
      </c>
      <c r="D2629" t="s">
        <v>15</v>
      </c>
      <c r="E2629" s="2">
        <v>1</v>
      </c>
      <c r="F2629">
        <f>IFERROR(VLOOKUP(Bakery[[#This Row],[Products]],Bakery_price[#All],2,FALSE),0)</f>
        <v>3500</v>
      </c>
      <c r="G2629" s="3">
        <f>Bakery[[#This Row],[Price]]*Bakery[[#This Row],[Quantity]]</f>
        <v>3500</v>
      </c>
    </row>
    <row r="2630" spans="1:7" x14ac:dyDescent="0.25">
      <c r="A2630">
        <v>2019</v>
      </c>
      <c r="B2630" t="s">
        <v>5</v>
      </c>
      <c r="C2630" s="1">
        <v>24800</v>
      </c>
      <c r="D2630" t="s">
        <v>24</v>
      </c>
      <c r="E2630" s="2">
        <v>1</v>
      </c>
      <c r="F2630">
        <f>IFERROR(VLOOKUP(Bakery[[#This Row],[Products]],Bakery_price[#All],2,FALSE),0)</f>
        <v>3500</v>
      </c>
      <c r="G2630" s="3">
        <f>Bakery[[#This Row],[Price]]*Bakery[[#This Row],[Quantity]]</f>
        <v>3500</v>
      </c>
    </row>
    <row r="2631" spans="1:7" x14ac:dyDescent="0.25">
      <c r="A2631">
        <v>2019</v>
      </c>
      <c r="B2631" t="s">
        <v>5</v>
      </c>
      <c r="C2631" s="1">
        <v>24800</v>
      </c>
      <c r="D2631" t="s">
        <v>8</v>
      </c>
      <c r="E2631" s="2">
        <v>1</v>
      </c>
      <c r="F2631">
        <f>IFERROR(VLOOKUP(Bakery[[#This Row],[Products]],Bakery_price[#All],2,FALSE),0)</f>
        <v>4800</v>
      </c>
      <c r="G2631" s="3">
        <f>Bakery[[#This Row],[Price]]*Bakery[[#This Row],[Quantity]]</f>
        <v>4800</v>
      </c>
    </row>
    <row r="2632" spans="1:7" x14ac:dyDescent="0.25">
      <c r="A2632">
        <v>2019</v>
      </c>
      <c r="B2632" t="s">
        <v>5</v>
      </c>
      <c r="C2632" s="1">
        <v>24800</v>
      </c>
      <c r="D2632" t="s">
        <v>17</v>
      </c>
      <c r="E2632" s="2">
        <v>1</v>
      </c>
      <c r="F2632">
        <f>IFERROR(VLOOKUP(Bakery[[#This Row],[Products]],Bakery_price[#All],2,FALSE),0)</f>
        <v>4000</v>
      </c>
      <c r="G2632" s="3">
        <f>Bakery[[#This Row],[Price]]*Bakery[[#This Row],[Quantity]]</f>
        <v>4000</v>
      </c>
    </row>
    <row r="2633" spans="1:7" x14ac:dyDescent="0.25">
      <c r="A2633">
        <v>2019</v>
      </c>
      <c r="B2633" t="s">
        <v>5</v>
      </c>
      <c r="C2633" s="1">
        <v>24800</v>
      </c>
      <c r="D2633" t="s">
        <v>30</v>
      </c>
      <c r="E2633" s="2">
        <v>1</v>
      </c>
      <c r="F2633">
        <f>IFERROR(VLOOKUP(Bakery[[#This Row],[Products]],Bakery_price[#All],2,FALSE),0)</f>
        <v>2500</v>
      </c>
      <c r="G2633" s="3">
        <f>Bakery[[#This Row],[Price]]*Bakery[[#This Row],[Quantity]]</f>
        <v>2500</v>
      </c>
    </row>
    <row r="2634" spans="1:7" x14ac:dyDescent="0.25">
      <c r="A2634">
        <v>2019</v>
      </c>
      <c r="B2634" t="s">
        <v>5</v>
      </c>
      <c r="C2634" s="1">
        <v>32300</v>
      </c>
      <c r="D2634" t="s">
        <v>6</v>
      </c>
      <c r="E2634" s="2">
        <v>1</v>
      </c>
      <c r="F2634">
        <f>IFERROR(VLOOKUP(Bakery[[#This Row],[Products]],Bakery_price[#All],2,FALSE),0)</f>
        <v>4800</v>
      </c>
      <c r="G2634" s="3">
        <f>Bakery[[#This Row],[Price]]*Bakery[[#This Row],[Quantity]]</f>
        <v>4800</v>
      </c>
    </row>
    <row r="2635" spans="1:7" x14ac:dyDescent="0.25">
      <c r="A2635">
        <v>2019</v>
      </c>
      <c r="B2635" t="s">
        <v>5</v>
      </c>
      <c r="C2635" s="1">
        <v>32300</v>
      </c>
      <c r="D2635" t="s">
        <v>15</v>
      </c>
      <c r="E2635" s="2">
        <v>1</v>
      </c>
      <c r="F2635">
        <f>IFERROR(VLOOKUP(Bakery[[#This Row],[Products]],Bakery_price[#All],2,FALSE),0)</f>
        <v>3500</v>
      </c>
      <c r="G2635" s="3">
        <f>Bakery[[#This Row],[Price]]*Bakery[[#This Row],[Quantity]]</f>
        <v>3500</v>
      </c>
    </row>
    <row r="2636" spans="1:7" x14ac:dyDescent="0.25">
      <c r="A2636">
        <v>2019</v>
      </c>
      <c r="B2636" t="s">
        <v>5</v>
      </c>
      <c r="C2636" s="1">
        <v>32300</v>
      </c>
      <c r="D2636" t="s">
        <v>19</v>
      </c>
      <c r="E2636" s="2">
        <v>1</v>
      </c>
      <c r="F2636">
        <f>IFERROR(VLOOKUP(Bakery[[#This Row],[Products]],Bakery_price[#All],2,FALSE),0)</f>
        <v>1500</v>
      </c>
      <c r="G2636" s="3">
        <f>Bakery[[#This Row],[Price]]*Bakery[[#This Row],[Quantity]]</f>
        <v>1500</v>
      </c>
    </row>
    <row r="2637" spans="1:7" x14ac:dyDescent="0.25">
      <c r="A2637">
        <v>2019</v>
      </c>
      <c r="B2637" t="s">
        <v>5</v>
      </c>
      <c r="C2637" s="1">
        <v>32300</v>
      </c>
      <c r="D2637" t="s">
        <v>24</v>
      </c>
      <c r="E2637" s="2">
        <v>1</v>
      </c>
      <c r="F2637">
        <f>IFERROR(VLOOKUP(Bakery[[#This Row],[Products]],Bakery_price[#All],2,FALSE),0)</f>
        <v>3500</v>
      </c>
      <c r="G2637" s="3">
        <f>Bakery[[#This Row],[Price]]*Bakery[[#This Row],[Quantity]]</f>
        <v>3500</v>
      </c>
    </row>
    <row r="2638" spans="1:7" x14ac:dyDescent="0.25">
      <c r="A2638">
        <v>2019</v>
      </c>
      <c r="B2638" t="s">
        <v>5</v>
      </c>
      <c r="C2638" s="1">
        <v>32300</v>
      </c>
      <c r="D2638" t="s">
        <v>8</v>
      </c>
      <c r="E2638" s="2">
        <v>1</v>
      </c>
      <c r="F2638">
        <f>IFERROR(VLOOKUP(Bakery[[#This Row],[Products]],Bakery_price[#All],2,FALSE),0)</f>
        <v>4800</v>
      </c>
      <c r="G2638" s="3">
        <f>Bakery[[#This Row],[Price]]*Bakery[[#This Row],[Quantity]]</f>
        <v>4800</v>
      </c>
    </row>
    <row r="2639" spans="1:7" x14ac:dyDescent="0.25">
      <c r="A2639">
        <v>2019</v>
      </c>
      <c r="B2639" t="s">
        <v>5</v>
      </c>
      <c r="C2639" s="1">
        <v>32300</v>
      </c>
      <c r="D2639" t="s">
        <v>25</v>
      </c>
      <c r="E2639" s="2">
        <v>1</v>
      </c>
      <c r="F2639">
        <f>IFERROR(VLOOKUP(Bakery[[#This Row],[Products]],Bakery_price[#All],2,FALSE),0)</f>
        <v>3500</v>
      </c>
      <c r="G2639" s="3">
        <f>Bakery[[#This Row],[Price]]*Bakery[[#This Row],[Quantity]]</f>
        <v>3500</v>
      </c>
    </row>
    <row r="2640" spans="1:7" x14ac:dyDescent="0.25">
      <c r="A2640">
        <v>2019</v>
      </c>
      <c r="B2640" t="s">
        <v>5</v>
      </c>
      <c r="C2640" s="1">
        <v>32300</v>
      </c>
      <c r="D2640" t="s">
        <v>10</v>
      </c>
      <c r="E2640" s="2">
        <v>2</v>
      </c>
      <c r="F2640">
        <f>IFERROR(VLOOKUP(Bakery[[#This Row],[Products]],Bakery_price[#All],2,FALSE),0)</f>
        <v>0</v>
      </c>
      <c r="G2640" s="3">
        <f>Bakery[[#This Row],[Price]]*Bakery[[#This Row],[Quantity]]</f>
        <v>0</v>
      </c>
    </row>
    <row r="2641" spans="1:7" x14ac:dyDescent="0.25">
      <c r="A2641">
        <v>2019</v>
      </c>
      <c r="B2641" t="s">
        <v>5</v>
      </c>
      <c r="C2641" s="1">
        <v>16300</v>
      </c>
      <c r="D2641" t="s">
        <v>6</v>
      </c>
      <c r="E2641" s="2">
        <v>1</v>
      </c>
      <c r="F2641">
        <f>IFERROR(VLOOKUP(Bakery[[#This Row],[Products]],Bakery_price[#All],2,FALSE),0)</f>
        <v>4800</v>
      </c>
      <c r="G2641" s="3">
        <f>Bakery[[#This Row],[Price]]*Bakery[[#This Row],[Quantity]]</f>
        <v>4800</v>
      </c>
    </row>
    <row r="2642" spans="1:7" x14ac:dyDescent="0.25">
      <c r="A2642">
        <v>2019</v>
      </c>
      <c r="B2642" t="s">
        <v>5</v>
      </c>
      <c r="C2642" s="1">
        <v>16300</v>
      </c>
      <c r="D2642" t="s">
        <v>15</v>
      </c>
      <c r="E2642" s="2">
        <v>1</v>
      </c>
      <c r="F2642">
        <f>IFERROR(VLOOKUP(Bakery[[#This Row],[Products]],Bakery_price[#All],2,FALSE),0)</f>
        <v>3500</v>
      </c>
      <c r="G2642" s="3">
        <f>Bakery[[#This Row],[Price]]*Bakery[[#This Row],[Quantity]]</f>
        <v>3500</v>
      </c>
    </row>
    <row r="2643" spans="1:7" x14ac:dyDescent="0.25">
      <c r="A2643">
        <v>2019</v>
      </c>
      <c r="B2643" t="s">
        <v>5</v>
      </c>
      <c r="C2643" s="1">
        <v>16300</v>
      </c>
      <c r="D2643" t="s">
        <v>19</v>
      </c>
      <c r="E2643" s="2">
        <v>1</v>
      </c>
      <c r="F2643">
        <f>IFERROR(VLOOKUP(Bakery[[#This Row],[Products]],Bakery_price[#All],2,FALSE),0)</f>
        <v>1500</v>
      </c>
      <c r="G2643" s="3">
        <f>Bakery[[#This Row],[Price]]*Bakery[[#This Row],[Quantity]]</f>
        <v>1500</v>
      </c>
    </row>
    <row r="2644" spans="1:7" x14ac:dyDescent="0.25">
      <c r="A2644">
        <v>2019</v>
      </c>
      <c r="B2644" t="s">
        <v>5</v>
      </c>
      <c r="C2644" s="1">
        <v>16300</v>
      </c>
      <c r="D2644" t="s">
        <v>8</v>
      </c>
      <c r="E2644" s="2">
        <v>1</v>
      </c>
      <c r="F2644">
        <f>IFERROR(VLOOKUP(Bakery[[#This Row],[Products]],Bakery_price[#All],2,FALSE),0)</f>
        <v>4800</v>
      </c>
      <c r="G2644" s="3">
        <f>Bakery[[#This Row],[Price]]*Bakery[[#This Row],[Quantity]]</f>
        <v>4800</v>
      </c>
    </row>
    <row r="2645" spans="1:7" x14ac:dyDescent="0.25">
      <c r="A2645">
        <v>2019</v>
      </c>
      <c r="B2645" t="s">
        <v>5</v>
      </c>
      <c r="C2645" s="1">
        <v>18600</v>
      </c>
      <c r="D2645" t="s">
        <v>6</v>
      </c>
      <c r="E2645" s="2">
        <v>2</v>
      </c>
      <c r="F2645">
        <f>IFERROR(VLOOKUP(Bakery[[#This Row],[Products]],Bakery_price[#All],2,FALSE),0)</f>
        <v>4800</v>
      </c>
      <c r="G2645" s="3">
        <f>Bakery[[#This Row],[Price]]*Bakery[[#This Row],[Quantity]]</f>
        <v>9600</v>
      </c>
    </row>
    <row r="2646" spans="1:7" x14ac:dyDescent="0.25">
      <c r="A2646">
        <v>2019</v>
      </c>
      <c r="B2646" t="s">
        <v>5</v>
      </c>
      <c r="C2646" s="1">
        <v>18600</v>
      </c>
      <c r="D2646" t="s">
        <v>24</v>
      </c>
      <c r="E2646" s="2">
        <v>2</v>
      </c>
      <c r="F2646">
        <f>IFERROR(VLOOKUP(Bakery[[#This Row],[Products]],Bakery_price[#All],2,FALSE),0)</f>
        <v>3500</v>
      </c>
      <c r="G2646" s="3">
        <f>Bakery[[#This Row],[Price]]*Bakery[[#This Row],[Quantity]]</f>
        <v>7000</v>
      </c>
    </row>
    <row r="2647" spans="1:7" x14ac:dyDescent="0.25">
      <c r="A2647">
        <v>2019</v>
      </c>
      <c r="B2647" t="s">
        <v>5</v>
      </c>
      <c r="C2647" s="1">
        <v>15800</v>
      </c>
      <c r="D2647" t="s">
        <v>6</v>
      </c>
      <c r="E2647" s="2">
        <v>1</v>
      </c>
      <c r="F2647">
        <f>IFERROR(VLOOKUP(Bakery[[#This Row],[Products]],Bakery_price[#All],2,FALSE),0)</f>
        <v>4800</v>
      </c>
      <c r="G2647" s="3">
        <f>Bakery[[#This Row],[Price]]*Bakery[[#This Row],[Quantity]]</f>
        <v>4800</v>
      </c>
    </row>
    <row r="2648" spans="1:7" x14ac:dyDescent="0.25">
      <c r="A2648">
        <v>2019</v>
      </c>
      <c r="B2648" t="s">
        <v>5</v>
      </c>
      <c r="C2648" s="1">
        <v>15800</v>
      </c>
      <c r="D2648" t="s">
        <v>10</v>
      </c>
      <c r="E2648" s="2">
        <v>2</v>
      </c>
      <c r="F2648">
        <f>IFERROR(VLOOKUP(Bakery[[#This Row],[Products]],Bakery_price[#All],2,FALSE),0)</f>
        <v>0</v>
      </c>
      <c r="G2648" s="3">
        <f>Bakery[[#This Row],[Price]]*Bakery[[#This Row],[Quantity]]</f>
        <v>0</v>
      </c>
    </row>
    <row r="2649" spans="1:7" x14ac:dyDescent="0.25">
      <c r="A2649">
        <v>2019</v>
      </c>
      <c r="B2649" t="s">
        <v>13</v>
      </c>
      <c r="C2649" s="1">
        <v>51900</v>
      </c>
      <c r="D2649" t="s">
        <v>6</v>
      </c>
      <c r="E2649" s="2">
        <v>8</v>
      </c>
      <c r="F2649">
        <f>IFERROR(VLOOKUP(Bakery[[#This Row],[Products]],Bakery_price[#All],2,FALSE),0)</f>
        <v>4800</v>
      </c>
      <c r="G2649" s="3">
        <f>Bakery[[#This Row],[Price]]*Bakery[[#This Row],[Quantity]]</f>
        <v>38400</v>
      </c>
    </row>
    <row r="2650" spans="1:7" x14ac:dyDescent="0.25">
      <c r="A2650">
        <v>2019</v>
      </c>
      <c r="B2650" t="s">
        <v>13</v>
      </c>
      <c r="C2650" s="1">
        <v>51900</v>
      </c>
      <c r="D2650" t="s">
        <v>31</v>
      </c>
      <c r="E2650" s="2">
        <v>1</v>
      </c>
      <c r="F2650">
        <f>IFERROR(VLOOKUP(Bakery[[#This Row],[Products]],Bakery_price[#All],2,FALSE),0)</f>
        <v>4000</v>
      </c>
      <c r="G2650" s="3">
        <f>Bakery[[#This Row],[Price]]*Bakery[[#This Row],[Quantity]]</f>
        <v>4000</v>
      </c>
    </row>
    <row r="2651" spans="1:7" x14ac:dyDescent="0.25">
      <c r="A2651">
        <v>2019</v>
      </c>
      <c r="B2651" t="s">
        <v>13</v>
      </c>
      <c r="C2651" s="1">
        <v>51900</v>
      </c>
      <c r="D2651" t="s">
        <v>29</v>
      </c>
      <c r="E2651" s="2">
        <v>1</v>
      </c>
      <c r="F2651">
        <f>IFERROR(VLOOKUP(Bakery[[#This Row],[Products]],Bakery_price[#All],2,FALSE),0)</f>
        <v>4500</v>
      </c>
      <c r="G2651" s="3">
        <f>Bakery[[#This Row],[Price]]*Bakery[[#This Row],[Quantity]]</f>
        <v>4500</v>
      </c>
    </row>
    <row r="2652" spans="1:7" x14ac:dyDescent="0.25">
      <c r="A2652">
        <v>2019</v>
      </c>
      <c r="B2652" t="s">
        <v>13</v>
      </c>
      <c r="C2652" s="1">
        <v>51900</v>
      </c>
      <c r="D2652" t="s">
        <v>30</v>
      </c>
      <c r="E2652" s="2">
        <v>1</v>
      </c>
      <c r="F2652">
        <f>IFERROR(VLOOKUP(Bakery[[#This Row],[Products]],Bakery_price[#All],2,FALSE),0)</f>
        <v>2500</v>
      </c>
      <c r="G2652" s="3">
        <f>Bakery[[#This Row],[Price]]*Bakery[[#This Row],[Quantity]]</f>
        <v>2500</v>
      </c>
    </row>
    <row r="2653" spans="1:7" x14ac:dyDescent="0.25">
      <c r="A2653">
        <v>2019</v>
      </c>
      <c r="B2653" t="s">
        <v>13</v>
      </c>
      <c r="C2653" s="1">
        <v>17000</v>
      </c>
      <c r="D2653" t="s">
        <v>24</v>
      </c>
      <c r="E2653" s="2">
        <v>2</v>
      </c>
      <c r="F2653">
        <f>IFERROR(VLOOKUP(Bakery[[#This Row],[Products]],Bakery_price[#All],2,FALSE),0)</f>
        <v>3500</v>
      </c>
      <c r="G2653" s="3">
        <f>Bakery[[#This Row],[Price]]*Bakery[[#This Row],[Quantity]]</f>
        <v>7000</v>
      </c>
    </row>
    <row r="2654" spans="1:7" x14ac:dyDescent="0.25">
      <c r="A2654">
        <v>2019</v>
      </c>
      <c r="B2654" t="s">
        <v>13</v>
      </c>
      <c r="C2654" s="1">
        <v>17000</v>
      </c>
      <c r="D2654" t="s">
        <v>25</v>
      </c>
      <c r="E2654" s="2">
        <v>1</v>
      </c>
      <c r="F2654">
        <f>IFERROR(VLOOKUP(Bakery[[#This Row],[Products]],Bakery_price[#All],2,FALSE),0)</f>
        <v>3500</v>
      </c>
      <c r="G2654" s="3">
        <f>Bakery[[#This Row],[Price]]*Bakery[[#This Row],[Quantity]]</f>
        <v>3500</v>
      </c>
    </row>
    <row r="2655" spans="1:7" x14ac:dyDescent="0.25">
      <c r="A2655">
        <v>2019</v>
      </c>
      <c r="B2655" t="s">
        <v>13</v>
      </c>
      <c r="C2655" s="1">
        <v>17000</v>
      </c>
      <c r="D2655" t="s">
        <v>10</v>
      </c>
      <c r="E2655" s="2">
        <v>1</v>
      </c>
      <c r="F2655">
        <f>IFERROR(VLOOKUP(Bakery[[#This Row],[Products]],Bakery_price[#All],2,FALSE),0)</f>
        <v>0</v>
      </c>
      <c r="G2655" s="3">
        <f>Bakery[[#This Row],[Price]]*Bakery[[#This Row],[Quantity]]</f>
        <v>0</v>
      </c>
    </row>
    <row r="2656" spans="1:7" x14ac:dyDescent="0.25">
      <c r="A2656">
        <v>2019</v>
      </c>
      <c r="B2656" t="s">
        <v>13</v>
      </c>
      <c r="C2656" s="1">
        <v>15300</v>
      </c>
      <c r="D2656" t="s">
        <v>6</v>
      </c>
      <c r="E2656" s="2">
        <v>1</v>
      </c>
      <c r="F2656">
        <f>IFERROR(VLOOKUP(Bakery[[#This Row],[Products]],Bakery_price[#All],2,FALSE),0)</f>
        <v>4800</v>
      </c>
      <c r="G2656" s="3">
        <f>Bakery[[#This Row],[Price]]*Bakery[[#This Row],[Quantity]]</f>
        <v>4800</v>
      </c>
    </row>
    <row r="2657" spans="1:7" x14ac:dyDescent="0.25">
      <c r="A2657">
        <v>2019</v>
      </c>
      <c r="B2657" t="s">
        <v>13</v>
      </c>
      <c r="C2657" s="1">
        <v>15300</v>
      </c>
      <c r="D2657" t="s">
        <v>15</v>
      </c>
      <c r="E2657" s="2">
        <v>1</v>
      </c>
      <c r="F2657">
        <f>IFERROR(VLOOKUP(Bakery[[#This Row],[Products]],Bakery_price[#All],2,FALSE),0)</f>
        <v>3500</v>
      </c>
      <c r="G2657" s="3">
        <f>Bakery[[#This Row],[Price]]*Bakery[[#This Row],[Quantity]]</f>
        <v>3500</v>
      </c>
    </row>
    <row r="2658" spans="1:7" x14ac:dyDescent="0.25">
      <c r="A2658">
        <v>2019</v>
      </c>
      <c r="B2658" t="s">
        <v>13</v>
      </c>
      <c r="C2658" s="1">
        <v>15300</v>
      </c>
      <c r="D2658" t="s">
        <v>19</v>
      </c>
      <c r="E2658" s="2">
        <v>1</v>
      </c>
      <c r="F2658">
        <f>IFERROR(VLOOKUP(Bakery[[#This Row],[Products]],Bakery_price[#All],2,FALSE),0)</f>
        <v>1500</v>
      </c>
      <c r="G2658" s="3">
        <f>Bakery[[#This Row],[Price]]*Bakery[[#This Row],[Quantity]]</f>
        <v>1500</v>
      </c>
    </row>
    <row r="2659" spans="1:7" x14ac:dyDescent="0.25">
      <c r="A2659">
        <v>2019</v>
      </c>
      <c r="B2659" t="s">
        <v>13</v>
      </c>
      <c r="C2659" s="1">
        <v>15300</v>
      </c>
      <c r="D2659" t="s">
        <v>24</v>
      </c>
      <c r="E2659" s="2">
        <v>1</v>
      </c>
      <c r="F2659">
        <f>IFERROR(VLOOKUP(Bakery[[#This Row],[Products]],Bakery_price[#All],2,FALSE),0)</f>
        <v>3500</v>
      </c>
      <c r="G2659" s="3">
        <f>Bakery[[#This Row],[Price]]*Bakery[[#This Row],[Quantity]]</f>
        <v>3500</v>
      </c>
    </row>
    <row r="2660" spans="1:7" x14ac:dyDescent="0.25">
      <c r="A2660">
        <v>2019</v>
      </c>
      <c r="B2660" t="s">
        <v>14</v>
      </c>
      <c r="C2660" s="1">
        <v>15000</v>
      </c>
      <c r="D2660" t="s">
        <v>15</v>
      </c>
      <c r="E2660" s="2">
        <v>1</v>
      </c>
      <c r="F2660">
        <f>IFERROR(VLOOKUP(Bakery[[#This Row],[Products]],Bakery_price[#All],2,FALSE),0)</f>
        <v>3500</v>
      </c>
      <c r="G2660" s="3">
        <f>Bakery[[#This Row],[Price]]*Bakery[[#This Row],[Quantity]]</f>
        <v>3500</v>
      </c>
    </row>
    <row r="2661" spans="1:7" x14ac:dyDescent="0.25">
      <c r="A2661">
        <v>2019</v>
      </c>
      <c r="B2661" t="s">
        <v>14</v>
      </c>
      <c r="C2661" s="1">
        <v>15000</v>
      </c>
      <c r="D2661" t="s">
        <v>19</v>
      </c>
      <c r="E2661" s="2">
        <v>1</v>
      </c>
      <c r="F2661">
        <f>IFERROR(VLOOKUP(Bakery[[#This Row],[Products]],Bakery_price[#All],2,FALSE),0)</f>
        <v>1500</v>
      </c>
      <c r="G2661" s="3">
        <f>Bakery[[#This Row],[Price]]*Bakery[[#This Row],[Quantity]]</f>
        <v>1500</v>
      </c>
    </row>
    <row r="2662" spans="1:7" x14ac:dyDescent="0.25">
      <c r="A2662">
        <v>2019</v>
      </c>
      <c r="B2662" t="s">
        <v>14</v>
      </c>
      <c r="C2662" s="1">
        <v>15000</v>
      </c>
      <c r="D2662" t="s">
        <v>8</v>
      </c>
      <c r="E2662" s="2">
        <v>1</v>
      </c>
      <c r="F2662">
        <f>IFERROR(VLOOKUP(Bakery[[#This Row],[Products]],Bakery_price[#All],2,FALSE),0)</f>
        <v>4800</v>
      </c>
      <c r="G2662" s="3">
        <f>Bakery[[#This Row],[Price]]*Bakery[[#This Row],[Quantity]]</f>
        <v>4800</v>
      </c>
    </row>
    <row r="2663" spans="1:7" x14ac:dyDescent="0.25">
      <c r="A2663">
        <v>2019</v>
      </c>
      <c r="B2663" t="s">
        <v>14</v>
      </c>
      <c r="C2663" s="1">
        <v>15000</v>
      </c>
      <c r="D2663" t="s">
        <v>25</v>
      </c>
      <c r="E2663" s="2">
        <v>1</v>
      </c>
      <c r="F2663">
        <f>IFERROR(VLOOKUP(Bakery[[#This Row],[Products]],Bakery_price[#All],2,FALSE),0)</f>
        <v>3500</v>
      </c>
      <c r="G2663" s="3">
        <f>Bakery[[#This Row],[Price]]*Bakery[[#This Row],[Quantity]]</f>
        <v>3500</v>
      </c>
    </row>
    <row r="2664" spans="1:7" x14ac:dyDescent="0.25">
      <c r="A2664">
        <v>2019</v>
      </c>
      <c r="B2664" t="s">
        <v>14</v>
      </c>
      <c r="C2664" s="1">
        <v>29000</v>
      </c>
      <c r="D2664" t="s">
        <v>7</v>
      </c>
      <c r="E2664" s="2">
        <v>2</v>
      </c>
      <c r="F2664">
        <f>IFERROR(VLOOKUP(Bakery[[#This Row],[Products]],Bakery_price[#All],2,FALSE),0)</f>
        <v>0</v>
      </c>
      <c r="G2664" s="3">
        <f>Bakery[[#This Row],[Price]]*Bakery[[#This Row],[Quantity]]</f>
        <v>0</v>
      </c>
    </row>
    <row r="2665" spans="1:7" x14ac:dyDescent="0.25">
      <c r="A2665">
        <v>2019</v>
      </c>
      <c r="B2665" t="s">
        <v>14</v>
      </c>
      <c r="C2665" s="1">
        <v>29000</v>
      </c>
      <c r="D2665" t="s">
        <v>24</v>
      </c>
      <c r="E2665" s="2">
        <v>1</v>
      </c>
      <c r="F2665">
        <f>IFERROR(VLOOKUP(Bakery[[#This Row],[Products]],Bakery_price[#All],2,FALSE),0)</f>
        <v>3500</v>
      </c>
      <c r="G2665" s="3">
        <f>Bakery[[#This Row],[Price]]*Bakery[[#This Row],[Quantity]]</f>
        <v>3500</v>
      </c>
    </row>
    <row r="2666" spans="1:7" x14ac:dyDescent="0.25">
      <c r="A2666">
        <v>2019</v>
      </c>
      <c r="B2666" t="s">
        <v>14</v>
      </c>
      <c r="C2666" s="1">
        <v>29000</v>
      </c>
      <c r="D2666" t="s">
        <v>25</v>
      </c>
      <c r="E2666" s="2">
        <v>2</v>
      </c>
      <c r="F2666">
        <f>IFERROR(VLOOKUP(Bakery[[#This Row],[Products]],Bakery_price[#All],2,FALSE),0)</f>
        <v>3500</v>
      </c>
      <c r="G2666" s="3">
        <f>Bakery[[#This Row],[Price]]*Bakery[[#This Row],[Quantity]]</f>
        <v>7000</v>
      </c>
    </row>
    <row r="2667" spans="1:7" x14ac:dyDescent="0.25">
      <c r="A2667">
        <v>2019</v>
      </c>
      <c r="B2667" t="s">
        <v>14</v>
      </c>
      <c r="C2667" s="1">
        <v>29000</v>
      </c>
      <c r="D2667" t="s">
        <v>31</v>
      </c>
      <c r="E2667" s="2">
        <v>1</v>
      </c>
      <c r="F2667">
        <f>IFERROR(VLOOKUP(Bakery[[#This Row],[Products]],Bakery_price[#All],2,FALSE),0)</f>
        <v>4000</v>
      </c>
      <c r="G2667" s="3">
        <f>Bakery[[#This Row],[Price]]*Bakery[[#This Row],[Quantity]]</f>
        <v>4000</v>
      </c>
    </row>
    <row r="2668" spans="1:7" x14ac:dyDescent="0.25">
      <c r="A2668">
        <v>2019</v>
      </c>
      <c r="B2668" t="s">
        <v>14</v>
      </c>
      <c r="C2668" s="1">
        <v>29100</v>
      </c>
      <c r="D2668" t="s">
        <v>6</v>
      </c>
      <c r="E2668" s="2">
        <v>2</v>
      </c>
      <c r="F2668">
        <f>IFERROR(VLOOKUP(Bakery[[#This Row],[Products]],Bakery_price[#All],2,FALSE),0)</f>
        <v>4800</v>
      </c>
      <c r="G2668" s="3">
        <f>Bakery[[#This Row],[Price]]*Bakery[[#This Row],[Quantity]]</f>
        <v>9600</v>
      </c>
    </row>
    <row r="2669" spans="1:7" x14ac:dyDescent="0.25">
      <c r="A2669">
        <v>2019</v>
      </c>
      <c r="B2669" t="s">
        <v>14</v>
      </c>
      <c r="C2669" s="1">
        <v>29100</v>
      </c>
      <c r="D2669" t="s">
        <v>15</v>
      </c>
      <c r="E2669" s="2">
        <v>1</v>
      </c>
      <c r="F2669">
        <f>IFERROR(VLOOKUP(Bakery[[#This Row],[Products]],Bakery_price[#All],2,FALSE),0)</f>
        <v>3500</v>
      </c>
      <c r="G2669" s="3">
        <f>Bakery[[#This Row],[Price]]*Bakery[[#This Row],[Quantity]]</f>
        <v>3500</v>
      </c>
    </row>
    <row r="2670" spans="1:7" x14ac:dyDescent="0.25">
      <c r="A2670">
        <v>2019</v>
      </c>
      <c r="B2670" t="s">
        <v>14</v>
      </c>
      <c r="C2670" s="1">
        <v>29100</v>
      </c>
      <c r="D2670" t="s">
        <v>24</v>
      </c>
      <c r="E2670" s="2">
        <v>2</v>
      </c>
      <c r="F2670">
        <f>IFERROR(VLOOKUP(Bakery[[#This Row],[Products]],Bakery_price[#All],2,FALSE),0)</f>
        <v>3500</v>
      </c>
      <c r="G2670" s="3">
        <f>Bakery[[#This Row],[Price]]*Bakery[[#This Row],[Quantity]]</f>
        <v>7000</v>
      </c>
    </row>
    <row r="2671" spans="1:7" x14ac:dyDescent="0.25">
      <c r="A2671">
        <v>2019</v>
      </c>
      <c r="B2671" t="s">
        <v>14</v>
      </c>
      <c r="C2671" s="1">
        <v>29100</v>
      </c>
      <c r="D2671" t="s">
        <v>25</v>
      </c>
      <c r="E2671" s="2">
        <v>2</v>
      </c>
      <c r="F2671">
        <f>IFERROR(VLOOKUP(Bakery[[#This Row],[Products]],Bakery_price[#All],2,FALSE),0)</f>
        <v>3500</v>
      </c>
      <c r="G2671" s="3">
        <f>Bakery[[#This Row],[Price]]*Bakery[[#This Row],[Quantity]]</f>
        <v>7000</v>
      </c>
    </row>
    <row r="2672" spans="1:7" x14ac:dyDescent="0.25">
      <c r="A2672">
        <v>2019</v>
      </c>
      <c r="B2672" t="s">
        <v>14</v>
      </c>
      <c r="C2672" s="1">
        <v>16300</v>
      </c>
      <c r="D2672" t="s">
        <v>6</v>
      </c>
      <c r="E2672" s="2">
        <v>1</v>
      </c>
      <c r="F2672">
        <f>IFERROR(VLOOKUP(Bakery[[#This Row],[Products]],Bakery_price[#All],2,FALSE),0)</f>
        <v>4800</v>
      </c>
      <c r="G2672" s="3">
        <f>Bakery[[#This Row],[Price]]*Bakery[[#This Row],[Quantity]]</f>
        <v>4800</v>
      </c>
    </row>
    <row r="2673" spans="1:7" x14ac:dyDescent="0.25">
      <c r="A2673">
        <v>2019</v>
      </c>
      <c r="B2673" t="s">
        <v>14</v>
      </c>
      <c r="C2673" s="1">
        <v>16300</v>
      </c>
      <c r="D2673" t="s">
        <v>15</v>
      </c>
      <c r="E2673" s="2">
        <v>1</v>
      </c>
      <c r="F2673">
        <f>IFERROR(VLOOKUP(Bakery[[#This Row],[Products]],Bakery_price[#All],2,FALSE),0)</f>
        <v>3500</v>
      </c>
      <c r="G2673" s="3">
        <f>Bakery[[#This Row],[Price]]*Bakery[[#This Row],[Quantity]]</f>
        <v>3500</v>
      </c>
    </row>
    <row r="2674" spans="1:7" x14ac:dyDescent="0.25">
      <c r="A2674">
        <v>2019</v>
      </c>
      <c r="B2674" t="s">
        <v>14</v>
      </c>
      <c r="C2674" s="1">
        <v>16300</v>
      </c>
      <c r="D2674" t="s">
        <v>19</v>
      </c>
      <c r="E2674" s="2">
        <v>1</v>
      </c>
      <c r="F2674">
        <f>IFERROR(VLOOKUP(Bakery[[#This Row],[Products]],Bakery_price[#All],2,FALSE),0)</f>
        <v>1500</v>
      </c>
      <c r="G2674" s="3">
        <f>Bakery[[#This Row],[Price]]*Bakery[[#This Row],[Quantity]]</f>
        <v>1500</v>
      </c>
    </row>
    <row r="2675" spans="1:7" x14ac:dyDescent="0.25">
      <c r="A2675">
        <v>2019</v>
      </c>
      <c r="B2675" t="s">
        <v>14</v>
      </c>
      <c r="C2675" s="1">
        <v>16300</v>
      </c>
      <c r="D2675" t="s">
        <v>29</v>
      </c>
      <c r="E2675" s="2">
        <v>1</v>
      </c>
      <c r="F2675">
        <f>IFERROR(VLOOKUP(Bakery[[#This Row],[Products]],Bakery_price[#All],2,FALSE),0)</f>
        <v>4500</v>
      </c>
      <c r="G2675" s="3">
        <f>Bakery[[#This Row],[Price]]*Bakery[[#This Row],[Quantity]]</f>
        <v>4500</v>
      </c>
    </row>
    <row r="2676" spans="1:7" x14ac:dyDescent="0.25">
      <c r="A2676">
        <v>2019</v>
      </c>
      <c r="B2676" t="s">
        <v>14</v>
      </c>
      <c r="C2676" s="1">
        <v>18000</v>
      </c>
      <c r="D2676" t="s">
        <v>7</v>
      </c>
      <c r="E2676" s="2">
        <v>1</v>
      </c>
      <c r="F2676">
        <f>IFERROR(VLOOKUP(Bakery[[#This Row],[Products]],Bakery_price[#All],2,FALSE),0)</f>
        <v>0</v>
      </c>
      <c r="G2676" s="3">
        <f>Bakery[[#This Row],[Price]]*Bakery[[#This Row],[Quantity]]</f>
        <v>0</v>
      </c>
    </row>
    <row r="2677" spans="1:7" x14ac:dyDescent="0.25">
      <c r="A2677">
        <v>2019</v>
      </c>
      <c r="B2677" t="s">
        <v>14</v>
      </c>
      <c r="C2677" s="1">
        <v>18000</v>
      </c>
      <c r="D2677" t="s">
        <v>24</v>
      </c>
      <c r="E2677" s="2">
        <v>1</v>
      </c>
      <c r="F2677">
        <f>IFERROR(VLOOKUP(Bakery[[#This Row],[Products]],Bakery_price[#All],2,FALSE),0)</f>
        <v>3500</v>
      </c>
      <c r="G2677" s="3">
        <f>Bakery[[#This Row],[Price]]*Bakery[[#This Row],[Quantity]]</f>
        <v>3500</v>
      </c>
    </row>
    <row r="2678" spans="1:7" x14ac:dyDescent="0.25">
      <c r="A2678">
        <v>2019</v>
      </c>
      <c r="B2678" t="s">
        <v>14</v>
      </c>
      <c r="C2678" s="1">
        <v>18000</v>
      </c>
      <c r="D2678" t="s">
        <v>8</v>
      </c>
      <c r="E2678" s="2">
        <v>1</v>
      </c>
      <c r="F2678">
        <f>IFERROR(VLOOKUP(Bakery[[#This Row],[Products]],Bakery_price[#All],2,FALSE),0)</f>
        <v>4800</v>
      </c>
      <c r="G2678" s="3">
        <f>Bakery[[#This Row],[Price]]*Bakery[[#This Row],[Quantity]]</f>
        <v>4800</v>
      </c>
    </row>
    <row r="2679" spans="1:7" x14ac:dyDescent="0.25">
      <c r="A2679">
        <v>2019</v>
      </c>
      <c r="B2679" t="s">
        <v>14</v>
      </c>
      <c r="C2679" s="1">
        <v>18000</v>
      </c>
      <c r="D2679" t="s">
        <v>17</v>
      </c>
      <c r="E2679" s="2">
        <v>1</v>
      </c>
      <c r="F2679">
        <f>IFERROR(VLOOKUP(Bakery[[#This Row],[Products]],Bakery_price[#All],2,FALSE),0)</f>
        <v>4000</v>
      </c>
      <c r="G2679" s="3">
        <f>Bakery[[#This Row],[Price]]*Bakery[[#This Row],[Quantity]]</f>
        <v>4000</v>
      </c>
    </row>
    <row r="2680" spans="1:7" x14ac:dyDescent="0.25">
      <c r="A2680">
        <v>2019</v>
      </c>
      <c r="B2680" t="s">
        <v>14</v>
      </c>
      <c r="C2680" s="1">
        <v>15800</v>
      </c>
      <c r="D2680" t="s">
        <v>6</v>
      </c>
      <c r="E2680" s="2">
        <v>1</v>
      </c>
      <c r="F2680">
        <f>IFERROR(VLOOKUP(Bakery[[#This Row],[Products]],Bakery_price[#All],2,FALSE),0)</f>
        <v>4800</v>
      </c>
      <c r="G2680" s="3">
        <f>Bakery[[#This Row],[Price]]*Bakery[[#This Row],[Quantity]]</f>
        <v>4800</v>
      </c>
    </row>
    <row r="2681" spans="1:7" x14ac:dyDescent="0.25">
      <c r="A2681">
        <v>2019</v>
      </c>
      <c r="B2681" t="s">
        <v>14</v>
      </c>
      <c r="C2681" s="1">
        <v>15800</v>
      </c>
      <c r="D2681" t="s">
        <v>8</v>
      </c>
      <c r="E2681" s="2">
        <v>2</v>
      </c>
      <c r="F2681">
        <f>IFERROR(VLOOKUP(Bakery[[#This Row],[Products]],Bakery_price[#All],2,FALSE),0)</f>
        <v>4800</v>
      </c>
      <c r="G2681" s="3">
        <f>Bakery[[#This Row],[Price]]*Bakery[[#This Row],[Quantity]]</f>
        <v>9600</v>
      </c>
    </row>
    <row r="2682" spans="1:7" x14ac:dyDescent="0.25">
      <c r="A2682">
        <v>2019</v>
      </c>
      <c r="B2682" t="s">
        <v>14</v>
      </c>
      <c r="C2682" s="1">
        <v>18300</v>
      </c>
      <c r="D2682" t="s">
        <v>6</v>
      </c>
      <c r="E2682" s="2">
        <v>1</v>
      </c>
      <c r="F2682">
        <f>IFERROR(VLOOKUP(Bakery[[#This Row],[Products]],Bakery_price[#All],2,FALSE),0)</f>
        <v>4800</v>
      </c>
      <c r="G2682" s="3">
        <f>Bakery[[#This Row],[Price]]*Bakery[[#This Row],[Quantity]]</f>
        <v>4800</v>
      </c>
    </row>
    <row r="2683" spans="1:7" x14ac:dyDescent="0.25">
      <c r="A2683">
        <v>2019</v>
      </c>
      <c r="B2683" t="s">
        <v>14</v>
      </c>
      <c r="C2683" s="1">
        <v>18300</v>
      </c>
      <c r="D2683" t="s">
        <v>19</v>
      </c>
      <c r="E2683" s="2">
        <v>1</v>
      </c>
      <c r="F2683">
        <f>IFERROR(VLOOKUP(Bakery[[#This Row],[Products]],Bakery_price[#All],2,FALSE),0)</f>
        <v>1500</v>
      </c>
      <c r="G2683" s="3">
        <f>Bakery[[#This Row],[Price]]*Bakery[[#This Row],[Quantity]]</f>
        <v>1500</v>
      </c>
    </row>
    <row r="2684" spans="1:7" x14ac:dyDescent="0.25">
      <c r="A2684">
        <v>2019</v>
      </c>
      <c r="B2684" t="s">
        <v>14</v>
      </c>
      <c r="C2684" s="1">
        <v>18300</v>
      </c>
      <c r="D2684" t="s">
        <v>7</v>
      </c>
      <c r="E2684" s="2">
        <v>1</v>
      </c>
      <c r="F2684">
        <f>IFERROR(VLOOKUP(Bakery[[#This Row],[Products]],Bakery_price[#All],2,FALSE),0)</f>
        <v>0</v>
      </c>
      <c r="G2684" s="3">
        <f>Bakery[[#This Row],[Price]]*Bakery[[#This Row],[Quantity]]</f>
        <v>0</v>
      </c>
    </row>
    <row r="2685" spans="1:7" x14ac:dyDescent="0.25">
      <c r="A2685">
        <v>2019</v>
      </c>
      <c r="B2685" t="s">
        <v>14</v>
      </c>
      <c r="C2685" s="1">
        <v>18300</v>
      </c>
      <c r="D2685" t="s">
        <v>25</v>
      </c>
      <c r="E2685" s="2">
        <v>1</v>
      </c>
      <c r="F2685">
        <f>IFERROR(VLOOKUP(Bakery[[#This Row],[Products]],Bakery_price[#All],2,FALSE),0)</f>
        <v>3500</v>
      </c>
      <c r="G2685" s="3">
        <f>Bakery[[#This Row],[Price]]*Bakery[[#This Row],[Quantity]]</f>
        <v>3500</v>
      </c>
    </row>
    <row r="2686" spans="1:7" x14ac:dyDescent="0.25">
      <c r="A2686">
        <v>2019</v>
      </c>
      <c r="B2686" t="s">
        <v>14</v>
      </c>
      <c r="C2686" s="1">
        <v>18300</v>
      </c>
      <c r="D2686" t="s">
        <v>30</v>
      </c>
      <c r="E2686" s="2">
        <v>1</v>
      </c>
      <c r="F2686">
        <f>IFERROR(VLOOKUP(Bakery[[#This Row],[Products]],Bakery_price[#All],2,FALSE),0)</f>
        <v>2500</v>
      </c>
      <c r="G2686" s="3">
        <f>Bakery[[#This Row],[Price]]*Bakery[[#This Row],[Quantity]]</f>
        <v>2500</v>
      </c>
    </row>
    <row r="2687" spans="1:7" x14ac:dyDescent="0.25">
      <c r="A2687">
        <v>2019</v>
      </c>
      <c r="B2687" t="s">
        <v>14</v>
      </c>
      <c r="C2687" s="1">
        <v>14800</v>
      </c>
      <c r="D2687" t="s">
        <v>6</v>
      </c>
      <c r="E2687" s="2">
        <v>1</v>
      </c>
      <c r="F2687">
        <f>IFERROR(VLOOKUP(Bakery[[#This Row],[Products]],Bakery_price[#All],2,FALSE),0)</f>
        <v>4800</v>
      </c>
      <c r="G2687" s="3">
        <f>Bakery[[#This Row],[Price]]*Bakery[[#This Row],[Quantity]]</f>
        <v>4800</v>
      </c>
    </row>
    <row r="2688" spans="1:7" x14ac:dyDescent="0.25">
      <c r="A2688">
        <v>2019</v>
      </c>
      <c r="B2688" t="s">
        <v>14</v>
      </c>
      <c r="C2688" s="1">
        <v>14800</v>
      </c>
      <c r="D2688" t="s">
        <v>15</v>
      </c>
      <c r="E2688" s="2">
        <v>1</v>
      </c>
      <c r="F2688">
        <f>IFERROR(VLOOKUP(Bakery[[#This Row],[Products]],Bakery_price[#All],2,FALSE),0)</f>
        <v>3500</v>
      </c>
      <c r="G2688" s="3">
        <f>Bakery[[#This Row],[Price]]*Bakery[[#This Row],[Quantity]]</f>
        <v>3500</v>
      </c>
    </row>
    <row r="2689" spans="1:7" x14ac:dyDescent="0.25">
      <c r="A2689">
        <v>2019</v>
      </c>
      <c r="B2689" t="s">
        <v>14</v>
      </c>
      <c r="C2689" s="1">
        <v>14800</v>
      </c>
      <c r="D2689" t="s">
        <v>22</v>
      </c>
      <c r="E2689" s="2">
        <v>1</v>
      </c>
      <c r="F2689">
        <f>IFERROR(VLOOKUP(Bakery[[#This Row],[Products]],Bakery_price[#All],2,FALSE),0)</f>
        <v>4500</v>
      </c>
      <c r="G2689" s="3">
        <f>Bakery[[#This Row],[Price]]*Bakery[[#This Row],[Quantity]]</f>
        <v>4500</v>
      </c>
    </row>
    <row r="2690" spans="1:7" x14ac:dyDescent="0.25">
      <c r="A2690">
        <v>2019</v>
      </c>
      <c r="B2690" t="s">
        <v>14</v>
      </c>
      <c r="C2690" s="1">
        <v>14800</v>
      </c>
      <c r="D2690" t="s">
        <v>6</v>
      </c>
      <c r="E2690" s="2">
        <v>1</v>
      </c>
      <c r="F2690">
        <f>IFERROR(VLOOKUP(Bakery[[#This Row],[Products]],Bakery_price[#All],2,FALSE),0)</f>
        <v>4800</v>
      </c>
      <c r="G2690" s="3">
        <f>Bakery[[#This Row],[Price]]*Bakery[[#This Row],[Quantity]]</f>
        <v>4800</v>
      </c>
    </row>
    <row r="2691" spans="1:7" x14ac:dyDescent="0.25">
      <c r="A2691">
        <v>2019</v>
      </c>
      <c r="B2691" t="s">
        <v>14</v>
      </c>
      <c r="C2691" s="1">
        <v>14800</v>
      </c>
      <c r="D2691" t="s">
        <v>7</v>
      </c>
      <c r="E2691" s="2">
        <v>1</v>
      </c>
      <c r="F2691">
        <f>IFERROR(VLOOKUP(Bakery[[#This Row],[Products]],Bakery_price[#All],2,FALSE),0)</f>
        <v>0</v>
      </c>
      <c r="G2691" s="3">
        <f>Bakery[[#This Row],[Price]]*Bakery[[#This Row],[Quantity]]</f>
        <v>0</v>
      </c>
    </row>
    <row r="2692" spans="1:7" x14ac:dyDescent="0.25">
      <c r="A2692">
        <v>2019</v>
      </c>
      <c r="B2692" t="s">
        <v>14</v>
      </c>
      <c r="C2692" s="1">
        <v>14800</v>
      </c>
      <c r="D2692" t="s">
        <v>17</v>
      </c>
      <c r="E2692" s="2">
        <v>1</v>
      </c>
      <c r="F2692">
        <f>IFERROR(VLOOKUP(Bakery[[#This Row],[Products]],Bakery_price[#All],2,FALSE),0)</f>
        <v>4000</v>
      </c>
      <c r="G2692" s="3">
        <f>Bakery[[#This Row],[Price]]*Bakery[[#This Row],[Quantity]]</f>
        <v>4000</v>
      </c>
    </row>
    <row r="2693" spans="1:7" x14ac:dyDescent="0.25">
      <c r="A2693">
        <v>2019</v>
      </c>
      <c r="B2693" t="s">
        <v>14</v>
      </c>
      <c r="C2693" s="1">
        <v>15800</v>
      </c>
      <c r="D2693" t="s">
        <v>6</v>
      </c>
      <c r="E2693" s="2">
        <v>1</v>
      </c>
      <c r="F2693">
        <f>IFERROR(VLOOKUP(Bakery[[#This Row],[Products]],Bakery_price[#All],2,FALSE),0)</f>
        <v>4800</v>
      </c>
      <c r="G2693" s="3">
        <f>Bakery[[#This Row],[Price]]*Bakery[[#This Row],[Quantity]]</f>
        <v>4800</v>
      </c>
    </row>
    <row r="2694" spans="1:7" x14ac:dyDescent="0.25">
      <c r="A2694">
        <v>2019</v>
      </c>
      <c r="B2694" t="s">
        <v>14</v>
      </c>
      <c r="C2694" s="1">
        <v>15800</v>
      </c>
      <c r="D2694" t="s">
        <v>24</v>
      </c>
      <c r="E2694" s="2">
        <v>1</v>
      </c>
      <c r="F2694">
        <f>IFERROR(VLOOKUP(Bakery[[#This Row],[Products]],Bakery_price[#All],2,FALSE),0)</f>
        <v>3500</v>
      </c>
      <c r="G2694" s="3">
        <f>Bakery[[#This Row],[Price]]*Bakery[[#This Row],[Quantity]]</f>
        <v>3500</v>
      </c>
    </row>
    <row r="2695" spans="1:7" x14ac:dyDescent="0.25">
      <c r="A2695">
        <v>2019</v>
      </c>
      <c r="B2695" t="s">
        <v>14</v>
      </c>
      <c r="C2695" s="1">
        <v>15800</v>
      </c>
      <c r="D2695" t="s">
        <v>29</v>
      </c>
      <c r="E2695" s="2">
        <v>1</v>
      </c>
      <c r="F2695">
        <f>IFERROR(VLOOKUP(Bakery[[#This Row],[Products]],Bakery_price[#All],2,FALSE),0)</f>
        <v>4500</v>
      </c>
      <c r="G2695" s="3">
        <f>Bakery[[#This Row],[Price]]*Bakery[[#This Row],[Quantity]]</f>
        <v>4500</v>
      </c>
    </row>
    <row r="2696" spans="1:7" x14ac:dyDescent="0.25">
      <c r="A2696">
        <v>2019</v>
      </c>
      <c r="B2696" t="s">
        <v>14</v>
      </c>
      <c r="C2696" s="1">
        <v>15100</v>
      </c>
      <c r="D2696" t="s">
        <v>6</v>
      </c>
      <c r="E2696" s="2">
        <v>1</v>
      </c>
      <c r="F2696">
        <f>IFERROR(VLOOKUP(Bakery[[#This Row],[Products]],Bakery_price[#All],2,FALSE),0)</f>
        <v>4800</v>
      </c>
      <c r="G2696" s="3">
        <f>Bakery[[#This Row],[Price]]*Bakery[[#This Row],[Quantity]]</f>
        <v>4800</v>
      </c>
    </row>
    <row r="2697" spans="1:7" x14ac:dyDescent="0.25">
      <c r="A2697">
        <v>2019</v>
      </c>
      <c r="B2697" t="s">
        <v>14</v>
      </c>
      <c r="C2697" s="1">
        <v>15100</v>
      </c>
      <c r="D2697" t="s">
        <v>31</v>
      </c>
      <c r="E2697" s="2">
        <v>1</v>
      </c>
      <c r="F2697">
        <f>IFERROR(VLOOKUP(Bakery[[#This Row],[Products]],Bakery_price[#All],2,FALSE),0)</f>
        <v>4000</v>
      </c>
      <c r="G2697" s="3">
        <f>Bakery[[#This Row],[Price]]*Bakery[[#This Row],[Quantity]]</f>
        <v>4000</v>
      </c>
    </row>
    <row r="2698" spans="1:7" x14ac:dyDescent="0.25">
      <c r="A2698">
        <v>2019</v>
      </c>
      <c r="B2698" t="s">
        <v>14</v>
      </c>
      <c r="C2698" s="1">
        <v>15100</v>
      </c>
      <c r="D2698" t="s">
        <v>26</v>
      </c>
      <c r="E2698" s="2">
        <v>1</v>
      </c>
      <c r="F2698">
        <f>IFERROR(VLOOKUP(Bakery[[#This Row],[Products]],Bakery_price[#All],2,FALSE),0)</f>
        <v>4000</v>
      </c>
      <c r="G2698" s="3">
        <f>Bakery[[#This Row],[Price]]*Bakery[[#This Row],[Quantity]]</f>
        <v>4000</v>
      </c>
    </row>
    <row r="2699" spans="1:7" x14ac:dyDescent="0.25">
      <c r="A2699">
        <v>2019</v>
      </c>
      <c r="B2699" t="s">
        <v>18</v>
      </c>
      <c r="C2699" s="1">
        <v>14800</v>
      </c>
      <c r="D2699" t="s">
        <v>6</v>
      </c>
      <c r="E2699" s="2">
        <v>1</v>
      </c>
      <c r="F2699">
        <f>IFERROR(VLOOKUP(Bakery[[#This Row],[Products]],Bakery_price[#All],2,FALSE),0)</f>
        <v>4800</v>
      </c>
      <c r="G2699" s="3">
        <f>Bakery[[#This Row],[Price]]*Bakery[[#This Row],[Quantity]]</f>
        <v>4800</v>
      </c>
    </row>
    <row r="2700" spans="1:7" x14ac:dyDescent="0.25">
      <c r="A2700">
        <v>2019</v>
      </c>
      <c r="B2700" t="s">
        <v>18</v>
      </c>
      <c r="C2700" s="1">
        <v>14800</v>
      </c>
      <c r="D2700" t="s">
        <v>15</v>
      </c>
      <c r="E2700" s="2">
        <v>1</v>
      </c>
      <c r="F2700">
        <f>IFERROR(VLOOKUP(Bakery[[#This Row],[Products]],Bakery_price[#All],2,FALSE),0)</f>
        <v>3500</v>
      </c>
      <c r="G2700" s="3">
        <f>Bakery[[#This Row],[Price]]*Bakery[[#This Row],[Quantity]]</f>
        <v>3500</v>
      </c>
    </row>
    <row r="2701" spans="1:7" x14ac:dyDescent="0.25">
      <c r="A2701">
        <v>2019</v>
      </c>
      <c r="B2701" t="s">
        <v>18</v>
      </c>
      <c r="C2701" s="1">
        <v>14800</v>
      </c>
      <c r="D2701" t="s">
        <v>20</v>
      </c>
      <c r="E2701" s="2">
        <v>1</v>
      </c>
      <c r="F2701">
        <f>IFERROR(VLOOKUP(Bakery[[#This Row],[Products]],Bakery_price[#All],2,FALSE),0)</f>
        <v>0</v>
      </c>
      <c r="G2701" s="3">
        <f>Bakery[[#This Row],[Price]]*Bakery[[#This Row],[Quantity]]</f>
        <v>0</v>
      </c>
    </row>
    <row r="2702" spans="1:7" x14ac:dyDescent="0.25">
      <c r="A2702">
        <v>2019</v>
      </c>
      <c r="B2702" t="s">
        <v>18</v>
      </c>
      <c r="C2702" s="1">
        <v>18600</v>
      </c>
      <c r="D2702" t="s">
        <v>6</v>
      </c>
      <c r="E2702" s="2">
        <v>2</v>
      </c>
      <c r="F2702">
        <f>IFERROR(VLOOKUP(Bakery[[#This Row],[Products]],Bakery_price[#All],2,FALSE),0)</f>
        <v>4800</v>
      </c>
      <c r="G2702" s="3">
        <f>Bakery[[#This Row],[Price]]*Bakery[[#This Row],[Quantity]]</f>
        <v>9600</v>
      </c>
    </row>
    <row r="2703" spans="1:7" x14ac:dyDescent="0.25">
      <c r="A2703">
        <v>2019</v>
      </c>
      <c r="B2703" t="s">
        <v>18</v>
      </c>
      <c r="C2703" s="1">
        <v>18600</v>
      </c>
      <c r="D2703" t="s">
        <v>24</v>
      </c>
      <c r="E2703" s="2">
        <v>2</v>
      </c>
      <c r="F2703">
        <f>IFERROR(VLOOKUP(Bakery[[#This Row],[Products]],Bakery_price[#All],2,FALSE),0)</f>
        <v>3500</v>
      </c>
      <c r="G2703" s="3">
        <f>Bakery[[#This Row],[Price]]*Bakery[[#This Row],[Quantity]]</f>
        <v>7000</v>
      </c>
    </row>
    <row r="2704" spans="1:7" x14ac:dyDescent="0.25">
      <c r="A2704">
        <v>2019</v>
      </c>
      <c r="B2704" t="s">
        <v>18</v>
      </c>
      <c r="C2704" s="1">
        <v>19800</v>
      </c>
      <c r="D2704" t="s">
        <v>6</v>
      </c>
      <c r="E2704" s="2">
        <v>1</v>
      </c>
      <c r="F2704">
        <f>IFERROR(VLOOKUP(Bakery[[#This Row],[Products]],Bakery_price[#All],2,FALSE),0)</f>
        <v>4800</v>
      </c>
      <c r="G2704" s="3">
        <f>Bakery[[#This Row],[Price]]*Bakery[[#This Row],[Quantity]]</f>
        <v>4800</v>
      </c>
    </row>
    <row r="2705" spans="1:7" x14ac:dyDescent="0.25">
      <c r="A2705">
        <v>2019</v>
      </c>
      <c r="B2705" t="s">
        <v>18</v>
      </c>
      <c r="C2705" s="1">
        <v>19800</v>
      </c>
      <c r="D2705" t="s">
        <v>24</v>
      </c>
      <c r="E2705" s="2">
        <v>2</v>
      </c>
      <c r="F2705">
        <f>IFERROR(VLOOKUP(Bakery[[#This Row],[Products]],Bakery_price[#All],2,FALSE),0)</f>
        <v>3500</v>
      </c>
      <c r="G2705" s="3">
        <f>Bakery[[#This Row],[Price]]*Bakery[[#This Row],[Quantity]]</f>
        <v>7000</v>
      </c>
    </row>
    <row r="2706" spans="1:7" x14ac:dyDescent="0.25">
      <c r="A2706">
        <v>2019</v>
      </c>
      <c r="B2706" t="s">
        <v>18</v>
      </c>
      <c r="C2706" s="1">
        <v>19800</v>
      </c>
      <c r="D2706" t="s">
        <v>25</v>
      </c>
      <c r="E2706" s="2">
        <v>1</v>
      </c>
      <c r="F2706">
        <f>IFERROR(VLOOKUP(Bakery[[#This Row],[Products]],Bakery_price[#All],2,FALSE),0)</f>
        <v>3500</v>
      </c>
      <c r="G2706" s="3">
        <f>Bakery[[#This Row],[Price]]*Bakery[[#This Row],[Quantity]]</f>
        <v>3500</v>
      </c>
    </row>
    <row r="2707" spans="1:7" x14ac:dyDescent="0.25">
      <c r="A2707">
        <v>2019</v>
      </c>
      <c r="B2707" t="s">
        <v>18</v>
      </c>
      <c r="C2707" s="1">
        <v>19800</v>
      </c>
      <c r="D2707" t="s">
        <v>30</v>
      </c>
      <c r="E2707" s="2">
        <v>1</v>
      </c>
      <c r="F2707">
        <f>IFERROR(VLOOKUP(Bakery[[#This Row],[Products]],Bakery_price[#All],2,FALSE),0)</f>
        <v>2500</v>
      </c>
      <c r="G2707" s="3">
        <f>Bakery[[#This Row],[Price]]*Bakery[[#This Row],[Quantity]]</f>
        <v>2500</v>
      </c>
    </row>
    <row r="2708" spans="1:7" x14ac:dyDescent="0.25">
      <c r="A2708">
        <v>2019</v>
      </c>
      <c r="B2708" t="s">
        <v>18</v>
      </c>
      <c r="C2708" s="1">
        <v>28100</v>
      </c>
      <c r="D2708" t="s">
        <v>6</v>
      </c>
      <c r="E2708" s="2">
        <v>2</v>
      </c>
      <c r="F2708">
        <f>IFERROR(VLOOKUP(Bakery[[#This Row],[Products]],Bakery_price[#All],2,FALSE),0)</f>
        <v>4800</v>
      </c>
      <c r="G2708" s="3">
        <f>Bakery[[#This Row],[Price]]*Bakery[[#This Row],[Quantity]]</f>
        <v>9600</v>
      </c>
    </row>
    <row r="2709" spans="1:7" x14ac:dyDescent="0.25">
      <c r="A2709">
        <v>2019</v>
      </c>
      <c r="B2709" t="s">
        <v>18</v>
      </c>
      <c r="C2709" s="1">
        <v>28100</v>
      </c>
      <c r="D2709" t="s">
        <v>15</v>
      </c>
      <c r="E2709" s="2">
        <v>1</v>
      </c>
      <c r="F2709">
        <f>IFERROR(VLOOKUP(Bakery[[#This Row],[Products]],Bakery_price[#All],2,FALSE),0)</f>
        <v>3500</v>
      </c>
      <c r="G2709" s="3">
        <f>Bakery[[#This Row],[Price]]*Bakery[[#This Row],[Quantity]]</f>
        <v>3500</v>
      </c>
    </row>
    <row r="2710" spans="1:7" x14ac:dyDescent="0.25">
      <c r="A2710">
        <v>2019</v>
      </c>
      <c r="B2710" t="s">
        <v>18</v>
      </c>
      <c r="C2710" s="1">
        <v>28100</v>
      </c>
      <c r="D2710" t="s">
        <v>19</v>
      </c>
      <c r="E2710" s="2">
        <v>1</v>
      </c>
      <c r="F2710">
        <f>IFERROR(VLOOKUP(Bakery[[#This Row],[Products]],Bakery_price[#All],2,FALSE),0)</f>
        <v>1500</v>
      </c>
      <c r="G2710" s="3">
        <f>Bakery[[#This Row],[Price]]*Bakery[[#This Row],[Quantity]]</f>
        <v>1500</v>
      </c>
    </row>
    <row r="2711" spans="1:7" x14ac:dyDescent="0.25">
      <c r="A2711">
        <v>2019</v>
      </c>
      <c r="B2711" t="s">
        <v>18</v>
      </c>
      <c r="C2711" s="1">
        <v>28100</v>
      </c>
      <c r="D2711" t="s">
        <v>24</v>
      </c>
      <c r="E2711" s="2">
        <v>1</v>
      </c>
      <c r="F2711">
        <f>IFERROR(VLOOKUP(Bakery[[#This Row],[Products]],Bakery_price[#All],2,FALSE),0)</f>
        <v>3500</v>
      </c>
      <c r="G2711" s="3">
        <f>Bakery[[#This Row],[Price]]*Bakery[[#This Row],[Quantity]]</f>
        <v>3500</v>
      </c>
    </row>
    <row r="2712" spans="1:7" x14ac:dyDescent="0.25">
      <c r="A2712">
        <v>2019</v>
      </c>
      <c r="B2712" t="s">
        <v>18</v>
      </c>
      <c r="C2712" s="1">
        <v>28100</v>
      </c>
      <c r="D2712" t="s">
        <v>8</v>
      </c>
      <c r="E2712" s="2">
        <v>1</v>
      </c>
      <c r="F2712">
        <f>IFERROR(VLOOKUP(Bakery[[#This Row],[Products]],Bakery_price[#All],2,FALSE),0)</f>
        <v>4800</v>
      </c>
      <c r="G2712" s="3">
        <f>Bakery[[#This Row],[Price]]*Bakery[[#This Row],[Quantity]]</f>
        <v>4800</v>
      </c>
    </row>
    <row r="2713" spans="1:7" x14ac:dyDescent="0.25">
      <c r="A2713">
        <v>2019</v>
      </c>
      <c r="B2713" t="s">
        <v>18</v>
      </c>
      <c r="C2713" s="1">
        <v>28100</v>
      </c>
      <c r="D2713" t="s">
        <v>25</v>
      </c>
      <c r="E2713" s="2">
        <v>1</v>
      </c>
      <c r="F2713">
        <f>IFERROR(VLOOKUP(Bakery[[#This Row],[Products]],Bakery_price[#All],2,FALSE),0)</f>
        <v>3500</v>
      </c>
      <c r="G2713" s="3">
        <f>Bakery[[#This Row],[Price]]*Bakery[[#This Row],[Quantity]]</f>
        <v>3500</v>
      </c>
    </row>
    <row r="2714" spans="1:7" x14ac:dyDescent="0.25">
      <c r="A2714">
        <v>2019</v>
      </c>
      <c r="B2714" t="s">
        <v>18</v>
      </c>
      <c r="C2714" s="1">
        <v>16300</v>
      </c>
      <c r="D2714" t="s">
        <v>6</v>
      </c>
      <c r="E2714" s="2">
        <v>1</v>
      </c>
      <c r="F2714">
        <f>IFERROR(VLOOKUP(Bakery[[#This Row],[Products]],Bakery_price[#All],2,FALSE),0)</f>
        <v>4800</v>
      </c>
      <c r="G2714" s="3">
        <f>Bakery[[#This Row],[Price]]*Bakery[[#This Row],[Quantity]]</f>
        <v>4800</v>
      </c>
    </row>
    <row r="2715" spans="1:7" x14ac:dyDescent="0.25">
      <c r="A2715">
        <v>2019</v>
      </c>
      <c r="B2715" t="s">
        <v>18</v>
      </c>
      <c r="C2715" s="1">
        <v>16300</v>
      </c>
      <c r="D2715" t="s">
        <v>15</v>
      </c>
      <c r="E2715" s="2">
        <v>1</v>
      </c>
      <c r="F2715">
        <f>IFERROR(VLOOKUP(Bakery[[#This Row],[Products]],Bakery_price[#All],2,FALSE),0)</f>
        <v>3500</v>
      </c>
      <c r="G2715" s="3">
        <f>Bakery[[#This Row],[Price]]*Bakery[[#This Row],[Quantity]]</f>
        <v>3500</v>
      </c>
    </row>
    <row r="2716" spans="1:7" x14ac:dyDescent="0.25">
      <c r="A2716">
        <v>2019</v>
      </c>
      <c r="B2716" t="s">
        <v>18</v>
      </c>
      <c r="C2716" s="1">
        <v>16300</v>
      </c>
      <c r="D2716" t="s">
        <v>19</v>
      </c>
      <c r="E2716" s="2">
        <v>1</v>
      </c>
      <c r="F2716">
        <f>IFERROR(VLOOKUP(Bakery[[#This Row],[Products]],Bakery_price[#All],2,FALSE),0)</f>
        <v>1500</v>
      </c>
      <c r="G2716" s="3">
        <f>Bakery[[#This Row],[Price]]*Bakery[[#This Row],[Quantity]]</f>
        <v>1500</v>
      </c>
    </row>
    <row r="2717" spans="1:7" x14ac:dyDescent="0.25">
      <c r="A2717">
        <v>2019</v>
      </c>
      <c r="B2717" t="s">
        <v>18</v>
      </c>
      <c r="C2717" s="1">
        <v>16300</v>
      </c>
      <c r="D2717" t="s">
        <v>25</v>
      </c>
      <c r="E2717" s="2">
        <v>1</v>
      </c>
      <c r="F2717">
        <f>IFERROR(VLOOKUP(Bakery[[#This Row],[Products]],Bakery_price[#All],2,FALSE),0)</f>
        <v>3500</v>
      </c>
      <c r="G2717" s="3">
        <f>Bakery[[#This Row],[Price]]*Bakery[[#This Row],[Quantity]]</f>
        <v>3500</v>
      </c>
    </row>
    <row r="2718" spans="1:7" x14ac:dyDescent="0.25">
      <c r="A2718">
        <v>2019</v>
      </c>
      <c r="B2718" t="s">
        <v>18</v>
      </c>
      <c r="C2718" s="1">
        <v>17300</v>
      </c>
      <c r="D2718" t="s">
        <v>6</v>
      </c>
      <c r="E2718" s="2">
        <v>1</v>
      </c>
      <c r="F2718">
        <f>IFERROR(VLOOKUP(Bakery[[#This Row],[Products]],Bakery_price[#All],2,FALSE),0)</f>
        <v>4800</v>
      </c>
      <c r="G2718" s="3">
        <f>Bakery[[#This Row],[Price]]*Bakery[[#This Row],[Quantity]]</f>
        <v>4800</v>
      </c>
    </row>
    <row r="2719" spans="1:7" x14ac:dyDescent="0.25">
      <c r="A2719">
        <v>2019</v>
      </c>
      <c r="B2719" t="s">
        <v>18</v>
      </c>
      <c r="C2719" s="1">
        <v>17300</v>
      </c>
      <c r="D2719" t="s">
        <v>15</v>
      </c>
      <c r="E2719" s="2">
        <v>1</v>
      </c>
      <c r="F2719">
        <f>IFERROR(VLOOKUP(Bakery[[#This Row],[Products]],Bakery_price[#All],2,FALSE),0)</f>
        <v>3500</v>
      </c>
      <c r="G2719" s="3">
        <f>Bakery[[#This Row],[Price]]*Bakery[[#This Row],[Quantity]]</f>
        <v>3500</v>
      </c>
    </row>
    <row r="2720" spans="1:7" x14ac:dyDescent="0.25">
      <c r="A2720">
        <v>2019</v>
      </c>
      <c r="B2720" t="s">
        <v>18</v>
      </c>
      <c r="C2720" s="1">
        <v>17300</v>
      </c>
      <c r="D2720" t="s">
        <v>24</v>
      </c>
      <c r="E2720" s="2">
        <v>2</v>
      </c>
      <c r="F2720">
        <f>IFERROR(VLOOKUP(Bakery[[#This Row],[Products]],Bakery_price[#All],2,FALSE),0)</f>
        <v>3500</v>
      </c>
      <c r="G2720" s="3">
        <f>Bakery[[#This Row],[Price]]*Bakery[[#This Row],[Quantity]]</f>
        <v>7000</v>
      </c>
    </row>
    <row r="2721" spans="1:7" x14ac:dyDescent="0.25">
      <c r="A2721">
        <v>2019</v>
      </c>
      <c r="B2721" t="s">
        <v>18</v>
      </c>
      <c r="C2721" s="1">
        <v>14300</v>
      </c>
      <c r="D2721" t="s">
        <v>6</v>
      </c>
      <c r="E2721" s="2">
        <v>1</v>
      </c>
      <c r="F2721">
        <f>IFERROR(VLOOKUP(Bakery[[#This Row],[Products]],Bakery_price[#All],2,FALSE),0)</f>
        <v>4800</v>
      </c>
      <c r="G2721" s="3">
        <f>Bakery[[#This Row],[Price]]*Bakery[[#This Row],[Quantity]]</f>
        <v>4800</v>
      </c>
    </row>
    <row r="2722" spans="1:7" x14ac:dyDescent="0.25">
      <c r="A2722">
        <v>2019</v>
      </c>
      <c r="B2722" t="s">
        <v>18</v>
      </c>
      <c r="C2722" s="1">
        <v>14300</v>
      </c>
      <c r="D2722" t="s">
        <v>7</v>
      </c>
      <c r="E2722" s="2">
        <v>1</v>
      </c>
      <c r="F2722">
        <f>IFERROR(VLOOKUP(Bakery[[#This Row],[Products]],Bakery_price[#All],2,FALSE),0)</f>
        <v>0</v>
      </c>
      <c r="G2722" s="3">
        <f>Bakery[[#This Row],[Price]]*Bakery[[#This Row],[Quantity]]</f>
        <v>0</v>
      </c>
    </row>
    <row r="2723" spans="1:7" x14ac:dyDescent="0.25">
      <c r="A2723">
        <v>2019</v>
      </c>
      <c r="B2723" t="s">
        <v>18</v>
      </c>
      <c r="C2723" s="1">
        <v>14300</v>
      </c>
      <c r="D2723" t="s">
        <v>25</v>
      </c>
      <c r="E2723" s="2">
        <v>1</v>
      </c>
      <c r="F2723">
        <f>IFERROR(VLOOKUP(Bakery[[#This Row],[Products]],Bakery_price[#All],2,FALSE),0)</f>
        <v>3500</v>
      </c>
      <c r="G2723" s="3">
        <f>Bakery[[#This Row],[Price]]*Bakery[[#This Row],[Quantity]]</f>
        <v>3500</v>
      </c>
    </row>
    <row r="2724" spans="1:7" x14ac:dyDescent="0.25">
      <c r="A2724">
        <v>2019</v>
      </c>
      <c r="B2724" t="s">
        <v>18</v>
      </c>
      <c r="C2724" s="1">
        <v>16400</v>
      </c>
      <c r="D2724" t="s">
        <v>6</v>
      </c>
      <c r="E2724" s="2">
        <v>3</v>
      </c>
      <c r="F2724">
        <f>IFERROR(VLOOKUP(Bakery[[#This Row],[Products]],Bakery_price[#All],2,FALSE),0)</f>
        <v>4800</v>
      </c>
      <c r="G2724" s="3">
        <f>Bakery[[#This Row],[Price]]*Bakery[[#This Row],[Quantity]]</f>
        <v>14400</v>
      </c>
    </row>
    <row r="2725" spans="1:7" x14ac:dyDescent="0.25">
      <c r="A2725">
        <v>2019</v>
      </c>
      <c r="B2725" t="s">
        <v>18</v>
      </c>
      <c r="C2725" s="1">
        <v>35200</v>
      </c>
      <c r="D2725" t="s">
        <v>6</v>
      </c>
      <c r="E2725" s="2">
        <v>4</v>
      </c>
      <c r="F2725">
        <f>IFERROR(VLOOKUP(Bakery[[#This Row],[Products]],Bakery_price[#All],2,FALSE),0)</f>
        <v>4800</v>
      </c>
      <c r="G2725" s="3">
        <f>Bakery[[#This Row],[Price]]*Bakery[[#This Row],[Quantity]]</f>
        <v>19200</v>
      </c>
    </row>
    <row r="2726" spans="1:7" x14ac:dyDescent="0.25">
      <c r="A2726">
        <v>2019</v>
      </c>
      <c r="B2726" t="s">
        <v>18</v>
      </c>
      <c r="C2726" s="1">
        <v>35200</v>
      </c>
      <c r="D2726" t="s">
        <v>24</v>
      </c>
      <c r="E2726" s="2">
        <v>2</v>
      </c>
      <c r="F2726">
        <f>IFERROR(VLOOKUP(Bakery[[#This Row],[Products]],Bakery_price[#All],2,FALSE),0)</f>
        <v>3500</v>
      </c>
      <c r="G2726" s="3">
        <f>Bakery[[#This Row],[Price]]*Bakery[[#This Row],[Quantity]]</f>
        <v>7000</v>
      </c>
    </row>
    <row r="2727" spans="1:7" x14ac:dyDescent="0.25">
      <c r="A2727">
        <v>2019</v>
      </c>
      <c r="B2727" t="s">
        <v>18</v>
      </c>
      <c r="C2727" s="1">
        <v>35200</v>
      </c>
      <c r="D2727" t="s">
        <v>25</v>
      </c>
      <c r="E2727" s="2">
        <v>2</v>
      </c>
      <c r="F2727">
        <f>IFERROR(VLOOKUP(Bakery[[#This Row],[Products]],Bakery_price[#All],2,FALSE),0)</f>
        <v>3500</v>
      </c>
      <c r="G2727" s="3">
        <f>Bakery[[#This Row],[Price]]*Bakery[[#This Row],[Quantity]]</f>
        <v>7000</v>
      </c>
    </row>
    <row r="2728" spans="1:7" x14ac:dyDescent="0.25">
      <c r="A2728">
        <v>2019</v>
      </c>
      <c r="B2728" t="s">
        <v>18</v>
      </c>
      <c r="C2728" s="1">
        <v>16100</v>
      </c>
      <c r="D2728" t="s">
        <v>6</v>
      </c>
      <c r="E2728" s="2">
        <v>2</v>
      </c>
      <c r="F2728">
        <f>IFERROR(VLOOKUP(Bakery[[#This Row],[Products]],Bakery_price[#All],2,FALSE),0)</f>
        <v>4800</v>
      </c>
      <c r="G2728" s="3">
        <f>Bakery[[#This Row],[Price]]*Bakery[[#This Row],[Quantity]]</f>
        <v>9600</v>
      </c>
    </row>
    <row r="2729" spans="1:7" x14ac:dyDescent="0.25">
      <c r="A2729">
        <v>2019</v>
      </c>
      <c r="B2729" t="s">
        <v>18</v>
      </c>
      <c r="C2729" s="1">
        <v>16100</v>
      </c>
      <c r="D2729" t="s">
        <v>12</v>
      </c>
      <c r="E2729" s="2">
        <v>1</v>
      </c>
      <c r="F2729">
        <f>IFERROR(VLOOKUP(Bakery[[#This Row],[Products]],Bakery_price[#All],2,FALSE),0)</f>
        <v>4500</v>
      </c>
      <c r="G2729" s="3">
        <f>Bakery[[#This Row],[Price]]*Bakery[[#This Row],[Quantity]]</f>
        <v>4500</v>
      </c>
    </row>
    <row r="2730" spans="1:7" x14ac:dyDescent="0.25">
      <c r="A2730">
        <v>2019</v>
      </c>
      <c r="B2730" t="s">
        <v>18</v>
      </c>
      <c r="C2730" s="1">
        <v>16400</v>
      </c>
      <c r="D2730" t="s">
        <v>6</v>
      </c>
      <c r="E2730" s="2">
        <v>3</v>
      </c>
      <c r="F2730">
        <f>IFERROR(VLOOKUP(Bakery[[#This Row],[Products]],Bakery_price[#All],2,FALSE),0)</f>
        <v>4800</v>
      </c>
      <c r="G2730" s="3">
        <f>Bakery[[#This Row],[Price]]*Bakery[[#This Row],[Quantity]]</f>
        <v>14400</v>
      </c>
    </row>
    <row r="2731" spans="1:7" x14ac:dyDescent="0.25">
      <c r="A2731">
        <v>2019</v>
      </c>
      <c r="B2731" t="s">
        <v>21</v>
      </c>
      <c r="C2731" s="1">
        <v>18300</v>
      </c>
      <c r="D2731" t="s">
        <v>6</v>
      </c>
      <c r="E2731" s="2">
        <v>1</v>
      </c>
      <c r="F2731">
        <f>IFERROR(VLOOKUP(Bakery[[#This Row],[Products]],Bakery_price[#All],2,FALSE),0)</f>
        <v>4800</v>
      </c>
      <c r="G2731" s="3">
        <f>Bakery[[#This Row],[Price]]*Bakery[[#This Row],[Quantity]]</f>
        <v>4800</v>
      </c>
    </row>
    <row r="2732" spans="1:7" x14ac:dyDescent="0.25">
      <c r="A2732">
        <v>2019</v>
      </c>
      <c r="B2732" t="s">
        <v>21</v>
      </c>
      <c r="C2732" s="1">
        <v>18300</v>
      </c>
      <c r="D2732" t="s">
        <v>15</v>
      </c>
      <c r="E2732" s="2">
        <v>1</v>
      </c>
      <c r="F2732">
        <f>IFERROR(VLOOKUP(Bakery[[#This Row],[Products]],Bakery_price[#All],2,FALSE),0)</f>
        <v>3500</v>
      </c>
      <c r="G2732" s="3">
        <f>Bakery[[#This Row],[Price]]*Bakery[[#This Row],[Quantity]]</f>
        <v>3500</v>
      </c>
    </row>
    <row r="2733" spans="1:7" x14ac:dyDescent="0.25">
      <c r="A2733">
        <v>2019</v>
      </c>
      <c r="B2733" t="s">
        <v>21</v>
      </c>
      <c r="C2733" s="1">
        <v>18300</v>
      </c>
      <c r="D2733" t="s">
        <v>25</v>
      </c>
      <c r="E2733" s="2">
        <v>1</v>
      </c>
      <c r="F2733">
        <f>IFERROR(VLOOKUP(Bakery[[#This Row],[Products]],Bakery_price[#All],2,FALSE),0)</f>
        <v>3500</v>
      </c>
      <c r="G2733" s="3">
        <f>Bakery[[#This Row],[Price]]*Bakery[[#This Row],[Quantity]]</f>
        <v>3500</v>
      </c>
    </row>
    <row r="2734" spans="1:7" x14ac:dyDescent="0.25">
      <c r="A2734">
        <v>2019</v>
      </c>
      <c r="B2734" t="s">
        <v>21</v>
      </c>
      <c r="C2734" s="1">
        <v>18300</v>
      </c>
      <c r="D2734" t="s">
        <v>31</v>
      </c>
      <c r="E2734" s="2">
        <v>1</v>
      </c>
      <c r="F2734">
        <f>IFERROR(VLOOKUP(Bakery[[#This Row],[Products]],Bakery_price[#All],2,FALSE),0)</f>
        <v>4000</v>
      </c>
      <c r="G2734" s="3">
        <f>Bakery[[#This Row],[Price]]*Bakery[[#This Row],[Quantity]]</f>
        <v>4000</v>
      </c>
    </row>
    <row r="2735" spans="1:7" x14ac:dyDescent="0.25">
      <c r="A2735">
        <v>2019</v>
      </c>
      <c r="B2735" t="s">
        <v>21</v>
      </c>
      <c r="C2735" s="1">
        <v>16300</v>
      </c>
      <c r="D2735" t="s">
        <v>6</v>
      </c>
      <c r="E2735" s="2">
        <v>1</v>
      </c>
      <c r="F2735">
        <f>IFERROR(VLOOKUP(Bakery[[#This Row],[Products]],Bakery_price[#All],2,FALSE),0)</f>
        <v>4800</v>
      </c>
      <c r="G2735" s="3">
        <f>Bakery[[#This Row],[Price]]*Bakery[[#This Row],[Quantity]]</f>
        <v>4800</v>
      </c>
    </row>
    <row r="2736" spans="1:7" x14ac:dyDescent="0.25">
      <c r="A2736">
        <v>2019</v>
      </c>
      <c r="B2736" t="s">
        <v>21</v>
      </c>
      <c r="C2736" s="1">
        <v>16300</v>
      </c>
      <c r="D2736" t="s">
        <v>24</v>
      </c>
      <c r="E2736" s="2">
        <v>1</v>
      </c>
      <c r="F2736">
        <f>IFERROR(VLOOKUP(Bakery[[#This Row],[Products]],Bakery_price[#All],2,FALSE),0)</f>
        <v>3500</v>
      </c>
      <c r="G2736" s="3">
        <f>Bakery[[#This Row],[Price]]*Bakery[[#This Row],[Quantity]]</f>
        <v>3500</v>
      </c>
    </row>
    <row r="2737" spans="1:7" x14ac:dyDescent="0.25">
      <c r="A2737">
        <v>2019</v>
      </c>
      <c r="B2737" t="s">
        <v>21</v>
      </c>
      <c r="C2737" s="1">
        <v>16300</v>
      </c>
      <c r="D2737" t="s">
        <v>25</v>
      </c>
      <c r="E2737" s="2">
        <v>1</v>
      </c>
      <c r="F2737">
        <f>IFERROR(VLOOKUP(Bakery[[#This Row],[Products]],Bakery_price[#All],2,FALSE),0)</f>
        <v>3500</v>
      </c>
      <c r="G2737" s="3">
        <f>Bakery[[#This Row],[Price]]*Bakery[[#This Row],[Quantity]]</f>
        <v>3500</v>
      </c>
    </row>
    <row r="2738" spans="1:7" x14ac:dyDescent="0.25">
      <c r="A2738">
        <v>2019</v>
      </c>
      <c r="B2738" t="s">
        <v>21</v>
      </c>
      <c r="C2738" s="1">
        <v>16300</v>
      </c>
      <c r="D2738" t="s">
        <v>30</v>
      </c>
      <c r="E2738" s="2">
        <v>1</v>
      </c>
      <c r="F2738">
        <f>IFERROR(VLOOKUP(Bakery[[#This Row],[Products]],Bakery_price[#All],2,FALSE),0)</f>
        <v>2500</v>
      </c>
      <c r="G2738" s="3">
        <f>Bakery[[#This Row],[Price]]*Bakery[[#This Row],[Quantity]]</f>
        <v>2500</v>
      </c>
    </row>
    <row r="2739" spans="1:7" x14ac:dyDescent="0.25">
      <c r="A2739">
        <v>2019</v>
      </c>
      <c r="B2739" t="s">
        <v>21</v>
      </c>
      <c r="C2739" s="1">
        <v>22800</v>
      </c>
      <c r="D2739" t="s">
        <v>6</v>
      </c>
      <c r="E2739" s="2">
        <v>1</v>
      </c>
      <c r="F2739">
        <f>IFERROR(VLOOKUP(Bakery[[#This Row],[Products]],Bakery_price[#All],2,FALSE),0)</f>
        <v>4800</v>
      </c>
      <c r="G2739" s="3">
        <f>Bakery[[#This Row],[Price]]*Bakery[[#This Row],[Quantity]]</f>
        <v>4800</v>
      </c>
    </row>
    <row r="2740" spans="1:7" x14ac:dyDescent="0.25">
      <c r="A2740">
        <v>2019</v>
      </c>
      <c r="B2740" t="s">
        <v>21</v>
      </c>
      <c r="C2740" s="1">
        <v>22800</v>
      </c>
      <c r="D2740" t="s">
        <v>15</v>
      </c>
      <c r="E2740" s="2">
        <v>1</v>
      </c>
      <c r="F2740">
        <f>IFERROR(VLOOKUP(Bakery[[#This Row],[Products]],Bakery_price[#All],2,FALSE),0)</f>
        <v>3500</v>
      </c>
      <c r="G2740" s="3">
        <f>Bakery[[#This Row],[Price]]*Bakery[[#This Row],[Quantity]]</f>
        <v>3500</v>
      </c>
    </row>
    <row r="2741" spans="1:7" x14ac:dyDescent="0.25">
      <c r="A2741">
        <v>2019</v>
      </c>
      <c r="B2741" t="s">
        <v>21</v>
      </c>
      <c r="C2741" s="1">
        <v>22800</v>
      </c>
      <c r="D2741" t="s">
        <v>8</v>
      </c>
      <c r="E2741" s="2">
        <v>1</v>
      </c>
      <c r="F2741">
        <f>IFERROR(VLOOKUP(Bakery[[#This Row],[Products]],Bakery_price[#All],2,FALSE),0)</f>
        <v>4800</v>
      </c>
      <c r="G2741" s="3">
        <f>Bakery[[#This Row],[Price]]*Bakery[[#This Row],[Quantity]]</f>
        <v>4800</v>
      </c>
    </row>
    <row r="2742" spans="1:7" x14ac:dyDescent="0.25">
      <c r="A2742">
        <v>2019</v>
      </c>
      <c r="B2742" t="s">
        <v>21</v>
      </c>
      <c r="C2742" s="1">
        <v>22800</v>
      </c>
      <c r="D2742" t="s">
        <v>25</v>
      </c>
      <c r="E2742" s="2">
        <v>1</v>
      </c>
      <c r="F2742">
        <f>IFERROR(VLOOKUP(Bakery[[#This Row],[Products]],Bakery_price[#All],2,FALSE),0)</f>
        <v>3500</v>
      </c>
      <c r="G2742" s="3">
        <f>Bakery[[#This Row],[Price]]*Bakery[[#This Row],[Quantity]]</f>
        <v>3500</v>
      </c>
    </row>
    <row r="2743" spans="1:7" x14ac:dyDescent="0.25">
      <c r="A2743">
        <v>2019</v>
      </c>
      <c r="B2743" t="s">
        <v>21</v>
      </c>
      <c r="C2743" s="1">
        <v>22800</v>
      </c>
      <c r="D2743" t="s">
        <v>12</v>
      </c>
      <c r="E2743" s="2">
        <v>1</v>
      </c>
      <c r="F2743">
        <f>IFERROR(VLOOKUP(Bakery[[#This Row],[Products]],Bakery_price[#All],2,FALSE),0)</f>
        <v>4500</v>
      </c>
      <c r="G2743" s="3">
        <f>Bakery[[#This Row],[Price]]*Bakery[[#This Row],[Quantity]]</f>
        <v>4500</v>
      </c>
    </row>
    <row r="2744" spans="1:7" x14ac:dyDescent="0.25">
      <c r="A2744">
        <v>2019</v>
      </c>
      <c r="B2744" t="s">
        <v>21</v>
      </c>
      <c r="C2744" s="1">
        <v>20800</v>
      </c>
      <c r="D2744" t="s">
        <v>6</v>
      </c>
      <c r="E2744" s="2">
        <v>1</v>
      </c>
      <c r="F2744">
        <f>IFERROR(VLOOKUP(Bakery[[#This Row],[Products]],Bakery_price[#All],2,FALSE),0)</f>
        <v>4800</v>
      </c>
      <c r="G2744" s="3">
        <f>Bakery[[#This Row],[Price]]*Bakery[[#This Row],[Quantity]]</f>
        <v>4800</v>
      </c>
    </row>
    <row r="2745" spans="1:7" x14ac:dyDescent="0.25">
      <c r="A2745">
        <v>2019</v>
      </c>
      <c r="B2745" t="s">
        <v>21</v>
      </c>
      <c r="C2745" s="1">
        <v>20800</v>
      </c>
      <c r="D2745" t="s">
        <v>15</v>
      </c>
      <c r="E2745" s="2">
        <v>1</v>
      </c>
      <c r="F2745">
        <f>IFERROR(VLOOKUP(Bakery[[#This Row],[Products]],Bakery_price[#All],2,FALSE),0)</f>
        <v>3500</v>
      </c>
      <c r="G2745" s="3">
        <f>Bakery[[#This Row],[Price]]*Bakery[[#This Row],[Quantity]]</f>
        <v>3500</v>
      </c>
    </row>
    <row r="2746" spans="1:7" x14ac:dyDescent="0.25">
      <c r="A2746">
        <v>2019</v>
      </c>
      <c r="B2746" t="s">
        <v>21</v>
      </c>
      <c r="C2746" s="1">
        <v>20800</v>
      </c>
      <c r="D2746" t="s">
        <v>19</v>
      </c>
      <c r="E2746" s="2">
        <v>1</v>
      </c>
      <c r="F2746">
        <f>IFERROR(VLOOKUP(Bakery[[#This Row],[Products]],Bakery_price[#All],2,FALSE),0)</f>
        <v>1500</v>
      </c>
      <c r="G2746" s="3">
        <f>Bakery[[#This Row],[Price]]*Bakery[[#This Row],[Quantity]]</f>
        <v>1500</v>
      </c>
    </row>
    <row r="2747" spans="1:7" x14ac:dyDescent="0.25">
      <c r="A2747">
        <v>2019</v>
      </c>
      <c r="B2747" t="s">
        <v>21</v>
      </c>
      <c r="C2747" s="1">
        <v>20800</v>
      </c>
      <c r="D2747" t="s">
        <v>20</v>
      </c>
      <c r="E2747" s="2">
        <v>1</v>
      </c>
      <c r="F2747">
        <f>IFERROR(VLOOKUP(Bakery[[#This Row],[Products]],Bakery_price[#All],2,FALSE),0)</f>
        <v>0</v>
      </c>
      <c r="G2747" s="3">
        <f>Bakery[[#This Row],[Price]]*Bakery[[#This Row],[Quantity]]</f>
        <v>0</v>
      </c>
    </row>
    <row r="2748" spans="1:7" x14ac:dyDescent="0.25">
      <c r="A2748">
        <v>2019</v>
      </c>
      <c r="B2748" t="s">
        <v>21</v>
      </c>
      <c r="C2748" s="1">
        <v>20800</v>
      </c>
      <c r="D2748" t="s">
        <v>8</v>
      </c>
      <c r="E2748" s="2">
        <v>1</v>
      </c>
      <c r="F2748">
        <f>IFERROR(VLOOKUP(Bakery[[#This Row],[Products]],Bakery_price[#All],2,FALSE),0)</f>
        <v>4800</v>
      </c>
      <c r="G2748" s="3">
        <f>Bakery[[#This Row],[Price]]*Bakery[[#This Row],[Quantity]]</f>
        <v>4800</v>
      </c>
    </row>
    <row r="2749" spans="1:7" x14ac:dyDescent="0.25">
      <c r="A2749">
        <v>2019</v>
      </c>
      <c r="B2749" t="s">
        <v>21</v>
      </c>
      <c r="C2749" s="1">
        <v>17300</v>
      </c>
      <c r="D2749" t="s">
        <v>6</v>
      </c>
      <c r="E2749" s="2">
        <v>1</v>
      </c>
      <c r="F2749">
        <f>IFERROR(VLOOKUP(Bakery[[#This Row],[Products]],Bakery_price[#All],2,FALSE),0)</f>
        <v>4800</v>
      </c>
      <c r="G2749" s="3">
        <f>Bakery[[#This Row],[Price]]*Bakery[[#This Row],[Quantity]]</f>
        <v>4800</v>
      </c>
    </row>
    <row r="2750" spans="1:7" x14ac:dyDescent="0.25">
      <c r="A2750">
        <v>2019</v>
      </c>
      <c r="B2750" t="s">
        <v>21</v>
      </c>
      <c r="C2750" s="1">
        <v>17300</v>
      </c>
      <c r="D2750" t="s">
        <v>24</v>
      </c>
      <c r="E2750" s="2">
        <v>1</v>
      </c>
      <c r="F2750">
        <f>IFERROR(VLOOKUP(Bakery[[#This Row],[Products]],Bakery_price[#All],2,FALSE),0)</f>
        <v>3500</v>
      </c>
      <c r="G2750" s="3">
        <f>Bakery[[#This Row],[Price]]*Bakery[[#This Row],[Quantity]]</f>
        <v>3500</v>
      </c>
    </row>
    <row r="2751" spans="1:7" x14ac:dyDescent="0.25">
      <c r="A2751">
        <v>2019</v>
      </c>
      <c r="B2751" t="s">
        <v>21</v>
      </c>
      <c r="C2751" s="1">
        <v>17300</v>
      </c>
      <c r="D2751" t="s">
        <v>12</v>
      </c>
      <c r="E2751" s="2">
        <v>1</v>
      </c>
      <c r="F2751">
        <f>IFERROR(VLOOKUP(Bakery[[#This Row],[Products]],Bakery_price[#All],2,FALSE),0)</f>
        <v>4500</v>
      </c>
      <c r="G2751" s="3">
        <f>Bakery[[#This Row],[Price]]*Bakery[[#This Row],[Quantity]]</f>
        <v>4500</v>
      </c>
    </row>
    <row r="2752" spans="1:7" x14ac:dyDescent="0.25">
      <c r="A2752">
        <v>2019</v>
      </c>
      <c r="B2752" t="s">
        <v>21</v>
      </c>
      <c r="C2752" s="1">
        <v>17300</v>
      </c>
      <c r="D2752" t="s">
        <v>30</v>
      </c>
      <c r="E2752" s="2">
        <v>1</v>
      </c>
      <c r="F2752">
        <f>IFERROR(VLOOKUP(Bakery[[#This Row],[Products]],Bakery_price[#All],2,FALSE),0)</f>
        <v>2500</v>
      </c>
      <c r="G2752" s="3">
        <f>Bakery[[#This Row],[Price]]*Bakery[[#This Row],[Quantity]]</f>
        <v>2500</v>
      </c>
    </row>
    <row r="2753" spans="1:7" x14ac:dyDescent="0.25">
      <c r="A2753">
        <v>2019</v>
      </c>
      <c r="B2753" t="s">
        <v>21</v>
      </c>
      <c r="C2753" s="1">
        <v>28600</v>
      </c>
      <c r="D2753" t="s">
        <v>6</v>
      </c>
      <c r="E2753" s="2">
        <v>2</v>
      </c>
      <c r="F2753">
        <f>IFERROR(VLOOKUP(Bakery[[#This Row],[Products]],Bakery_price[#All],2,FALSE),0)</f>
        <v>4800</v>
      </c>
      <c r="G2753" s="3">
        <f>Bakery[[#This Row],[Price]]*Bakery[[#This Row],[Quantity]]</f>
        <v>9600</v>
      </c>
    </row>
    <row r="2754" spans="1:7" x14ac:dyDescent="0.25">
      <c r="A2754">
        <v>2019</v>
      </c>
      <c r="B2754" t="s">
        <v>21</v>
      </c>
      <c r="C2754" s="1">
        <v>28600</v>
      </c>
      <c r="D2754" t="s">
        <v>24</v>
      </c>
      <c r="E2754" s="2">
        <v>2</v>
      </c>
      <c r="F2754">
        <f>IFERROR(VLOOKUP(Bakery[[#This Row],[Products]],Bakery_price[#All],2,FALSE),0)</f>
        <v>3500</v>
      </c>
      <c r="G2754" s="3">
        <f>Bakery[[#This Row],[Price]]*Bakery[[#This Row],[Quantity]]</f>
        <v>7000</v>
      </c>
    </row>
    <row r="2755" spans="1:7" x14ac:dyDescent="0.25">
      <c r="A2755">
        <v>2019</v>
      </c>
      <c r="B2755" t="s">
        <v>21</v>
      </c>
      <c r="C2755" s="1">
        <v>28600</v>
      </c>
      <c r="D2755" t="s">
        <v>10</v>
      </c>
      <c r="E2755" s="2">
        <v>2</v>
      </c>
      <c r="F2755">
        <f>IFERROR(VLOOKUP(Bakery[[#This Row],[Products]],Bakery_price[#All],2,FALSE),0)</f>
        <v>0</v>
      </c>
      <c r="G2755" s="3">
        <f>Bakery[[#This Row],[Price]]*Bakery[[#This Row],[Quantity]]</f>
        <v>0</v>
      </c>
    </row>
    <row r="2756" spans="1:7" x14ac:dyDescent="0.25">
      <c r="A2756">
        <v>2019</v>
      </c>
      <c r="B2756" t="s">
        <v>21</v>
      </c>
      <c r="C2756" s="1">
        <v>47600</v>
      </c>
      <c r="D2756" t="s">
        <v>6</v>
      </c>
      <c r="E2756" s="2">
        <v>2</v>
      </c>
      <c r="F2756">
        <f>IFERROR(VLOOKUP(Bakery[[#This Row],[Products]],Bakery_price[#All],2,FALSE),0)</f>
        <v>4800</v>
      </c>
      <c r="G2756" s="3">
        <f>Bakery[[#This Row],[Price]]*Bakery[[#This Row],[Quantity]]</f>
        <v>9600</v>
      </c>
    </row>
    <row r="2757" spans="1:7" x14ac:dyDescent="0.25">
      <c r="A2757">
        <v>2019</v>
      </c>
      <c r="B2757" t="s">
        <v>21</v>
      </c>
      <c r="C2757" s="1">
        <v>47600</v>
      </c>
      <c r="D2757" t="s">
        <v>8</v>
      </c>
      <c r="E2757" s="2">
        <v>5</v>
      </c>
      <c r="F2757">
        <f>IFERROR(VLOOKUP(Bakery[[#This Row],[Products]],Bakery_price[#All],2,FALSE),0)</f>
        <v>4800</v>
      </c>
      <c r="G2757" s="3">
        <f>Bakery[[#This Row],[Price]]*Bakery[[#This Row],[Quantity]]</f>
        <v>24000</v>
      </c>
    </row>
    <row r="2758" spans="1:7" x14ac:dyDescent="0.25">
      <c r="A2758">
        <v>2019</v>
      </c>
      <c r="B2758" t="s">
        <v>21</v>
      </c>
      <c r="C2758" s="1">
        <v>47600</v>
      </c>
      <c r="D2758" t="s">
        <v>29</v>
      </c>
      <c r="E2758" s="2">
        <v>3</v>
      </c>
      <c r="F2758">
        <f>IFERROR(VLOOKUP(Bakery[[#This Row],[Products]],Bakery_price[#All],2,FALSE),0)</f>
        <v>4500</v>
      </c>
      <c r="G2758" s="3">
        <f>Bakery[[#This Row],[Price]]*Bakery[[#This Row],[Quantity]]</f>
        <v>13500</v>
      </c>
    </row>
    <row r="2759" spans="1:7" x14ac:dyDescent="0.25">
      <c r="A2759">
        <v>2019</v>
      </c>
      <c r="B2759" t="s">
        <v>21</v>
      </c>
      <c r="C2759" s="1">
        <v>33700</v>
      </c>
      <c r="D2759" t="s">
        <v>6</v>
      </c>
      <c r="E2759" s="2">
        <v>4</v>
      </c>
      <c r="F2759">
        <f>IFERROR(VLOOKUP(Bakery[[#This Row],[Products]],Bakery_price[#All],2,FALSE),0)</f>
        <v>4800</v>
      </c>
      <c r="G2759" s="3">
        <f>Bakery[[#This Row],[Price]]*Bakery[[#This Row],[Quantity]]</f>
        <v>19200</v>
      </c>
    </row>
    <row r="2760" spans="1:7" x14ac:dyDescent="0.25">
      <c r="A2760">
        <v>2019</v>
      </c>
      <c r="B2760" t="s">
        <v>21</v>
      </c>
      <c r="C2760" s="1">
        <v>33700</v>
      </c>
      <c r="D2760" t="s">
        <v>15</v>
      </c>
      <c r="E2760" s="2">
        <v>1</v>
      </c>
      <c r="F2760">
        <f>IFERROR(VLOOKUP(Bakery[[#This Row],[Products]],Bakery_price[#All],2,FALSE),0)</f>
        <v>3500</v>
      </c>
      <c r="G2760" s="3">
        <f>Bakery[[#This Row],[Price]]*Bakery[[#This Row],[Quantity]]</f>
        <v>3500</v>
      </c>
    </row>
    <row r="2761" spans="1:7" x14ac:dyDescent="0.25">
      <c r="A2761">
        <v>2019</v>
      </c>
      <c r="B2761" t="s">
        <v>21</v>
      </c>
      <c r="C2761" s="1">
        <v>33700</v>
      </c>
      <c r="D2761" t="s">
        <v>8</v>
      </c>
      <c r="E2761" s="2">
        <v>2</v>
      </c>
      <c r="F2761">
        <f>IFERROR(VLOOKUP(Bakery[[#This Row],[Products]],Bakery_price[#All],2,FALSE),0)</f>
        <v>4800</v>
      </c>
      <c r="G2761" s="3">
        <f>Bakery[[#This Row],[Price]]*Bakery[[#This Row],[Quantity]]</f>
        <v>9600</v>
      </c>
    </row>
    <row r="2762" spans="1:7" x14ac:dyDescent="0.25">
      <c r="A2762">
        <v>2019</v>
      </c>
      <c r="B2762" t="s">
        <v>21</v>
      </c>
      <c r="C2762" s="1">
        <v>15800</v>
      </c>
      <c r="D2762" t="s">
        <v>6</v>
      </c>
      <c r="E2762" s="2">
        <v>1</v>
      </c>
      <c r="F2762">
        <f>IFERROR(VLOOKUP(Bakery[[#This Row],[Products]],Bakery_price[#All],2,FALSE),0)</f>
        <v>4800</v>
      </c>
      <c r="G2762" s="3">
        <f>Bakery[[#This Row],[Price]]*Bakery[[#This Row],[Quantity]]</f>
        <v>4800</v>
      </c>
    </row>
    <row r="2763" spans="1:7" x14ac:dyDescent="0.25">
      <c r="A2763">
        <v>2019</v>
      </c>
      <c r="B2763" t="s">
        <v>21</v>
      </c>
      <c r="C2763" s="1">
        <v>15800</v>
      </c>
      <c r="D2763" t="s">
        <v>15</v>
      </c>
      <c r="E2763" s="2">
        <v>1</v>
      </c>
      <c r="F2763">
        <f>IFERROR(VLOOKUP(Bakery[[#This Row],[Products]],Bakery_price[#All],2,FALSE),0)</f>
        <v>3500</v>
      </c>
      <c r="G2763" s="3">
        <f>Bakery[[#This Row],[Price]]*Bakery[[#This Row],[Quantity]]</f>
        <v>3500</v>
      </c>
    </row>
    <row r="2764" spans="1:7" x14ac:dyDescent="0.25">
      <c r="A2764">
        <v>2019</v>
      </c>
      <c r="B2764" t="s">
        <v>21</v>
      </c>
      <c r="C2764" s="1">
        <v>15800</v>
      </c>
      <c r="D2764" t="s">
        <v>19</v>
      </c>
      <c r="E2764" s="2">
        <v>1</v>
      </c>
      <c r="F2764">
        <f>IFERROR(VLOOKUP(Bakery[[#This Row],[Products]],Bakery_price[#All],2,FALSE),0)</f>
        <v>1500</v>
      </c>
      <c r="G2764" s="3">
        <f>Bakery[[#This Row],[Price]]*Bakery[[#This Row],[Quantity]]</f>
        <v>1500</v>
      </c>
    </row>
    <row r="2765" spans="1:7" x14ac:dyDescent="0.25">
      <c r="A2765">
        <v>2019</v>
      </c>
      <c r="B2765" t="s">
        <v>21</v>
      </c>
      <c r="C2765" s="1">
        <v>15800</v>
      </c>
      <c r="D2765" t="s">
        <v>7</v>
      </c>
      <c r="E2765" s="2">
        <v>1</v>
      </c>
      <c r="F2765">
        <f>IFERROR(VLOOKUP(Bakery[[#This Row],[Products]],Bakery_price[#All],2,FALSE),0)</f>
        <v>0</v>
      </c>
      <c r="G2765" s="3">
        <f>Bakery[[#This Row],[Price]]*Bakery[[#This Row],[Quantity]]</f>
        <v>0</v>
      </c>
    </row>
    <row r="2766" spans="1:7" x14ac:dyDescent="0.25">
      <c r="A2766">
        <v>2019</v>
      </c>
      <c r="B2766" t="s">
        <v>21</v>
      </c>
      <c r="C2766" s="1">
        <v>14800</v>
      </c>
      <c r="D2766" t="s">
        <v>6</v>
      </c>
      <c r="E2766" s="2">
        <v>1</v>
      </c>
      <c r="F2766">
        <f>IFERROR(VLOOKUP(Bakery[[#This Row],[Products]],Bakery_price[#All],2,FALSE),0)</f>
        <v>4800</v>
      </c>
      <c r="G2766" s="3">
        <f>Bakery[[#This Row],[Price]]*Bakery[[#This Row],[Quantity]]</f>
        <v>4800</v>
      </c>
    </row>
    <row r="2767" spans="1:7" x14ac:dyDescent="0.25">
      <c r="A2767">
        <v>2019</v>
      </c>
      <c r="B2767" t="s">
        <v>21</v>
      </c>
      <c r="C2767" s="1">
        <v>14800</v>
      </c>
      <c r="D2767" t="s">
        <v>24</v>
      </c>
      <c r="E2767" s="2">
        <v>1</v>
      </c>
      <c r="F2767">
        <f>IFERROR(VLOOKUP(Bakery[[#This Row],[Products]],Bakery_price[#All],2,FALSE),0)</f>
        <v>3500</v>
      </c>
      <c r="G2767" s="3">
        <f>Bakery[[#This Row],[Price]]*Bakery[[#This Row],[Quantity]]</f>
        <v>3500</v>
      </c>
    </row>
    <row r="2768" spans="1:7" x14ac:dyDescent="0.25">
      <c r="A2768">
        <v>2019</v>
      </c>
      <c r="B2768" t="s">
        <v>21</v>
      </c>
      <c r="C2768" s="1">
        <v>14800</v>
      </c>
      <c r="D2768" t="s">
        <v>12</v>
      </c>
      <c r="E2768" s="2">
        <v>1</v>
      </c>
      <c r="F2768">
        <f>IFERROR(VLOOKUP(Bakery[[#This Row],[Products]],Bakery_price[#All],2,FALSE),0)</f>
        <v>4500</v>
      </c>
      <c r="G2768" s="3">
        <f>Bakery[[#This Row],[Price]]*Bakery[[#This Row],[Quantity]]</f>
        <v>4500</v>
      </c>
    </row>
    <row r="2769" spans="1:7" x14ac:dyDescent="0.25">
      <c r="A2769">
        <v>2019</v>
      </c>
      <c r="B2769" t="s">
        <v>21</v>
      </c>
      <c r="C2769" s="1">
        <v>54700</v>
      </c>
      <c r="D2769" t="s">
        <v>6</v>
      </c>
      <c r="E2769" s="2">
        <v>9</v>
      </c>
      <c r="F2769">
        <f>IFERROR(VLOOKUP(Bakery[[#This Row],[Products]],Bakery_price[#All],2,FALSE),0)</f>
        <v>4800</v>
      </c>
      <c r="G2769" s="3">
        <f>Bakery[[#This Row],[Price]]*Bakery[[#This Row],[Quantity]]</f>
        <v>43200</v>
      </c>
    </row>
    <row r="2770" spans="1:7" x14ac:dyDescent="0.25">
      <c r="A2770">
        <v>2019</v>
      </c>
      <c r="B2770" t="s">
        <v>21</v>
      </c>
      <c r="C2770" s="1">
        <v>54700</v>
      </c>
      <c r="D2770" t="s">
        <v>25</v>
      </c>
      <c r="E2770" s="2">
        <v>2</v>
      </c>
      <c r="F2770">
        <f>IFERROR(VLOOKUP(Bakery[[#This Row],[Products]],Bakery_price[#All],2,FALSE),0)</f>
        <v>3500</v>
      </c>
      <c r="G2770" s="3">
        <f>Bakery[[#This Row],[Price]]*Bakery[[#This Row],[Quantity]]</f>
        <v>7000</v>
      </c>
    </row>
    <row r="2771" spans="1:7" x14ac:dyDescent="0.25">
      <c r="A2771">
        <v>2019</v>
      </c>
      <c r="B2771" t="s">
        <v>21</v>
      </c>
      <c r="C2771" s="1">
        <v>54700</v>
      </c>
      <c r="D2771" t="s">
        <v>31</v>
      </c>
      <c r="E2771" s="2">
        <v>1</v>
      </c>
      <c r="F2771">
        <f>IFERROR(VLOOKUP(Bakery[[#This Row],[Products]],Bakery_price[#All],2,FALSE),0)</f>
        <v>4000</v>
      </c>
      <c r="G2771" s="3">
        <f>Bakery[[#This Row],[Price]]*Bakery[[#This Row],[Quantity]]</f>
        <v>4000</v>
      </c>
    </row>
    <row r="2772" spans="1:7" x14ac:dyDescent="0.25">
      <c r="A2772">
        <v>2019</v>
      </c>
      <c r="B2772" t="s">
        <v>21</v>
      </c>
      <c r="C2772" s="1">
        <v>16400</v>
      </c>
      <c r="D2772" t="s">
        <v>6</v>
      </c>
      <c r="E2772" s="2">
        <v>3</v>
      </c>
      <c r="F2772">
        <f>IFERROR(VLOOKUP(Bakery[[#This Row],[Products]],Bakery_price[#All],2,FALSE),0)</f>
        <v>4800</v>
      </c>
      <c r="G2772" s="3">
        <f>Bakery[[#This Row],[Price]]*Bakery[[#This Row],[Quantity]]</f>
        <v>14400</v>
      </c>
    </row>
    <row r="2773" spans="1:7" x14ac:dyDescent="0.25">
      <c r="A2773">
        <v>2019</v>
      </c>
      <c r="B2773" t="s">
        <v>23</v>
      </c>
      <c r="C2773" s="1">
        <v>15800</v>
      </c>
      <c r="D2773" t="s">
        <v>6</v>
      </c>
      <c r="E2773" s="2">
        <v>1</v>
      </c>
      <c r="F2773">
        <f>IFERROR(VLOOKUP(Bakery[[#This Row],[Products]],Bakery_price[#All],2,FALSE),0)</f>
        <v>4800</v>
      </c>
      <c r="G2773" s="3">
        <f>Bakery[[#This Row],[Price]]*Bakery[[#This Row],[Quantity]]</f>
        <v>4800</v>
      </c>
    </row>
    <row r="2774" spans="1:7" x14ac:dyDescent="0.25">
      <c r="A2774">
        <v>2019</v>
      </c>
      <c r="B2774" t="s">
        <v>23</v>
      </c>
      <c r="C2774" s="1">
        <v>15800</v>
      </c>
      <c r="D2774" t="s">
        <v>8</v>
      </c>
      <c r="E2774" s="2">
        <v>1</v>
      </c>
      <c r="F2774">
        <f>IFERROR(VLOOKUP(Bakery[[#This Row],[Products]],Bakery_price[#All],2,FALSE),0)</f>
        <v>4800</v>
      </c>
      <c r="G2774" s="3">
        <f>Bakery[[#This Row],[Price]]*Bakery[[#This Row],[Quantity]]</f>
        <v>4800</v>
      </c>
    </row>
    <row r="2775" spans="1:7" x14ac:dyDescent="0.25">
      <c r="A2775">
        <v>2019</v>
      </c>
      <c r="B2775" t="s">
        <v>23</v>
      </c>
      <c r="C2775" s="1">
        <v>15800</v>
      </c>
      <c r="D2775" t="s">
        <v>31</v>
      </c>
      <c r="E2775" s="2">
        <v>1</v>
      </c>
      <c r="F2775">
        <f>IFERROR(VLOOKUP(Bakery[[#This Row],[Products]],Bakery_price[#All],2,FALSE),0)</f>
        <v>4000</v>
      </c>
      <c r="G2775" s="3">
        <f>Bakery[[#This Row],[Price]]*Bakery[[#This Row],[Quantity]]</f>
        <v>4000</v>
      </c>
    </row>
    <row r="2776" spans="1:7" x14ac:dyDescent="0.25">
      <c r="A2776">
        <v>2019</v>
      </c>
      <c r="B2776" t="s">
        <v>23</v>
      </c>
      <c r="C2776" s="1">
        <v>17300</v>
      </c>
      <c r="D2776" t="s">
        <v>6</v>
      </c>
      <c r="E2776" s="2">
        <v>1</v>
      </c>
      <c r="F2776">
        <f>IFERROR(VLOOKUP(Bakery[[#This Row],[Products]],Bakery_price[#All],2,FALSE),0)</f>
        <v>4800</v>
      </c>
      <c r="G2776" s="3">
        <f>Bakery[[#This Row],[Price]]*Bakery[[#This Row],[Quantity]]</f>
        <v>4800</v>
      </c>
    </row>
    <row r="2777" spans="1:7" x14ac:dyDescent="0.25">
      <c r="A2777">
        <v>2019</v>
      </c>
      <c r="B2777" t="s">
        <v>23</v>
      </c>
      <c r="C2777" s="1">
        <v>17300</v>
      </c>
      <c r="D2777" t="s">
        <v>24</v>
      </c>
      <c r="E2777" s="2">
        <v>1</v>
      </c>
      <c r="F2777">
        <f>IFERROR(VLOOKUP(Bakery[[#This Row],[Products]],Bakery_price[#All],2,FALSE),0)</f>
        <v>3500</v>
      </c>
      <c r="G2777" s="3">
        <f>Bakery[[#This Row],[Price]]*Bakery[[#This Row],[Quantity]]</f>
        <v>3500</v>
      </c>
    </row>
    <row r="2778" spans="1:7" x14ac:dyDescent="0.25">
      <c r="A2778">
        <v>2019</v>
      </c>
      <c r="B2778" t="s">
        <v>23</v>
      </c>
      <c r="C2778" s="1">
        <v>17300</v>
      </c>
      <c r="D2778" t="s">
        <v>25</v>
      </c>
      <c r="E2778" s="2">
        <v>2</v>
      </c>
      <c r="F2778">
        <f>IFERROR(VLOOKUP(Bakery[[#This Row],[Products]],Bakery_price[#All],2,FALSE),0)</f>
        <v>3500</v>
      </c>
      <c r="G2778" s="3">
        <f>Bakery[[#This Row],[Price]]*Bakery[[#This Row],[Quantity]]</f>
        <v>7000</v>
      </c>
    </row>
    <row r="2779" spans="1:7" x14ac:dyDescent="0.25">
      <c r="A2779">
        <v>2019</v>
      </c>
      <c r="B2779" t="s">
        <v>23</v>
      </c>
      <c r="C2779" s="1">
        <v>23600</v>
      </c>
      <c r="D2779" t="s">
        <v>6</v>
      </c>
      <c r="E2779" s="2">
        <v>2</v>
      </c>
      <c r="F2779">
        <f>IFERROR(VLOOKUP(Bakery[[#This Row],[Products]],Bakery_price[#All],2,FALSE),0)</f>
        <v>4800</v>
      </c>
      <c r="G2779" s="3">
        <f>Bakery[[#This Row],[Price]]*Bakery[[#This Row],[Quantity]]</f>
        <v>9600</v>
      </c>
    </row>
    <row r="2780" spans="1:7" x14ac:dyDescent="0.25">
      <c r="A2780">
        <v>2019</v>
      </c>
      <c r="B2780" t="s">
        <v>23</v>
      </c>
      <c r="C2780" s="1">
        <v>23600</v>
      </c>
      <c r="D2780" t="s">
        <v>7</v>
      </c>
      <c r="E2780" s="2">
        <v>1</v>
      </c>
      <c r="F2780">
        <f>IFERROR(VLOOKUP(Bakery[[#This Row],[Products]],Bakery_price[#All],2,FALSE),0)</f>
        <v>0</v>
      </c>
      <c r="G2780" s="3">
        <f>Bakery[[#This Row],[Price]]*Bakery[[#This Row],[Quantity]]</f>
        <v>0</v>
      </c>
    </row>
    <row r="2781" spans="1:7" x14ac:dyDescent="0.25">
      <c r="A2781">
        <v>2019</v>
      </c>
      <c r="B2781" t="s">
        <v>23</v>
      </c>
      <c r="C2781" s="1">
        <v>23600</v>
      </c>
      <c r="D2781" t="s">
        <v>17</v>
      </c>
      <c r="E2781" s="2">
        <v>2</v>
      </c>
      <c r="F2781">
        <f>IFERROR(VLOOKUP(Bakery[[#This Row],[Products]],Bakery_price[#All],2,FALSE),0)</f>
        <v>4000</v>
      </c>
      <c r="G2781" s="3">
        <f>Bakery[[#This Row],[Price]]*Bakery[[#This Row],[Quantity]]</f>
        <v>8000</v>
      </c>
    </row>
    <row r="2782" spans="1:7" x14ac:dyDescent="0.25">
      <c r="A2782">
        <v>2019</v>
      </c>
      <c r="B2782" t="s">
        <v>23</v>
      </c>
      <c r="C2782" s="1">
        <v>14500</v>
      </c>
      <c r="D2782" t="s">
        <v>15</v>
      </c>
      <c r="E2782" s="2">
        <v>1</v>
      </c>
      <c r="F2782">
        <f>IFERROR(VLOOKUP(Bakery[[#This Row],[Products]],Bakery_price[#All],2,FALSE),0)</f>
        <v>3500</v>
      </c>
      <c r="G2782" s="3">
        <f>Bakery[[#This Row],[Price]]*Bakery[[#This Row],[Quantity]]</f>
        <v>3500</v>
      </c>
    </row>
    <row r="2783" spans="1:7" x14ac:dyDescent="0.25">
      <c r="A2783">
        <v>2019</v>
      </c>
      <c r="B2783" t="s">
        <v>23</v>
      </c>
      <c r="C2783" s="1">
        <v>14500</v>
      </c>
      <c r="D2783" t="s">
        <v>19</v>
      </c>
      <c r="E2783" s="2">
        <v>1</v>
      </c>
      <c r="F2783">
        <f>IFERROR(VLOOKUP(Bakery[[#This Row],[Products]],Bakery_price[#All],2,FALSE),0)</f>
        <v>1500</v>
      </c>
      <c r="G2783" s="3">
        <f>Bakery[[#This Row],[Price]]*Bakery[[#This Row],[Quantity]]</f>
        <v>1500</v>
      </c>
    </row>
    <row r="2784" spans="1:7" x14ac:dyDescent="0.25">
      <c r="A2784">
        <v>2019</v>
      </c>
      <c r="B2784" t="s">
        <v>23</v>
      </c>
      <c r="C2784" s="1">
        <v>14500</v>
      </c>
      <c r="D2784" t="s">
        <v>17</v>
      </c>
      <c r="E2784" s="2">
        <v>1</v>
      </c>
      <c r="F2784">
        <f>IFERROR(VLOOKUP(Bakery[[#This Row],[Products]],Bakery_price[#All],2,FALSE),0)</f>
        <v>4000</v>
      </c>
      <c r="G2784" s="3">
        <f>Bakery[[#This Row],[Price]]*Bakery[[#This Row],[Quantity]]</f>
        <v>4000</v>
      </c>
    </row>
    <row r="2785" spans="1:7" x14ac:dyDescent="0.25">
      <c r="A2785">
        <v>2019</v>
      </c>
      <c r="B2785" t="s">
        <v>23</v>
      </c>
      <c r="C2785" s="1">
        <v>14500</v>
      </c>
      <c r="D2785" t="s">
        <v>25</v>
      </c>
      <c r="E2785" s="2">
        <v>1</v>
      </c>
      <c r="F2785">
        <f>IFERROR(VLOOKUP(Bakery[[#This Row],[Products]],Bakery_price[#All],2,FALSE),0)</f>
        <v>3500</v>
      </c>
      <c r="G2785" s="3">
        <f>Bakery[[#This Row],[Price]]*Bakery[[#This Row],[Quantity]]</f>
        <v>3500</v>
      </c>
    </row>
    <row r="2786" spans="1:7" x14ac:dyDescent="0.25">
      <c r="A2786">
        <v>2019</v>
      </c>
      <c r="B2786" t="s">
        <v>5</v>
      </c>
      <c r="C2786" s="1">
        <v>25300</v>
      </c>
      <c r="D2786" t="s">
        <v>6</v>
      </c>
      <c r="E2786" s="2">
        <v>1</v>
      </c>
      <c r="F2786">
        <f>IFERROR(VLOOKUP(Bakery[[#This Row],[Products]],Bakery_price[#All],2,FALSE),0)</f>
        <v>4800</v>
      </c>
      <c r="G2786" s="3">
        <f>Bakery[[#This Row],[Price]]*Bakery[[#This Row],[Quantity]]</f>
        <v>4800</v>
      </c>
    </row>
    <row r="2787" spans="1:7" x14ac:dyDescent="0.25">
      <c r="A2787">
        <v>2019</v>
      </c>
      <c r="B2787" t="s">
        <v>5</v>
      </c>
      <c r="C2787" s="1">
        <v>25300</v>
      </c>
      <c r="D2787" t="s">
        <v>15</v>
      </c>
      <c r="E2787" s="2">
        <v>2</v>
      </c>
      <c r="F2787">
        <f>IFERROR(VLOOKUP(Bakery[[#This Row],[Products]],Bakery_price[#All],2,FALSE),0)</f>
        <v>3500</v>
      </c>
      <c r="G2787" s="3">
        <f>Bakery[[#This Row],[Price]]*Bakery[[#This Row],[Quantity]]</f>
        <v>7000</v>
      </c>
    </row>
    <row r="2788" spans="1:7" x14ac:dyDescent="0.25">
      <c r="A2788">
        <v>2019</v>
      </c>
      <c r="B2788" t="s">
        <v>5</v>
      </c>
      <c r="C2788" s="1">
        <v>25300</v>
      </c>
      <c r="D2788" t="s">
        <v>24</v>
      </c>
      <c r="E2788" s="2">
        <v>1</v>
      </c>
      <c r="F2788">
        <f>IFERROR(VLOOKUP(Bakery[[#This Row],[Products]],Bakery_price[#All],2,FALSE),0)</f>
        <v>3500</v>
      </c>
      <c r="G2788" s="3">
        <f>Bakery[[#This Row],[Price]]*Bakery[[#This Row],[Quantity]]</f>
        <v>3500</v>
      </c>
    </row>
    <row r="2789" spans="1:7" x14ac:dyDescent="0.25">
      <c r="A2789">
        <v>2019</v>
      </c>
      <c r="B2789" t="s">
        <v>5</v>
      </c>
      <c r="C2789" s="1">
        <v>25300</v>
      </c>
      <c r="D2789" t="s">
        <v>8</v>
      </c>
      <c r="E2789" s="2">
        <v>1</v>
      </c>
      <c r="F2789">
        <f>IFERROR(VLOOKUP(Bakery[[#This Row],[Products]],Bakery_price[#All],2,FALSE),0)</f>
        <v>4800</v>
      </c>
      <c r="G2789" s="3">
        <f>Bakery[[#This Row],[Price]]*Bakery[[#This Row],[Quantity]]</f>
        <v>4800</v>
      </c>
    </row>
    <row r="2790" spans="1:7" x14ac:dyDescent="0.25">
      <c r="A2790">
        <v>2019</v>
      </c>
      <c r="B2790" t="s">
        <v>5</v>
      </c>
      <c r="C2790" s="1">
        <v>25300</v>
      </c>
      <c r="D2790" t="s">
        <v>25</v>
      </c>
      <c r="E2790" s="2">
        <v>1</v>
      </c>
      <c r="F2790">
        <f>IFERROR(VLOOKUP(Bakery[[#This Row],[Products]],Bakery_price[#All],2,FALSE),0)</f>
        <v>3500</v>
      </c>
      <c r="G2790" s="3">
        <f>Bakery[[#This Row],[Price]]*Bakery[[#This Row],[Quantity]]</f>
        <v>3500</v>
      </c>
    </row>
    <row r="2791" spans="1:7" x14ac:dyDescent="0.25">
      <c r="A2791">
        <v>2019</v>
      </c>
      <c r="B2791" t="s">
        <v>5</v>
      </c>
      <c r="C2791" s="1">
        <v>18800</v>
      </c>
      <c r="D2791" t="s">
        <v>6</v>
      </c>
      <c r="E2791" s="2">
        <v>1</v>
      </c>
      <c r="F2791">
        <f>IFERROR(VLOOKUP(Bakery[[#This Row],[Products]],Bakery_price[#All],2,FALSE),0)</f>
        <v>4800</v>
      </c>
      <c r="G2791" s="3">
        <f>Bakery[[#This Row],[Price]]*Bakery[[#This Row],[Quantity]]</f>
        <v>4800</v>
      </c>
    </row>
    <row r="2792" spans="1:7" x14ac:dyDescent="0.25">
      <c r="A2792">
        <v>2019</v>
      </c>
      <c r="B2792" t="s">
        <v>5</v>
      </c>
      <c r="C2792" s="1">
        <v>18800</v>
      </c>
      <c r="D2792" t="s">
        <v>24</v>
      </c>
      <c r="E2792" s="2">
        <v>1</v>
      </c>
      <c r="F2792">
        <f>IFERROR(VLOOKUP(Bakery[[#This Row],[Products]],Bakery_price[#All],2,FALSE),0)</f>
        <v>3500</v>
      </c>
      <c r="G2792" s="3">
        <f>Bakery[[#This Row],[Price]]*Bakery[[#This Row],[Quantity]]</f>
        <v>3500</v>
      </c>
    </row>
    <row r="2793" spans="1:7" x14ac:dyDescent="0.25">
      <c r="A2793">
        <v>2019</v>
      </c>
      <c r="B2793" t="s">
        <v>5</v>
      </c>
      <c r="C2793" s="1">
        <v>18800</v>
      </c>
      <c r="D2793" t="s">
        <v>12</v>
      </c>
      <c r="E2793" s="2">
        <v>1</v>
      </c>
      <c r="F2793">
        <f>IFERROR(VLOOKUP(Bakery[[#This Row],[Products]],Bakery_price[#All],2,FALSE),0)</f>
        <v>4500</v>
      </c>
      <c r="G2793" s="3">
        <f>Bakery[[#This Row],[Price]]*Bakery[[#This Row],[Quantity]]</f>
        <v>4500</v>
      </c>
    </row>
    <row r="2794" spans="1:7" x14ac:dyDescent="0.25">
      <c r="A2794">
        <v>2019</v>
      </c>
      <c r="B2794" t="s">
        <v>5</v>
      </c>
      <c r="C2794" s="1">
        <v>18800</v>
      </c>
      <c r="D2794" t="s">
        <v>11</v>
      </c>
      <c r="E2794" s="2" t="s">
        <v>32</v>
      </c>
      <c r="F2794">
        <f>IFERROR(VLOOKUP(Bakery[[#This Row],[Products]],Bakery_price[#All],2,FALSE),0)</f>
        <v>4000</v>
      </c>
      <c r="G2794" s="3">
        <f>Bakery[[#This Row],[Price]]*Bakery[[#This Row],[Quantity]]</f>
        <v>4000</v>
      </c>
    </row>
    <row r="2795" spans="1:7" x14ac:dyDescent="0.25">
      <c r="A2795">
        <v>2019</v>
      </c>
      <c r="B2795" t="s">
        <v>5</v>
      </c>
      <c r="C2795" s="1">
        <v>21800</v>
      </c>
      <c r="D2795" t="s">
        <v>6</v>
      </c>
      <c r="E2795" s="2">
        <v>1</v>
      </c>
      <c r="F2795">
        <f>IFERROR(VLOOKUP(Bakery[[#This Row],[Products]],Bakery_price[#All],2,FALSE),0)</f>
        <v>4800</v>
      </c>
      <c r="G2795" s="3">
        <f>Bakery[[#This Row],[Price]]*Bakery[[#This Row],[Quantity]]</f>
        <v>4800</v>
      </c>
    </row>
    <row r="2796" spans="1:7" x14ac:dyDescent="0.25">
      <c r="A2796">
        <v>2019</v>
      </c>
      <c r="B2796" t="s">
        <v>5</v>
      </c>
      <c r="C2796" s="1">
        <v>21800</v>
      </c>
      <c r="D2796" t="s">
        <v>25</v>
      </c>
      <c r="E2796" s="2">
        <v>3</v>
      </c>
      <c r="F2796">
        <f>IFERROR(VLOOKUP(Bakery[[#This Row],[Products]],Bakery_price[#All],2,FALSE),0)</f>
        <v>3500</v>
      </c>
      <c r="G2796" s="3">
        <f>Bakery[[#This Row],[Price]]*Bakery[[#This Row],[Quantity]]</f>
        <v>10500</v>
      </c>
    </row>
    <row r="2797" spans="1:7" x14ac:dyDescent="0.25">
      <c r="A2797">
        <v>2019</v>
      </c>
      <c r="B2797" t="s">
        <v>5</v>
      </c>
      <c r="C2797" s="1">
        <v>21800</v>
      </c>
      <c r="D2797" t="s">
        <v>12</v>
      </c>
      <c r="E2797" s="2">
        <v>1</v>
      </c>
      <c r="F2797">
        <f>IFERROR(VLOOKUP(Bakery[[#This Row],[Products]],Bakery_price[#All],2,FALSE),0)</f>
        <v>4500</v>
      </c>
      <c r="G2797" s="3">
        <f>Bakery[[#This Row],[Price]]*Bakery[[#This Row],[Quantity]]</f>
        <v>4500</v>
      </c>
    </row>
    <row r="2798" spans="1:7" x14ac:dyDescent="0.25">
      <c r="A2798">
        <v>2019</v>
      </c>
      <c r="B2798" t="s">
        <v>5</v>
      </c>
      <c r="C2798" s="1">
        <v>28300</v>
      </c>
      <c r="D2798" t="s">
        <v>6</v>
      </c>
      <c r="E2798" s="2">
        <v>1</v>
      </c>
      <c r="F2798">
        <f>IFERROR(VLOOKUP(Bakery[[#This Row],[Products]],Bakery_price[#All],2,FALSE),0)</f>
        <v>4800</v>
      </c>
      <c r="G2798" s="3">
        <f>Bakery[[#This Row],[Price]]*Bakery[[#This Row],[Quantity]]</f>
        <v>4800</v>
      </c>
    </row>
    <row r="2799" spans="1:7" x14ac:dyDescent="0.25">
      <c r="A2799">
        <v>2019</v>
      </c>
      <c r="B2799" t="s">
        <v>5</v>
      </c>
      <c r="C2799" s="1">
        <v>28300</v>
      </c>
      <c r="D2799" t="s">
        <v>7</v>
      </c>
      <c r="E2799" s="2">
        <v>2</v>
      </c>
      <c r="F2799">
        <f>IFERROR(VLOOKUP(Bakery[[#This Row],[Products]],Bakery_price[#All],2,FALSE),0)</f>
        <v>0</v>
      </c>
      <c r="G2799" s="3">
        <f>Bakery[[#This Row],[Price]]*Bakery[[#This Row],[Quantity]]</f>
        <v>0</v>
      </c>
    </row>
    <row r="2800" spans="1:7" x14ac:dyDescent="0.25">
      <c r="A2800">
        <v>2019</v>
      </c>
      <c r="B2800" t="s">
        <v>5</v>
      </c>
      <c r="C2800" s="1">
        <v>28300</v>
      </c>
      <c r="D2800" t="s">
        <v>20</v>
      </c>
      <c r="E2800" s="2">
        <v>2</v>
      </c>
      <c r="F2800">
        <f>IFERROR(VLOOKUP(Bakery[[#This Row],[Products]],Bakery_price[#All],2,FALSE),0)</f>
        <v>0</v>
      </c>
      <c r="G2800" s="3">
        <f>Bakery[[#This Row],[Price]]*Bakery[[#This Row],[Quantity]]</f>
        <v>0</v>
      </c>
    </row>
    <row r="2801" spans="1:7" x14ac:dyDescent="0.25">
      <c r="A2801">
        <v>2019</v>
      </c>
      <c r="B2801" t="s">
        <v>5</v>
      </c>
      <c r="C2801" s="1">
        <v>28300</v>
      </c>
      <c r="D2801" t="s">
        <v>29</v>
      </c>
      <c r="E2801" s="2">
        <v>1</v>
      </c>
      <c r="F2801">
        <f>IFERROR(VLOOKUP(Bakery[[#This Row],[Products]],Bakery_price[#All],2,FALSE),0)</f>
        <v>4500</v>
      </c>
      <c r="G2801" s="3">
        <f>Bakery[[#This Row],[Price]]*Bakery[[#This Row],[Quantity]]</f>
        <v>4500</v>
      </c>
    </row>
    <row r="2802" spans="1:7" x14ac:dyDescent="0.25">
      <c r="A2802">
        <v>2019</v>
      </c>
      <c r="B2802" t="s">
        <v>5</v>
      </c>
      <c r="C2802" s="1">
        <v>26900</v>
      </c>
      <c r="D2802" t="s">
        <v>6</v>
      </c>
      <c r="E2802" s="2">
        <v>3</v>
      </c>
      <c r="F2802">
        <f>IFERROR(VLOOKUP(Bakery[[#This Row],[Products]],Bakery_price[#All],2,FALSE),0)</f>
        <v>4800</v>
      </c>
      <c r="G2802" s="3">
        <f>Bakery[[#This Row],[Price]]*Bakery[[#This Row],[Quantity]]</f>
        <v>14400</v>
      </c>
    </row>
    <row r="2803" spans="1:7" x14ac:dyDescent="0.25">
      <c r="A2803">
        <v>2019</v>
      </c>
      <c r="B2803" t="s">
        <v>5</v>
      </c>
      <c r="C2803" s="1">
        <v>26900</v>
      </c>
      <c r="D2803" t="s">
        <v>24</v>
      </c>
      <c r="E2803" s="2">
        <v>3</v>
      </c>
      <c r="F2803">
        <f>IFERROR(VLOOKUP(Bakery[[#This Row],[Products]],Bakery_price[#All],2,FALSE),0)</f>
        <v>3500</v>
      </c>
      <c r="G2803" s="3">
        <f>Bakery[[#This Row],[Price]]*Bakery[[#This Row],[Quantity]]</f>
        <v>10500</v>
      </c>
    </row>
    <row r="2804" spans="1:7" x14ac:dyDescent="0.25">
      <c r="A2804">
        <v>2019</v>
      </c>
      <c r="B2804" t="s">
        <v>5</v>
      </c>
      <c r="C2804" s="1">
        <v>17300</v>
      </c>
      <c r="D2804" t="s">
        <v>6</v>
      </c>
      <c r="E2804" s="2">
        <v>1</v>
      </c>
      <c r="F2804">
        <f>IFERROR(VLOOKUP(Bakery[[#This Row],[Products]],Bakery_price[#All],2,FALSE),0)</f>
        <v>4800</v>
      </c>
      <c r="G2804" s="3">
        <f>Bakery[[#This Row],[Price]]*Bakery[[#This Row],[Quantity]]</f>
        <v>4800</v>
      </c>
    </row>
    <row r="2805" spans="1:7" x14ac:dyDescent="0.25">
      <c r="A2805">
        <v>2019</v>
      </c>
      <c r="B2805" t="s">
        <v>5</v>
      </c>
      <c r="C2805" s="1">
        <v>17300</v>
      </c>
      <c r="D2805" t="s">
        <v>8</v>
      </c>
      <c r="E2805" s="2">
        <v>1</v>
      </c>
      <c r="F2805">
        <f>IFERROR(VLOOKUP(Bakery[[#This Row],[Products]],Bakery_price[#All],2,FALSE),0)</f>
        <v>4800</v>
      </c>
      <c r="G2805" s="3">
        <f>Bakery[[#This Row],[Price]]*Bakery[[#This Row],[Quantity]]</f>
        <v>4800</v>
      </c>
    </row>
    <row r="2806" spans="1:7" x14ac:dyDescent="0.25">
      <c r="A2806">
        <v>2019</v>
      </c>
      <c r="B2806" t="s">
        <v>5</v>
      </c>
      <c r="C2806" s="1">
        <v>17300</v>
      </c>
      <c r="D2806" t="s">
        <v>25</v>
      </c>
      <c r="E2806" s="2">
        <v>1</v>
      </c>
      <c r="F2806">
        <f>IFERROR(VLOOKUP(Bakery[[#This Row],[Products]],Bakery_price[#All],2,FALSE),0)</f>
        <v>3500</v>
      </c>
      <c r="G2806" s="3">
        <f>Bakery[[#This Row],[Price]]*Bakery[[#This Row],[Quantity]]</f>
        <v>3500</v>
      </c>
    </row>
    <row r="2807" spans="1:7" x14ac:dyDescent="0.25">
      <c r="A2807">
        <v>2019</v>
      </c>
      <c r="B2807" t="s">
        <v>5</v>
      </c>
      <c r="C2807" s="1">
        <v>17300</v>
      </c>
      <c r="D2807" t="s">
        <v>30</v>
      </c>
      <c r="E2807" s="2">
        <v>1</v>
      </c>
      <c r="F2807">
        <f>IFERROR(VLOOKUP(Bakery[[#This Row],[Products]],Bakery_price[#All],2,FALSE),0)</f>
        <v>2500</v>
      </c>
      <c r="G2807" s="3">
        <f>Bakery[[#This Row],[Price]]*Bakery[[#This Row],[Quantity]]</f>
        <v>2500</v>
      </c>
    </row>
    <row r="2808" spans="1:7" x14ac:dyDescent="0.25">
      <c r="A2808">
        <v>2019</v>
      </c>
      <c r="B2808" t="s">
        <v>5</v>
      </c>
      <c r="C2808" s="1">
        <v>15100</v>
      </c>
      <c r="D2808" t="s">
        <v>6</v>
      </c>
      <c r="E2808" s="2">
        <v>1</v>
      </c>
      <c r="F2808">
        <f>IFERROR(VLOOKUP(Bakery[[#This Row],[Products]],Bakery_price[#All],2,FALSE),0)</f>
        <v>4800</v>
      </c>
      <c r="G2808" s="3">
        <f>Bakery[[#This Row],[Price]]*Bakery[[#This Row],[Quantity]]</f>
        <v>4800</v>
      </c>
    </row>
    <row r="2809" spans="1:7" x14ac:dyDescent="0.25">
      <c r="A2809">
        <v>2019</v>
      </c>
      <c r="B2809" t="s">
        <v>5</v>
      </c>
      <c r="C2809" s="1">
        <v>15100</v>
      </c>
      <c r="D2809" t="s">
        <v>8</v>
      </c>
      <c r="E2809" s="2">
        <v>1</v>
      </c>
      <c r="F2809">
        <f>IFERROR(VLOOKUP(Bakery[[#This Row],[Products]],Bakery_price[#All],2,FALSE),0)</f>
        <v>4800</v>
      </c>
      <c r="G2809" s="3">
        <f>Bakery[[#This Row],[Price]]*Bakery[[#This Row],[Quantity]]</f>
        <v>4800</v>
      </c>
    </row>
    <row r="2810" spans="1:7" x14ac:dyDescent="0.25">
      <c r="A2810">
        <v>2019</v>
      </c>
      <c r="B2810" t="s">
        <v>5</v>
      </c>
      <c r="C2810" s="1">
        <v>15100</v>
      </c>
      <c r="D2810" t="s">
        <v>26</v>
      </c>
      <c r="E2810" s="2">
        <v>1</v>
      </c>
      <c r="F2810">
        <f>IFERROR(VLOOKUP(Bakery[[#This Row],[Products]],Bakery_price[#All],2,FALSE),0)</f>
        <v>4000</v>
      </c>
      <c r="G2810" s="3">
        <f>Bakery[[#This Row],[Price]]*Bakery[[#This Row],[Quantity]]</f>
        <v>4000</v>
      </c>
    </row>
    <row r="2811" spans="1:7" x14ac:dyDescent="0.25">
      <c r="A2811">
        <v>2019</v>
      </c>
      <c r="B2811" t="s">
        <v>5</v>
      </c>
      <c r="C2811" s="1">
        <v>15800</v>
      </c>
      <c r="D2811" t="s">
        <v>6</v>
      </c>
      <c r="E2811" s="2">
        <v>1</v>
      </c>
      <c r="F2811">
        <f>IFERROR(VLOOKUP(Bakery[[#This Row],[Products]],Bakery_price[#All],2,FALSE),0)</f>
        <v>4800</v>
      </c>
      <c r="G2811" s="3">
        <f>Bakery[[#This Row],[Price]]*Bakery[[#This Row],[Quantity]]</f>
        <v>4800</v>
      </c>
    </row>
    <row r="2812" spans="1:7" x14ac:dyDescent="0.25">
      <c r="A2812">
        <v>2019</v>
      </c>
      <c r="B2812" t="s">
        <v>5</v>
      </c>
      <c r="C2812" s="1">
        <v>15800</v>
      </c>
      <c r="D2812" t="s">
        <v>8</v>
      </c>
      <c r="E2812" s="2">
        <v>1</v>
      </c>
      <c r="F2812">
        <f>IFERROR(VLOOKUP(Bakery[[#This Row],[Products]],Bakery_price[#All],2,FALSE),0)</f>
        <v>4800</v>
      </c>
      <c r="G2812" s="3">
        <f>Bakery[[#This Row],[Price]]*Bakery[[#This Row],[Quantity]]</f>
        <v>4800</v>
      </c>
    </row>
    <row r="2813" spans="1:7" x14ac:dyDescent="0.25">
      <c r="A2813">
        <v>2019</v>
      </c>
      <c r="B2813" t="s">
        <v>5</v>
      </c>
      <c r="C2813" s="1">
        <v>15800</v>
      </c>
      <c r="D2813" t="s">
        <v>29</v>
      </c>
      <c r="E2813" s="2">
        <v>1</v>
      </c>
      <c r="F2813">
        <f>IFERROR(VLOOKUP(Bakery[[#This Row],[Products]],Bakery_price[#All],2,FALSE),0)</f>
        <v>4500</v>
      </c>
      <c r="G2813" s="3">
        <f>Bakery[[#This Row],[Price]]*Bakery[[#This Row],[Quantity]]</f>
        <v>4500</v>
      </c>
    </row>
    <row r="2814" spans="1:7" x14ac:dyDescent="0.25">
      <c r="A2814">
        <v>2019</v>
      </c>
      <c r="B2814" t="s">
        <v>5</v>
      </c>
      <c r="C2814" s="1">
        <v>21000</v>
      </c>
      <c r="D2814" t="s">
        <v>8</v>
      </c>
      <c r="E2814" s="2">
        <v>1</v>
      </c>
      <c r="F2814">
        <f>IFERROR(VLOOKUP(Bakery[[#This Row],[Products]],Bakery_price[#All],2,FALSE),0)</f>
        <v>4800</v>
      </c>
      <c r="G2814" s="3">
        <f>Bakery[[#This Row],[Price]]*Bakery[[#This Row],[Quantity]]</f>
        <v>4800</v>
      </c>
    </row>
    <row r="2815" spans="1:7" x14ac:dyDescent="0.25">
      <c r="A2815">
        <v>2019</v>
      </c>
      <c r="B2815" t="s">
        <v>5</v>
      </c>
      <c r="C2815" s="1">
        <v>21000</v>
      </c>
      <c r="D2815" t="s">
        <v>17</v>
      </c>
      <c r="E2815" s="2">
        <v>1</v>
      </c>
      <c r="F2815">
        <f>IFERROR(VLOOKUP(Bakery[[#This Row],[Products]],Bakery_price[#All],2,FALSE),0)</f>
        <v>4000</v>
      </c>
      <c r="G2815" s="3">
        <f>Bakery[[#This Row],[Price]]*Bakery[[#This Row],[Quantity]]</f>
        <v>4000</v>
      </c>
    </row>
    <row r="2816" spans="1:7" x14ac:dyDescent="0.25">
      <c r="A2816">
        <v>2019</v>
      </c>
      <c r="B2816" t="s">
        <v>5</v>
      </c>
      <c r="C2816" s="1">
        <v>21000</v>
      </c>
      <c r="D2816" t="s">
        <v>25</v>
      </c>
      <c r="E2816" s="2">
        <v>1</v>
      </c>
      <c r="F2816">
        <f>IFERROR(VLOOKUP(Bakery[[#This Row],[Products]],Bakery_price[#All],2,FALSE),0)</f>
        <v>3500</v>
      </c>
      <c r="G2816" s="3">
        <f>Bakery[[#This Row],[Price]]*Bakery[[#This Row],[Quantity]]</f>
        <v>3500</v>
      </c>
    </row>
    <row r="2817" spans="1:7" x14ac:dyDescent="0.25">
      <c r="A2817">
        <v>2019</v>
      </c>
      <c r="B2817" t="s">
        <v>5</v>
      </c>
      <c r="C2817" s="1">
        <v>21000</v>
      </c>
      <c r="D2817" t="s">
        <v>30</v>
      </c>
      <c r="E2817" s="2">
        <v>1</v>
      </c>
      <c r="F2817">
        <f>IFERROR(VLOOKUP(Bakery[[#This Row],[Products]],Bakery_price[#All],2,FALSE),0)</f>
        <v>2500</v>
      </c>
      <c r="G2817" s="3">
        <f>Bakery[[#This Row],[Price]]*Bakery[[#This Row],[Quantity]]</f>
        <v>2500</v>
      </c>
    </row>
    <row r="2818" spans="1:7" x14ac:dyDescent="0.25">
      <c r="A2818">
        <v>2019</v>
      </c>
      <c r="B2818" t="s">
        <v>5</v>
      </c>
      <c r="C2818" s="1">
        <v>21000</v>
      </c>
      <c r="D2818" t="s">
        <v>10</v>
      </c>
      <c r="E2818" s="2">
        <v>1</v>
      </c>
      <c r="F2818">
        <f>IFERROR(VLOOKUP(Bakery[[#This Row],[Products]],Bakery_price[#All],2,FALSE),0)</f>
        <v>0</v>
      </c>
      <c r="G2818" s="3">
        <f>Bakery[[#This Row],[Price]]*Bakery[[#This Row],[Quantity]]</f>
        <v>0</v>
      </c>
    </row>
    <row r="2819" spans="1:7" x14ac:dyDescent="0.25">
      <c r="A2819">
        <v>2019</v>
      </c>
      <c r="B2819" t="s">
        <v>5</v>
      </c>
      <c r="C2819" s="1">
        <v>15300</v>
      </c>
      <c r="D2819" t="s">
        <v>6</v>
      </c>
      <c r="E2819" s="2">
        <v>1</v>
      </c>
      <c r="F2819">
        <f>IFERROR(VLOOKUP(Bakery[[#This Row],[Products]],Bakery_price[#All],2,FALSE),0)</f>
        <v>4800</v>
      </c>
      <c r="G2819" s="3">
        <f>Bakery[[#This Row],[Price]]*Bakery[[#This Row],[Quantity]]</f>
        <v>4800</v>
      </c>
    </row>
    <row r="2820" spans="1:7" x14ac:dyDescent="0.25">
      <c r="A2820">
        <v>2019</v>
      </c>
      <c r="B2820" t="s">
        <v>5</v>
      </c>
      <c r="C2820" s="1">
        <v>15300</v>
      </c>
      <c r="D2820" t="s">
        <v>17</v>
      </c>
      <c r="E2820" s="2">
        <v>1</v>
      </c>
      <c r="F2820">
        <f>IFERROR(VLOOKUP(Bakery[[#This Row],[Products]],Bakery_price[#All],2,FALSE),0)</f>
        <v>4000</v>
      </c>
      <c r="G2820" s="3">
        <f>Bakery[[#This Row],[Price]]*Bakery[[#This Row],[Quantity]]</f>
        <v>4000</v>
      </c>
    </row>
    <row r="2821" spans="1:7" x14ac:dyDescent="0.25">
      <c r="A2821">
        <v>2019</v>
      </c>
      <c r="B2821" t="s">
        <v>5</v>
      </c>
      <c r="C2821" s="1">
        <v>15300</v>
      </c>
      <c r="D2821" t="s">
        <v>12</v>
      </c>
      <c r="E2821" s="2">
        <v>1</v>
      </c>
      <c r="F2821">
        <f>IFERROR(VLOOKUP(Bakery[[#This Row],[Products]],Bakery_price[#All],2,FALSE),0)</f>
        <v>4500</v>
      </c>
      <c r="G2821" s="3">
        <f>Bakery[[#This Row],[Price]]*Bakery[[#This Row],[Quantity]]</f>
        <v>4500</v>
      </c>
    </row>
    <row r="2822" spans="1:7" x14ac:dyDescent="0.25">
      <c r="A2822">
        <v>2019</v>
      </c>
      <c r="B2822" t="s">
        <v>5</v>
      </c>
      <c r="C2822" s="1">
        <v>14300</v>
      </c>
      <c r="D2822" t="s">
        <v>6</v>
      </c>
      <c r="E2822" s="2">
        <v>1</v>
      </c>
      <c r="F2822">
        <f>IFERROR(VLOOKUP(Bakery[[#This Row],[Products]],Bakery_price[#All],2,FALSE),0)</f>
        <v>4800</v>
      </c>
      <c r="G2822" s="3">
        <f>Bakery[[#This Row],[Price]]*Bakery[[#This Row],[Quantity]]</f>
        <v>4800</v>
      </c>
    </row>
    <row r="2823" spans="1:7" x14ac:dyDescent="0.25">
      <c r="A2823">
        <v>2019</v>
      </c>
      <c r="B2823" t="s">
        <v>5</v>
      </c>
      <c r="C2823" s="1">
        <v>14300</v>
      </c>
      <c r="D2823" t="s">
        <v>17</v>
      </c>
      <c r="E2823" s="2">
        <v>1</v>
      </c>
      <c r="F2823">
        <f>IFERROR(VLOOKUP(Bakery[[#This Row],[Products]],Bakery_price[#All],2,FALSE),0)</f>
        <v>4000</v>
      </c>
      <c r="G2823" s="3">
        <f>Bakery[[#This Row],[Price]]*Bakery[[#This Row],[Quantity]]</f>
        <v>4000</v>
      </c>
    </row>
    <row r="2824" spans="1:7" x14ac:dyDescent="0.25">
      <c r="A2824">
        <v>2019</v>
      </c>
      <c r="B2824" t="s">
        <v>5</v>
      </c>
      <c r="C2824" s="1">
        <v>14300</v>
      </c>
      <c r="D2824" t="s">
        <v>25</v>
      </c>
      <c r="E2824" s="2">
        <v>1</v>
      </c>
      <c r="F2824">
        <f>IFERROR(VLOOKUP(Bakery[[#This Row],[Products]],Bakery_price[#All],2,FALSE),0)</f>
        <v>3500</v>
      </c>
      <c r="G2824" s="3">
        <f>Bakery[[#This Row],[Price]]*Bakery[[#This Row],[Quantity]]</f>
        <v>3500</v>
      </c>
    </row>
    <row r="2825" spans="1:7" x14ac:dyDescent="0.25">
      <c r="A2825">
        <v>2019</v>
      </c>
      <c r="B2825" t="s">
        <v>13</v>
      </c>
      <c r="C2825" s="1">
        <v>18300</v>
      </c>
      <c r="D2825" t="s">
        <v>6</v>
      </c>
      <c r="E2825" s="2">
        <v>1</v>
      </c>
      <c r="F2825">
        <f>IFERROR(VLOOKUP(Bakery[[#This Row],[Products]],Bakery_price[#All],2,FALSE),0)</f>
        <v>4800</v>
      </c>
      <c r="G2825" s="3">
        <f>Bakery[[#This Row],[Price]]*Bakery[[#This Row],[Quantity]]</f>
        <v>4800</v>
      </c>
    </row>
    <row r="2826" spans="1:7" x14ac:dyDescent="0.25">
      <c r="A2826">
        <v>2019</v>
      </c>
      <c r="B2826" t="s">
        <v>13</v>
      </c>
      <c r="C2826" s="1">
        <v>18300</v>
      </c>
      <c r="D2826" t="s">
        <v>12</v>
      </c>
      <c r="E2826" s="2">
        <v>2</v>
      </c>
      <c r="F2826">
        <f>IFERROR(VLOOKUP(Bakery[[#This Row],[Products]],Bakery_price[#All],2,FALSE),0)</f>
        <v>4500</v>
      </c>
      <c r="G2826" s="3">
        <f>Bakery[[#This Row],[Price]]*Bakery[[#This Row],[Quantity]]</f>
        <v>9000</v>
      </c>
    </row>
    <row r="2827" spans="1:7" x14ac:dyDescent="0.25">
      <c r="A2827">
        <v>2019</v>
      </c>
      <c r="B2827" t="s">
        <v>13</v>
      </c>
      <c r="C2827" s="1">
        <v>18300</v>
      </c>
      <c r="D2827" t="s">
        <v>30</v>
      </c>
      <c r="E2827" s="2">
        <v>1</v>
      </c>
      <c r="F2827">
        <f>IFERROR(VLOOKUP(Bakery[[#This Row],[Products]],Bakery_price[#All],2,FALSE),0)</f>
        <v>2500</v>
      </c>
      <c r="G2827" s="3">
        <f>Bakery[[#This Row],[Price]]*Bakery[[#This Row],[Quantity]]</f>
        <v>2500</v>
      </c>
    </row>
    <row r="2828" spans="1:7" x14ac:dyDescent="0.25">
      <c r="A2828">
        <v>2019</v>
      </c>
      <c r="B2828" t="s">
        <v>13</v>
      </c>
      <c r="C2828" s="1">
        <v>27300</v>
      </c>
      <c r="D2828" t="s">
        <v>6</v>
      </c>
      <c r="E2828" s="2">
        <v>1</v>
      </c>
      <c r="F2828">
        <f>IFERROR(VLOOKUP(Bakery[[#This Row],[Products]],Bakery_price[#All],2,FALSE),0)</f>
        <v>4800</v>
      </c>
      <c r="G2828" s="3">
        <f>Bakery[[#This Row],[Price]]*Bakery[[#This Row],[Quantity]]</f>
        <v>4800</v>
      </c>
    </row>
    <row r="2829" spans="1:7" x14ac:dyDescent="0.25">
      <c r="A2829">
        <v>2019</v>
      </c>
      <c r="B2829" t="s">
        <v>13</v>
      </c>
      <c r="C2829" s="1">
        <v>27300</v>
      </c>
      <c r="D2829" t="s">
        <v>15</v>
      </c>
      <c r="E2829" s="2">
        <v>1</v>
      </c>
      <c r="F2829">
        <f>IFERROR(VLOOKUP(Bakery[[#This Row],[Products]],Bakery_price[#All],2,FALSE),0)</f>
        <v>3500</v>
      </c>
      <c r="G2829" s="3">
        <f>Bakery[[#This Row],[Price]]*Bakery[[#This Row],[Quantity]]</f>
        <v>3500</v>
      </c>
    </row>
    <row r="2830" spans="1:7" x14ac:dyDescent="0.25">
      <c r="A2830">
        <v>2019</v>
      </c>
      <c r="B2830" t="s">
        <v>13</v>
      </c>
      <c r="C2830" s="1">
        <v>27300</v>
      </c>
      <c r="D2830" t="s">
        <v>19</v>
      </c>
      <c r="E2830" s="2">
        <v>1</v>
      </c>
      <c r="F2830">
        <f>IFERROR(VLOOKUP(Bakery[[#This Row],[Products]],Bakery_price[#All],2,FALSE),0)</f>
        <v>1500</v>
      </c>
      <c r="G2830" s="3">
        <f>Bakery[[#This Row],[Price]]*Bakery[[#This Row],[Quantity]]</f>
        <v>1500</v>
      </c>
    </row>
    <row r="2831" spans="1:7" x14ac:dyDescent="0.25">
      <c r="A2831">
        <v>2019</v>
      </c>
      <c r="B2831" t="s">
        <v>13</v>
      </c>
      <c r="C2831" s="1">
        <v>27300</v>
      </c>
      <c r="D2831" t="s">
        <v>24</v>
      </c>
      <c r="E2831" s="2">
        <v>1</v>
      </c>
      <c r="F2831">
        <f>IFERROR(VLOOKUP(Bakery[[#This Row],[Products]],Bakery_price[#All],2,FALSE),0)</f>
        <v>3500</v>
      </c>
      <c r="G2831" s="3">
        <f>Bakery[[#This Row],[Price]]*Bakery[[#This Row],[Quantity]]</f>
        <v>3500</v>
      </c>
    </row>
    <row r="2832" spans="1:7" x14ac:dyDescent="0.25">
      <c r="A2832">
        <v>2019</v>
      </c>
      <c r="B2832" t="s">
        <v>13</v>
      </c>
      <c r="C2832" s="1">
        <v>27300</v>
      </c>
      <c r="D2832" t="s">
        <v>25</v>
      </c>
      <c r="E2832" s="2">
        <v>1</v>
      </c>
      <c r="F2832">
        <f>IFERROR(VLOOKUP(Bakery[[#This Row],[Products]],Bakery_price[#All],2,FALSE),0)</f>
        <v>3500</v>
      </c>
      <c r="G2832" s="3">
        <f>Bakery[[#This Row],[Price]]*Bakery[[#This Row],[Quantity]]</f>
        <v>3500</v>
      </c>
    </row>
    <row r="2833" spans="1:7" x14ac:dyDescent="0.25">
      <c r="A2833">
        <v>2019</v>
      </c>
      <c r="B2833" t="s">
        <v>13</v>
      </c>
      <c r="C2833" s="1">
        <v>27300</v>
      </c>
      <c r="D2833" t="s">
        <v>12</v>
      </c>
      <c r="E2833" s="2">
        <v>1</v>
      </c>
      <c r="F2833">
        <f>IFERROR(VLOOKUP(Bakery[[#This Row],[Products]],Bakery_price[#All],2,FALSE),0)</f>
        <v>4500</v>
      </c>
      <c r="G2833" s="3">
        <f>Bakery[[#This Row],[Price]]*Bakery[[#This Row],[Quantity]]</f>
        <v>4500</v>
      </c>
    </row>
    <row r="2834" spans="1:7" x14ac:dyDescent="0.25">
      <c r="A2834">
        <v>2019</v>
      </c>
      <c r="B2834" t="s">
        <v>13</v>
      </c>
      <c r="C2834" s="1">
        <v>22800</v>
      </c>
      <c r="D2834" t="s">
        <v>6</v>
      </c>
      <c r="E2834" s="2">
        <v>1</v>
      </c>
      <c r="F2834">
        <f>IFERROR(VLOOKUP(Bakery[[#This Row],[Products]],Bakery_price[#All],2,FALSE),0)</f>
        <v>4800</v>
      </c>
      <c r="G2834" s="3">
        <f>Bakery[[#This Row],[Price]]*Bakery[[#This Row],[Quantity]]</f>
        <v>4800</v>
      </c>
    </row>
    <row r="2835" spans="1:7" x14ac:dyDescent="0.25">
      <c r="A2835">
        <v>2019</v>
      </c>
      <c r="B2835" t="s">
        <v>13</v>
      </c>
      <c r="C2835" s="1">
        <v>22800</v>
      </c>
      <c r="D2835" t="s">
        <v>24</v>
      </c>
      <c r="E2835" s="2">
        <v>1</v>
      </c>
      <c r="F2835">
        <f>IFERROR(VLOOKUP(Bakery[[#This Row],[Products]],Bakery_price[#All],2,FALSE),0)</f>
        <v>3500</v>
      </c>
      <c r="G2835" s="3">
        <f>Bakery[[#This Row],[Price]]*Bakery[[#This Row],[Quantity]]</f>
        <v>3500</v>
      </c>
    </row>
    <row r="2836" spans="1:7" x14ac:dyDescent="0.25">
      <c r="A2836">
        <v>2019</v>
      </c>
      <c r="B2836" t="s">
        <v>13</v>
      </c>
      <c r="C2836" s="1">
        <v>22800</v>
      </c>
      <c r="D2836" t="s">
        <v>8</v>
      </c>
      <c r="E2836" s="2">
        <v>1</v>
      </c>
      <c r="F2836">
        <f>IFERROR(VLOOKUP(Bakery[[#This Row],[Products]],Bakery_price[#All],2,FALSE),0)</f>
        <v>4800</v>
      </c>
      <c r="G2836" s="3">
        <f>Bakery[[#This Row],[Price]]*Bakery[[#This Row],[Quantity]]</f>
        <v>4800</v>
      </c>
    </row>
    <row r="2837" spans="1:7" x14ac:dyDescent="0.25">
      <c r="A2837">
        <v>2019</v>
      </c>
      <c r="B2837" t="s">
        <v>13</v>
      </c>
      <c r="C2837" s="1">
        <v>22800</v>
      </c>
      <c r="D2837" t="s">
        <v>25</v>
      </c>
      <c r="E2837" s="2">
        <v>1</v>
      </c>
      <c r="F2837">
        <f>IFERROR(VLOOKUP(Bakery[[#This Row],[Products]],Bakery_price[#All],2,FALSE),0)</f>
        <v>3500</v>
      </c>
      <c r="G2837" s="3">
        <f>Bakery[[#This Row],[Price]]*Bakery[[#This Row],[Quantity]]</f>
        <v>3500</v>
      </c>
    </row>
    <row r="2838" spans="1:7" x14ac:dyDescent="0.25">
      <c r="A2838">
        <v>2019</v>
      </c>
      <c r="B2838" t="s">
        <v>13</v>
      </c>
      <c r="C2838" s="1">
        <v>22800</v>
      </c>
      <c r="D2838" t="s">
        <v>10</v>
      </c>
      <c r="E2838" s="2">
        <v>1</v>
      </c>
      <c r="F2838">
        <f>IFERROR(VLOOKUP(Bakery[[#This Row],[Products]],Bakery_price[#All],2,FALSE),0)</f>
        <v>0</v>
      </c>
      <c r="G2838" s="3">
        <f>Bakery[[#This Row],[Price]]*Bakery[[#This Row],[Quantity]]</f>
        <v>0</v>
      </c>
    </row>
    <row r="2839" spans="1:7" x14ac:dyDescent="0.25">
      <c r="A2839">
        <v>2019</v>
      </c>
      <c r="B2839" t="s">
        <v>13</v>
      </c>
      <c r="C2839" s="1">
        <v>14300</v>
      </c>
      <c r="D2839" t="s">
        <v>6</v>
      </c>
      <c r="E2839" s="2">
        <v>1</v>
      </c>
      <c r="F2839">
        <f>IFERROR(VLOOKUP(Bakery[[#This Row],[Products]],Bakery_price[#All],2,FALSE),0)</f>
        <v>4800</v>
      </c>
      <c r="G2839" s="3">
        <f>Bakery[[#This Row],[Price]]*Bakery[[#This Row],[Quantity]]</f>
        <v>4800</v>
      </c>
    </row>
    <row r="2840" spans="1:7" x14ac:dyDescent="0.25">
      <c r="A2840">
        <v>2019</v>
      </c>
      <c r="B2840" t="s">
        <v>13</v>
      </c>
      <c r="C2840" s="1">
        <v>14300</v>
      </c>
      <c r="D2840" t="s">
        <v>7</v>
      </c>
      <c r="E2840" s="2">
        <v>1</v>
      </c>
      <c r="F2840">
        <f>IFERROR(VLOOKUP(Bakery[[#This Row],[Products]],Bakery_price[#All],2,FALSE),0)</f>
        <v>0</v>
      </c>
      <c r="G2840" s="3">
        <f>Bakery[[#This Row],[Price]]*Bakery[[#This Row],[Quantity]]</f>
        <v>0</v>
      </c>
    </row>
    <row r="2841" spans="1:7" x14ac:dyDescent="0.25">
      <c r="A2841">
        <v>2019</v>
      </c>
      <c r="B2841" t="s">
        <v>13</v>
      </c>
      <c r="C2841" s="1">
        <v>14300</v>
      </c>
      <c r="D2841" t="s">
        <v>24</v>
      </c>
      <c r="E2841" s="2">
        <v>1</v>
      </c>
      <c r="F2841">
        <f>IFERROR(VLOOKUP(Bakery[[#This Row],[Products]],Bakery_price[#All],2,FALSE),0)</f>
        <v>3500</v>
      </c>
      <c r="G2841" s="3">
        <f>Bakery[[#This Row],[Price]]*Bakery[[#This Row],[Quantity]]</f>
        <v>3500</v>
      </c>
    </row>
    <row r="2842" spans="1:7" x14ac:dyDescent="0.25">
      <c r="A2842">
        <v>2019</v>
      </c>
      <c r="B2842" t="s">
        <v>13</v>
      </c>
      <c r="C2842" s="1">
        <v>15000</v>
      </c>
      <c r="D2842" t="s">
        <v>7</v>
      </c>
      <c r="E2842" s="2">
        <v>1</v>
      </c>
      <c r="F2842">
        <f>IFERROR(VLOOKUP(Bakery[[#This Row],[Products]],Bakery_price[#All],2,FALSE),0)</f>
        <v>0</v>
      </c>
      <c r="G2842" s="3">
        <f>Bakery[[#This Row],[Price]]*Bakery[[#This Row],[Quantity]]</f>
        <v>0</v>
      </c>
    </row>
    <row r="2843" spans="1:7" x14ac:dyDescent="0.25">
      <c r="A2843">
        <v>2019</v>
      </c>
      <c r="B2843" t="s">
        <v>13</v>
      </c>
      <c r="C2843" s="1">
        <v>15000</v>
      </c>
      <c r="D2843" t="s">
        <v>31</v>
      </c>
      <c r="E2843" s="2">
        <v>1</v>
      </c>
      <c r="F2843">
        <f>IFERROR(VLOOKUP(Bakery[[#This Row],[Products]],Bakery_price[#All],2,FALSE),0)</f>
        <v>4000</v>
      </c>
      <c r="G2843" s="3">
        <f>Bakery[[#This Row],[Price]]*Bakery[[#This Row],[Quantity]]</f>
        <v>4000</v>
      </c>
    </row>
    <row r="2844" spans="1:7" x14ac:dyDescent="0.25">
      <c r="A2844">
        <v>2019</v>
      </c>
      <c r="B2844" t="s">
        <v>13</v>
      </c>
      <c r="C2844" s="1">
        <v>15000</v>
      </c>
      <c r="D2844" t="s">
        <v>29</v>
      </c>
      <c r="E2844" s="2">
        <v>1</v>
      </c>
      <c r="F2844">
        <f>IFERROR(VLOOKUP(Bakery[[#This Row],[Products]],Bakery_price[#All],2,FALSE),0)</f>
        <v>4500</v>
      </c>
      <c r="G2844" s="3">
        <f>Bakery[[#This Row],[Price]]*Bakery[[#This Row],[Quantity]]</f>
        <v>4500</v>
      </c>
    </row>
    <row r="2845" spans="1:7" x14ac:dyDescent="0.25">
      <c r="A2845">
        <v>2019</v>
      </c>
      <c r="B2845" t="s">
        <v>13</v>
      </c>
      <c r="C2845" s="1">
        <v>17500</v>
      </c>
      <c r="D2845" t="s">
        <v>24</v>
      </c>
      <c r="E2845" s="2">
        <v>2</v>
      </c>
      <c r="F2845">
        <f>IFERROR(VLOOKUP(Bakery[[#This Row],[Products]],Bakery_price[#All],2,FALSE),0)</f>
        <v>3500</v>
      </c>
      <c r="G2845" s="3">
        <f>Bakery[[#This Row],[Price]]*Bakery[[#This Row],[Quantity]]</f>
        <v>7000</v>
      </c>
    </row>
    <row r="2846" spans="1:7" x14ac:dyDescent="0.25">
      <c r="A2846">
        <v>2019</v>
      </c>
      <c r="B2846" t="s">
        <v>13</v>
      </c>
      <c r="C2846" s="1">
        <v>17500</v>
      </c>
      <c r="D2846" t="s">
        <v>17</v>
      </c>
      <c r="E2846" s="2">
        <v>1</v>
      </c>
      <c r="F2846">
        <f>IFERROR(VLOOKUP(Bakery[[#This Row],[Products]],Bakery_price[#All],2,FALSE),0)</f>
        <v>4000</v>
      </c>
      <c r="G2846" s="3">
        <f>Bakery[[#This Row],[Price]]*Bakery[[#This Row],[Quantity]]</f>
        <v>4000</v>
      </c>
    </row>
    <row r="2847" spans="1:7" x14ac:dyDescent="0.25">
      <c r="A2847">
        <v>2019</v>
      </c>
      <c r="B2847" t="s">
        <v>13</v>
      </c>
      <c r="C2847" s="1">
        <v>17500</v>
      </c>
      <c r="D2847" t="s">
        <v>29</v>
      </c>
      <c r="E2847" s="2">
        <v>1</v>
      </c>
      <c r="F2847">
        <f>IFERROR(VLOOKUP(Bakery[[#This Row],[Products]],Bakery_price[#All],2,FALSE),0)</f>
        <v>4500</v>
      </c>
      <c r="G2847" s="3">
        <f>Bakery[[#This Row],[Price]]*Bakery[[#This Row],[Quantity]]</f>
        <v>4500</v>
      </c>
    </row>
    <row r="2848" spans="1:7" x14ac:dyDescent="0.25">
      <c r="A2848">
        <v>2019</v>
      </c>
      <c r="B2848" t="s">
        <v>13</v>
      </c>
      <c r="C2848" s="1">
        <v>18600</v>
      </c>
      <c r="D2848" t="s">
        <v>6</v>
      </c>
      <c r="E2848" s="2">
        <v>2</v>
      </c>
      <c r="F2848">
        <f>IFERROR(VLOOKUP(Bakery[[#This Row],[Products]],Bakery_price[#All],2,FALSE),0)</f>
        <v>4800</v>
      </c>
      <c r="G2848" s="3">
        <f>Bakery[[#This Row],[Price]]*Bakery[[#This Row],[Quantity]]</f>
        <v>9600</v>
      </c>
    </row>
    <row r="2849" spans="1:7" x14ac:dyDescent="0.25">
      <c r="A2849">
        <v>2019</v>
      </c>
      <c r="B2849" t="s">
        <v>13</v>
      </c>
      <c r="C2849" s="1">
        <v>18600</v>
      </c>
      <c r="D2849" t="s">
        <v>20</v>
      </c>
      <c r="E2849" s="2">
        <v>1</v>
      </c>
      <c r="F2849">
        <f>IFERROR(VLOOKUP(Bakery[[#This Row],[Products]],Bakery_price[#All],2,FALSE),0)</f>
        <v>0</v>
      </c>
      <c r="G2849" s="3">
        <f>Bakery[[#This Row],[Price]]*Bakery[[#This Row],[Quantity]]</f>
        <v>0</v>
      </c>
    </row>
    <row r="2850" spans="1:7" x14ac:dyDescent="0.25">
      <c r="A2850">
        <v>2019</v>
      </c>
      <c r="B2850" t="s">
        <v>13</v>
      </c>
      <c r="C2850" s="1">
        <v>18600</v>
      </c>
      <c r="D2850" t="s">
        <v>30</v>
      </c>
      <c r="E2850" s="2">
        <v>1</v>
      </c>
      <c r="F2850">
        <f>IFERROR(VLOOKUP(Bakery[[#This Row],[Products]],Bakery_price[#All],2,FALSE),0)</f>
        <v>2500</v>
      </c>
      <c r="G2850" s="3">
        <f>Bakery[[#This Row],[Price]]*Bakery[[#This Row],[Quantity]]</f>
        <v>2500</v>
      </c>
    </row>
    <row r="2851" spans="1:7" x14ac:dyDescent="0.25">
      <c r="A2851">
        <v>2019</v>
      </c>
      <c r="B2851" t="s">
        <v>14</v>
      </c>
      <c r="C2851" s="1">
        <v>14800</v>
      </c>
      <c r="D2851" t="s">
        <v>6</v>
      </c>
      <c r="E2851" s="2">
        <v>1</v>
      </c>
      <c r="F2851">
        <f>IFERROR(VLOOKUP(Bakery[[#This Row],[Products]],Bakery_price[#All],2,FALSE),0)</f>
        <v>4800</v>
      </c>
      <c r="G2851" s="3">
        <f>Bakery[[#This Row],[Price]]*Bakery[[#This Row],[Quantity]]</f>
        <v>4800</v>
      </c>
    </row>
    <row r="2852" spans="1:7" x14ac:dyDescent="0.25">
      <c r="A2852">
        <v>2019</v>
      </c>
      <c r="B2852" t="s">
        <v>14</v>
      </c>
      <c r="C2852" s="1">
        <v>14800</v>
      </c>
      <c r="D2852" t="s">
        <v>15</v>
      </c>
      <c r="E2852" s="2">
        <v>1</v>
      </c>
      <c r="F2852">
        <f>IFERROR(VLOOKUP(Bakery[[#This Row],[Products]],Bakery_price[#All],2,FALSE),0)</f>
        <v>3500</v>
      </c>
      <c r="G2852" s="3">
        <f>Bakery[[#This Row],[Price]]*Bakery[[#This Row],[Quantity]]</f>
        <v>3500</v>
      </c>
    </row>
    <row r="2853" spans="1:7" x14ac:dyDescent="0.25">
      <c r="A2853">
        <v>2019</v>
      </c>
      <c r="B2853" t="s">
        <v>14</v>
      </c>
      <c r="C2853" s="1">
        <v>14800</v>
      </c>
      <c r="D2853" t="s">
        <v>8</v>
      </c>
      <c r="E2853" s="2">
        <v>1</v>
      </c>
      <c r="F2853">
        <f>IFERROR(VLOOKUP(Bakery[[#This Row],[Products]],Bakery_price[#All],2,FALSE),0)</f>
        <v>4800</v>
      </c>
      <c r="G2853" s="3">
        <f>Bakery[[#This Row],[Price]]*Bakery[[#This Row],[Quantity]]</f>
        <v>4800</v>
      </c>
    </row>
    <row r="2854" spans="1:7" x14ac:dyDescent="0.25">
      <c r="A2854">
        <v>2019</v>
      </c>
      <c r="B2854" t="s">
        <v>14</v>
      </c>
      <c r="C2854" s="1">
        <v>25800</v>
      </c>
      <c r="D2854" t="s">
        <v>6</v>
      </c>
      <c r="E2854" s="2">
        <v>2</v>
      </c>
      <c r="F2854">
        <f>IFERROR(VLOOKUP(Bakery[[#This Row],[Products]],Bakery_price[#All],2,FALSE),0)</f>
        <v>4800</v>
      </c>
      <c r="G2854" s="3">
        <f>Bakery[[#This Row],[Price]]*Bakery[[#This Row],[Quantity]]</f>
        <v>9600</v>
      </c>
    </row>
    <row r="2855" spans="1:7" x14ac:dyDescent="0.25">
      <c r="A2855">
        <v>2019</v>
      </c>
      <c r="B2855" t="s">
        <v>14</v>
      </c>
      <c r="C2855" s="1">
        <v>25800</v>
      </c>
      <c r="D2855" t="s">
        <v>8</v>
      </c>
      <c r="E2855" s="2">
        <v>1</v>
      </c>
      <c r="F2855">
        <f>IFERROR(VLOOKUP(Bakery[[#This Row],[Products]],Bakery_price[#All],2,FALSE),0)</f>
        <v>4800</v>
      </c>
      <c r="G2855" s="3">
        <f>Bakery[[#This Row],[Price]]*Bakery[[#This Row],[Quantity]]</f>
        <v>4800</v>
      </c>
    </row>
    <row r="2856" spans="1:7" x14ac:dyDescent="0.25">
      <c r="A2856">
        <v>2019</v>
      </c>
      <c r="B2856" t="s">
        <v>14</v>
      </c>
      <c r="C2856" s="1">
        <v>25800</v>
      </c>
      <c r="D2856" t="s">
        <v>25</v>
      </c>
      <c r="E2856" s="2">
        <v>1</v>
      </c>
      <c r="F2856">
        <f>IFERROR(VLOOKUP(Bakery[[#This Row],[Products]],Bakery_price[#All],2,FALSE),0)</f>
        <v>3500</v>
      </c>
      <c r="G2856" s="3">
        <f>Bakery[[#This Row],[Price]]*Bakery[[#This Row],[Quantity]]</f>
        <v>3500</v>
      </c>
    </row>
    <row r="2857" spans="1:7" x14ac:dyDescent="0.25">
      <c r="A2857">
        <v>2019</v>
      </c>
      <c r="B2857" t="s">
        <v>14</v>
      </c>
      <c r="C2857" s="1">
        <v>25800</v>
      </c>
      <c r="D2857" t="s">
        <v>30</v>
      </c>
      <c r="E2857" s="2">
        <v>1</v>
      </c>
      <c r="F2857">
        <f>IFERROR(VLOOKUP(Bakery[[#This Row],[Products]],Bakery_price[#All],2,FALSE),0)</f>
        <v>2500</v>
      </c>
      <c r="G2857" s="3">
        <f>Bakery[[#This Row],[Price]]*Bakery[[#This Row],[Quantity]]</f>
        <v>2500</v>
      </c>
    </row>
    <row r="2858" spans="1:7" x14ac:dyDescent="0.25">
      <c r="A2858">
        <v>2019</v>
      </c>
      <c r="B2858" t="s">
        <v>14</v>
      </c>
      <c r="C2858" s="1">
        <v>25800</v>
      </c>
      <c r="D2858" t="s">
        <v>10</v>
      </c>
      <c r="E2858" s="2">
        <v>1</v>
      </c>
      <c r="F2858">
        <f>IFERROR(VLOOKUP(Bakery[[#This Row],[Products]],Bakery_price[#All],2,FALSE),0)</f>
        <v>0</v>
      </c>
      <c r="G2858" s="3">
        <f>Bakery[[#This Row],[Price]]*Bakery[[#This Row],[Quantity]]</f>
        <v>0</v>
      </c>
    </row>
    <row r="2859" spans="1:7" x14ac:dyDescent="0.25">
      <c r="A2859">
        <v>2019</v>
      </c>
      <c r="B2859" t="s">
        <v>14</v>
      </c>
      <c r="C2859" s="1">
        <v>14800</v>
      </c>
      <c r="D2859" t="s">
        <v>6</v>
      </c>
      <c r="E2859" s="2">
        <v>1</v>
      </c>
      <c r="F2859">
        <f>IFERROR(VLOOKUP(Bakery[[#This Row],[Products]],Bakery_price[#All],2,FALSE),0)</f>
        <v>4800</v>
      </c>
      <c r="G2859" s="3">
        <f>Bakery[[#This Row],[Price]]*Bakery[[#This Row],[Quantity]]</f>
        <v>4800</v>
      </c>
    </row>
    <row r="2860" spans="1:7" x14ac:dyDescent="0.25">
      <c r="A2860">
        <v>2019</v>
      </c>
      <c r="B2860" t="s">
        <v>14</v>
      </c>
      <c r="C2860" s="1">
        <v>14800</v>
      </c>
      <c r="D2860" t="s">
        <v>15</v>
      </c>
      <c r="E2860" s="2">
        <v>1</v>
      </c>
      <c r="F2860">
        <f>IFERROR(VLOOKUP(Bakery[[#This Row],[Products]],Bakery_price[#All],2,FALSE),0)</f>
        <v>3500</v>
      </c>
      <c r="G2860" s="3">
        <f>Bakery[[#This Row],[Price]]*Bakery[[#This Row],[Quantity]]</f>
        <v>3500</v>
      </c>
    </row>
    <row r="2861" spans="1:7" x14ac:dyDescent="0.25">
      <c r="A2861">
        <v>2019</v>
      </c>
      <c r="B2861" t="s">
        <v>14</v>
      </c>
      <c r="C2861" s="1">
        <v>14800</v>
      </c>
      <c r="D2861" t="s">
        <v>8</v>
      </c>
      <c r="E2861" s="2">
        <v>1</v>
      </c>
      <c r="F2861">
        <f>IFERROR(VLOOKUP(Bakery[[#This Row],[Products]],Bakery_price[#All],2,FALSE),0)</f>
        <v>4800</v>
      </c>
      <c r="G2861" s="3">
        <f>Bakery[[#This Row],[Price]]*Bakery[[#This Row],[Quantity]]</f>
        <v>4800</v>
      </c>
    </row>
    <row r="2862" spans="1:7" x14ac:dyDescent="0.25">
      <c r="A2862">
        <v>2019</v>
      </c>
      <c r="B2862" t="s">
        <v>14</v>
      </c>
      <c r="C2862" s="1">
        <v>17300</v>
      </c>
      <c r="D2862" t="s">
        <v>6</v>
      </c>
      <c r="E2862" s="2">
        <v>1</v>
      </c>
      <c r="F2862">
        <f>IFERROR(VLOOKUP(Bakery[[#This Row],[Products]],Bakery_price[#All],2,FALSE),0)</f>
        <v>4800</v>
      </c>
      <c r="G2862" s="3">
        <f>Bakery[[#This Row],[Price]]*Bakery[[#This Row],[Quantity]]</f>
        <v>4800</v>
      </c>
    </row>
    <row r="2863" spans="1:7" x14ac:dyDescent="0.25">
      <c r="A2863">
        <v>2019</v>
      </c>
      <c r="B2863" t="s">
        <v>14</v>
      </c>
      <c r="C2863" s="1">
        <v>17300</v>
      </c>
      <c r="D2863" t="s">
        <v>15</v>
      </c>
      <c r="E2863" s="2">
        <v>1</v>
      </c>
      <c r="F2863">
        <f>IFERROR(VLOOKUP(Bakery[[#This Row],[Products]],Bakery_price[#All],2,FALSE),0)</f>
        <v>3500</v>
      </c>
      <c r="G2863" s="3">
        <f>Bakery[[#This Row],[Price]]*Bakery[[#This Row],[Quantity]]</f>
        <v>3500</v>
      </c>
    </row>
    <row r="2864" spans="1:7" x14ac:dyDescent="0.25">
      <c r="A2864">
        <v>2019</v>
      </c>
      <c r="B2864" t="s">
        <v>14</v>
      </c>
      <c r="C2864" s="1">
        <v>17300</v>
      </c>
      <c r="D2864" t="s">
        <v>24</v>
      </c>
      <c r="E2864" s="2">
        <v>2</v>
      </c>
      <c r="F2864">
        <f>IFERROR(VLOOKUP(Bakery[[#This Row],[Products]],Bakery_price[#All],2,FALSE),0)</f>
        <v>3500</v>
      </c>
      <c r="G2864" s="3">
        <f>Bakery[[#This Row],[Price]]*Bakery[[#This Row],[Quantity]]</f>
        <v>7000</v>
      </c>
    </row>
    <row r="2865" spans="1:7" x14ac:dyDescent="0.25">
      <c r="A2865">
        <v>2019</v>
      </c>
      <c r="B2865" t="s">
        <v>14</v>
      </c>
      <c r="C2865" s="1">
        <v>20600</v>
      </c>
      <c r="D2865" t="s">
        <v>6</v>
      </c>
      <c r="E2865" s="2">
        <v>2</v>
      </c>
      <c r="F2865">
        <f>IFERROR(VLOOKUP(Bakery[[#This Row],[Products]],Bakery_price[#All],2,FALSE),0)</f>
        <v>4800</v>
      </c>
      <c r="G2865" s="3">
        <f>Bakery[[#This Row],[Price]]*Bakery[[#This Row],[Quantity]]</f>
        <v>9600</v>
      </c>
    </row>
    <row r="2866" spans="1:7" x14ac:dyDescent="0.25">
      <c r="A2866">
        <v>2019</v>
      </c>
      <c r="B2866" t="s">
        <v>14</v>
      </c>
      <c r="C2866" s="1">
        <v>20600</v>
      </c>
      <c r="D2866" t="s">
        <v>8</v>
      </c>
      <c r="E2866" s="2">
        <v>1</v>
      </c>
      <c r="F2866">
        <f>IFERROR(VLOOKUP(Bakery[[#This Row],[Products]],Bakery_price[#All],2,FALSE),0)</f>
        <v>4800</v>
      </c>
      <c r="G2866" s="3">
        <f>Bakery[[#This Row],[Price]]*Bakery[[#This Row],[Quantity]]</f>
        <v>4800</v>
      </c>
    </row>
    <row r="2867" spans="1:7" x14ac:dyDescent="0.25">
      <c r="A2867">
        <v>2019</v>
      </c>
      <c r="B2867" t="s">
        <v>14</v>
      </c>
      <c r="C2867" s="1">
        <v>20600</v>
      </c>
      <c r="D2867" t="s">
        <v>29</v>
      </c>
      <c r="E2867" s="2">
        <v>1</v>
      </c>
      <c r="F2867">
        <f>IFERROR(VLOOKUP(Bakery[[#This Row],[Products]],Bakery_price[#All],2,FALSE),0)</f>
        <v>4500</v>
      </c>
      <c r="G2867" s="3">
        <f>Bakery[[#This Row],[Price]]*Bakery[[#This Row],[Quantity]]</f>
        <v>4500</v>
      </c>
    </row>
    <row r="2868" spans="1:7" x14ac:dyDescent="0.25">
      <c r="A2868">
        <v>2019</v>
      </c>
      <c r="B2868" t="s">
        <v>14</v>
      </c>
      <c r="C2868" s="1">
        <v>20100</v>
      </c>
      <c r="D2868" t="s">
        <v>6</v>
      </c>
      <c r="E2868" s="2">
        <v>2</v>
      </c>
      <c r="F2868">
        <f>IFERROR(VLOOKUP(Bakery[[#This Row],[Products]],Bakery_price[#All],2,FALSE),0)</f>
        <v>4800</v>
      </c>
      <c r="G2868" s="3">
        <f>Bakery[[#This Row],[Price]]*Bakery[[#This Row],[Quantity]]</f>
        <v>9600</v>
      </c>
    </row>
    <row r="2869" spans="1:7" x14ac:dyDescent="0.25">
      <c r="A2869">
        <v>2019</v>
      </c>
      <c r="B2869" t="s">
        <v>14</v>
      </c>
      <c r="C2869" s="1">
        <v>20100</v>
      </c>
      <c r="D2869" t="s">
        <v>24</v>
      </c>
      <c r="E2869" s="2">
        <v>1</v>
      </c>
      <c r="F2869">
        <f>IFERROR(VLOOKUP(Bakery[[#This Row],[Products]],Bakery_price[#All],2,FALSE),0)</f>
        <v>3500</v>
      </c>
      <c r="G2869" s="3">
        <f>Bakery[[#This Row],[Price]]*Bakery[[#This Row],[Quantity]]</f>
        <v>3500</v>
      </c>
    </row>
    <row r="2870" spans="1:7" x14ac:dyDescent="0.25">
      <c r="A2870">
        <v>2019</v>
      </c>
      <c r="B2870" t="s">
        <v>14</v>
      </c>
      <c r="C2870" s="1">
        <v>20100</v>
      </c>
      <c r="D2870" t="s">
        <v>9</v>
      </c>
      <c r="E2870" s="2" t="s">
        <v>32</v>
      </c>
      <c r="F2870">
        <f>IFERROR(VLOOKUP(Bakery[[#This Row],[Products]],Bakery_price[#All],2,FALSE),0)</f>
        <v>5000</v>
      </c>
      <c r="G2870" s="3">
        <f>Bakery[[#This Row],[Price]]*Bakery[[#This Row],[Quantity]]</f>
        <v>5000</v>
      </c>
    </row>
    <row r="2871" spans="1:7" x14ac:dyDescent="0.25">
      <c r="A2871">
        <v>2019</v>
      </c>
      <c r="B2871" t="s">
        <v>14</v>
      </c>
      <c r="C2871" s="1">
        <v>15100</v>
      </c>
      <c r="D2871" t="s">
        <v>6</v>
      </c>
      <c r="E2871" s="2">
        <v>2</v>
      </c>
      <c r="F2871">
        <f>IFERROR(VLOOKUP(Bakery[[#This Row],[Products]],Bakery_price[#All],2,FALSE),0)</f>
        <v>4800</v>
      </c>
      <c r="G2871" s="3">
        <f>Bakery[[#This Row],[Price]]*Bakery[[#This Row],[Quantity]]</f>
        <v>9600</v>
      </c>
    </row>
    <row r="2872" spans="1:7" x14ac:dyDescent="0.25">
      <c r="A2872">
        <v>2019</v>
      </c>
      <c r="B2872" t="s">
        <v>14</v>
      </c>
      <c r="C2872" s="1">
        <v>15100</v>
      </c>
      <c r="D2872" t="s">
        <v>15</v>
      </c>
      <c r="E2872" s="2">
        <v>1</v>
      </c>
      <c r="F2872">
        <f>IFERROR(VLOOKUP(Bakery[[#This Row],[Products]],Bakery_price[#All],2,FALSE),0)</f>
        <v>3500</v>
      </c>
      <c r="G2872" s="3">
        <f>Bakery[[#This Row],[Price]]*Bakery[[#This Row],[Quantity]]</f>
        <v>3500</v>
      </c>
    </row>
    <row r="2873" spans="1:7" x14ac:dyDescent="0.25">
      <c r="A2873">
        <v>2019</v>
      </c>
      <c r="B2873" t="s">
        <v>18</v>
      </c>
      <c r="C2873" s="1">
        <v>35600</v>
      </c>
      <c r="D2873" t="s">
        <v>6</v>
      </c>
      <c r="E2873" s="2">
        <v>7</v>
      </c>
      <c r="F2873">
        <f>IFERROR(VLOOKUP(Bakery[[#This Row],[Products]],Bakery_price[#All],2,FALSE),0)</f>
        <v>4800</v>
      </c>
      <c r="G2873" s="3">
        <f>Bakery[[#This Row],[Price]]*Bakery[[#This Row],[Quantity]]</f>
        <v>33600</v>
      </c>
    </row>
    <row r="2874" spans="1:7" x14ac:dyDescent="0.25">
      <c r="A2874">
        <v>2019</v>
      </c>
      <c r="B2874" t="s">
        <v>18</v>
      </c>
      <c r="C2874" s="1">
        <v>16000</v>
      </c>
      <c r="D2874" t="s">
        <v>24</v>
      </c>
      <c r="E2874" s="2">
        <v>2</v>
      </c>
      <c r="F2874">
        <f>IFERROR(VLOOKUP(Bakery[[#This Row],[Products]],Bakery_price[#All],2,FALSE),0)</f>
        <v>3500</v>
      </c>
      <c r="G2874" s="3">
        <f>Bakery[[#This Row],[Price]]*Bakery[[#This Row],[Quantity]]</f>
        <v>7000</v>
      </c>
    </row>
    <row r="2875" spans="1:7" x14ac:dyDescent="0.25">
      <c r="A2875">
        <v>2019</v>
      </c>
      <c r="B2875" t="s">
        <v>18</v>
      </c>
      <c r="C2875" s="1">
        <v>16000</v>
      </c>
      <c r="D2875" t="s">
        <v>25</v>
      </c>
      <c r="E2875" s="2">
        <v>2</v>
      </c>
      <c r="F2875">
        <f>IFERROR(VLOOKUP(Bakery[[#This Row],[Products]],Bakery_price[#All],2,FALSE),0)</f>
        <v>3500</v>
      </c>
      <c r="G2875" s="3">
        <f>Bakery[[#This Row],[Price]]*Bakery[[#This Row],[Quantity]]</f>
        <v>7000</v>
      </c>
    </row>
    <row r="2876" spans="1:7" x14ac:dyDescent="0.25">
      <c r="A2876">
        <v>2019</v>
      </c>
      <c r="B2876" t="s">
        <v>18</v>
      </c>
      <c r="C2876" s="1">
        <v>14800</v>
      </c>
      <c r="D2876" t="s">
        <v>6</v>
      </c>
      <c r="E2876" s="2">
        <v>1</v>
      </c>
      <c r="F2876">
        <f>IFERROR(VLOOKUP(Bakery[[#This Row],[Products]],Bakery_price[#All],2,FALSE),0)</f>
        <v>4800</v>
      </c>
      <c r="G2876" s="3">
        <f>Bakery[[#This Row],[Price]]*Bakery[[#This Row],[Quantity]]</f>
        <v>4800</v>
      </c>
    </row>
    <row r="2877" spans="1:7" x14ac:dyDescent="0.25">
      <c r="A2877">
        <v>2019</v>
      </c>
      <c r="B2877" t="s">
        <v>18</v>
      </c>
      <c r="C2877" s="1">
        <v>14800</v>
      </c>
      <c r="D2877" t="s">
        <v>17</v>
      </c>
      <c r="E2877" s="2">
        <v>2</v>
      </c>
      <c r="F2877">
        <f>IFERROR(VLOOKUP(Bakery[[#This Row],[Products]],Bakery_price[#All],2,FALSE),0)</f>
        <v>4000</v>
      </c>
      <c r="G2877" s="3">
        <f>Bakery[[#This Row],[Price]]*Bakery[[#This Row],[Quantity]]</f>
        <v>8000</v>
      </c>
    </row>
    <row r="2878" spans="1:7" x14ac:dyDescent="0.25">
      <c r="A2878">
        <v>2019</v>
      </c>
      <c r="B2878" t="s">
        <v>18</v>
      </c>
      <c r="C2878" s="1">
        <v>17800</v>
      </c>
      <c r="D2878" t="s">
        <v>6</v>
      </c>
      <c r="E2878" s="2">
        <v>1</v>
      </c>
      <c r="F2878">
        <f>IFERROR(VLOOKUP(Bakery[[#This Row],[Products]],Bakery_price[#All],2,FALSE),0)</f>
        <v>4800</v>
      </c>
      <c r="G2878" s="3">
        <f>Bakery[[#This Row],[Price]]*Bakery[[#This Row],[Quantity]]</f>
        <v>4800</v>
      </c>
    </row>
    <row r="2879" spans="1:7" x14ac:dyDescent="0.25">
      <c r="A2879">
        <v>2019</v>
      </c>
      <c r="B2879" t="s">
        <v>18</v>
      </c>
      <c r="C2879" s="1">
        <v>17800</v>
      </c>
      <c r="D2879" t="s">
        <v>15</v>
      </c>
      <c r="E2879" s="2">
        <v>1</v>
      </c>
      <c r="F2879">
        <f>IFERROR(VLOOKUP(Bakery[[#This Row],[Products]],Bakery_price[#All],2,FALSE),0)</f>
        <v>3500</v>
      </c>
      <c r="G2879" s="3">
        <f>Bakery[[#This Row],[Price]]*Bakery[[#This Row],[Quantity]]</f>
        <v>3500</v>
      </c>
    </row>
    <row r="2880" spans="1:7" x14ac:dyDescent="0.25">
      <c r="A2880">
        <v>2019</v>
      </c>
      <c r="B2880" t="s">
        <v>18</v>
      </c>
      <c r="C2880" s="1">
        <v>17800</v>
      </c>
      <c r="D2880" t="s">
        <v>7</v>
      </c>
      <c r="E2880" s="2">
        <v>1</v>
      </c>
      <c r="F2880">
        <f>IFERROR(VLOOKUP(Bakery[[#This Row],[Products]],Bakery_price[#All],2,FALSE),0)</f>
        <v>0</v>
      </c>
      <c r="G2880" s="3">
        <f>Bakery[[#This Row],[Price]]*Bakery[[#This Row],[Quantity]]</f>
        <v>0</v>
      </c>
    </row>
    <row r="2881" spans="1:7" x14ac:dyDescent="0.25">
      <c r="A2881">
        <v>2019</v>
      </c>
      <c r="B2881" t="s">
        <v>18</v>
      </c>
      <c r="C2881" s="1">
        <v>17800</v>
      </c>
      <c r="D2881" t="s">
        <v>25</v>
      </c>
      <c r="E2881" s="2">
        <v>1</v>
      </c>
      <c r="F2881">
        <f>IFERROR(VLOOKUP(Bakery[[#This Row],[Products]],Bakery_price[#All],2,FALSE),0)</f>
        <v>3500</v>
      </c>
      <c r="G2881" s="3">
        <f>Bakery[[#This Row],[Price]]*Bakery[[#This Row],[Quantity]]</f>
        <v>3500</v>
      </c>
    </row>
    <row r="2882" spans="1:7" x14ac:dyDescent="0.25">
      <c r="A2882">
        <v>2019</v>
      </c>
      <c r="B2882" t="s">
        <v>18</v>
      </c>
      <c r="C2882" s="1">
        <v>19800</v>
      </c>
      <c r="D2882" t="s">
        <v>6</v>
      </c>
      <c r="E2882" s="2">
        <v>2</v>
      </c>
      <c r="F2882">
        <f>IFERROR(VLOOKUP(Bakery[[#This Row],[Products]],Bakery_price[#All],2,FALSE),0)</f>
        <v>4800</v>
      </c>
      <c r="G2882" s="3">
        <f>Bakery[[#This Row],[Price]]*Bakery[[#This Row],[Quantity]]</f>
        <v>9600</v>
      </c>
    </row>
    <row r="2883" spans="1:7" x14ac:dyDescent="0.25">
      <c r="A2883">
        <v>2019</v>
      </c>
      <c r="B2883" t="s">
        <v>18</v>
      </c>
      <c r="C2883" s="1">
        <v>19800</v>
      </c>
      <c r="D2883" t="s">
        <v>8</v>
      </c>
      <c r="E2883" s="2">
        <v>1</v>
      </c>
      <c r="F2883">
        <f>IFERROR(VLOOKUP(Bakery[[#This Row],[Products]],Bakery_price[#All],2,FALSE),0)</f>
        <v>4800</v>
      </c>
      <c r="G2883" s="3">
        <f>Bakery[[#This Row],[Price]]*Bakery[[#This Row],[Quantity]]</f>
        <v>4800</v>
      </c>
    </row>
    <row r="2884" spans="1:7" x14ac:dyDescent="0.25">
      <c r="A2884">
        <v>2019</v>
      </c>
      <c r="B2884" t="s">
        <v>18</v>
      </c>
      <c r="C2884" s="1">
        <v>19800</v>
      </c>
      <c r="D2884" t="s">
        <v>12</v>
      </c>
      <c r="E2884" s="2">
        <v>1</v>
      </c>
      <c r="F2884">
        <f>IFERROR(VLOOKUP(Bakery[[#This Row],[Products]],Bakery_price[#All],2,FALSE),0)</f>
        <v>4500</v>
      </c>
      <c r="G2884" s="3">
        <f>Bakery[[#This Row],[Price]]*Bakery[[#This Row],[Quantity]]</f>
        <v>4500</v>
      </c>
    </row>
    <row r="2885" spans="1:7" x14ac:dyDescent="0.25">
      <c r="A2885">
        <v>2019</v>
      </c>
      <c r="B2885" t="s">
        <v>18</v>
      </c>
      <c r="C2885" s="1">
        <v>22300</v>
      </c>
      <c r="D2885" t="s">
        <v>6</v>
      </c>
      <c r="E2885" s="2">
        <v>2</v>
      </c>
      <c r="F2885">
        <f>IFERROR(VLOOKUP(Bakery[[#This Row],[Products]],Bakery_price[#All],2,FALSE),0)</f>
        <v>4800</v>
      </c>
      <c r="G2885" s="3">
        <f>Bakery[[#This Row],[Price]]*Bakery[[#This Row],[Quantity]]</f>
        <v>9600</v>
      </c>
    </row>
    <row r="2886" spans="1:7" x14ac:dyDescent="0.25">
      <c r="A2886">
        <v>2019</v>
      </c>
      <c r="B2886" t="s">
        <v>18</v>
      </c>
      <c r="C2886" s="1">
        <v>22300</v>
      </c>
      <c r="D2886" t="s">
        <v>24</v>
      </c>
      <c r="E2886" s="2">
        <v>1</v>
      </c>
      <c r="F2886">
        <f>IFERROR(VLOOKUP(Bakery[[#This Row],[Products]],Bakery_price[#All],2,FALSE),0)</f>
        <v>3500</v>
      </c>
      <c r="G2886" s="3">
        <f>Bakery[[#This Row],[Price]]*Bakery[[#This Row],[Quantity]]</f>
        <v>3500</v>
      </c>
    </row>
    <row r="2887" spans="1:7" x14ac:dyDescent="0.25">
      <c r="A2887">
        <v>2019</v>
      </c>
      <c r="B2887" t="s">
        <v>18</v>
      </c>
      <c r="C2887" s="1">
        <v>22300</v>
      </c>
      <c r="D2887" t="s">
        <v>25</v>
      </c>
      <c r="E2887" s="2">
        <v>1</v>
      </c>
      <c r="F2887">
        <f>IFERROR(VLOOKUP(Bakery[[#This Row],[Products]],Bakery_price[#All],2,FALSE),0)</f>
        <v>3500</v>
      </c>
      <c r="G2887" s="3">
        <f>Bakery[[#This Row],[Price]]*Bakery[[#This Row],[Quantity]]</f>
        <v>3500</v>
      </c>
    </row>
    <row r="2888" spans="1:7" x14ac:dyDescent="0.25">
      <c r="A2888">
        <v>2019</v>
      </c>
      <c r="B2888" t="s">
        <v>18</v>
      </c>
      <c r="C2888" s="1">
        <v>22300</v>
      </c>
      <c r="D2888" t="s">
        <v>12</v>
      </c>
      <c r="E2888" s="2">
        <v>1</v>
      </c>
      <c r="F2888">
        <f>IFERROR(VLOOKUP(Bakery[[#This Row],[Products]],Bakery_price[#All],2,FALSE),0)</f>
        <v>4500</v>
      </c>
      <c r="G2888" s="3">
        <f>Bakery[[#This Row],[Price]]*Bakery[[#This Row],[Quantity]]</f>
        <v>4500</v>
      </c>
    </row>
    <row r="2889" spans="1:7" x14ac:dyDescent="0.25">
      <c r="A2889">
        <v>2019</v>
      </c>
      <c r="B2889" t="s">
        <v>18</v>
      </c>
      <c r="C2889" s="1">
        <v>17300</v>
      </c>
      <c r="D2889" t="s">
        <v>6</v>
      </c>
      <c r="E2889" s="2">
        <v>1</v>
      </c>
      <c r="F2889">
        <f>IFERROR(VLOOKUP(Bakery[[#This Row],[Products]],Bakery_price[#All],2,FALSE),0)</f>
        <v>4800</v>
      </c>
      <c r="G2889" s="3">
        <f>Bakery[[#This Row],[Price]]*Bakery[[#This Row],[Quantity]]</f>
        <v>4800</v>
      </c>
    </row>
    <row r="2890" spans="1:7" x14ac:dyDescent="0.25">
      <c r="A2890">
        <v>2019</v>
      </c>
      <c r="B2890" t="s">
        <v>18</v>
      </c>
      <c r="C2890" s="1">
        <v>17300</v>
      </c>
      <c r="D2890" t="s">
        <v>15</v>
      </c>
      <c r="E2890" s="2">
        <v>1</v>
      </c>
      <c r="F2890">
        <f>IFERROR(VLOOKUP(Bakery[[#This Row],[Products]],Bakery_price[#All],2,FALSE),0)</f>
        <v>3500</v>
      </c>
      <c r="G2890" s="3">
        <f>Bakery[[#This Row],[Price]]*Bakery[[#This Row],[Quantity]]</f>
        <v>3500</v>
      </c>
    </row>
    <row r="2891" spans="1:7" x14ac:dyDescent="0.25">
      <c r="A2891">
        <v>2019</v>
      </c>
      <c r="B2891" t="s">
        <v>18</v>
      </c>
      <c r="C2891" s="1">
        <v>17300</v>
      </c>
      <c r="D2891" t="s">
        <v>24</v>
      </c>
      <c r="E2891" s="2">
        <v>2</v>
      </c>
      <c r="F2891">
        <f>IFERROR(VLOOKUP(Bakery[[#This Row],[Products]],Bakery_price[#All],2,FALSE),0)</f>
        <v>3500</v>
      </c>
      <c r="G2891" s="3">
        <f>Bakery[[#This Row],[Price]]*Bakery[[#This Row],[Quantity]]</f>
        <v>7000</v>
      </c>
    </row>
    <row r="2892" spans="1:7" x14ac:dyDescent="0.25">
      <c r="A2892">
        <v>2019</v>
      </c>
      <c r="B2892" t="s">
        <v>18</v>
      </c>
      <c r="C2892" s="1">
        <v>18800</v>
      </c>
      <c r="D2892" t="s">
        <v>6</v>
      </c>
      <c r="E2892" s="2">
        <v>1</v>
      </c>
      <c r="F2892">
        <f>IFERROR(VLOOKUP(Bakery[[#This Row],[Products]],Bakery_price[#All],2,FALSE),0)</f>
        <v>4800</v>
      </c>
      <c r="G2892" s="3">
        <f>Bakery[[#This Row],[Price]]*Bakery[[#This Row],[Quantity]]</f>
        <v>4800</v>
      </c>
    </row>
    <row r="2893" spans="1:7" x14ac:dyDescent="0.25">
      <c r="A2893">
        <v>2019</v>
      </c>
      <c r="B2893" t="s">
        <v>18</v>
      </c>
      <c r="C2893" s="1">
        <v>18800</v>
      </c>
      <c r="D2893" t="s">
        <v>24</v>
      </c>
      <c r="E2893" s="2">
        <v>1</v>
      </c>
      <c r="F2893">
        <f>IFERROR(VLOOKUP(Bakery[[#This Row],[Products]],Bakery_price[#All],2,FALSE),0)</f>
        <v>3500</v>
      </c>
      <c r="G2893" s="3">
        <f>Bakery[[#This Row],[Price]]*Bakery[[#This Row],[Quantity]]</f>
        <v>3500</v>
      </c>
    </row>
    <row r="2894" spans="1:7" x14ac:dyDescent="0.25">
      <c r="A2894">
        <v>2019</v>
      </c>
      <c r="B2894" t="s">
        <v>18</v>
      </c>
      <c r="C2894" s="1">
        <v>18800</v>
      </c>
      <c r="D2894" t="s">
        <v>8</v>
      </c>
      <c r="E2894" s="2">
        <v>1</v>
      </c>
      <c r="F2894">
        <f>IFERROR(VLOOKUP(Bakery[[#This Row],[Products]],Bakery_price[#All],2,FALSE),0)</f>
        <v>4800</v>
      </c>
      <c r="G2894" s="3">
        <f>Bakery[[#This Row],[Price]]*Bakery[[#This Row],[Quantity]]</f>
        <v>4800</v>
      </c>
    </row>
    <row r="2895" spans="1:7" x14ac:dyDescent="0.25">
      <c r="A2895">
        <v>2019</v>
      </c>
      <c r="B2895" t="s">
        <v>18</v>
      </c>
      <c r="C2895" s="1">
        <v>18800</v>
      </c>
      <c r="D2895" t="s">
        <v>17</v>
      </c>
      <c r="E2895" s="2">
        <v>1</v>
      </c>
      <c r="F2895">
        <f>IFERROR(VLOOKUP(Bakery[[#This Row],[Products]],Bakery_price[#All],2,FALSE),0)</f>
        <v>4000</v>
      </c>
      <c r="G2895" s="3">
        <f>Bakery[[#This Row],[Price]]*Bakery[[#This Row],[Quantity]]</f>
        <v>4000</v>
      </c>
    </row>
    <row r="2896" spans="1:7" x14ac:dyDescent="0.25">
      <c r="A2896">
        <v>2019</v>
      </c>
      <c r="B2896" t="s">
        <v>18</v>
      </c>
      <c r="C2896" s="1">
        <v>14800</v>
      </c>
      <c r="D2896" t="s">
        <v>6</v>
      </c>
      <c r="E2896" s="2">
        <v>1</v>
      </c>
      <c r="F2896">
        <f>IFERROR(VLOOKUP(Bakery[[#This Row],[Products]],Bakery_price[#All],2,FALSE),0)</f>
        <v>4800</v>
      </c>
      <c r="G2896" s="3">
        <f>Bakery[[#This Row],[Price]]*Bakery[[#This Row],[Quantity]]</f>
        <v>4800</v>
      </c>
    </row>
    <row r="2897" spans="1:7" x14ac:dyDescent="0.25">
      <c r="A2897">
        <v>2019</v>
      </c>
      <c r="B2897" t="s">
        <v>18</v>
      </c>
      <c r="C2897" s="1">
        <v>14800</v>
      </c>
      <c r="D2897" t="s">
        <v>7</v>
      </c>
      <c r="E2897" s="2">
        <v>1</v>
      </c>
      <c r="F2897">
        <f>IFERROR(VLOOKUP(Bakery[[#This Row],[Products]],Bakery_price[#All],2,FALSE),0)</f>
        <v>0</v>
      </c>
      <c r="G2897" s="3">
        <f>Bakery[[#This Row],[Price]]*Bakery[[#This Row],[Quantity]]</f>
        <v>0</v>
      </c>
    </row>
    <row r="2898" spans="1:7" x14ac:dyDescent="0.25">
      <c r="A2898">
        <v>2019</v>
      </c>
      <c r="B2898" t="s">
        <v>18</v>
      </c>
      <c r="C2898" s="1">
        <v>14800</v>
      </c>
      <c r="D2898" t="s">
        <v>17</v>
      </c>
      <c r="E2898" s="2">
        <v>1</v>
      </c>
      <c r="F2898">
        <f>IFERROR(VLOOKUP(Bakery[[#This Row],[Products]],Bakery_price[#All],2,FALSE),0)</f>
        <v>4000</v>
      </c>
      <c r="G2898" s="3">
        <f>Bakery[[#This Row],[Price]]*Bakery[[#This Row],[Quantity]]</f>
        <v>4000</v>
      </c>
    </row>
    <row r="2899" spans="1:7" x14ac:dyDescent="0.25">
      <c r="A2899">
        <v>2019</v>
      </c>
      <c r="B2899" t="s">
        <v>18</v>
      </c>
      <c r="C2899" s="1">
        <v>15800</v>
      </c>
      <c r="D2899" t="s">
        <v>6</v>
      </c>
      <c r="E2899" s="2">
        <v>1</v>
      </c>
      <c r="F2899">
        <f>IFERROR(VLOOKUP(Bakery[[#This Row],[Products]],Bakery_price[#All],2,FALSE),0)</f>
        <v>4800</v>
      </c>
      <c r="G2899" s="3">
        <f>Bakery[[#This Row],[Price]]*Bakery[[#This Row],[Quantity]]</f>
        <v>4800</v>
      </c>
    </row>
    <row r="2900" spans="1:7" x14ac:dyDescent="0.25">
      <c r="A2900">
        <v>2019</v>
      </c>
      <c r="B2900" t="s">
        <v>18</v>
      </c>
      <c r="C2900" s="1">
        <v>15800</v>
      </c>
      <c r="D2900" t="s">
        <v>29</v>
      </c>
      <c r="E2900" s="2">
        <v>1</v>
      </c>
      <c r="F2900">
        <f>IFERROR(VLOOKUP(Bakery[[#This Row],[Products]],Bakery_price[#All],2,FALSE),0)</f>
        <v>4500</v>
      </c>
      <c r="G2900" s="3">
        <f>Bakery[[#This Row],[Price]]*Bakery[[#This Row],[Quantity]]</f>
        <v>4500</v>
      </c>
    </row>
    <row r="2901" spans="1:7" x14ac:dyDescent="0.25">
      <c r="A2901">
        <v>2019</v>
      </c>
      <c r="B2901" t="s">
        <v>18</v>
      </c>
      <c r="C2901" s="1">
        <v>15800</v>
      </c>
      <c r="D2901" t="s">
        <v>12</v>
      </c>
      <c r="E2901" s="2">
        <v>1</v>
      </c>
      <c r="F2901">
        <f>IFERROR(VLOOKUP(Bakery[[#This Row],[Products]],Bakery_price[#All],2,FALSE),0)</f>
        <v>4500</v>
      </c>
      <c r="G2901" s="3">
        <f>Bakery[[#This Row],[Price]]*Bakery[[#This Row],[Quantity]]</f>
        <v>4500</v>
      </c>
    </row>
    <row r="2902" spans="1:7" x14ac:dyDescent="0.25">
      <c r="A2902">
        <v>2019</v>
      </c>
      <c r="B2902" t="s">
        <v>18</v>
      </c>
      <c r="C2902" s="1">
        <v>18500</v>
      </c>
      <c r="D2902" t="s">
        <v>7</v>
      </c>
      <c r="E2902" s="2">
        <v>2</v>
      </c>
      <c r="F2902">
        <f>IFERROR(VLOOKUP(Bakery[[#This Row],[Products]],Bakery_price[#All],2,FALSE),0)</f>
        <v>0</v>
      </c>
      <c r="G2902" s="3">
        <f>Bakery[[#This Row],[Price]]*Bakery[[#This Row],[Quantity]]</f>
        <v>0</v>
      </c>
    </row>
    <row r="2903" spans="1:7" x14ac:dyDescent="0.25">
      <c r="A2903">
        <v>2019</v>
      </c>
      <c r="B2903" t="s">
        <v>18</v>
      </c>
      <c r="C2903" s="1">
        <v>18500</v>
      </c>
      <c r="D2903" t="s">
        <v>24</v>
      </c>
      <c r="E2903" s="2">
        <v>1</v>
      </c>
      <c r="F2903">
        <f>IFERROR(VLOOKUP(Bakery[[#This Row],[Products]],Bakery_price[#All],2,FALSE),0)</f>
        <v>3500</v>
      </c>
      <c r="G2903" s="3">
        <f>Bakery[[#This Row],[Price]]*Bakery[[#This Row],[Quantity]]</f>
        <v>3500</v>
      </c>
    </row>
    <row r="2904" spans="1:7" x14ac:dyDescent="0.25">
      <c r="A2904">
        <v>2019</v>
      </c>
      <c r="B2904" t="s">
        <v>18</v>
      </c>
      <c r="C2904" s="1">
        <v>18500</v>
      </c>
      <c r="D2904" t="s">
        <v>30</v>
      </c>
      <c r="E2904" s="2">
        <v>2</v>
      </c>
      <c r="F2904">
        <f>IFERROR(VLOOKUP(Bakery[[#This Row],[Products]],Bakery_price[#All],2,FALSE),0)</f>
        <v>2500</v>
      </c>
      <c r="G2904" s="3">
        <f>Bakery[[#This Row],[Price]]*Bakery[[#This Row],[Quantity]]</f>
        <v>5000</v>
      </c>
    </row>
    <row r="2905" spans="1:7" x14ac:dyDescent="0.25">
      <c r="A2905">
        <v>2019</v>
      </c>
      <c r="B2905" t="s">
        <v>21</v>
      </c>
      <c r="C2905" s="1">
        <v>19800</v>
      </c>
      <c r="D2905" t="s">
        <v>6</v>
      </c>
      <c r="E2905" s="2">
        <v>1</v>
      </c>
      <c r="F2905">
        <f>IFERROR(VLOOKUP(Bakery[[#This Row],[Products]],Bakery_price[#All],2,FALSE),0)</f>
        <v>4800</v>
      </c>
      <c r="G2905" s="3">
        <f>Bakery[[#This Row],[Price]]*Bakery[[#This Row],[Quantity]]</f>
        <v>4800</v>
      </c>
    </row>
    <row r="2906" spans="1:7" x14ac:dyDescent="0.25">
      <c r="A2906">
        <v>2019</v>
      </c>
      <c r="B2906" t="s">
        <v>21</v>
      </c>
      <c r="C2906" s="1">
        <v>19800</v>
      </c>
      <c r="D2906" t="s">
        <v>8</v>
      </c>
      <c r="E2906" s="2">
        <v>1</v>
      </c>
      <c r="F2906">
        <f>IFERROR(VLOOKUP(Bakery[[#This Row],[Products]],Bakery_price[#All],2,FALSE),0)</f>
        <v>4800</v>
      </c>
      <c r="G2906" s="3">
        <f>Bakery[[#This Row],[Price]]*Bakery[[#This Row],[Quantity]]</f>
        <v>4800</v>
      </c>
    </row>
    <row r="2907" spans="1:7" x14ac:dyDescent="0.25">
      <c r="A2907">
        <v>2019</v>
      </c>
      <c r="B2907" t="s">
        <v>21</v>
      </c>
      <c r="C2907" s="1">
        <v>19800</v>
      </c>
      <c r="D2907" t="s">
        <v>17</v>
      </c>
      <c r="E2907" s="2">
        <v>1</v>
      </c>
      <c r="F2907">
        <f>IFERROR(VLOOKUP(Bakery[[#This Row],[Products]],Bakery_price[#All],2,FALSE),0)</f>
        <v>4000</v>
      </c>
      <c r="G2907" s="3">
        <f>Bakery[[#This Row],[Price]]*Bakery[[#This Row],[Quantity]]</f>
        <v>4000</v>
      </c>
    </row>
    <row r="2908" spans="1:7" x14ac:dyDescent="0.25">
      <c r="A2908">
        <v>2019</v>
      </c>
      <c r="B2908" t="s">
        <v>21</v>
      </c>
      <c r="C2908" s="1">
        <v>19800</v>
      </c>
      <c r="D2908" t="s">
        <v>29</v>
      </c>
      <c r="E2908" s="2">
        <v>1</v>
      </c>
      <c r="F2908">
        <f>IFERROR(VLOOKUP(Bakery[[#This Row],[Products]],Bakery_price[#All],2,FALSE),0)</f>
        <v>4500</v>
      </c>
      <c r="G2908" s="3">
        <f>Bakery[[#This Row],[Price]]*Bakery[[#This Row],[Quantity]]</f>
        <v>4500</v>
      </c>
    </row>
    <row r="2909" spans="1:7" x14ac:dyDescent="0.25">
      <c r="A2909">
        <v>2019</v>
      </c>
      <c r="B2909" t="s">
        <v>21</v>
      </c>
      <c r="C2909" s="1">
        <v>14800</v>
      </c>
      <c r="D2909" t="s">
        <v>6</v>
      </c>
      <c r="E2909" s="2">
        <v>1</v>
      </c>
      <c r="F2909">
        <f>IFERROR(VLOOKUP(Bakery[[#This Row],[Products]],Bakery_price[#All],2,FALSE),0)</f>
        <v>4800</v>
      </c>
      <c r="G2909" s="3">
        <f>Bakery[[#This Row],[Price]]*Bakery[[#This Row],[Quantity]]</f>
        <v>4800</v>
      </c>
    </row>
    <row r="2910" spans="1:7" x14ac:dyDescent="0.25">
      <c r="A2910">
        <v>2019</v>
      </c>
      <c r="B2910" t="s">
        <v>21</v>
      </c>
      <c r="C2910" s="1">
        <v>14800</v>
      </c>
      <c r="D2910" t="s">
        <v>24</v>
      </c>
      <c r="E2910" s="2">
        <v>1</v>
      </c>
      <c r="F2910">
        <f>IFERROR(VLOOKUP(Bakery[[#This Row],[Products]],Bakery_price[#All],2,FALSE),0)</f>
        <v>3500</v>
      </c>
      <c r="G2910" s="3">
        <f>Bakery[[#This Row],[Price]]*Bakery[[#This Row],[Quantity]]</f>
        <v>3500</v>
      </c>
    </row>
    <row r="2911" spans="1:7" x14ac:dyDescent="0.25">
      <c r="A2911">
        <v>2019</v>
      </c>
      <c r="B2911" t="s">
        <v>21</v>
      </c>
      <c r="C2911" s="1">
        <v>14800</v>
      </c>
      <c r="D2911" t="s">
        <v>12</v>
      </c>
      <c r="E2911" s="2">
        <v>1</v>
      </c>
      <c r="F2911">
        <f>IFERROR(VLOOKUP(Bakery[[#This Row],[Products]],Bakery_price[#All],2,FALSE),0)</f>
        <v>4500</v>
      </c>
      <c r="G2911" s="3">
        <f>Bakery[[#This Row],[Price]]*Bakery[[#This Row],[Quantity]]</f>
        <v>4500</v>
      </c>
    </row>
    <row r="2912" spans="1:7" x14ac:dyDescent="0.25">
      <c r="A2912">
        <v>2019</v>
      </c>
      <c r="B2912" t="s">
        <v>21</v>
      </c>
      <c r="C2912" s="1">
        <v>15800</v>
      </c>
      <c r="D2912" t="s">
        <v>6</v>
      </c>
      <c r="E2912" s="2">
        <v>1</v>
      </c>
      <c r="F2912">
        <f>IFERROR(VLOOKUP(Bakery[[#This Row],[Products]],Bakery_price[#All],2,FALSE),0)</f>
        <v>4800</v>
      </c>
      <c r="G2912" s="3">
        <f>Bakery[[#This Row],[Price]]*Bakery[[#This Row],[Quantity]]</f>
        <v>4800</v>
      </c>
    </row>
    <row r="2913" spans="1:7" x14ac:dyDescent="0.25">
      <c r="A2913">
        <v>2019</v>
      </c>
      <c r="B2913" t="s">
        <v>21</v>
      </c>
      <c r="C2913" s="1">
        <v>15800</v>
      </c>
      <c r="D2913" t="s">
        <v>31</v>
      </c>
      <c r="E2913" s="2">
        <v>1</v>
      </c>
      <c r="F2913">
        <f>IFERROR(VLOOKUP(Bakery[[#This Row],[Products]],Bakery_price[#All],2,FALSE),0)</f>
        <v>4000</v>
      </c>
      <c r="G2913" s="3">
        <f>Bakery[[#This Row],[Price]]*Bakery[[#This Row],[Quantity]]</f>
        <v>4000</v>
      </c>
    </row>
    <row r="2914" spans="1:7" x14ac:dyDescent="0.25">
      <c r="A2914">
        <v>2019</v>
      </c>
      <c r="B2914" t="s">
        <v>21</v>
      </c>
      <c r="C2914" s="1">
        <v>15800</v>
      </c>
      <c r="D2914" t="s">
        <v>29</v>
      </c>
      <c r="E2914" s="2">
        <v>1</v>
      </c>
      <c r="F2914">
        <f>IFERROR(VLOOKUP(Bakery[[#This Row],[Products]],Bakery_price[#All],2,FALSE),0)</f>
        <v>4500</v>
      </c>
      <c r="G2914" s="3">
        <f>Bakery[[#This Row],[Price]]*Bakery[[#This Row],[Quantity]]</f>
        <v>4500</v>
      </c>
    </row>
    <row r="2915" spans="1:7" x14ac:dyDescent="0.25">
      <c r="A2915">
        <v>2019</v>
      </c>
      <c r="B2915" t="s">
        <v>21</v>
      </c>
      <c r="C2915" s="1">
        <v>18300</v>
      </c>
      <c r="D2915" t="s">
        <v>6</v>
      </c>
      <c r="E2915" s="2">
        <v>1</v>
      </c>
      <c r="F2915">
        <f>IFERROR(VLOOKUP(Bakery[[#This Row],[Products]],Bakery_price[#All],2,FALSE),0)</f>
        <v>4800</v>
      </c>
      <c r="G2915" s="3">
        <f>Bakery[[#This Row],[Price]]*Bakery[[#This Row],[Quantity]]</f>
        <v>4800</v>
      </c>
    </row>
    <row r="2916" spans="1:7" x14ac:dyDescent="0.25">
      <c r="A2916">
        <v>2019</v>
      </c>
      <c r="B2916" t="s">
        <v>21</v>
      </c>
      <c r="C2916" s="1">
        <v>18300</v>
      </c>
      <c r="D2916" t="s">
        <v>15</v>
      </c>
      <c r="E2916" s="2">
        <v>1</v>
      </c>
      <c r="F2916">
        <f>IFERROR(VLOOKUP(Bakery[[#This Row],[Products]],Bakery_price[#All],2,FALSE),0)</f>
        <v>3500</v>
      </c>
      <c r="G2916" s="3">
        <f>Bakery[[#This Row],[Price]]*Bakery[[#This Row],[Quantity]]</f>
        <v>3500</v>
      </c>
    </row>
    <row r="2917" spans="1:7" x14ac:dyDescent="0.25">
      <c r="A2917">
        <v>2019</v>
      </c>
      <c r="B2917" t="s">
        <v>21</v>
      </c>
      <c r="C2917" s="1">
        <v>18300</v>
      </c>
      <c r="D2917" t="s">
        <v>24</v>
      </c>
      <c r="E2917" s="2">
        <v>1</v>
      </c>
      <c r="F2917">
        <f>IFERROR(VLOOKUP(Bakery[[#This Row],[Products]],Bakery_price[#All],2,FALSE),0)</f>
        <v>3500</v>
      </c>
      <c r="G2917" s="3">
        <f>Bakery[[#This Row],[Price]]*Bakery[[#This Row],[Quantity]]</f>
        <v>3500</v>
      </c>
    </row>
    <row r="2918" spans="1:7" x14ac:dyDescent="0.25">
      <c r="A2918">
        <v>2019</v>
      </c>
      <c r="B2918" t="s">
        <v>21</v>
      </c>
      <c r="C2918" s="1">
        <v>18300</v>
      </c>
      <c r="D2918" t="s">
        <v>12</v>
      </c>
      <c r="E2918" s="2">
        <v>1</v>
      </c>
      <c r="F2918">
        <f>IFERROR(VLOOKUP(Bakery[[#This Row],[Products]],Bakery_price[#All],2,FALSE),0)</f>
        <v>4500</v>
      </c>
      <c r="G2918" s="3">
        <f>Bakery[[#This Row],[Price]]*Bakery[[#This Row],[Quantity]]</f>
        <v>4500</v>
      </c>
    </row>
    <row r="2919" spans="1:7" x14ac:dyDescent="0.25">
      <c r="A2919">
        <v>2019</v>
      </c>
      <c r="B2919" t="s">
        <v>21</v>
      </c>
      <c r="C2919" s="1">
        <v>14800</v>
      </c>
      <c r="D2919" t="s">
        <v>6</v>
      </c>
      <c r="E2919" s="2">
        <v>1</v>
      </c>
      <c r="F2919">
        <f>IFERROR(VLOOKUP(Bakery[[#This Row],[Products]],Bakery_price[#All],2,FALSE),0)</f>
        <v>4800</v>
      </c>
      <c r="G2919" s="3">
        <f>Bakery[[#This Row],[Price]]*Bakery[[#This Row],[Quantity]]</f>
        <v>4800</v>
      </c>
    </row>
    <row r="2920" spans="1:7" x14ac:dyDescent="0.25">
      <c r="A2920">
        <v>2019</v>
      </c>
      <c r="B2920" t="s">
        <v>21</v>
      </c>
      <c r="C2920" s="1">
        <v>14800</v>
      </c>
      <c r="D2920" t="s">
        <v>24</v>
      </c>
      <c r="E2920" s="2">
        <v>1</v>
      </c>
      <c r="F2920">
        <f>IFERROR(VLOOKUP(Bakery[[#This Row],[Products]],Bakery_price[#All],2,FALSE),0)</f>
        <v>3500</v>
      </c>
      <c r="G2920" s="3">
        <f>Bakery[[#This Row],[Price]]*Bakery[[#This Row],[Quantity]]</f>
        <v>3500</v>
      </c>
    </row>
    <row r="2921" spans="1:7" x14ac:dyDescent="0.25">
      <c r="A2921">
        <v>2019</v>
      </c>
      <c r="B2921" t="s">
        <v>21</v>
      </c>
      <c r="C2921" s="1">
        <v>14800</v>
      </c>
      <c r="D2921" t="s">
        <v>25</v>
      </c>
      <c r="E2921" s="2">
        <v>1</v>
      </c>
      <c r="F2921">
        <f>IFERROR(VLOOKUP(Bakery[[#This Row],[Products]],Bakery_price[#All],2,FALSE),0)</f>
        <v>3500</v>
      </c>
      <c r="G2921" s="3">
        <f>Bakery[[#This Row],[Price]]*Bakery[[#This Row],[Quantity]]</f>
        <v>3500</v>
      </c>
    </row>
    <row r="2922" spans="1:7" x14ac:dyDescent="0.25">
      <c r="A2922">
        <v>2019</v>
      </c>
      <c r="B2922" t="s">
        <v>21</v>
      </c>
      <c r="C2922" s="1">
        <v>23300</v>
      </c>
      <c r="D2922" t="s">
        <v>6</v>
      </c>
      <c r="E2922" s="2">
        <v>1</v>
      </c>
      <c r="F2922">
        <f>IFERROR(VLOOKUP(Bakery[[#This Row],[Products]],Bakery_price[#All],2,FALSE),0)</f>
        <v>4800</v>
      </c>
      <c r="G2922" s="3">
        <f>Bakery[[#This Row],[Price]]*Bakery[[#This Row],[Quantity]]</f>
        <v>4800</v>
      </c>
    </row>
    <row r="2923" spans="1:7" x14ac:dyDescent="0.25">
      <c r="A2923">
        <v>2019</v>
      </c>
      <c r="B2923" t="s">
        <v>21</v>
      </c>
      <c r="C2923" s="1">
        <v>23300</v>
      </c>
      <c r="D2923" t="s">
        <v>24</v>
      </c>
      <c r="E2923" s="2">
        <v>1</v>
      </c>
      <c r="F2923">
        <f>IFERROR(VLOOKUP(Bakery[[#This Row],[Products]],Bakery_price[#All],2,FALSE),0)</f>
        <v>3500</v>
      </c>
      <c r="G2923" s="3">
        <f>Bakery[[#This Row],[Price]]*Bakery[[#This Row],[Quantity]]</f>
        <v>3500</v>
      </c>
    </row>
    <row r="2924" spans="1:7" x14ac:dyDescent="0.25">
      <c r="A2924">
        <v>2019</v>
      </c>
      <c r="B2924" t="s">
        <v>21</v>
      </c>
      <c r="C2924" s="1">
        <v>23300</v>
      </c>
      <c r="D2924" t="s">
        <v>8</v>
      </c>
      <c r="E2924" s="2">
        <v>1</v>
      </c>
      <c r="F2924">
        <f>IFERROR(VLOOKUP(Bakery[[#This Row],[Products]],Bakery_price[#All],2,FALSE),0)</f>
        <v>4800</v>
      </c>
      <c r="G2924" s="3">
        <f>Bakery[[#This Row],[Price]]*Bakery[[#This Row],[Quantity]]</f>
        <v>4800</v>
      </c>
    </row>
    <row r="2925" spans="1:7" x14ac:dyDescent="0.25">
      <c r="A2925">
        <v>2019</v>
      </c>
      <c r="B2925" t="s">
        <v>21</v>
      </c>
      <c r="C2925" s="1">
        <v>23300</v>
      </c>
      <c r="D2925" t="s">
        <v>17</v>
      </c>
      <c r="E2925" s="2">
        <v>1</v>
      </c>
      <c r="F2925">
        <f>IFERROR(VLOOKUP(Bakery[[#This Row],[Products]],Bakery_price[#All],2,FALSE),0)</f>
        <v>4000</v>
      </c>
      <c r="G2925" s="3">
        <f>Bakery[[#This Row],[Price]]*Bakery[[#This Row],[Quantity]]</f>
        <v>4000</v>
      </c>
    </row>
    <row r="2926" spans="1:7" x14ac:dyDescent="0.25">
      <c r="A2926">
        <v>2019</v>
      </c>
      <c r="B2926" t="s">
        <v>21</v>
      </c>
      <c r="C2926" s="1">
        <v>23300</v>
      </c>
      <c r="D2926" t="s">
        <v>31</v>
      </c>
      <c r="E2926" s="2">
        <v>1</v>
      </c>
      <c r="F2926">
        <f>IFERROR(VLOOKUP(Bakery[[#This Row],[Products]],Bakery_price[#All],2,FALSE),0)</f>
        <v>4000</v>
      </c>
      <c r="G2926" s="3">
        <f>Bakery[[#This Row],[Price]]*Bakery[[#This Row],[Quantity]]</f>
        <v>4000</v>
      </c>
    </row>
    <row r="2927" spans="1:7" x14ac:dyDescent="0.25">
      <c r="A2927">
        <v>2019</v>
      </c>
      <c r="B2927" t="s">
        <v>21</v>
      </c>
      <c r="C2927" s="1">
        <v>17300</v>
      </c>
      <c r="D2927" t="s">
        <v>6</v>
      </c>
      <c r="E2927" s="2">
        <v>1</v>
      </c>
      <c r="F2927">
        <f>IFERROR(VLOOKUP(Bakery[[#This Row],[Products]],Bakery_price[#All],2,FALSE),0)</f>
        <v>4800</v>
      </c>
      <c r="G2927" s="3">
        <f>Bakery[[#This Row],[Price]]*Bakery[[#This Row],[Quantity]]</f>
        <v>4800</v>
      </c>
    </row>
    <row r="2928" spans="1:7" x14ac:dyDescent="0.25">
      <c r="A2928">
        <v>2019</v>
      </c>
      <c r="B2928" t="s">
        <v>21</v>
      </c>
      <c r="C2928" s="1">
        <v>17300</v>
      </c>
      <c r="D2928" t="s">
        <v>15</v>
      </c>
      <c r="E2928" s="2">
        <v>2</v>
      </c>
      <c r="F2928">
        <f>IFERROR(VLOOKUP(Bakery[[#This Row],[Products]],Bakery_price[#All],2,FALSE),0)</f>
        <v>3500</v>
      </c>
      <c r="G2928" s="3">
        <f>Bakery[[#This Row],[Price]]*Bakery[[#This Row],[Quantity]]</f>
        <v>7000</v>
      </c>
    </row>
    <row r="2929" spans="1:7" x14ac:dyDescent="0.25">
      <c r="A2929">
        <v>2019</v>
      </c>
      <c r="B2929" t="s">
        <v>21</v>
      </c>
      <c r="C2929" s="1">
        <v>17300</v>
      </c>
      <c r="D2929" t="s">
        <v>25</v>
      </c>
      <c r="E2929" s="2">
        <v>1</v>
      </c>
      <c r="F2929">
        <f>IFERROR(VLOOKUP(Bakery[[#This Row],[Products]],Bakery_price[#All],2,FALSE),0)</f>
        <v>3500</v>
      </c>
      <c r="G2929" s="3">
        <f>Bakery[[#This Row],[Price]]*Bakery[[#This Row],[Quantity]]</f>
        <v>3500</v>
      </c>
    </row>
    <row r="2930" spans="1:7" x14ac:dyDescent="0.25">
      <c r="A2930">
        <v>2019</v>
      </c>
      <c r="B2930" t="s">
        <v>21</v>
      </c>
      <c r="C2930" s="1">
        <v>15000</v>
      </c>
      <c r="D2930" t="s">
        <v>15</v>
      </c>
      <c r="E2930" s="2">
        <v>1</v>
      </c>
      <c r="F2930">
        <f>IFERROR(VLOOKUP(Bakery[[#This Row],[Products]],Bakery_price[#All],2,FALSE),0)</f>
        <v>3500</v>
      </c>
      <c r="G2930" s="3">
        <f>Bakery[[#This Row],[Price]]*Bakery[[#This Row],[Quantity]]</f>
        <v>3500</v>
      </c>
    </row>
    <row r="2931" spans="1:7" x14ac:dyDescent="0.25">
      <c r="A2931">
        <v>2019</v>
      </c>
      <c r="B2931" t="s">
        <v>21</v>
      </c>
      <c r="C2931" s="1">
        <v>15000</v>
      </c>
      <c r="D2931" t="s">
        <v>19</v>
      </c>
      <c r="E2931" s="2">
        <v>1</v>
      </c>
      <c r="F2931">
        <f>IFERROR(VLOOKUP(Bakery[[#This Row],[Products]],Bakery_price[#All],2,FALSE),0)</f>
        <v>1500</v>
      </c>
      <c r="G2931" s="3">
        <f>Bakery[[#This Row],[Price]]*Bakery[[#This Row],[Quantity]]</f>
        <v>1500</v>
      </c>
    </row>
    <row r="2932" spans="1:7" x14ac:dyDescent="0.25">
      <c r="A2932">
        <v>2019</v>
      </c>
      <c r="B2932" t="s">
        <v>21</v>
      </c>
      <c r="C2932" s="1">
        <v>15000</v>
      </c>
      <c r="D2932" t="s">
        <v>24</v>
      </c>
      <c r="E2932" s="2">
        <v>1</v>
      </c>
      <c r="F2932">
        <f>IFERROR(VLOOKUP(Bakery[[#This Row],[Products]],Bakery_price[#All],2,FALSE),0)</f>
        <v>3500</v>
      </c>
      <c r="G2932" s="3">
        <f>Bakery[[#This Row],[Price]]*Bakery[[#This Row],[Quantity]]</f>
        <v>3500</v>
      </c>
    </row>
    <row r="2933" spans="1:7" x14ac:dyDescent="0.25">
      <c r="A2933">
        <v>2019</v>
      </c>
      <c r="B2933" t="s">
        <v>21</v>
      </c>
      <c r="C2933" s="1">
        <v>15000</v>
      </c>
      <c r="D2933" t="s">
        <v>20</v>
      </c>
      <c r="E2933" s="2">
        <v>1</v>
      </c>
      <c r="F2933">
        <f>IFERROR(VLOOKUP(Bakery[[#This Row],[Products]],Bakery_price[#All],2,FALSE),0)</f>
        <v>0</v>
      </c>
      <c r="G2933" s="3">
        <f>Bakery[[#This Row],[Price]]*Bakery[[#This Row],[Quantity]]</f>
        <v>0</v>
      </c>
    </row>
    <row r="2934" spans="1:7" x14ac:dyDescent="0.25">
      <c r="A2934">
        <v>2019</v>
      </c>
      <c r="B2934" t="s">
        <v>21</v>
      </c>
      <c r="C2934" s="1">
        <v>26600</v>
      </c>
      <c r="D2934" t="s">
        <v>6</v>
      </c>
      <c r="E2934" s="2">
        <v>2</v>
      </c>
      <c r="F2934">
        <f>IFERROR(VLOOKUP(Bakery[[#This Row],[Products]],Bakery_price[#All],2,FALSE),0)</f>
        <v>4800</v>
      </c>
      <c r="G2934" s="3">
        <f>Bakery[[#This Row],[Price]]*Bakery[[#This Row],[Quantity]]</f>
        <v>9600</v>
      </c>
    </row>
    <row r="2935" spans="1:7" x14ac:dyDescent="0.25">
      <c r="A2935">
        <v>2019</v>
      </c>
      <c r="B2935" t="s">
        <v>21</v>
      </c>
      <c r="C2935" s="1">
        <v>26600</v>
      </c>
      <c r="D2935" t="s">
        <v>15</v>
      </c>
      <c r="E2935" s="2">
        <v>1</v>
      </c>
      <c r="F2935">
        <f>IFERROR(VLOOKUP(Bakery[[#This Row],[Products]],Bakery_price[#All],2,FALSE),0)</f>
        <v>3500</v>
      </c>
      <c r="G2935" s="3">
        <f>Bakery[[#This Row],[Price]]*Bakery[[#This Row],[Quantity]]</f>
        <v>3500</v>
      </c>
    </row>
    <row r="2936" spans="1:7" x14ac:dyDescent="0.25">
      <c r="A2936">
        <v>2019</v>
      </c>
      <c r="B2936" t="s">
        <v>21</v>
      </c>
      <c r="C2936" s="1">
        <v>26600</v>
      </c>
      <c r="D2936" t="s">
        <v>24</v>
      </c>
      <c r="E2936" s="2">
        <v>2</v>
      </c>
      <c r="F2936">
        <f>IFERROR(VLOOKUP(Bakery[[#This Row],[Products]],Bakery_price[#All],2,FALSE),0)</f>
        <v>3500</v>
      </c>
      <c r="G2936" s="3">
        <f>Bakery[[#This Row],[Price]]*Bakery[[#This Row],[Quantity]]</f>
        <v>7000</v>
      </c>
    </row>
    <row r="2937" spans="1:7" x14ac:dyDescent="0.25">
      <c r="A2937">
        <v>2019</v>
      </c>
      <c r="B2937" t="s">
        <v>21</v>
      </c>
      <c r="C2937" s="1">
        <v>26600</v>
      </c>
      <c r="D2937" t="s">
        <v>20</v>
      </c>
      <c r="E2937" s="2">
        <v>1</v>
      </c>
      <c r="F2937">
        <f>IFERROR(VLOOKUP(Bakery[[#This Row],[Products]],Bakery_price[#All],2,FALSE),0)</f>
        <v>0</v>
      </c>
      <c r="G2937" s="3">
        <f>Bakery[[#This Row],[Price]]*Bakery[[#This Row],[Quantity]]</f>
        <v>0</v>
      </c>
    </row>
    <row r="2938" spans="1:7" x14ac:dyDescent="0.25">
      <c r="A2938">
        <v>2019</v>
      </c>
      <c r="B2938" t="s">
        <v>21</v>
      </c>
      <c r="C2938" s="1">
        <v>34600</v>
      </c>
      <c r="D2938" t="s">
        <v>6</v>
      </c>
      <c r="E2938" s="2">
        <v>2</v>
      </c>
      <c r="F2938">
        <f>IFERROR(VLOOKUP(Bakery[[#This Row],[Products]],Bakery_price[#All],2,FALSE),0)</f>
        <v>4800</v>
      </c>
      <c r="G2938" s="3">
        <f>Bakery[[#This Row],[Price]]*Bakery[[#This Row],[Quantity]]</f>
        <v>9600</v>
      </c>
    </row>
    <row r="2939" spans="1:7" x14ac:dyDescent="0.25">
      <c r="A2939">
        <v>2019</v>
      </c>
      <c r="B2939" t="s">
        <v>21</v>
      </c>
      <c r="C2939" s="1">
        <v>34600</v>
      </c>
      <c r="D2939" t="s">
        <v>24</v>
      </c>
      <c r="E2939" s="2">
        <v>2</v>
      </c>
      <c r="F2939">
        <f>IFERROR(VLOOKUP(Bakery[[#This Row],[Products]],Bakery_price[#All],2,FALSE),0)</f>
        <v>3500</v>
      </c>
      <c r="G2939" s="3">
        <f>Bakery[[#This Row],[Price]]*Bakery[[#This Row],[Quantity]]</f>
        <v>7000</v>
      </c>
    </row>
    <row r="2940" spans="1:7" x14ac:dyDescent="0.25">
      <c r="A2940">
        <v>2019</v>
      </c>
      <c r="B2940" t="s">
        <v>21</v>
      </c>
      <c r="C2940" s="1">
        <v>34600</v>
      </c>
      <c r="D2940" t="s">
        <v>25</v>
      </c>
      <c r="E2940" s="2">
        <v>2</v>
      </c>
      <c r="F2940">
        <f>IFERROR(VLOOKUP(Bakery[[#This Row],[Products]],Bakery_price[#All],2,FALSE),0)</f>
        <v>3500</v>
      </c>
      <c r="G2940" s="3">
        <f>Bakery[[#This Row],[Price]]*Bakery[[#This Row],[Quantity]]</f>
        <v>7000</v>
      </c>
    </row>
    <row r="2941" spans="1:7" x14ac:dyDescent="0.25">
      <c r="A2941">
        <v>2019</v>
      </c>
      <c r="B2941" t="s">
        <v>21</v>
      </c>
      <c r="C2941" s="1">
        <v>34600</v>
      </c>
      <c r="D2941" t="s">
        <v>12</v>
      </c>
      <c r="E2941" s="2">
        <v>2</v>
      </c>
      <c r="F2941">
        <f>IFERROR(VLOOKUP(Bakery[[#This Row],[Products]],Bakery_price[#All],2,FALSE),0)</f>
        <v>4500</v>
      </c>
      <c r="G2941" s="3">
        <f>Bakery[[#This Row],[Price]]*Bakery[[#This Row],[Quantity]]</f>
        <v>9000</v>
      </c>
    </row>
    <row r="2942" spans="1:7" x14ac:dyDescent="0.25">
      <c r="A2942">
        <v>2019</v>
      </c>
      <c r="B2942" t="s">
        <v>21</v>
      </c>
      <c r="C2942" s="1">
        <v>14800</v>
      </c>
      <c r="D2942" t="s">
        <v>6</v>
      </c>
      <c r="E2942" s="2">
        <v>1</v>
      </c>
      <c r="F2942">
        <f>IFERROR(VLOOKUP(Bakery[[#This Row],[Products]],Bakery_price[#All],2,FALSE),0)</f>
        <v>4800</v>
      </c>
      <c r="G2942" s="3">
        <f>Bakery[[#This Row],[Price]]*Bakery[[#This Row],[Quantity]]</f>
        <v>4800</v>
      </c>
    </row>
    <row r="2943" spans="1:7" x14ac:dyDescent="0.25">
      <c r="A2943">
        <v>2019</v>
      </c>
      <c r="B2943" t="s">
        <v>21</v>
      </c>
      <c r="C2943" s="1">
        <v>14800</v>
      </c>
      <c r="D2943" t="s">
        <v>25</v>
      </c>
      <c r="E2943" s="2">
        <v>1</v>
      </c>
      <c r="F2943">
        <f>IFERROR(VLOOKUP(Bakery[[#This Row],[Products]],Bakery_price[#All],2,FALSE),0)</f>
        <v>3500</v>
      </c>
      <c r="G2943" s="3">
        <f>Bakery[[#This Row],[Price]]*Bakery[[#This Row],[Quantity]]</f>
        <v>3500</v>
      </c>
    </row>
    <row r="2944" spans="1:7" x14ac:dyDescent="0.25">
      <c r="A2944">
        <v>2019</v>
      </c>
      <c r="B2944" t="s">
        <v>21</v>
      </c>
      <c r="C2944" s="1">
        <v>14800</v>
      </c>
      <c r="D2944" t="s">
        <v>29</v>
      </c>
      <c r="E2944" s="2">
        <v>1</v>
      </c>
      <c r="F2944">
        <f>IFERROR(VLOOKUP(Bakery[[#This Row],[Products]],Bakery_price[#All],2,FALSE),0)</f>
        <v>4500</v>
      </c>
      <c r="G2944" s="3">
        <f>Bakery[[#This Row],[Price]]*Bakery[[#This Row],[Quantity]]</f>
        <v>4500</v>
      </c>
    </row>
    <row r="2945" spans="1:7" x14ac:dyDescent="0.25">
      <c r="A2945">
        <v>2019</v>
      </c>
      <c r="B2945" t="s">
        <v>5</v>
      </c>
      <c r="C2945" s="1">
        <v>55800</v>
      </c>
      <c r="D2945" t="s">
        <v>6</v>
      </c>
      <c r="E2945" s="2">
        <v>3</v>
      </c>
      <c r="F2945">
        <f>IFERROR(VLOOKUP(Bakery[[#This Row],[Products]],Bakery_price[#All],2,FALSE),0)</f>
        <v>4800</v>
      </c>
      <c r="G2945" s="3">
        <f>Bakery[[#This Row],[Price]]*Bakery[[#This Row],[Quantity]]</f>
        <v>14400</v>
      </c>
    </row>
    <row r="2946" spans="1:7" x14ac:dyDescent="0.25">
      <c r="A2946">
        <v>2019</v>
      </c>
      <c r="B2946" t="s">
        <v>5</v>
      </c>
      <c r="C2946" s="1">
        <v>55800</v>
      </c>
      <c r="D2946" t="s">
        <v>19</v>
      </c>
      <c r="E2946" s="2">
        <v>1</v>
      </c>
      <c r="F2946">
        <f>IFERROR(VLOOKUP(Bakery[[#This Row],[Products]],Bakery_price[#All],2,FALSE),0)</f>
        <v>1500</v>
      </c>
      <c r="G2946" s="3">
        <f>Bakery[[#This Row],[Price]]*Bakery[[#This Row],[Quantity]]</f>
        <v>1500</v>
      </c>
    </row>
    <row r="2947" spans="1:7" x14ac:dyDescent="0.25">
      <c r="A2947">
        <v>2019</v>
      </c>
      <c r="B2947" t="s">
        <v>5</v>
      </c>
      <c r="C2947" s="1">
        <v>55800</v>
      </c>
      <c r="D2947" t="s">
        <v>24</v>
      </c>
      <c r="E2947" s="2">
        <v>3</v>
      </c>
      <c r="F2947">
        <f>IFERROR(VLOOKUP(Bakery[[#This Row],[Products]],Bakery_price[#All],2,FALSE),0)</f>
        <v>3500</v>
      </c>
      <c r="G2947" s="3">
        <f>Bakery[[#This Row],[Price]]*Bakery[[#This Row],[Quantity]]</f>
        <v>10500</v>
      </c>
    </row>
    <row r="2948" spans="1:7" x14ac:dyDescent="0.25">
      <c r="A2948">
        <v>2019</v>
      </c>
      <c r="B2948" t="s">
        <v>5</v>
      </c>
      <c r="C2948" s="1">
        <v>55800</v>
      </c>
      <c r="D2948" t="s">
        <v>25</v>
      </c>
      <c r="E2948" s="2">
        <v>3</v>
      </c>
      <c r="F2948">
        <f>IFERROR(VLOOKUP(Bakery[[#This Row],[Products]],Bakery_price[#All],2,FALSE),0)</f>
        <v>3500</v>
      </c>
      <c r="G2948" s="3">
        <f>Bakery[[#This Row],[Price]]*Bakery[[#This Row],[Quantity]]</f>
        <v>10500</v>
      </c>
    </row>
    <row r="2949" spans="1:7" x14ac:dyDescent="0.25">
      <c r="A2949">
        <v>2019</v>
      </c>
      <c r="B2949" t="s">
        <v>5</v>
      </c>
      <c r="C2949" s="1">
        <v>55800</v>
      </c>
      <c r="D2949" t="s">
        <v>31</v>
      </c>
      <c r="E2949" s="2">
        <v>2</v>
      </c>
      <c r="F2949">
        <f>IFERROR(VLOOKUP(Bakery[[#This Row],[Products]],Bakery_price[#All],2,FALSE),0)</f>
        <v>4000</v>
      </c>
      <c r="G2949" s="3">
        <f>Bakery[[#This Row],[Price]]*Bakery[[#This Row],[Quantity]]</f>
        <v>8000</v>
      </c>
    </row>
    <row r="2950" spans="1:7" x14ac:dyDescent="0.25">
      <c r="A2950">
        <v>2019</v>
      </c>
      <c r="B2950" t="s">
        <v>5</v>
      </c>
      <c r="C2950" s="1">
        <v>55800</v>
      </c>
      <c r="D2950" t="s">
        <v>9</v>
      </c>
      <c r="E2950" s="2" t="s">
        <v>32</v>
      </c>
      <c r="F2950">
        <f>IFERROR(VLOOKUP(Bakery[[#This Row],[Products]],Bakery_price[#All],2,FALSE),0)</f>
        <v>5000</v>
      </c>
      <c r="G2950" s="3">
        <f>Bakery[[#This Row],[Price]]*Bakery[[#This Row],[Quantity]]</f>
        <v>5000</v>
      </c>
    </row>
    <row r="2951" spans="1:7" x14ac:dyDescent="0.25">
      <c r="A2951">
        <v>2019</v>
      </c>
      <c r="B2951" t="s">
        <v>5</v>
      </c>
      <c r="C2951" s="1">
        <v>55800</v>
      </c>
      <c r="D2951" t="s">
        <v>12</v>
      </c>
      <c r="E2951" s="2">
        <v>1</v>
      </c>
      <c r="F2951">
        <f>IFERROR(VLOOKUP(Bakery[[#This Row],[Products]],Bakery_price[#All],2,FALSE),0)</f>
        <v>4500</v>
      </c>
      <c r="G2951" s="3">
        <f>Bakery[[#This Row],[Price]]*Bakery[[#This Row],[Quantity]]</f>
        <v>4500</v>
      </c>
    </row>
    <row r="2952" spans="1:7" x14ac:dyDescent="0.25">
      <c r="A2952">
        <v>2019</v>
      </c>
      <c r="B2952" t="s">
        <v>5</v>
      </c>
      <c r="C2952" s="1">
        <v>14800</v>
      </c>
      <c r="D2952" t="s">
        <v>6</v>
      </c>
      <c r="E2952" s="2">
        <v>1</v>
      </c>
      <c r="F2952">
        <f>IFERROR(VLOOKUP(Bakery[[#This Row],[Products]],Bakery_price[#All],2,FALSE),0)</f>
        <v>4800</v>
      </c>
      <c r="G2952" s="3">
        <f>Bakery[[#This Row],[Price]]*Bakery[[#This Row],[Quantity]]</f>
        <v>4800</v>
      </c>
    </row>
    <row r="2953" spans="1:7" x14ac:dyDescent="0.25">
      <c r="A2953">
        <v>2019</v>
      </c>
      <c r="B2953" t="s">
        <v>5</v>
      </c>
      <c r="C2953" s="1">
        <v>14800</v>
      </c>
      <c r="D2953" t="s">
        <v>24</v>
      </c>
      <c r="E2953" s="2">
        <v>1</v>
      </c>
      <c r="F2953">
        <f>IFERROR(VLOOKUP(Bakery[[#This Row],[Products]],Bakery_price[#All],2,FALSE),0)</f>
        <v>3500</v>
      </c>
      <c r="G2953" s="3">
        <f>Bakery[[#This Row],[Price]]*Bakery[[#This Row],[Quantity]]</f>
        <v>3500</v>
      </c>
    </row>
    <row r="2954" spans="1:7" x14ac:dyDescent="0.25">
      <c r="A2954">
        <v>2019</v>
      </c>
      <c r="B2954" t="s">
        <v>5</v>
      </c>
      <c r="C2954" s="1">
        <v>14800</v>
      </c>
      <c r="D2954" t="s">
        <v>12</v>
      </c>
      <c r="E2954" s="2">
        <v>1</v>
      </c>
      <c r="F2954">
        <f>IFERROR(VLOOKUP(Bakery[[#This Row],[Products]],Bakery_price[#All],2,FALSE),0)</f>
        <v>4500</v>
      </c>
      <c r="G2954" s="3">
        <f>Bakery[[#This Row],[Price]]*Bakery[[#This Row],[Quantity]]</f>
        <v>4500</v>
      </c>
    </row>
    <row r="2955" spans="1:7" x14ac:dyDescent="0.25">
      <c r="A2955">
        <v>2019</v>
      </c>
      <c r="B2955" t="s">
        <v>5</v>
      </c>
      <c r="C2955" s="1">
        <v>25000</v>
      </c>
      <c r="D2955" t="s">
        <v>15</v>
      </c>
      <c r="E2955" s="2">
        <v>1</v>
      </c>
      <c r="F2955">
        <f>IFERROR(VLOOKUP(Bakery[[#This Row],[Products]],Bakery_price[#All],2,FALSE),0)</f>
        <v>3500</v>
      </c>
      <c r="G2955" s="3">
        <f>Bakery[[#This Row],[Price]]*Bakery[[#This Row],[Quantity]]</f>
        <v>3500</v>
      </c>
    </row>
    <row r="2956" spans="1:7" x14ac:dyDescent="0.25">
      <c r="A2956">
        <v>2019</v>
      </c>
      <c r="B2956" t="s">
        <v>5</v>
      </c>
      <c r="C2956" s="1">
        <v>25000</v>
      </c>
      <c r="D2956" t="s">
        <v>7</v>
      </c>
      <c r="E2956" s="2">
        <v>2</v>
      </c>
      <c r="F2956">
        <f>IFERROR(VLOOKUP(Bakery[[#This Row],[Products]],Bakery_price[#All],2,FALSE),0)</f>
        <v>0</v>
      </c>
      <c r="G2956" s="3">
        <f>Bakery[[#This Row],[Price]]*Bakery[[#This Row],[Quantity]]</f>
        <v>0</v>
      </c>
    </row>
    <row r="2957" spans="1:7" x14ac:dyDescent="0.25">
      <c r="A2957">
        <v>2019</v>
      </c>
      <c r="B2957" t="s">
        <v>5</v>
      </c>
      <c r="C2957" s="1">
        <v>25000</v>
      </c>
      <c r="D2957" t="s">
        <v>25</v>
      </c>
      <c r="E2957" s="2">
        <v>2</v>
      </c>
      <c r="F2957">
        <f>IFERROR(VLOOKUP(Bakery[[#This Row],[Products]],Bakery_price[#All],2,FALSE),0)</f>
        <v>3500</v>
      </c>
      <c r="G2957" s="3">
        <f>Bakery[[#This Row],[Price]]*Bakery[[#This Row],[Quantity]]</f>
        <v>7000</v>
      </c>
    </row>
    <row r="2958" spans="1:7" x14ac:dyDescent="0.25">
      <c r="A2958">
        <v>2019</v>
      </c>
      <c r="B2958" t="s">
        <v>5</v>
      </c>
      <c r="C2958" s="1">
        <v>25000</v>
      </c>
      <c r="D2958" t="s">
        <v>12</v>
      </c>
      <c r="E2958" s="2">
        <v>1</v>
      </c>
      <c r="F2958">
        <f>IFERROR(VLOOKUP(Bakery[[#This Row],[Products]],Bakery_price[#All],2,FALSE),0)</f>
        <v>4500</v>
      </c>
      <c r="G2958" s="3">
        <f>Bakery[[#This Row],[Price]]*Bakery[[#This Row],[Quantity]]</f>
        <v>4500</v>
      </c>
    </row>
    <row r="2959" spans="1:7" x14ac:dyDescent="0.25">
      <c r="A2959">
        <v>2019</v>
      </c>
      <c r="B2959" t="s">
        <v>13</v>
      </c>
      <c r="C2959" s="1">
        <v>14100</v>
      </c>
      <c r="D2959" t="s">
        <v>6</v>
      </c>
      <c r="E2959" s="2">
        <v>1</v>
      </c>
      <c r="F2959">
        <f>IFERROR(VLOOKUP(Bakery[[#This Row],[Products]],Bakery_price[#All],2,FALSE),0)</f>
        <v>4800</v>
      </c>
      <c r="G2959" s="3">
        <f>Bakery[[#This Row],[Price]]*Bakery[[#This Row],[Quantity]]</f>
        <v>4800</v>
      </c>
    </row>
    <row r="2960" spans="1:7" x14ac:dyDescent="0.25">
      <c r="A2960">
        <v>2019</v>
      </c>
      <c r="B2960" t="s">
        <v>13</v>
      </c>
      <c r="C2960" s="1">
        <v>14100</v>
      </c>
      <c r="D2960" t="s">
        <v>25</v>
      </c>
      <c r="E2960" s="2">
        <v>1</v>
      </c>
      <c r="F2960">
        <f>IFERROR(VLOOKUP(Bakery[[#This Row],[Products]],Bakery_price[#All],2,FALSE),0)</f>
        <v>3500</v>
      </c>
      <c r="G2960" s="3">
        <f>Bakery[[#This Row],[Price]]*Bakery[[#This Row],[Quantity]]</f>
        <v>3500</v>
      </c>
    </row>
    <row r="2961" spans="1:7" x14ac:dyDescent="0.25">
      <c r="A2961">
        <v>2019</v>
      </c>
      <c r="B2961" t="s">
        <v>13</v>
      </c>
      <c r="C2961" s="1">
        <v>14100</v>
      </c>
      <c r="D2961" t="s">
        <v>26</v>
      </c>
      <c r="E2961" s="2">
        <v>1</v>
      </c>
      <c r="F2961">
        <f>IFERROR(VLOOKUP(Bakery[[#This Row],[Products]],Bakery_price[#All],2,FALSE),0)</f>
        <v>4000</v>
      </c>
      <c r="G2961" s="3">
        <f>Bakery[[#This Row],[Price]]*Bakery[[#This Row],[Quantity]]</f>
        <v>4000</v>
      </c>
    </row>
    <row r="2962" spans="1:7" x14ac:dyDescent="0.25">
      <c r="A2962">
        <v>2019</v>
      </c>
      <c r="B2962" t="s">
        <v>13</v>
      </c>
      <c r="C2962" s="1">
        <v>21800</v>
      </c>
      <c r="D2962" t="s">
        <v>6</v>
      </c>
      <c r="E2962" s="2">
        <v>1</v>
      </c>
      <c r="F2962">
        <f>IFERROR(VLOOKUP(Bakery[[#This Row],[Products]],Bakery_price[#All],2,FALSE),0)</f>
        <v>4800</v>
      </c>
      <c r="G2962" s="3">
        <f>Bakery[[#This Row],[Price]]*Bakery[[#This Row],[Quantity]]</f>
        <v>4800</v>
      </c>
    </row>
    <row r="2963" spans="1:7" x14ac:dyDescent="0.25">
      <c r="A2963">
        <v>2019</v>
      </c>
      <c r="B2963" t="s">
        <v>13</v>
      </c>
      <c r="C2963" s="1">
        <v>21800</v>
      </c>
      <c r="D2963" t="s">
        <v>15</v>
      </c>
      <c r="E2963" s="2">
        <v>1</v>
      </c>
      <c r="F2963">
        <f>IFERROR(VLOOKUP(Bakery[[#This Row],[Products]],Bakery_price[#All],2,FALSE),0)</f>
        <v>3500</v>
      </c>
      <c r="G2963" s="3">
        <f>Bakery[[#This Row],[Price]]*Bakery[[#This Row],[Quantity]]</f>
        <v>3500</v>
      </c>
    </row>
    <row r="2964" spans="1:7" x14ac:dyDescent="0.25">
      <c r="A2964">
        <v>2019</v>
      </c>
      <c r="B2964" t="s">
        <v>13</v>
      </c>
      <c r="C2964" s="1">
        <v>21800</v>
      </c>
      <c r="D2964" t="s">
        <v>24</v>
      </c>
      <c r="E2964" s="2">
        <v>2</v>
      </c>
      <c r="F2964">
        <f>IFERROR(VLOOKUP(Bakery[[#This Row],[Products]],Bakery_price[#All],2,FALSE),0)</f>
        <v>3500</v>
      </c>
      <c r="G2964" s="3">
        <f>Bakery[[#This Row],[Price]]*Bakery[[#This Row],[Quantity]]</f>
        <v>7000</v>
      </c>
    </row>
    <row r="2965" spans="1:7" x14ac:dyDescent="0.25">
      <c r="A2965">
        <v>2019</v>
      </c>
      <c r="B2965" t="s">
        <v>13</v>
      </c>
      <c r="C2965" s="1">
        <v>21800</v>
      </c>
      <c r="D2965" t="s">
        <v>29</v>
      </c>
      <c r="E2965" s="2">
        <v>1</v>
      </c>
      <c r="F2965">
        <f>IFERROR(VLOOKUP(Bakery[[#This Row],[Products]],Bakery_price[#All],2,FALSE),0)</f>
        <v>4500</v>
      </c>
      <c r="G2965" s="3">
        <f>Bakery[[#This Row],[Price]]*Bakery[[#This Row],[Quantity]]</f>
        <v>4500</v>
      </c>
    </row>
    <row r="2966" spans="1:7" x14ac:dyDescent="0.25">
      <c r="A2966">
        <v>2019</v>
      </c>
      <c r="B2966" t="s">
        <v>13</v>
      </c>
      <c r="C2966" s="1">
        <v>23000</v>
      </c>
      <c r="D2966" t="s">
        <v>15</v>
      </c>
      <c r="E2966" s="2">
        <v>1</v>
      </c>
      <c r="F2966">
        <f>IFERROR(VLOOKUP(Bakery[[#This Row],[Products]],Bakery_price[#All],2,FALSE),0)</f>
        <v>3500</v>
      </c>
      <c r="G2966" s="3">
        <f>Bakery[[#This Row],[Price]]*Bakery[[#This Row],[Quantity]]</f>
        <v>3500</v>
      </c>
    </row>
    <row r="2967" spans="1:7" x14ac:dyDescent="0.25">
      <c r="A2967">
        <v>2019</v>
      </c>
      <c r="B2967" t="s">
        <v>13</v>
      </c>
      <c r="C2967" s="1">
        <v>23000</v>
      </c>
      <c r="D2967" t="s">
        <v>8</v>
      </c>
      <c r="E2967" s="2">
        <v>1</v>
      </c>
      <c r="F2967">
        <f>IFERROR(VLOOKUP(Bakery[[#This Row],[Products]],Bakery_price[#All],2,FALSE),0)</f>
        <v>4800</v>
      </c>
      <c r="G2967" s="3">
        <f>Bakery[[#This Row],[Price]]*Bakery[[#This Row],[Quantity]]</f>
        <v>4800</v>
      </c>
    </row>
    <row r="2968" spans="1:7" x14ac:dyDescent="0.25">
      <c r="A2968">
        <v>2019</v>
      </c>
      <c r="B2968" t="s">
        <v>13</v>
      </c>
      <c r="C2968" s="1">
        <v>23000</v>
      </c>
      <c r="D2968" t="s">
        <v>25</v>
      </c>
      <c r="E2968" s="2">
        <v>1</v>
      </c>
      <c r="F2968">
        <f>IFERROR(VLOOKUP(Bakery[[#This Row],[Products]],Bakery_price[#All],2,FALSE),0)</f>
        <v>3500</v>
      </c>
      <c r="G2968" s="3">
        <f>Bakery[[#This Row],[Price]]*Bakery[[#This Row],[Quantity]]</f>
        <v>3500</v>
      </c>
    </row>
    <row r="2969" spans="1:7" x14ac:dyDescent="0.25">
      <c r="A2969">
        <v>2019</v>
      </c>
      <c r="B2969" t="s">
        <v>13</v>
      </c>
      <c r="C2969" s="1">
        <v>23000</v>
      </c>
      <c r="D2969" t="s">
        <v>30</v>
      </c>
      <c r="E2969" s="2">
        <v>2</v>
      </c>
      <c r="F2969">
        <f>IFERROR(VLOOKUP(Bakery[[#This Row],[Products]],Bakery_price[#All],2,FALSE),0)</f>
        <v>2500</v>
      </c>
      <c r="G2969" s="3">
        <f>Bakery[[#This Row],[Price]]*Bakery[[#This Row],[Quantity]]</f>
        <v>5000</v>
      </c>
    </row>
    <row r="2970" spans="1:7" x14ac:dyDescent="0.25">
      <c r="A2970">
        <v>2019</v>
      </c>
      <c r="B2970" t="s">
        <v>13</v>
      </c>
      <c r="C2970" s="1">
        <v>23000</v>
      </c>
      <c r="D2970" t="s">
        <v>10</v>
      </c>
      <c r="E2970" s="2">
        <v>1</v>
      </c>
      <c r="F2970">
        <f>IFERROR(VLOOKUP(Bakery[[#This Row],[Products]],Bakery_price[#All],2,FALSE),0)</f>
        <v>0</v>
      </c>
      <c r="G2970" s="3">
        <f>Bakery[[#This Row],[Price]]*Bakery[[#This Row],[Quantity]]</f>
        <v>0</v>
      </c>
    </row>
    <row r="2971" spans="1:7" x14ac:dyDescent="0.25">
      <c r="A2971">
        <v>2019</v>
      </c>
      <c r="B2971" t="s">
        <v>13</v>
      </c>
      <c r="C2971" s="1">
        <v>19100</v>
      </c>
      <c r="D2971" t="s">
        <v>6</v>
      </c>
      <c r="E2971" s="2">
        <v>2</v>
      </c>
      <c r="F2971">
        <f>IFERROR(VLOOKUP(Bakery[[#This Row],[Products]],Bakery_price[#All],2,FALSE),0)</f>
        <v>4800</v>
      </c>
      <c r="G2971" s="3">
        <f>Bakery[[#This Row],[Price]]*Bakery[[#This Row],[Quantity]]</f>
        <v>9600</v>
      </c>
    </row>
    <row r="2972" spans="1:7" x14ac:dyDescent="0.25">
      <c r="A2972">
        <v>2019</v>
      </c>
      <c r="B2972" t="s">
        <v>13</v>
      </c>
      <c r="C2972" s="1">
        <v>19100</v>
      </c>
      <c r="D2972" t="s">
        <v>17</v>
      </c>
      <c r="E2972" s="2">
        <v>1</v>
      </c>
      <c r="F2972">
        <f>IFERROR(VLOOKUP(Bakery[[#This Row],[Products]],Bakery_price[#All],2,FALSE),0)</f>
        <v>4000</v>
      </c>
      <c r="G2972" s="3">
        <f>Bakery[[#This Row],[Price]]*Bakery[[#This Row],[Quantity]]</f>
        <v>4000</v>
      </c>
    </row>
    <row r="2973" spans="1:7" x14ac:dyDescent="0.25">
      <c r="A2973">
        <v>2019</v>
      </c>
      <c r="B2973" t="s">
        <v>13</v>
      </c>
      <c r="C2973" s="1">
        <v>19100</v>
      </c>
      <c r="D2973" t="s">
        <v>25</v>
      </c>
      <c r="E2973" s="2">
        <v>1</v>
      </c>
      <c r="F2973">
        <f>IFERROR(VLOOKUP(Bakery[[#This Row],[Products]],Bakery_price[#All],2,FALSE),0)</f>
        <v>3500</v>
      </c>
      <c r="G2973" s="3">
        <f>Bakery[[#This Row],[Price]]*Bakery[[#This Row],[Quantity]]</f>
        <v>3500</v>
      </c>
    </row>
    <row r="2974" spans="1:7" x14ac:dyDescent="0.25">
      <c r="A2974">
        <v>2019</v>
      </c>
      <c r="B2974" t="s">
        <v>13</v>
      </c>
      <c r="C2974" s="1">
        <v>14800</v>
      </c>
      <c r="D2974" t="s">
        <v>6</v>
      </c>
      <c r="E2974" s="2">
        <v>1</v>
      </c>
      <c r="F2974">
        <f>IFERROR(VLOOKUP(Bakery[[#This Row],[Products]],Bakery_price[#All],2,FALSE),0)</f>
        <v>4800</v>
      </c>
      <c r="G2974" s="3">
        <f>Bakery[[#This Row],[Price]]*Bakery[[#This Row],[Quantity]]</f>
        <v>4800</v>
      </c>
    </row>
    <row r="2975" spans="1:7" x14ac:dyDescent="0.25">
      <c r="A2975">
        <v>2019</v>
      </c>
      <c r="B2975" t="s">
        <v>13</v>
      </c>
      <c r="C2975" s="1">
        <v>14800</v>
      </c>
      <c r="D2975" t="s">
        <v>24</v>
      </c>
      <c r="E2975" s="2">
        <v>1</v>
      </c>
      <c r="F2975">
        <f>IFERROR(VLOOKUP(Bakery[[#This Row],[Products]],Bakery_price[#All],2,FALSE),0)</f>
        <v>3500</v>
      </c>
      <c r="G2975" s="3">
        <f>Bakery[[#This Row],[Price]]*Bakery[[#This Row],[Quantity]]</f>
        <v>3500</v>
      </c>
    </row>
    <row r="2976" spans="1:7" x14ac:dyDescent="0.25">
      <c r="A2976">
        <v>2019</v>
      </c>
      <c r="B2976" t="s">
        <v>13</v>
      </c>
      <c r="C2976" s="1">
        <v>14800</v>
      </c>
      <c r="D2976" t="s">
        <v>29</v>
      </c>
      <c r="E2976" s="2">
        <v>1</v>
      </c>
      <c r="F2976">
        <f>IFERROR(VLOOKUP(Bakery[[#This Row],[Products]],Bakery_price[#All],2,FALSE),0)</f>
        <v>4500</v>
      </c>
      <c r="G2976" s="3">
        <f>Bakery[[#This Row],[Price]]*Bakery[[#This Row],[Quantity]]</f>
        <v>4500</v>
      </c>
    </row>
    <row r="2977" spans="1:7" x14ac:dyDescent="0.25">
      <c r="A2977">
        <v>2019</v>
      </c>
      <c r="B2977" t="s">
        <v>13</v>
      </c>
      <c r="C2977" s="1">
        <v>22000</v>
      </c>
      <c r="D2977" t="s">
        <v>15</v>
      </c>
      <c r="E2977" s="2">
        <v>1</v>
      </c>
      <c r="F2977">
        <f>IFERROR(VLOOKUP(Bakery[[#This Row],[Products]],Bakery_price[#All],2,FALSE),0)</f>
        <v>3500</v>
      </c>
      <c r="G2977" s="3">
        <f>Bakery[[#This Row],[Price]]*Bakery[[#This Row],[Quantity]]</f>
        <v>3500</v>
      </c>
    </row>
    <row r="2978" spans="1:7" x14ac:dyDescent="0.25">
      <c r="A2978">
        <v>2019</v>
      </c>
      <c r="B2978" t="s">
        <v>13</v>
      </c>
      <c r="C2978" s="1">
        <v>22000</v>
      </c>
      <c r="D2978" t="s">
        <v>19</v>
      </c>
      <c r="E2978" s="2">
        <v>1</v>
      </c>
      <c r="F2978">
        <f>IFERROR(VLOOKUP(Bakery[[#This Row],[Products]],Bakery_price[#All],2,FALSE),0)</f>
        <v>1500</v>
      </c>
      <c r="G2978" s="3">
        <f>Bakery[[#This Row],[Price]]*Bakery[[#This Row],[Quantity]]</f>
        <v>1500</v>
      </c>
    </row>
    <row r="2979" spans="1:7" x14ac:dyDescent="0.25">
      <c r="A2979">
        <v>2019</v>
      </c>
      <c r="B2979" t="s">
        <v>13</v>
      </c>
      <c r="C2979" s="1">
        <v>22000</v>
      </c>
      <c r="D2979" t="s">
        <v>24</v>
      </c>
      <c r="E2979" s="2">
        <v>1</v>
      </c>
      <c r="F2979">
        <f>IFERROR(VLOOKUP(Bakery[[#This Row],[Products]],Bakery_price[#All],2,FALSE),0)</f>
        <v>3500</v>
      </c>
      <c r="G2979" s="3">
        <f>Bakery[[#This Row],[Price]]*Bakery[[#This Row],[Quantity]]</f>
        <v>3500</v>
      </c>
    </row>
    <row r="2980" spans="1:7" x14ac:dyDescent="0.25">
      <c r="A2980">
        <v>2019</v>
      </c>
      <c r="B2980" t="s">
        <v>13</v>
      </c>
      <c r="C2980" s="1">
        <v>22000</v>
      </c>
      <c r="D2980" t="s">
        <v>8</v>
      </c>
      <c r="E2980" s="2">
        <v>1</v>
      </c>
      <c r="F2980">
        <f>IFERROR(VLOOKUP(Bakery[[#This Row],[Products]],Bakery_price[#All],2,FALSE),0)</f>
        <v>4800</v>
      </c>
      <c r="G2980" s="3">
        <f>Bakery[[#This Row],[Price]]*Bakery[[#This Row],[Quantity]]</f>
        <v>4800</v>
      </c>
    </row>
    <row r="2981" spans="1:7" x14ac:dyDescent="0.25">
      <c r="A2981">
        <v>2019</v>
      </c>
      <c r="B2981" t="s">
        <v>13</v>
      </c>
      <c r="C2981" s="1">
        <v>22000</v>
      </c>
      <c r="D2981" t="s">
        <v>16</v>
      </c>
      <c r="E2981" s="2">
        <v>1</v>
      </c>
      <c r="F2981">
        <f>IFERROR(VLOOKUP(Bakery[[#This Row],[Products]],Bakery_price[#All],2,FALSE),0)</f>
        <v>0</v>
      </c>
      <c r="G2981" s="3">
        <f>Bakery[[#This Row],[Price]]*Bakery[[#This Row],[Quantity]]</f>
        <v>0</v>
      </c>
    </row>
    <row r="2982" spans="1:7" x14ac:dyDescent="0.25">
      <c r="A2982">
        <v>2019</v>
      </c>
      <c r="B2982" t="s">
        <v>13</v>
      </c>
      <c r="C2982" s="1">
        <v>22000</v>
      </c>
      <c r="D2982" t="s">
        <v>30</v>
      </c>
      <c r="E2982" s="2">
        <v>1</v>
      </c>
      <c r="F2982">
        <f>IFERROR(VLOOKUP(Bakery[[#This Row],[Products]],Bakery_price[#All],2,FALSE),0)</f>
        <v>2500</v>
      </c>
      <c r="G2982" s="3">
        <f>Bakery[[#This Row],[Price]]*Bakery[[#This Row],[Quantity]]</f>
        <v>2500</v>
      </c>
    </row>
    <row r="2983" spans="1:7" x14ac:dyDescent="0.25">
      <c r="A2983">
        <v>2019</v>
      </c>
      <c r="B2983" t="s">
        <v>14</v>
      </c>
      <c r="C2983" s="1">
        <v>30400</v>
      </c>
      <c r="D2983" t="s">
        <v>6</v>
      </c>
      <c r="E2983" s="2">
        <v>3</v>
      </c>
      <c r="F2983">
        <f>IFERROR(VLOOKUP(Bakery[[#This Row],[Products]],Bakery_price[#All],2,FALSE),0)</f>
        <v>4800</v>
      </c>
      <c r="G2983" s="3">
        <f>Bakery[[#This Row],[Price]]*Bakery[[#This Row],[Quantity]]</f>
        <v>14400</v>
      </c>
    </row>
    <row r="2984" spans="1:7" x14ac:dyDescent="0.25">
      <c r="A2984">
        <v>2019</v>
      </c>
      <c r="B2984" t="s">
        <v>14</v>
      </c>
      <c r="C2984" s="1">
        <v>30400</v>
      </c>
      <c r="D2984" t="s">
        <v>24</v>
      </c>
      <c r="E2984" s="2">
        <v>2</v>
      </c>
      <c r="F2984">
        <f>IFERROR(VLOOKUP(Bakery[[#This Row],[Products]],Bakery_price[#All],2,FALSE),0)</f>
        <v>3500</v>
      </c>
      <c r="G2984" s="3">
        <f>Bakery[[#This Row],[Price]]*Bakery[[#This Row],[Quantity]]</f>
        <v>7000</v>
      </c>
    </row>
    <row r="2985" spans="1:7" x14ac:dyDescent="0.25">
      <c r="A2985">
        <v>2019</v>
      </c>
      <c r="B2985" t="s">
        <v>14</v>
      </c>
      <c r="C2985" s="1">
        <v>30400</v>
      </c>
      <c r="D2985" t="s">
        <v>25</v>
      </c>
      <c r="E2985" s="2">
        <v>2</v>
      </c>
      <c r="F2985">
        <f>IFERROR(VLOOKUP(Bakery[[#This Row],[Products]],Bakery_price[#All],2,FALSE),0)</f>
        <v>3500</v>
      </c>
      <c r="G2985" s="3">
        <f>Bakery[[#This Row],[Price]]*Bakery[[#This Row],[Quantity]]</f>
        <v>7000</v>
      </c>
    </row>
    <row r="2986" spans="1:7" x14ac:dyDescent="0.25">
      <c r="A2986">
        <v>2019</v>
      </c>
      <c r="B2986" t="s">
        <v>14</v>
      </c>
      <c r="C2986" s="1">
        <v>16800</v>
      </c>
      <c r="D2986" t="s">
        <v>6</v>
      </c>
      <c r="E2986" s="2">
        <v>1</v>
      </c>
      <c r="F2986">
        <f>IFERROR(VLOOKUP(Bakery[[#This Row],[Products]],Bakery_price[#All],2,FALSE),0)</f>
        <v>4800</v>
      </c>
      <c r="G2986" s="3">
        <f>Bakery[[#This Row],[Price]]*Bakery[[#This Row],[Quantity]]</f>
        <v>4800</v>
      </c>
    </row>
    <row r="2987" spans="1:7" x14ac:dyDescent="0.25">
      <c r="A2987">
        <v>2019</v>
      </c>
      <c r="B2987" t="s">
        <v>14</v>
      </c>
      <c r="C2987" s="1">
        <v>16800</v>
      </c>
      <c r="D2987" t="s">
        <v>9</v>
      </c>
      <c r="E2987" s="2" t="s">
        <v>32</v>
      </c>
      <c r="F2987">
        <f>IFERROR(VLOOKUP(Bakery[[#This Row],[Products]],Bakery_price[#All],2,FALSE),0)</f>
        <v>5000</v>
      </c>
      <c r="G2987" s="3">
        <f>Bakery[[#This Row],[Price]]*Bakery[[#This Row],[Quantity]]</f>
        <v>5000</v>
      </c>
    </row>
    <row r="2988" spans="1:7" x14ac:dyDescent="0.25">
      <c r="A2988">
        <v>2019</v>
      </c>
      <c r="B2988" t="s">
        <v>14</v>
      </c>
      <c r="C2988" s="1">
        <v>16800</v>
      </c>
      <c r="D2988" t="s">
        <v>30</v>
      </c>
      <c r="E2988" s="2">
        <v>2</v>
      </c>
      <c r="F2988">
        <f>IFERROR(VLOOKUP(Bakery[[#This Row],[Products]],Bakery_price[#All],2,FALSE),0)</f>
        <v>2500</v>
      </c>
      <c r="G2988" s="3">
        <f>Bakery[[#This Row],[Price]]*Bakery[[#This Row],[Quantity]]</f>
        <v>5000</v>
      </c>
    </row>
    <row r="2989" spans="1:7" x14ac:dyDescent="0.25">
      <c r="A2989">
        <v>2019</v>
      </c>
      <c r="B2989" t="s">
        <v>14</v>
      </c>
      <c r="C2989" s="1">
        <v>16100</v>
      </c>
      <c r="D2989" t="s">
        <v>6</v>
      </c>
      <c r="E2989" s="2">
        <v>2</v>
      </c>
      <c r="F2989">
        <f>IFERROR(VLOOKUP(Bakery[[#This Row],[Products]],Bakery_price[#All],2,FALSE),0)</f>
        <v>4800</v>
      </c>
      <c r="G2989" s="3">
        <f>Bakery[[#This Row],[Price]]*Bakery[[#This Row],[Quantity]]</f>
        <v>9600</v>
      </c>
    </row>
    <row r="2990" spans="1:7" x14ac:dyDescent="0.25">
      <c r="A2990">
        <v>2019</v>
      </c>
      <c r="B2990" t="s">
        <v>14</v>
      </c>
      <c r="C2990" s="1">
        <v>16100</v>
      </c>
      <c r="D2990" t="s">
        <v>8</v>
      </c>
      <c r="E2990" s="2">
        <v>1</v>
      </c>
      <c r="F2990">
        <f>IFERROR(VLOOKUP(Bakery[[#This Row],[Products]],Bakery_price[#All],2,FALSE),0)</f>
        <v>4800</v>
      </c>
      <c r="G2990" s="3">
        <f>Bakery[[#This Row],[Price]]*Bakery[[#This Row],[Quantity]]</f>
        <v>4800</v>
      </c>
    </row>
    <row r="2991" spans="1:7" x14ac:dyDescent="0.25">
      <c r="A2991">
        <v>2019</v>
      </c>
      <c r="B2991" t="s">
        <v>14</v>
      </c>
      <c r="C2991" s="1">
        <v>14100</v>
      </c>
      <c r="D2991" t="s">
        <v>6</v>
      </c>
      <c r="E2991" s="2">
        <v>2</v>
      </c>
      <c r="F2991">
        <f>IFERROR(VLOOKUP(Bakery[[#This Row],[Products]],Bakery_price[#All],2,FALSE),0)</f>
        <v>4800</v>
      </c>
      <c r="G2991" s="3">
        <f>Bakery[[#This Row],[Price]]*Bakery[[#This Row],[Quantity]]</f>
        <v>9600</v>
      </c>
    </row>
    <row r="2992" spans="1:7" x14ac:dyDescent="0.25">
      <c r="A2992">
        <v>2019</v>
      </c>
      <c r="B2992" t="s">
        <v>14</v>
      </c>
      <c r="C2992" s="1">
        <v>14100</v>
      </c>
      <c r="D2992" t="s">
        <v>30</v>
      </c>
      <c r="E2992" s="2">
        <v>1</v>
      </c>
      <c r="F2992">
        <f>IFERROR(VLOOKUP(Bakery[[#This Row],[Products]],Bakery_price[#All],2,FALSE),0)</f>
        <v>2500</v>
      </c>
      <c r="G2992" s="3">
        <f>Bakery[[#This Row],[Price]]*Bakery[[#This Row],[Quantity]]</f>
        <v>2500</v>
      </c>
    </row>
    <row r="2993" spans="1:7" x14ac:dyDescent="0.25">
      <c r="A2993">
        <v>2019</v>
      </c>
      <c r="B2993" t="s">
        <v>14</v>
      </c>
      <c r="C2993" s="1">
        <v>17500</v>
      </c>
      <c r="D2993" t="s">
        <v>6</v>
      </c>
      <c r="E2993" s="2">
        <v>1</v>
      </c>
      <c r="F2993">
        <f>IFERROR(VLOOKUP(Bakery[[#This Row],[Products]],Bakery_price[#All],2,FALSE),0)</f>
        <v>4800</v>
      </c>
      <c r="G2993" s="3">
        <f>Bakery[[#This Row],[Price]]*Bakery[[#This Row],[Quantity]]</f>
        <v>4800</v>
      </c>
    </row>
    <row r="2994" spans="1:7" x14ac:dyDescent="0.25">
      <c r="A2994">
        <v>2019</v>
      </c>
      <c r="B2994" t="s">
        <v>14</v>
      </c>
      <c r="C2994" s="1">
        <v>17500</v>
      </c>
      <c r="D2994" t="s">
        <v>15</v>
      </c>
      <c r="E2994" s="2">
        <v>1</v>
      </c>
      <c r="F2994">
        <f>IFERROR(VLOOKUP(Bakery[[#This Row],[Products]],Bakery_price[#All],2,FALSE),0)</f>
        <v>3500</v>
      </c>
      <c r="G2994" s="3">
        <f>Bakery[[#This Row],[Price]]*Bakery[[#This Row],[Quantity]]</f>
        <v>3500</v>
      </c>
    </row>
    <row r="2995" spans="1:7" x14ac:dyDescent="0.25">
      <c r="A2995">
        <v>2019</v>
      </c>
      <c r="B2995" t="s">
        <v>14</v>
      </c>
      <c r="C2995" s="1">
        <v>17500</v>
      </c>
      <c r="D2995" t="s">
        <v>7</v>
      </c>
      <c r="E2995" s="2">
        <v>1</v>
      </c>
      <c r="F2995">
        <f>IFERROR(VLOOKUP(Bakery[[#This Row],[Products]],Bakery_price[#All],2,FALSE),0)</f>
        <v>0</v>
      </c>
      <c r="G2995" s="3">
        <f>Bakery[[#This Row],[Price]]*Bakery[[#This Row],[Quantity]]</f>
        <v>0</v>
      </c>
    </row>
    <row r="2996" spans="1:7" x14ac:dyDescent="0.25">
      <c r="A2996">
        <v>2019</v>
      </c>
      <c r="B2996" t="s">
        <v>14</v>
      </c>
      <c r="C2996" s="1">
        <v>17500</v>
      </c>
      <c r="D2996" t="s">
        <v>17</v>
      </c>
      <c r="E2996" s="2">
        <v>1</v>
      </c>
      <c r="F2996">
        <f>IFERROR(VLOOKUP(Bakery[[#This Row],[Products]],Bakery_price[#All],2,FALSE),0)</f>
        <v>4000</v>
      </c>
      <c r="G2996" s="3">
        <f>Bakery[[#This Row],[Price]]*Bakery[[#This Row],[Quantity]]</f>
        <v>4000</v>
      </c>
    </row>
    <row r="2997" spans="1:7" x14ac:dyDescent="0.25">
      <c r="A2997">
        <v>2019</v>
      </c>
      <c r="B2997" t="s">
        <v>14</v>
      </c>
      <c r="C2997" s="1">
        <v>14800</v>
      </c>
      <c r="D2997" t="s">
        <v>6</v>
      </c>
      <c r="E2997" s="2">
        <v>1</v>
      </c>
      <c r="F2997">
        <f>IFERROR(VLOOKUP(Bakery[[#This Row],[Products]],Bakery_price[#All],2,FALSE),0)</f>
        <v>4800</v>
      </c>
      <c r="G2997" s="3">
        <f>Bakery[[#This Row],[Price]]*Bakery[[#This Row],[Quantity]]</f>
        <v>4800</v>
      </c>
    </row>
    <row r="2998" spans="1:7" x14ac:dyDescent="0.25">
      <c r="A2998">
        <v>2019</v>
      </c>
      <c r="B2998" t="s">
        <v>14</v>
      </c>
      <c r="C2998" s="1">
        <v>14800</v>
      </c>
      <c r="D2998" t="s">
        <v>24</v>
      </c>
      <c r="E2998" s="2">
        <v>1</v>
      </c>
      <c r="F2998">
        <f>IFERROR(VLOOKUP(Bakery[[#This Row],[Products]],Bakery_price[#All],2,FALSE),0)</f>
        <v>3500</v>
      </c>
      <c r="G2998" s="3">
        <f>Bakery[[#This Row],[Price]]*Bakery[[#This Row],[Quantity]]</f>
        <v>3500</v>
      </c>
    </row>
    <row r="2999" spans="1:7" x14ac:dyDescent="0.25">
      <c r="A2999">
        <v>2019</v>
      </c>
      <c r="B2999" t="s">
        <v>14</v>
      </c>
      <c r="C2999" s="1">
        <v>14800</v>
      </c>
      <c r="D2999" t="s">
        <v>20</v>
      </c>
      <c r="E2999" s="2">
        <v>1</v>
      </c>
      <c r="F2999">
        <f>IFERROR(VLOOKUP(Bakery[[#This Row],[Products]],Bakery_price[#All],2,FALSE),0)</f>
        <v>0</v>
      </c>
      <c r="G2999" s="3">
        <f>Bakery[[#This Row],[Price]]*Bakery[[#This Row],[Quantity]]</f>
        <v>0</v>
      </c>
    </row>
    <row r="3000" spans="1:7" x14ac:dyDescent="0.25">
      <c r="A3000">
        <v>2019</v>
      </c>
      <c r="B3000" t="s">
        <v>14</v>
      </c>
      <c r="C3000" s="1">
        <v>22300</v>
      </c>
      <c r="D3000" t="s">
        <v>15</v>
      </c>
      <c r="E3000" s="2">
        <v>1</v>
      </c>
      <c r="F3000">
        <f>IFERROR(VLOOKUP(Bakery[[#This Row],[Products]],Bakery_price[#All],2,FALSE),0)</f>
        <v>3500</v>
      </c>
      <c r="G3000" s="3">
        <f>Bakery[[#This Row],[Price]]*Bakery[[#This Row],[Quantity]]</f>
        <v>3500</v>
      </c>
    </row>
    <row r="3001" spans="1:7" x14ac:dyDescent="0.25">
      <c r="A3001">
        <v>2019</v>
      </c>
      <c r="B3001" t="s">
        <v>14</v>
      </c>
      <c r="C3001" s="1">
        <v>22300</v>
      </c>
      <c r="D3001" t="s">
        <v>19</v>
      </c>
      <c r="E3001" s="2">
        <v>1</v>
      </c>
      <c r="F3001">
        <f>IFERROR(VLOOKUP(Bakery[[#This Row],[Products]],Bakery_price[#All],2,FALSE),0)</f>
        <v>1500</v>
      </c>
      <c r="G3001" s="3">
        <f>Bakery[[#This Row],[Price]]*Bakery[[#This Row],[Quantity]]</f>
        <v>1500</v>
      </c>
    </row>
    <row r="3002" spans="1:7" x14ac:dyDescent="0.25">
      <c r="A3002">
        <v>2019</v>
      </c>
      <c r="B3002" t="s">
        <v>14</v>
      </c>
      <c r="C3002" s="1">
        <v>22300</v>
      </c>
      <c r="D3002" t="s">
        <v>24</v>
      </c>
      <c r="E3002" s="2">
        <v>1</v>
      </c>
      <c r="F3002">
        <f>IFERROR(VLOOKUP(Bakery[[#This Row],[Products]],Bakery_price[#All],2,FALSE),0)</f>
        <v>3500</v>
      </c>
      <c r="G3002" s="3">
        <f>Bakery[[#This Row],[Price]]*Bakery[[#This Row],[Quantity]]</f>
        <v>3500</v>
      </c>
    </row>
    <row r="3003" spans="1:7" x14ac:dyDescent="0.25">
      <c r="A3003">
        <v>2019</v>
      </c>
      <c r="B3003" t="s">
        <v>14</v>
      </c>
      <c r="C3003" s="1">
        <v>22300</v>
      </c>
      <c r="D3003" t="s">
        <v>25</v>
      </c>
      <c r="E3003" s="2">
        <v>2</v>
      </c>
      <c r="F3003">
        <f>IFERROR(VLOOKUP(Bakery[[#This Row],[Products]],Bakery_price[#All],2,FALSE),0)</f>
        <v>3500</v>
      </c>
      <c r="G3003" s="3">
        <f>Bakery[[#This Row],[Price]]*Bakery[[#This Row],[Quantity]]</f>
        <v>7000</v>
      </c>
    </row>
    <row r="3004" spans="1:7" x14ac:dyDescent="0.25">
      <c r="A3004">
        <v>2019</v>
      </c>
      <c r="B3004" t="s">
        <v>14</v>
      </c>
      <c r="C3004" s="1">
        <v>22300</v>
      </c>
      <c r="D3004" t="s">
        <v>26</v>
      </c>
      <c r="E3004" s="2">
        <v>1</v>
      </c>
      <c r="F3004">
        <f>IFERROR(VLOOKUP(Bakery[[#This Row],[Products]],Bakery_price[#All],2,FALSE),0)</f>
        <v>4000</v>
      </c>
      <c r="G3004" s="3">
        <f>Bakery[[#This Row],[Price]]*Bakery[[#This Row],[Quantity]]</f>
        <v>4000</v>
      </c>
    </row>
    <row r="3005" spans="1:7" x14ac:dyDescent="0.25">
      <c r="A3005">
        <v>2019</v>
      </c>
      <c r="B3005" t="s">
        <v>14</v>
      </c>
      <c r="C3005" s="1">
        <v>15000</v>
      </c>
      <c r="D3005" t="s">
        <v>24</v>
      </c>
      <c r="E3005" s="2">
        <v>1</v>
      </c>
      <c r="F3005">
        <f>IFERROR(VLOOKUP(Bakery[[#This Row],[Products]],Bakery_price[#All],2,FALSE),0)</f>
        <v>3500</v>
      </c>
      <c r="G3005" s="3">
        <f>Bakery[[#This Row],[Price]]*Bakery[[#This Row],[Quantity]]</f>
        <v>3500</v>
      </c>
    </row>
    <row r="3006" spans="1:7" x14ac:dyDescent="0.25">
      <c r="A3006">
        <v>2019</v>
      </c>
      <c r="B3006" t="s">
        <v>14</v>
      </c>
      <c r="C3006" s="1">
        <v>15000</v>
      </c>
      <c r="D3006" t="s">
        <v>20</v>
      </c>
      <c r="E3006" s="2">
        <v>1</v>
      </c>
      <c r="F3006">
        <f>IFERROR(VLOOKUP(Bakery[[#This Row],[Products]],Bakery_price[#All],2,FALSE),0)</f>
        <v>0</v>
      </c>
      <c r="G3006" s="3">
        <f>Bakery[[#This Row],[Price]]*Bakery[[#This Row],[Quantity]]</f>
        <v>0</v>
      </c>
    </row>
    <row r="3007" spans="1:7" x14ac:dyDescent="0.25">
      <c r="A3007">
        <v>2019</v>
      </c>
      <c r="B3007" t="s">
        <v>14</v>
      </c>
      <c r="C3007" s="1">
        <v>15000</v>
      </c>
      <c r="D3007" t="s">
        <v>9</v>
      </c>
      <c r="E3007" s="2" t="s">
        <v>32</v>
      </c>
      <c r="F3007">
        <f>IFERROR(VLOOKUP(Bakery[[#This Row],[Products]],Bakery_price[#All],2,FALSE),0)</f>
        <v>5000</v>
      </c>
      <c r="G3007" s="3">
        <f>Bakery[[#This Row],[Price]]*Bakery[[#This Row],[Quantity]]</f>
        <v>5000</v>
      </c>
    </row>
    <row r="3008" spans="1:7" x14ac:dyDescent="0.25">
      <c r="A3008">
        <v>2019</v>
      </c>
      <c r="B3008" t="s">
        <v>14</v>
      </c>
      <c r="C3008" s="1">
        <v>16300</v>
      </c>
      <c r="D3008" t="s">
        <v>6</v>
      </c>
      <c r="E3008" s="2">
        <v>1</v>
      </c>
      <c r="F3008">
        <f>IFERROR(VLOOKUP(Bakery[[#This Row],[Products]],Bakery_price[#All],2,FALSE),0)</f>
        <v>4800</v>
      </c>
      <c r="G3008" s="3">
        <f>Bakery[[#This Row],[Price]]*Bakery[[#This Row],[Quantity]]</f>
        <v>4800</v>
      </c>
    </row>
    <row r="3009" spans="1:7" x14ac:dyDescent="0.25">
      <c r="A3009">
        <v>2019</v>
      </c>
      <c r="B3009" t="s">
        <v>14</v>
      </c>
      <c r="C3009" s="1">
        <v>16300</v>
      </c>
      <c r="D3009" t="s">
        <v>15</v>
      </c>
      <c r="E3009" s="2">
        <v>1</v>
      </c>
      <c r="F3009">
        <f>IFERROR(VLOOKUP(Bakery[[#This Row],[Products]],Bakery_price[#All],2,FALSE),0)</f>
        <v>3500</v>
      </c>
      <c r="G3009" s="3">
        <f>Bakery[[#This Row],[Price]]*Bakery[[#This Row],[Quantity]]</f>
        <v>3500</v>
      </c>
    </row>
    <row r="3010" spans="1:7" x14ac:dyDescent="0.25">
      <c r="A3010">
        <v>2019</v>
      </c>
      <c r="B3010" t="s">
        <v>14</v>
      </c>
      <c r="C3010" s="1">
        <v>16300</v>
      </c>
      <c r="D3010" t="s">
        <v>19</v>
      </c>
      <c r="E3010" s="2">
        <v>1</v>
      </c>
      <c r="F3010">
        <f>IFERROR(VLOOKUP(Bakery[[#This Row],[Products]],Bakery_price[#All],2,FALSE),0)</f>
        <v>1500</v>
      </c>
      <c r="G3010" s="3">
        <f>Bakery[[#This Row],[Price]]*Bakery[[#This Row],[Quantity]]</f>
        <v>1500</v>
      </c>
    </row>
    <row r="3011" spans="1:7" x14ac:dyDescent="0.25">
      <c r="A3011">
        <v>2019</v>
      </c>
      <c r="B3011" t="s">
        <v>14</v>
      </c>
      <c r="C3011" s="1">
        <v>16300</v>
      </c>
      <c r="D3011" t="s">
        <v>20</v>
      </c>
      <c r="E3011" s="2">
        <v>1</v>
      </c>
      <c r="F3011">
        <f>IFERROR(VLOOKUP(Bakery[[#This Row],[Products]],Bakery_price[#All],2,FALSE),0)</f>
        <v>0</v>
      </c>
      <c r="G3011" s="3">
        <f>Bakery[[#This Row],[Price]]*Bakery[[#This Row],[Quantity]]</f>
        <v>0</v>
      </c>
    </row>
    <row r="3012" spans="1:7" x14ac:dyDescent="0.25">
      <c r="A3012">
        <v>2019</v>
      </c>
      <c r="B3012" t="s">
        <v>14</v>
      </c>
      <c r="C3012" s="1">
        <v>14800</v>
      </c>
      <c r="D3012" t="s">
        <v>6</v>
      </c>
      <c r="E3012" s="2">
        <v>1</v>
      </c>
      <c r="F3012">
        <f>IFERROR(VLOOKUP(Bakery[[#This Row],[Products]],Bakery_price[#All],2,FALSE),0)</f>
        <v>4800</v>
      </c>
      <c r="G3012" s="3">
        <f>Bakery[[#This Row],[Price]]*Bakery[[#This Row],[Quantity]]</f>
        <v>4800</v>
      </c>
    </row>
    <row r="3013" spans="1:7" x14ac:dyDescent="0.25">
      <c r="A3013">
        <v>2019</v>
      </c>
      <c r="B3013" t="s">
        <v>14</v>
      </c>
      <c r="C3013" s="1">
        <v>14800</v>
      </c>
      <c r="D3013" t="s">
        <v>24</v>
      </c>
      <c r="E3013" s="2">
        <v>1</v>
      </c>
      <c r="F3013">
        <f>IFERROR(VLOOKUP(Bakery[[#This Row],[Products]],Bakery_price[#All],2,FALSE),0)</f>
        <v>3500</v>
      </c>
      <c r="G3013" s="3">
        <f>Bakery[[#This Row],[Price]]*Bakery[[#This Row],[Quantity]]</f>
        <v>3500</v>
      </c>
    </row>
    <row r="3014" spans="1:7" x14ac:dyDescent="0.25">
      <c r="A3014">
        <v>2019</v>
      </c>
      <c r="B3014" t="s">
        <v>14</v>
      </c>
      <c r="C3014" s="1">
        <v>14800</v>
      </c>
      <c r="D3014" t="s">
        <v>8</v>
      </c>
      <c r="E3014" s="2">
        <v>1</v>
      </c>
      <c r="F3014">
        <f>IFERROR(VLOOKUP(Bakery[[#This Row],[Products]],Bakery_price[#All],2,FALSE),0)</f>
        <v>4800</v>
      </c>
      <c r="G3014" s="3">
        <f>Bakery[[#This Row],[Price]]*Bakery[[#This Row],[Quantity]]</f>
        <v>4800</v>
      </c>
    </row>
    <row r="3015" spans="1:7" x14ac:dyDescent="0.25">
      <c r="A3015">
        <v>2019</v>
      </c>
      <c r="B3015" t="s">
        <v>14</v>
      </c>
      <c r="C3015" s="1">
        <v>14800</v>
      </c>
      <c r="D3015" t="s">
        <v>6</v>
      </c>
      <c r="E3015" s="2">
        <v>1</v>
      </c>
      <c r="F3015">
        <f>IFERROR(VLOOKUP(Bakery[[#This Row],[Products]],Bakery_price[#All],2,FALSE),0)</f>
        <v>4800</v>
      </c>
      <c r="G3015" s="3">
        <f>Bakery[[#This Row],[Price]]*Bakery[[#This Row],[Quantity]]</f>
        <v>4800</v>
      </c>
    </row>
    <row r="3016" spans="1:7" x14ac:dyDescent="0.25">
      <c r="A3016">
        <v>2019</v>
      </c>
      <c r="B3016" t="s">
        <v>14</v>
      </c>
      <c r="C3016" s="1">
        <v>14800</v>
      </c>
      <c r="D3016" t="s">
        <v>7</v>
      </c>
      <c r="E3016" s="2">
        <v>2</v>
      </c>
      <c r="F3016">
        <f>IFERROR(VLOOKUP(Bakery[[#This Row],[Products]],Bakery_price[#All],2,FALSE),0)</f>
        <v>0</v>
      </c>
      <c r="G3016" s="3">
        <f>Bakery[[#This Row],[Price]]*Bakery[[#This Row],[Quantity]]</f>
        <v>0</v>
      </c>
    </row>
    <row r="3017" spans="1:7" x14ac:dyDescent="0.25">
      <c r="A3017">
        <v>2019</v>
      </c>
      <c r="B3017" t="s">
        <v>14</v>
      </c>
      <c r="C3017" s="1">
        <v>28800</v>
      </c>
      <c r="D3017" t="s">
        <v>6</v>
      </c>
      <c r="E3017" s="2">
        <v>1</v>
      </c>
      <c r="F3017">
        <f>IFERROR(VLOOKUP(Bakery[[#This Row],[Products]],Bakery_price[#All],2,FALSE),0)</f>
        <v>4800</v>
      </c>
      <c r="G3017" s="3">
        <f>Bakery[[#This Row],[Price]]*Bakery[[#This Row],[Quantity]]</f>
        <v>4800</v>
      </c>
    </row>
    <row r="3018" spans="1:7" x14ac:dyDescent="0.25">
      <c r="A3018">
        <v>2019</v>
      </c>
      <c r="B3018" t="s">
        <v>14</v>
      </c>
      <c r="C3018" s="1">
        <v>28800</v>
      </c>
      <c r="D3018" t="s">
        <v>7</v>
      </c>
      <c r="E3018" s="2">
        <v>2</v>
      </c>
      <c r="F3018">
        <f>IFERROR(VLOOKUP(Bakery[[#This Row],[Products]],Bakery_price[#All],2,FALSE),0)</f>
        <v>0</v>
      </c>
      <c r="G3018" s="3">
        <f>Bakery[[#This Row],[Price]]*Bakery[[#This Row],[Quantity]]</f>
        <v>0</v>
      </c>
    </row>
    <row r="3019" spans="1:7" x14ac:dyDescent="0.25">
      <c r="A3019">
        <v>2019</v>
      </c>
      <c r="B3019" t="s">
        <v>14</v>
      </c>
      <c r="C3019" s="1">
        <v>28800</v>
      </c>
      <c r="D3019" t="s">
        <v>8</v>
      </c>
      <c r="E3019" s="2">
        <v>1</v>
      </c>
      <c r="F3019">
        <f>IFERROR(VLOOKUP(Bakery[[#This Row],[Products]],Bakery_price[#All],2,FALSE),0)</f>
        <v>4800</v>
      </c>
      <c r="G3019" s="3">
        <f>Bakery[[#This Row],[Price]]*Bakery[[#This Row],[Quantity]]</f>
        <v>4800</v>
      </c>
    </row>
    <row r="3020" spans="1:7" x14ac:dyDescent="0.25">
      <c r="A3020">
        <v>2019</v>
      </c>
      <c r="B3020" t="s">
        <v>14</v>
      </c>
      <c r="C3020" s="1">
        <v>28800</v>
      </c>
      <c r="D3020" t="s">
        <v>9</v>
      </c>
      <c r="E3020" s="2" t="s">
        <v>32</v>
      </c>
      <c r="F3020">
        <f>IFERROR(VLOOKUP(Bakery[[#This Row],[Products]],Bakery_price[#All],2,FALSE),0)</f>
        <v>5000</v>
      </c>
      <c r="G3020" s="3">
        <f>Bakery[[#This Row],[Price]]*Bakery[[#This Row],[Quantity]]</f>
        <v>5000</v>
      </c>
    </row>
    <row r="3021" spans="1:7" x14ac:dyDescent="0.25">
      <c r="A3021">
        <v>2019</v>
      </c>
      <c r="B3021" t="s">
        <v>14</v>
      </c>
      <c r="C3021" s="1">
        <v>28800</v>
      </c>
      <c r="D3021" t="s">
        <v>12</v>
      </c>
      <c r="E3021" s="2">
        <v>1</v>
      </c>
      <c r="F3021">
        <f>IFERROR(VLOOKUP(Bakery[[#This Row],[Products]],Bakery_price[#All],2,FALSE),0)</f>
        <v>4500</v>
      </c>
      <c r="G3021" s="3">
        <f>Bakery[[#This Row],[Price]]*Bakery[[#This Row],[Quantity]]</f>
        <v>4500</v>
      </c>
    </row>
    <row r="3022" spans="1:7" x14ac:dyDescent="0.25">
      <c r="A3022">
        <v>2019</v>
      </c>
      <c r="B3022" t="s">
        <v>14</v>
      </c>
      <c r="C3022" s="1">
        <v>14300</v>
      </c>
      <c r="D3022" t="s">
        <v>6</v>
      </c>
      <c r="E3022" s="2">
        <v>1</v>
      </c>
      <c r="F3022">
        <f>IFERROR(VLOOKUP(Bakery[[#This Row],[Products]],Bakery_price[#All],2,FALSE),0)</f>
        <v>4800</v>
      </c>
      <c r="G3022" s="3">
        <f>Bakery[[#This Row],[Price]]*Bakery[[#This Row],[Quantity]]</f>
        <v>4800</v>
      </c>
    </row>
    <row r="3023" spans="1:7" x14ac:dyDescent="0.25">
      <c r="A3023">
        <v>2019</v>
      </c>
      <c r="B3023" t="s">
        <v>14</v>
      </c>
      <c r="C3023" s="1">
        <v>14300</v>
      </c>
      <c r="D3023" t="s">
        <v>7</v>
      </c>
      <c r="E3023" s="2">
        <v>1</v>
      </c>
      <c r="F3023">
        <f>IFERROR(VLOOKUP(Bakery[[#This Row],[Products]],Bakery_price[#All],2,FALSE),0)</f>
        <v>0</v>
      </c>
      <c r="G3023" s="3">
        <f>Bakery[[#This Row],[Price]]*Bakery[[#This Row],[Quantity]]</f>
        <v>0</v>
      </c>
    </row>
    <row r="3024" spans="1:7" x14ac:dyDescent="0.25">
      <c r="A3024">
        <v>2019</v>
      </c>
      <c r="B3024" t="s">
        <v>14</v>
      </c>
      <c r="C3024" s="1">
        <v>14300</v>
      </c>
      <c r="D3024" t="s">
        <v>24</v>
      </c>
      <c r="E3024" s="2">
        <v>1</v>
      </c>
      <c r="F3024">
        <f>IFERROR(VLOOKUP(Bakery[[#This Row],[Products]],Bakery_price[#All],2,FALSE),0)</f>
        <v>3500</v>
      </c>
      <c r="G3024" s="3">
        <f>Bakery[[#This Row],[Price]]*Bakery[[#This Row],[Quantity]]</f>
        <v>3500</v>
      </c>
    </row>
    <row r="3025" spans="1:7" x14ac:dyDescent="0.25">
      <c r="A3025">
        <v>2019</v>
      </c>
      <c r="B3025" t="s">
        <v>18</v>
      </c>
      <c r="C3025" s="1">
        <v>20800</v>
      </c>
      <c r="D3025" t="s">
        <v>6</v>
      </c>
      <c r="E3025" s="2">
        <v>1</v>
      </c>
      <c r="F3025">
        <f>IFERROR(VLOOKUP(Bakery[[#This Row],[Products]],Bakery_price[#All],2,FALSE),0)</f>
        <v>4800</v>
      </c>
      <c r="G3025" s="3">
        <f>Bakery[[#This Row],[Price]]*Bakery[[#This Row],[Quantity]]</f>
        <v>4800</v>
      </c>
    </row>
    <row r="3026" spans="1:7" x14ac:dyDescent="0.25">
      <c r="A3026">
        <v>2019</v>
      </c>
      <c r="B3026" t="s">
        <v>18</v>
      </c>
      <c r="C3026" s="1">
        <v>20800</v>
      </c>
      <c r="D3026" t="s">
        <v>20</v>
      </c>
      <c r="E3026" s="2">
        <v>1</v>
      </c>
      <c r="F3026">
        <f>IFERROR(VLOOKUP(Bakery[[#This Row],[Products]],Bakery_price[#All],2,FALSE),0)</f>
        <v>0</v>
      </c>
      <c r="G3026" s="3">
        <f>Bakery[[#This Row],[Price]]*Bakery[[#This Row],[Quantity]]</f>
        <v>0</v>
      </c>
    </row>
    <row r="3027" spans="1:7" x14ac:dyDescent="0.25">
      <c r="A3027">
        <v>2019</v>
      </c>
      <c r="B3027" t="s">
        <v>18</v>
      </c>
      <c r="C3027" s="1">
        <v>20800</v>
      </c>
      <c r="D3027" t="s">
        <v>8</v>
      </c>
      <c r="E3027" s="2">
        <v>1</v>
      </c>
      <c r="F3027">
        <f>IFERROR(VLOOKUP(Bakery[[#This Row],[Products]],Bakery_price[#All],2,FALSE),0)</f>
        <v>4800</v>
      </c>
      <c r="G3027" s="3">
        <f>Bakery[[#This Row],[Price]]*Bakery[[#This Row],[Quantity]]</f>
        <v>4800</v>
      </c>
    </row>
    <row r="3028" spans="1:7" x14ac:dyDescent="0.25">
      <c r="A3028">
        <v>2019</v>
      </c>
      <c r="B3028" t="s">
        <v>18</v>
      </c>
      <c r="C3028" s="1">
        <v>20800</v>
      </c>
      <c r="D3028" t="s">
        <v>17</v>
      </c>
      <c r="E3028" s="2">
        <v>1</v>
      </c>
      <c r="F3028">
        <f>IFERROR(VLOOKUP(Bakery[[#This Row],[Products]],Bakery_price[#All],2,FALSE),0)</f>
        <v>4000</v>
      </c>
      <c r="G3028" s="3">
        <f>Bakery[[#This Row],[Price]]*Bakery[[#This Row],[Quantity]]</f>
        <v>4000</v>
      </c>
    </row>
    <row r="3029" spans="1:7" x14ac:dyDescent="0.25">
      <c r="A3029">
        <v>2019</v>
      </c>
      <c r="B3029" t="s">
        <v>18</v>
      </c>
      <c r="C3029" s="1">
        <v>23100</v>
      </c>
      <c r="D3029" t="s">
        <v>6</v>
      </c>
      <c r="E3029" s="2">
        <v>2</v>
      </c>
      <c r="F3029">
        <f>IFERROR(VLOOKUP(Bakery[[#This Row],[Products]],Bakery_price[#All],2,FALSE),0)</f>
        <v>4800</v>
      </c>
      <c r="G3029" s="3">
        <f>Bakery[[#This Row],[Price]]*Bakery[[#This Row],[Quantity]]</f>
        <v>9600</v>
      </c>
    </row>
    <row r="3030" spans="1:7" x14ac:dyDescent="0.25">
      <c r="A3030">
        <v>2019</v>
      </c>
      <c r="B3030" t="s">
        <v>18</v>
      </c>
      <c r="C3030" s="1">
        <v>23100</v>
      </c>
      <c r="D3030" t="s">
        <v>25</v>
      </c>
      <c r="E3030" s="2">
        <v>2</v>
      </c>
      <c r="F3030">
        <f>IFERROR(VLOOKUP(Bakery[[#This Row],[Products]],Bakery_price[#All],2,FALSE),0)</f>
        <v>3500</v>
      </c>
      <c r="G3030" s="3">
        <f>Bakery[[#This Row],[Price]]*Bakery[[#This Row],[Quantity]]</f>
        <v>7000</v>
      </c>
    </row>
    <row r="3031" spans="1:7" x14ac:dyDescent="0.25">
      <c r="A3031">
        <v>2019</v>
      </c>
      <c r="B3031" t="s">
        <v>18</v>
      </c>
      <c r="C3031" s="1">
        <v>23100</v>
      </c>
      <c r="D3031" t="s">
        <v>12</v>
      </c>
      <c r="E3031" s="2">
        <v>1</v>
      </c>
      <c r="F3031">
        <f>IFERROR(VLOOKUP(Bakery[[#This Row],[Products]],Bakery_price[#All],2,FALSE),0)</f>
        <v>4500</v>
      </c>
      <c r="G3031" s="3">
        <f>Bakery[[#This Row],[Price]]*Bakery[[#This Row],[Quantity]]</f>
        <v>4500</v>
      </c>
    </row>
    <row r="3032" spans="1:7" x14ac:dyDescent="0.25">
      <c r="A3032">
        <v>2019</v>
      </c>
      <c r="B3032" t="s">
        <v>18</v>
      </c>
      <c r="C3032" s="1">
        <v>19800</v>
      </c>
      <c r="D3032" t="s">
        <v>6</v>
      </c>
      <c r="E3032" s="2">
        <v>1</v>
      </c>
      <c r="F3032">
        <f>IFERROR(VLOOKUP(Bakery[[#This Row],[Products]],Bakery_price[#All],2,FALSE),0)</f>
        <v>4800</v>
      </c>
      <c r="G3032" s="3">
        <f>Bakery[[#This Row],[Price]]*Bakery[[#This Row],[Quantity]]</f>
        <v>4800</v>
      </c>
    </row>
    <row r="3033" spans="1:7" x14ac:dyDescent="0.25">
      <c r="A3033">
        <v>2019</v>
      </c>
      <c r="B3033" t="s">
        <v>18</v>
      </c>
      <c r="C3033" s="1">
        <v>19800</v>
      </c>
      <c r="D3033" t="s">
        <v>15</v>
      </c>
      <c r="E3033" s="2">
        <v>1</v>
      </c>
      <c r="F3033">
        <f>IFERROR(VLOOKUP(Bakery[[#This Row],[Products]],Bakery_price[#All],2,FALSE),0)</f>
        <v>3500</v>
      </c>
      <c r="G3033" s="3">
        <f>Bakery[[#This Row],[Price]]*Bakery[[#This Row],[Quantity]]</f>
        <v>3500</v>
      </c>
    </row>
    <row r="3034" spans="1:7" x14ac:dyDescent="0.25">
      <c r="A3034">
        <v>2019</v>
      </c>
      <c r="B3034" t="s">
        <v>18</v>
      </c>
      <c r="C3034" s="1">
        <v>19800</v>
      </c>
      <c r="D3034" t="s">
        <v>19</v>
      </c>
      <c r="E3034" s="2">
        <v>1</v>
      </c>
      <c r="F3034">
        <f>IFERROR(VLOOKUP(Bakery[[#This Row],[Products]],Bakery_price[#All],2,FALSE),0)</f>
        <v>1500</v>
      </c>
      <c r="G3034" s="3">
        <f>Bakery[[#This Row],[Price]]*Bakery[[#This Row],[Quantity]]</f>
        <v>1500</v>
      </c>
    </row>
    <row r="3035" spans="1:7" x14ac:dyDescent="0.25">
      <c r="A3035">
        <v>2019</v>
      </c>
      <c r="B3035" t="s">
        <v>18</v>
      </c>
      <c r="C3035" s="1">
        <v>19800</v>
      </c>
      <c r="D3035" t="s">
        <v>25</v>
      </c>
      <c r="E3035" s="2">
        <v>1</v>
      </c>
      <c r="F3035">
        <f>IFERROR(VLOOKUP(Bakery[[#This Row],[Products]],Bakery_price[#All],2,FALSE),0)</f>
        <v>3500</v>
      </c>
      <c r="G3035" s="3">
        <f>Bakery[[#This Row],[Price]]*Bakery[[#This Row],[Quantity]]</f>
        <v>3500</v>
      </c>
    </row>
    <row r="3036" spans="1:7" x14ac:dyDescent="0.25">
      <c r="A3036">
        <v>2019</v>
      </c>
      <c r="B3036" t="s">
        <v>18</v>
      </c>
      <c r="C3036" s="1">
        <v>19800</v>
      </c>
      <c r="D3036" t="s">
        <v>12</v>
      </c>
      <c r="E3036" s="2">
        <v>1</v>
      </c>
      <c r="F3036">
        <f>IFERROR(VLOOKUP(Bakery[[#This Row],[Products]],Bakery_price[#All],2,FALSE),0)</f>
        <v>4500</v>
      </c>
      <c r="G3036" s="3">
        <f>Bakery[[#This Row],[Price]]*Bakery[[#This Row],[Quantity]]</f>
        <v>4500</v>
      </c>
    </row>
    <row r="3037" spans="1:7" x14ac:dyDescent="0.25">
      <c r="A3037">
        <v>2019</v>
      </c>
      <c r="B3037" t="s">
        <v>18</v>
      </c>
      <c r="C3037" s="1">
        <v>33700</v>
      </c>
      <c r="D3037" t="s">
        <v>6</v>
      </c>
      <c r="E3037" s="2">
        <v>2</v>
      </c>
      <c r="F3037">
        <f>IFERROR(VLOOKUP(Bakery[[#This Row],[Products]],Bakery_price[#All],2,FALSE),0)</f>
        <v>4800</v>
      </c>
      <c r="G3037" s="3">
        <f>Bakery[[#This Row],[Price]]*Bakery[[#This Row],[Quantity]]</f>
        <v>9600</v>
      </c>
    </row>
    <row r="3038" spans="1:7" x14ac:dyDescent="0.25">
      <c r="A3038">
        <v>2019</v>
      </c>
      <c r="B3038" t="s">
        <v>18</v>
      </c>
      <c r="C3038" s="1">
        <v>33700</v>
      </c>
      <c r="D3038" t="s">
        <v>15</v>
      </c>
      <c r="E3038" s="2">
        <v>3</v>
      </c>
      <c r="F3038">
        <f>IFERROR(VLOOKUP(Bakery[[#This Row],[Products]],Bakery_price[#All],2,FALSE),0)</f>
        <v>3500</v>
      </c>
      <c r="G3038" s="3">
        <f>Bakery[[#This Row],[Price]]*Bakery[[#This Row],[Quantity]]</f>
        <v>10500</v>
      </c>
    </row>
    <row r="3039" spans="1:7" x14ac:dyDescent="0.25">
      <c r="A3039">
        <v>2019</v>
      </c>
      <c r="B3039" t="s">
        <v>18</v>
      </c>
      <c r="C3039" s="1">
        <v>33700</v>
      </c>
      <c r="D3039" t="s">
        <v>7</v>
      </c>
      <c r="E3039" s="2">
        <v>1</v>
      </c>
      <c r="F3039">
        <f>IFERROR(VLOOKUP(Bakery[[#This Row],[Products]],Bakery_price[#All],2,FALSE),0)</f>
        <v>0</v>
      </c>
      <c r="G3039" s="3">
        <f>Bakery[[#This Row],[Price]]*Bakery[[#This Row],[Quantity]]</f>
        <v>0</v>
      </c>
    </row>
    <row r="3040" spans="1:7" x14ac:dyDescent="0.25">
      <c r="A3040">
        <v>2019</v>
      </c>
      <c r="B3040" t="s">
        <v>18</v>
      </c>
      <c r="C3040" s="1">
        <v>33700</v>
      </c>
      <c r="D3040" t="s">
        <v>26</v>
      </c>
      <c r="E3040" s="2">
        <v>2</v>
      </c>
      <c r="F3040">
        <f>IFERROR(VLOOKUP(Bakery[[#This Row],[Products]],Bakery_price[#All],2,FALSE),0)</f>
        <v>4000</v>
      </c>
      <c r="G3040" s="3">
        <f>Bakery[[#This Row],[Price]]*Bakery[[#This Row],[Quantity]]</f>
        <v>8000</v>
      </c>
    </row>
    <row r="3041" spans="1:7" x14ac:dyDescent="0.25">
      <c r="A3041">
        <v>2019</v>
      </c>
      <c r="B3041" t="s">
        <v>18</v>
      </c>
      <c r="C3041" s="1">
        <v>17800</v>
      </c>
      <c r="D3041" t="s">
        <v>6</v>
      </c>
      <c r="E3041" s="2">
        <v>1</v>
      </c>
      <c r="F3041">
        <f>IFERROR(VLOOKUP(Bakery[[#This Row],[Products]],Bakery_price[#All],2,FALSE),0)</f>
        <v>4800</v>
      </c>
      <c r="G3041" s="3">
        <f>Bakery[[#This Row],[Price]]*Bakery[[#This Row],[Quantity]]</f>
        <v>4800</v>
      </c>
    </row>
    <row r="3042" spans="1:7" x14ac:dyDescent="0.25">
      <c r="A3042">
        <v>2019</v>
      </c>
      <c r="B3042" t="s">
        <v>18</v>
      </c>
      <c r="C3042" s="1">
        <v>17800</v>
      </c>
      <c r="D3042" t="s">
        <v>7</v>
      </c>
      <c r="E3042" s="2">
        <v>1</v>
      </c>
      <c r="F3042">
        <f>IFERROR(VLOOKUP(Bakery[[#This Row],[Products]],Bakery_price[#All],2,FALSE),0)</f>
        <v>0</v>
      </c>
      <c r="G3042" s="3">
        <f>Bakery[[#This Row],[Price]]*Bakery[[#This Row],[Quantity]]</f>
        <v>0</v>
      </c>
    </row>
    <row r="3043" spans="1:7" x14ac:dyDescent="0.25">
      <c r="A3043">
        <v>2019</v>
      </c>
      <c r="B3043" t="s">
        <v>18</v>
      </c>
      <c r="C3043" s="1">
        <v>17800</v>
      </c>
      <c r="D3043" t="s">
        <v>16</v>
      </c>
      <c r="E3043" s="2">
        <v>1</v>
      </c>
      <c r="F3043">
        <f>IFERROR(VLOOKUP(Bakery[[#This Row],[Products]],Bakery_price[#All],2,FALSE),0)</f>
        <v>0</v>
      </c>
      <c r="G3043" s="3">
        <f>Bakery[[#This Row],[Price]]*Bakery[[#This Row],[Quantity]]</f>
        <v>0</v>
      </c>
    </row>
    <row r="3044" spans="1:7" x14ac:dyDescent="0.25">
      <c r="A3044">
        <v>2019</v>
      </c>
      <c r="B3044" t="s">
        <v>18</v>
      </c>
      <c r="C3044" s="1">
        <v>17800</v>
      </c>
      <c r="D3044" t="s">
        <v>30</v>
      </c>
      <c r="E3044" s="2">
        <v>1</v>
      </c>
      <c r="F3044">
        <f>IFERROR(VLOOKUP(Bakery[[#This Row],[Products]],Bakery_price[#All],2,FALSE),0)</f>
        <v>2500</v>
      </c>
      <c r="G3044" s="3">
        <f>Bakery[[#This Row],[Price]]*Bakery[[#This Row],[Quantity]]</f>
        <v>2500</v>
      </c>
    </row>
    <row r="3045" spans="1:7" x14ac:dyDescent="0.25">
      <c r="A3045">
        <v>2019</v>
      </c>
      <c r="B3045" t="s">
        <v>18</v>
      </c>
      <c r="C3045" s="1">
        <v>16100</v>
      </c>
      <c r="D3045" t="s">
        <v>6</v>
      </c>
      <c r="E3045" s="2">
        <v>2</v>
      </c>
      <c r="F3045">
        <f>IFERROR(VLOOKUP(Bakery[[#This Row],[Products]],Bakery_price[#All],2,FALSE),0)</f>
        <v>4800</v>
      </c>
      <c r="G3045" s="3">
        <f>Bakery[[#This Row],[Price]]*Bakery[[#This Row],[Quantity]]</f>
        <v>9600</v>
      </c>
    </row>
    <row r="3046" spans="1:7" x14ac:dyDescent="0.25">
      <c r="A3046">
        <v>2019</v>
      </c>
      <c r="B3046" t="s">
        <v>18</v>
      </c>
      <c r="C3046" s="1">
        <v>16100</v>
      </c>
      <c r="D3046" t="s">
        <v>12</v>
      </c>
      <c r="E3046" s="2">
        <v>1</v>
      </c>
      <c r="F3046">
        <f>IFERROR(VLOOKUP(Bakery[[#This Row],[Products]],Bakery_price[#All],2,FALSE),0)</f>
        <v>4500</v>
      </c>
      <c r="G3046" s="3">
        <f>Bakery[[#This Row],[Price]]*Bakery[[#This Row],[Quantity]]</f>
        <v>4500</v>
      </c>
    </row>
    <row r="3047" spans="1:7" x14ac:dyDescent="0.25">
      <c r="A3047">
        <v>2019</v>
      </c>
      <c r="B3047" t="s">
        <v>18</v>
      </c>
      <c r="C3047" s="1">
        <v>27900</v>
      </c>
      <c r="D3047" t="s">
        <v>6</v>
      </c>
      <c r="E3047" s="2">
        <v>3</v>
      </c>
      <c r="F3047">
        <f>IFERROR(VLOOKUP(Bakery[[#This Row],[Products]],Bakery_price[#All],2,FALSE),0)</f>
        <v>4800</v>
      </c>
      <c r="G3047" s="3">
        <f>Bakery[[#This Row],[Price]]*Bakery[[#This Row],[Quantity]]</f>
        <v>14400</v>
      </c>
    </row>
    <row r="3048" spans="1:7" x14ac:dyDescent="0.25">
      <c r="A3048">
        <v>2019</v>
      </c>
      <c r="B3048" t="s">
        <v>18</v>
      </c>
      <c r="C3048" s="1">
        <v>27900</v>
      </c>
      <c r="D3048" t="s">
        <v>15</v>
      </c>
      <c r="E3048" s="2">
        <v>2</v>
      </c>
      <c r="F3048">
        <f>IFERROR(VLOOKUP(Bakery[[#This Row],[Products]],Bakery_price[#All],2,FALSE),0)</f>
        <v>3500</v>
      </c>
      <c r="G3048" s="3">
        <f>Bakery[[#This Row],[Price]]*Bakery[[#This Row],[Quantity]]</f>
        <v>7000</v>
      </c>
    </row>
    <row r="3049" spans="1:7" x14ac:dyDescent="0.25">
      <c r="A3049">
        <v>2019</v>
      </c>
      <c r="B3049" t="s">
        <v>18</v>
      </c>
      <c r="C3049" s="1">
        <v>27900</v>
      </c>
      <c r="D3049" t="s">
        <v>8</v>
      </c>
      <c r="E3049" s="2">
        <v>1</v>
      </c>
      <c r="F3049">
        <f>IFERROR(VLOOKUP(Bakery[[#This Row],[Products]],Bakery_price[#All],2,FALSE),0)</f>
        <v>4800</v>
      </c>
      <c r="G3049" s="3">
        <f>Bakery[[#This Row],[Price]]*Bakery[[#This Row],[Quantity]]</f>
        <v>4800</v>
      </c>
    </row>
    <row r="3050" spans="1:7" x14ac:dyDescent="0.25">
      <c r="A3050">
        <v>2019</v>
      </c>
      <c r="B3050" t="s">
        <v>18</v>
      </c>
      <c r="C3050" s="1">
        <v>15100</v>
      </c>
      <c r="D3050" t="s">
        <v>6</v>
      </c>
      <c r="E3050" s="2">
        <v>2</v>
      </c>
      <c r="F3050">
        <f>IFERROR(VLOOKUP(Bakery[[#This Row],[Products]],Bakery_price[#All],2,FALSE),0)</f>
        <v>4800</v>
      </c>
      <c r="G3050" s="3">
        <f>Bakery[[#This Row],[Price]]*Bakery[[#This Row],[Quantity]]</f>
        <v>9600</v>
      </c>
    </row>
    <row r="3051" spans="1:7" x14ac:dyDescent="0.25">
      <c r="A3051">
        <v>2019</v>
      </c>
      <c r="B3051" t="s">
        <v>18</v>
      </c>
      <c r="C3051" s="1">
        <v>15100</v>
      </c>
      <c r="D3051" t="s">
        <v>25</v>
      </c>
      <c r="E3051" s="2">
        <v>1</v>
      </c>
      <c r="F3051">
        <f>IFERROR(VLOOKUP(Bakery[[#This Row],[Products]],Bakery_price[#All],2,FALSE),0)</f>
        <v>3500</v>
      </c>
      <c r="G3051" s="3">
        <f>Bakery[[#This Row],[Price]]*Bakery[[#This Row],[Quantity]]</f>
        <v>3500</v>
      </c>
    </row>
    <row r="3052" spans="1:7" x14ac:dyDescent="0.25">
      <c r="A3052">
        <v>2019</v>
      </c>
      <c r="B3052" t="s">
        <v>18</v>
      </c>
      <c r="C3052" s="1">
        <v>14500</v>
      </c>
      <c r="D3052" t="s">
        <v>8</v>
      </c>
      <c r="E3052" s="2">
        <v>1</v>
      </c>
      <c r="F3052">
        <f>IFERROR(VLOOKUP(Bakery[[#This Row],[Products]],Bakery_price[#All],2,FALSE),0)</f>
        <v>4800</v>
      </c>
      <c r="G3052" s="3">
        <f>Bakery[[#This Row],[Price]]*Bakery[[#This Row],[Quantity]]</f>
        <v>4800</v>
      </c>
    </row>
    <row r="3053" spans="1:7" x14ac:dyDescent="0.25">
      <c r="A3053">
        <v>2019</v>
      </c>
      <c r="B3053" t="s">
        <v>18</v>
      </c>
      <c r="C3053" s="1">
        <v>14500</v>
      </c>
      <c r="D3053" t="s">
        <v>25</v>
      </c>
      <c r="E3053" s="2">
        <v>1</v>
      </c>
      <c r="F3053">
        <f>IFERROR(VLOOKUP(Bakery[[#This Row],[Products]],Bakery_price[#All],2,FALSE),0)</f>
        <v>3500</v>
      </c>
      <c r="G3053" s="3">
        <f>Bakery[[#This Row],[Price]]*Bakery[[#This Row],[Quantity]]</f>
        <v>3500</v>
      </c>
    </row>
    <row r="3054" spans="1:7" x14ac:dyDescent="0.25">
      <c r="A3054">
        <v>2019</v>
      </c>
      <c r="B3054" t="s">
        <v>18</v>
      </c>
      <c r="C3054" s="1">
        <v>14500</v>
      </c>
      <c r="D3054" t="s">
        <v>29</v>
      </c>
      <c r="E3054" s="2">
        <v>1</v>
      </c>
      <c r="F3054">
        <f>IFERROR(VLOOKUP(Bakery[[#This Row],[Products]],Bakery_price[#All],2,FALSE),0)</f>
        <v>4500</v>
      </c>
      <c r="G3054" s="3">
        <f>Bakery[[#This Row],[Price]]*Bakery[[#This Row],[Quantity]]</f>
        <v>4500</v>
      </c>
    </row>
    <row r="3055" spans="1:7" x14ac:dyDescent="0.25">
      <c r="A3055">
        <v>2019</v>
      </c>
      <c r="B3055" t="s">
        <v>18</v>
      </c>
      <c r="C3055" s="1">
        <v>14800</v>
      </c>
      <c r="D3055" t="s">
        <v>6</v>
      </c>
      <c r="E3055" s="2">
        <v>1</v>
      </c>
      <c r="F3055">
        <f>IFERROR(VLOOKUP(Bakery[[#This Row],[Products]],Bakery_price[#All],2,FALSE),0)</f>
        <v>4800</v>
      </c>
      <c r="G3055" s="3">
        <f>Bakery[[#This Row],[Price]]*Bakery[[#This Row],[Quantity]]</f>
        <v>4800</v>
      </c>
    </row>
    <row r="3056" spans="1:7" x14ac:dyDescent="0.25">
      <c r="A3056">
        <v>2019</v>
      </c>
      <c r="B3056" t="s">
        <v>18</v>
      </c>
      <c r="C3056" s="1">
        <v>14800</v>
      </c>
      <c r="D3056" t="s">
        <v>15</v>
      </c>
      <c r="E3056" s="2">
        <v>1</v>
      </c>
      <c r="F3056">
        <f>IFERROR(VLOOKUP(Bakery[[#This Row],[Products]],Bakery_price[#All],2,FALSE),0)</f>
        <v>3500</v>
      </c>
      <c r="G3056" s="3">
        <f>Bakery[[#This Row],[Price]]*Bakery[[#This Row],[Quantity]]</f>
        <v>3500</v>
      </c>
    </row>
    <row r="3057" spans="1:7" x14ac:dyDescent="0.25">
      <c r="A3057">
        <v>2019</v>
      </c>
      <c r="B3057" t="s">
        <v>18</v>
      </c>
      <c r="C3057" s="1">
        <v>14800</v>
      </c>
      <c r="D3057" t="s">
        <v>10</v>
      </c>
      <c r="E3057" s="2">
        <v>1</v>
      </c>
      <c r="F3057">
        <f>IFERROR(VLOOKUP(Bakery[[#This Row],[Products]],Bakery_price[#All],2,FALSE),0)</f>
        <v>0</v>
      </c>
      <c r="G3057" s="3">
        <f>Bakery[[#This Row],[Price]]*Bakery[[#This Row],[Quantity]]</f>
        <v>0</v>
      </c>
    </row>
    <row r="3058" spans="1:7" x14ac:dyDescent="0.25">
      <c r="A3058">
        <v>2019</v>
      </c>
      <c r="B3058" t="s">
        <v>21</v>
      </c>
      <c r="C3058" s="1">
        <v>16000</v>
      </c>
      <c r="D3058" t="s">
        <v>15</v>
      </c>
      <c r="E3058" s="2">
        <v>4</v>
      </c>
      <c r="F3058">
        <f>IFERROR(VLOOKUP(Bakery[[#This Row],[Products]],Bakery_price[#All],2,FALSE),0)</f>
        <v>3500</v>
      </c>
      <c r="G3058" s="3">
        <f>Bakery[[#This Row],[Price]]*Bakery[[#This Row],[Quantity]]</f>
        <v>14000</v>
      </c>
    </row>
    <row r="3059" spans="1:7" x14ac:dyDescent="0.25">
      <c r="A3059">
        <v>2019</v>
      </c>
      <c r="B3059" t="s">
        <v>21</v>
      </c>
      <c r="C3059" s="1">
        <v>15000</v>
      </c>
      <c r="D3059" t="s">
        <v>15</v>
      </c>
      <c r="E3059" s="2">
        <v>1</v>
      </c>
      <c r="F3059">
        <f>IFERROR(VLOOKUP(Bakery[[#This Row],[Products]],Bakery_price[#All],2,FALSE),0)</f>
        <v>3500</v>
      </c>
      <c r="G3059" s="3">
        <f>Bakery[[#This Row],[Price]]*Bakery[[#This Row],[Quantity]]</f>
        <v>3500</v>
      </c>
    </row>
    <row r="3060" spans="1:7" x14ac:dyDescent="0.25">
      <c r="A3060">
        <v>2019</v>
      </c>
      <c r="B3060" t="s">
        <v>21</v>
      </c>
      <c r="C3060" s="1">
        <v>15000</v>
      </c>
      <c r="D3060" t="s">
        <v>19</v>
      </c>
      <c r="E3060" s="2">
        <v>1</v>
      </c>
      <c r="F3060">
        <f>IFERROR(VLOOKUP(Bakery[[#This Row],[Products]],Bakery_price[#All],2,FALSE),0)</f>
        <v>1500</v>
      </c>
      <c r="G3060" s="3">
        <f>Bakery[[#This Row],[Price]]*Bakery[[#This Row],[Quantity]]</f>
        <v>1500</v>
      </c>
    </row>
    <row r="3061" spans="1:7" x14ac:dyDescent="0.25">
      <c r="A3061">
        <v>2019</v>
      </c>
      <c r="B3061" t="s">
        <v>21</v>
      </c>
      <c r="C3061" s="1">
        <v>15000</v>
      </c>
      <c r="D3061" t="s">
        <v>24</v>
      </c>
      <c r="E3061" s="2">
        <v>1</v>
      </c>
      <c r="F3061">
        <f>IFERROR(VLOOKUP(Bakery[[#This Row],[Products]],Bakery_price[#All],2,FALSE),0)</f>
        <v>3500</v>
      </c>
      <c r="G3061" s="3">
        <f>Bakery[[#This Row],[Price]]*Bakery[[#This Row],[Quantity]]</f>
        <v>3500</v>
      </c>
    </row>
    <row r="3062" spans="1:7" x14ac:dyDescent="0.25">
      <c r="A3062">
        <v>2019</v>
      </c>
      <c r="B3062" t="s">
        <v>21</v>
      </c>
      <c r="C3062" s="1">
        <v>15000</v>
      </c>
      <c r="D3062" t="s">
        <v>12</v>
      </c>
      <c r="E3062" s="2">
        <v>1</v>
      </c>
      <c r="F3062">
        <f>IFERROR(VLOOKUP(Bakery[[#This Row],[Products]],Bakery_price[#All],2,FALSE),0)</f>
        <v>4500</v>
      </c>
      <c r="G3062" s="3">
        <f>Bakery[[#This Row],[Price]]*Bakery[[#This Row],[Quantity]]</f>
        <v>4500</v>
      </c>
    </row>
    <row r="3063" spans="1:7" x14ac:dyDescent="0.25">
      <c r="A3063">
        <v>2019</v>
      </c>
      <c r="B3063" t="s">
        <v>21</v>
      </c>
      <c r="C3063" s="1">
        <v>26600</v>
      </c>
      <c r="D3063" t="s">
        <v>6</v>
      </c>
      <c r="E3063" s="2">
        <v>2</v>
      </c>
      <c r="F3063">
        <f>IFERROR(VLOOKUP(Bakery[[#This Row],[Products]],Bakery_price[#All],2,FALSE),0)</f>
        <v>4800</v>
      </c>
      <c r="G3063" s="3">
        <f>Bakery[[#This Row],[Price]]*Bakery[[#This Row],[Quantity]]</f>
        <v>9600</v>
      </c>
    </row>
    <row r="3064" spans="1:7" x14ac:dyDescent="0.25">
      <c r="A3064">
        <v>2019</v>
      </c>
      <c r="B3064" t="s">
        <v>21</v>
      </c>
      <c r="C3064" s="1">
        <v>26600</v>
      </c>
      <c r="D3064" t="s">
        <v>24</v>
      </c>
      <c r="E3064" s="2">
        <v>2</v>
      </c>
      <c r="F3064">
        <f>IFERROR(VLOOKUP(Bakery[[#This Row],[Products]],Bakery_price[#All],2,FALSE),0)</f>
        <v>3500</v>
      </c>
      <c r="G3064" s="3">
        <f>Bakery[[#This Row],[Price]]*Bakery[[#This Row],[Quantity]]</f>
        <v>7000</v>
      </c>
    </row>
    <row r="3065" spans="1:7" x14ac:dyDescent="0.25">
      <c r="A3065">
        <v>2019</v>
      </c>
      <c r="B3065" t="s">
        <v>21</v>
      </c>
      <c r="C3065" s="1">
        <v>26600</v>
      </c>
      <c r="D3065" t="s">
        <v>17</v>
      </c>
      <c r="E3065" s="2">
        <v>2</v>
      </c>
      <c r="F3065">
        <f>IFERROR(VLOOKUP(Bakery[[#This Row],[Products]],Bakery_price[#All],2,FALSE),0)</f>
        <v>4000</v>
      </c>
      <c r="G3065" s="3">
        <f>Bakery[[#This Row],[Price]]*Bakery[[#This Row],[Quantity]]</f>
        <v>8000</v>
      </c>
    </row>
    <row r="3066" spans="1:7" x14ac:dyDescent="0.25">
      <c r="A3066">
        <v>2019</v>
      </c>
      <c r="B3066" t="s">
        <v>21</v>
      </c>
      <c r="C3066" s="1">
        <v>17500</v>
      </c>
      <c r="D3066" t="s">
        <v>15</v>
      </c>
      <c r="E3066" s="2">
        <v>1</v>
      </c>
      <c r="F3066">
        <f>IFERROR(VLOOKUP(Bakery[[#This Row],[Products]],Bakery_price[#All],2,FALSE),0)</f>
        <v>3500</v>
      </c>
      <c r="G3066" s="3">
        <f>Bakery[[#This Row],[Price]]*Bakery[[#This Row],[Quantity]]</f>
        <v>3500</v>
      </c>
    </row>
    <row r="3067" spans="1:7" x14ac:dyDescent="0.25">
      <c r="A3067">
        <v>2019</v>
      </c>
      <c r="B3067" t="s">
        <v>21</v>
      </c>
      <c r="C3067" s="1">
        <v>17500</v>
      </c>
      <c r="D3067" t="s">
        <v>7</v>
      </c>
      <c r="E3067" s="2">
        <v>1</v>
      </c>
      <c r="F3067">
        <f>IFERROR(VLOOKUP(Bakery[[#This Row],[Products]],Bakery_price[#All],2,FALSE),0)</f>
        <v>0</v>
      </c>
      <c r="G3067" s="3">
        <f>Bakery[[#This Row],[Price]]*Bakery[[#This Row],[Quantity]]</f>
        <v>0</v>
      </c>
    </row>
    <row r="3068" spans="1:7" x14ac:dyDescent="0.25">
      <c r="A3068">
        <v>2019</v>
      </c>
      <c r="B3068" t="s">
        <v>21</v>
      </c>
      <c r="C3068" s="1">
        <v>17500</v>
      </c>
      <c r="D3068" t="s">
        <v>25</v>
      </c>
      <c r="E3068" s="2">
        <v>1</v>
      </c>
      <c r="F3068">
        <f>IFERROR(VLOOKUP(Bakery[[#This Row],[Products]],Bakery_price[#All],2,FALSE),0)</f>
        <v>3500</v>
      </c>
      <c r="G3068" s="3">
        <f>Bakery[[#This Row],[Price]]*Bakery[[#This Row],[Quantity]]</f>
        <v>3500</v>
      </c>
    </row>
    <row r="3069" spans="1:7" x14ac:dyDescent="0.25">
      <c r="A3069">
        <v>2019</v>
      </c>
      <c r="B3069" t="s">
        <v>21</v>
      </c>
      <c r="C3069" s="1">
        <v>17500</v>
      </c>
      <c r="D3069" t="s">
        <v>12</v>
      </c>
      <c r="E3069" s="2">
        <v>1</v>
      </c>
      <c r="F3069">
        <f>IFERROR(VLOOKUP(Bakery[[#This Row],[Products]],Bakery_price[#All],2,FALSE),0)</f>
        <v>4500</v>
      </c>
      <c r="G3069" s="3">
        <f>Bakery[[#This Row],[Price]]*Bakery[[#This Row],[Quantity]]</f>
        <v>4500</v>
      </c>
    </row>
    <row r="3070" spans="1:7" x14ac:dyDescent="0.25">
      <c r="A3070">
        <v>2019</v>
      </c>
      <c r="B3070" t="s">
        <v>21</v>
      </c>
      <c r="C3070" s="1">
        <v>17000</v>
      </c>
      <c r="D3070" t="s">
        <v>15</v>
      </c>
      <c r="E3070" s="2">
        <v>1</v>
      </c>
      <c r="F3070">
        <f>IFERROR(VLOOKUP(Bakery[[#This Row],[Products]],Bakery_price[#All],2,FALSE),0)</f>
        <v>3500</v>
      </c>
      <c r="G3070" s="3">
        <f>Bakery[[#This Row],[Price]]*Bakery[[#This Row],[Quantity]]</f>
        <v>3500</v>
      </c>
    </row>
    <row r="3071" spans="1:7" x14ac:dyDescent="0.25">
      <c r="A3071">
        <v>2019</v>
      </c>
      <c r="B3071" t="s">
        <v>21</v>
      </c>
      <c r="C3071" s="1">
        <v>17000</v>
      </c>
      <c r="D3071" t="s">
        <v>19</v>
      </c>
      <c r="E3071" s="2">
        <v>1</v>
      </c>
      <c r="F3071">
        <f>IFERROR(VLOOKUP(Bakery[[#This Row],[Products]],Bakery_price[#All],2,FALSE),0)</f>
        <v>1500</v>
      </c>
      <c r="G3071" s="3">
        <f>Bakery[[#This Row],[Price]]*Bakery[[#This Row],[Quantity]]</f>
        <v>1500</v>
      </c>
    </row>
    <row r="3072" spans="1:7" x14ac:dyDescent="0.25">
      <c r="A3072">
        <v>2019</v>
      </c>
      <c r="B3072" t="s">
        <v>21</v>
      </c>
      <c r="C3072" s="1">
        <v>17000</v>
      </c>
      <c r="D3072" t="s">
        <v>8</v>
      </c>
      <c r="E3072" s="2">
        <v>1</v>
      </c>
      <c r="F3072">
        <f>IFERROR(VLOOKUP(Bakery[[#This Row],[Products]],Bakery_price[#All],2,FALSE),0)</f>
        <v>4800</v>
      </c>
      <c r="G3072" s="3">
        <f>Bakery[[#This Row],[Price]]*Bakery[[#This Row],[Quantity]]</f>
        <v>4800</v>
      </c>
    </row>
    <row r="3073" spans="1:7" x14ac:dyDescent="0.25">
      <c r="A3073">
        <v>2019</v>
      </c>
      <c r="B3073" t="s">
        <v>21</v>
      </c>
      <c r="C3073" s="1">
        <v>17000</v>
      </c>
      <c r="D3073" t="s">
        <v>10</v>
      </c>
      <c r="E3073" s="2">
        <v>1</v>
      </c>
      <c r="F3073">
        <f>IFERROR(VLOOKUP(Bakery[[#This Row],[Products]],Bakery_price[#All],2,FALSE),0)</f>
        <v>0</v>
      </c>
      <c r="G3073" s="3">
        <f>Bakery[[#This Row],[Price]]*Bakery[[#This Row],[Quantity]]</f>
        <v>0</v>
      </c>
    </row>
    <row r="3074" spans="1:7" x14ac:dyDescent="0.25">
      <c r="A3074">
        <v>2019</v>
      </c>
      <c r="B3074" t="s">
        <v>23</v>
      </c>
      <c r="C3074" s="1">
        <v>16000</v>
      </c>
      <c r="D3074" t="s">
        <v>31</v>
      </c>
      <c r="E3074" s="2">
        <v>1</v>
      </c>
      <c r="F3074">
        <f>IFERROR(VLOOKUP(Bakery[[#This Row],[Products]],Bakery_price[#All],2,FALSE),0)</f>
        <v>4000</v>
      </c>
      <c r="G3074" s="3">
        <f>Bakery[[#This Row],[Price]]*Bakery[[#This Row],[Quantity]]</f>
        <v>4000</v>
      </c>
    </row>
    <row r="3075" spans="1:7" x14ac:dyDescent="0.25">
      <c r="A3075">
        <v>2019</v>
      </c>
      <c r="B3075" t="s">
        <v>23</v>
      </c>
      <c r="C3075" s="1">
        <v>16000</v>
      </c>
      <c r="D3075" t="s">
        <v>9</v>
      </c>
      <c r="E3075" s="2" t="s">
        <v>32</v>
      </c>
      <c r="F3075">
        <f>IFERROR(VLOOKUP(Bakery[[#This Row],[Products]],Bakery_price[#All],2,FALSE),0)</f>
        <v>5000</v>
      </c>
      <c r="G3075" s="3">
        <f>Bakery[[#This Row],[Price]]*Bakery[[#This Row],[Quantity]]</f>
        <v>5000</v>
      </c>
    </row>
    <row r="3076" spans="1:7" x14ac:dyDescent="0.25">
      <c r="A3076">
        <v>2019</v>
      </c>
      <c r="B3076" t="s">
        <v>23</v>
      </c>
      <c r="C3076" s="1">
        <v>16000</v>
      </c>
      <c r="D3076" t="s">
        <v>10</v>
      </c>
      <c r="E3076" s="2">
        <v>1</v>
      </c>
      <c r="F3076">
        <f>IFERROR(VLOOKUP(Bakery[[#This Row],[Products]],Bakery_price[#All],2,FALSE),0)</f>
        <v>0</v>
      </c>
      <c r="G3076" s="3">
        <f>Bakery[[#This Row],[Price]]*Bakery[[#This Row],[Quantity]]</f>
        <v>0</v>
      </c>
    </row>
    <row r="3077" spans="1:7" x14ac:dyDescent="0.25">
      <c r="A3077">
        <v>2019</v>
      </c>
      <c r="B3077" t="s">
        <v>23</v>
      </c>
      <c r="C3077" s="1">
        <v>24600</v>
      </c>
      <c r="D3077" t="s">
        <v>6</v>
      </c>
      <c r="E3077" s="2">
        <v>2</v>
      </c>
      <c r="F3077">
        <f>IFERROR(VLOOKUP(Bakery[[#This Row],[Products]],Bakery_price[#All],2,FALSE),0)</f>
        <v>4800</v>
      </c>
      <c r="G3077" s="3">
        <f>Bakery[[#This Row],[Price]]*Bakery[[#This Row],[Quantity]]</f>
        <v>9600</v>
      </c>
    </row>
    <row r="3078" spans="1:7" x14ac:dyDescent="0.25">
      <c r="A3078">
        <v>2019</v>
      </c>
      <c r="B3078" t="s">
        <v>23</v>
      </c>
      <c r="C3078" s="1">
        <v>24600</v>
      </c>
      <c r="D3078" t="s">
        <v>24</v>
      </c>
      <c r="E3078" s="2">
        <v>1</v>
      </c>
      <c r="F3078">
        <f>IFERROR(VLOOKUP(Bakery[[#This Row],[Products]],Bakery_price[#All],2,FALSE),0)</f>
        <v>3500</v>
      </c>
      <c r="G3078" s="3">
        <f>Bakery[[#This Row],[Price]]*Bakery[[#This Row],[Quantity]]</f>
        <v>3500</v>
      </c>
    </row>
    <row r="3079" spans="1:7" x14ac:dyDescent="0.25">
      <c r="A3079">
        <v>2019</v>
      </c>
      <c r="B3079" t="s">
        <v>23</v>
      </c>
      <c r="C3079" s="1">
        <v>24600</v>
      </c>
      <c r="D3079" t="s">
        <v>31</v>
      </c>
      <c r="E3079" s="2">
        <v>1</v>
      </c>
      <c r="F3079">
        <f>IFERROR(VLOOKUP(Bakery[[#This Row],[Products]],Bakery_price[#All],2,FALSE),0)</f>
        <v>4000</v>
      </c>
      <c r="G3079" s="3">
        <f>Bakery[[#This Row],[Price]]*Bakery[[#This Row],[Quantity]]</f>
        <v>4000</v>
      </c>
    </row>
    <row r="3080" spans="1:7" x14ac:dyDescent="0.25">
      <c r="A3080">
        <v>2019</v>
      </c>
      <c r="B3080" t="s">
        <v>23</v>
      </c>
      <c r="C3080" s="1">
        <v>24600</v>
      </c>
      <c r="D3080" t="s">
        <v>9</v>
      </c>
      <c r="E3080" s="2" t="s">
        <v>32</v>
      </c>
      <c r="F3080">
        <f>IFERROR(VLOOKUP(Bakery[[#This Row],[Products]],Bakery_price[#All],2,FALSE),0)</f>
        <v>5000</v>
      </c>
      <c r="G3080" s="3">
        <f>Bakery[[#This Row],[Price]]*Bakery[[#This Row],[Quantity]]</f>
        <v>5000</v>
      </c>
    </row>
    <row r="3081" spans="1:7" x14ac:dyDescent="0.25">
      <c r="A3081">
        <v>2019</v>
      </c>
      <c r="B3081" t="s">
        <v>23</v>
      </c>
      <c r="C3081" s="1">
        <v>18300</v>
      </c>
      <c r="D3081" t="s">
        <v>6</v>
      </c>
      <c r="E3081" s="2">
        <v>1</v>
      </c>
      <c r="F3081">
        <f>IFERROR(VLOOKUP(Bakery[[#This Row],[Products]],Bakery_price[#All],2,FALSE),0)</f>
        <v>4800</v>
      </c>
      <c r="G3081" s="3">
        <f>Bakery[[#This Row],[Price]]*Bakery[[#This Row],[Quantity]]</f>
        <v>4800</v>
      </c>
    </row>
    <row r="3082" spans="1:7" x14ac:dyDescent="0.25">
      <c r="A3082">
        <v>2019</v>
      </c>
      <c r="B3082" t="s">
        <v>23</v>
      </c>
      <c r="C3082" s="1">
        <v>18300</v>
      </c>
      <c r="D3082" t="s">
        <v>25</v>
      </c>
      <c r="E3082" s="2">
        <v>2</v>
      </c>
      <c r="F3082">
        <f>IFERROR(VLOOKUP(Bakery[[#This Row],[Products]],Bakery_price[#All],2,FALSE),0)</f>
        <v>3500</v>
      </c>
      <c r="G3082" s="3">
        <f>Bakery[[#This Row],[Price]]*Bakery[[#This Row],[Quantity]]</f>
        <v>7000</v>
      </c>
    </row>
    <row r="3083" spans="1:7" x14ac:dyDescent="0.25">
      <c r="A3083">
        <v>2019</v>
      </c>
      <c r="B3083" t="s">
        <v>23</v>
      </c>
      <c r="C3083" s="1">
        <v>18300</v>
      </c>
      <c r="D3083" t="s">
        <v>29</v>
      </c>
      <c r="E3083" s="2">
        <v>1</v>
      </c>
      <c r="F3083">
        <f>IFERROR(VLOOKUP(Bakery[[#This Row],[Products]],Bakery_price[#All],2,FALSE),0)</f>
        <v>4500</v>
      </c>
      <c r="G3083" s="3">
        <f>Bakery[[#This Row],[Price]]*Bakery[[#This Row],[Quantity]]</f>
        <v>4500</v>
      </c>
    </row>
    <row r="3084" spans="1:7" x14ac:dyDescent="0.25">
      <c r="A3084">
        <v>2019</v>
      </c>
      <c r="B3084" t="s">
        <v>23</v>
      </c>
      <c r="C3084" s="1">
        <v>14800</v>
      </c>
      <c r="D3084" t="s">
        <v>6</v>
      </c>
      <c r="E3084" s="2">
        <v>1</v>
      </c>
      <c r="F3084">
        <f>IFERROR(VLOOKUP(Bakery[[#This Row],[Products]],Bakery_price[#All],2,FALSE),0)</f>
        <v>4800</v>
      </c>
      <c r="G3084" s="3">
        <f>Bakery[[#This Row],[Price]]*Bakery[[#This Row],[Quantity]]</f>
        <v>4800</v>
      </c>
    </row>
    <row r="3085" spans="1:7" x14ac:dyDescent="0.25">
      <c r="A3085">
        <v>2019</v>
      </c>
      <c r="B3085" t="s">
        <v>23</v>
      </c>
      <c r="C3085" s="1">
        <v>14800</v>
      </c>
      <c r="D3085" t="s">
        <v>24</v>
      </c>
      <c r="E3085" s="2">
        <v>1</v>
      </c>
      <c r="F3085">
        <f>IFERROR(VLOOKUP(Bakery[[#This Row],[Products]],Bakery_price[#All],2,FALSE),0)</f>
        <v>3500</v>
      </c>
      <c r="G3085" s="3">
        <f>Bakery[[#This Row],[Price]]*Bakery[[#This Row],[Quantity]]</f>
        <v>3500</v>
      </c>
    </row>
    <row r="3086" spans="1:7" x14ac:dyDescent="0.25">
      <c r="A3086">
        <v>2019</v>
      </c>
      <c r="B3086" t="s">
        <v>23</v>
      </c>
      <c r="C3086" s="1">
        <v>14800</v>
      </c>
      <c r="D3086" t="s">
        <v>20</v>
      </c>
      <c r="E3086" s="2">
        <v>1</v>
      </c>
      <c r="F3086">
        <f>IFERROR(VLOOKUP(Bakery[[#This Row],[Products]],Bakery_price[#All],2,FALSE),0)</f>
        <v>0</v>
      </c>
      <c r="G3086" s="3">
        <f>Bakery[[#This Row],[Price]]*Bakery[[#This Row],[Quantity]]</f>
        <v>0</v>
      </c>
    </row>
    <row r="3087" spans="1:7" x14ac:dyDescent="0.25">
      <c r="A3087">
        <v>2019</v>
      </c>
      <c r="B3087" t="s">
        <v>23</v>
      </c>
      <c r="C3087" s="1">
        <v>15100</v>
      </c>
      <c r="D3087" t="s">
        <v>6</v>
      </c>
      <c r="E3087" s="2">
        <v>2</v>
      </c>
      <c r="F3087">
        <f>IFERROR(VLOOKUP(Bakery[[#This Row],[Products]],Bakery_price[#All],2,FALSE),0)</f>
        <v>4800</v>
      </c>
      <c r="G3087" s="3">
        <f>Bakery[[#This Row],[Price]]*Bakery[[#This Row],[Quantity]]</f>
        <v>9600</v>
      </c>
    </row>
    <row r="3088" spans="1:7" x14ac:dyDescent="0.25">
      <c r="A3088">
        <v>2019</v>
      </c>
      <c r="B3088" t="s">
        <v>23</v>
      </c>
      <c r="C3088" s="1">
        <v>15100</v>
      </c>
      <c r="D3088" t="s">
        <v>24</v>
      </c>
      <c r="E3088" s="2">
        <v>1</v>
      </c>
      <c r="F3088">
        <f>IFERROR(VLOOKUP(Bakery[[#This Row],[Products]],Bakery_price[#All],2,FALSE),0)</f>
        <v>3500</v>
      </c>
      <c r="G3088" s="3">
        <f>Bakery[[#This Row],[Price]]*Bakery[[#This Row],[Quantity]]</f>
        <v>3500</v>
      </c>
    </row>
    <row r="3089" spans="1:7" x14ac:dyDescent="0.25">
      <c r="A3089">
        <v>2019</v>
      </c>
      <c r="B3089" t="s">
        <v>23</v>
      </c>
      <c r="C3089" s="1">
        <v>24800</v>
      </c>
      <c r="D3089" t="s">
        <v>6</v>
      </c>
      <c r="E3089" s="2">
        <v>1</v>
      </c>
      <c r="F3089">
        <f>IFERROR(VLOOKUP(Bakery[[#This Row],[Products]],Bakery_price[#All],2,FALSE),0)</f>
        <v>4800</v>
      </c>
      <c r="G3089" s="3">
        <f>Bakery[[#This Row],[Price]]*Bakery[[#This Row],[Quantity]]</f>
        <v>4800</v>
      </c>
    </row>
    <row r="3090" spans="1:7" x14ac:dyDescent="0.25">
      <c r="A3090">
        <v>2019</v>
      </c>
      <c r="B3090" t="s">
        <v>23</v>
      </c>
      <c r="C3090" s="1">
        <v>24800</v>
      </c>
      <c r="D3090" t="s">
        <v>15</v>
      </c>
      <c r="E3090" s="2">
        <v>1</v>
      </c>
      <c r="F3090">
        <f>IFERROR(VLOOKUP(Bakery[[#This Row],[Products]],Bakery_price[#All],2,FALSE),0)</f>
        <v>3500</v>
      </c>
      <c r="G3090" s="3">
        <f>Bakery[[#This Row],[Price]]*Bakery[[#This Row],[Quantity]]</f>
        <v>3500</v>
      </c>
    </row>
    <row r="3091" spans="1:7" x14ac:dyDescent="0.25">
      <c r="A3091">
        <v>2019</v>
      </c>
      <c r="B3091" t="s">
        <v>23</v>
      </c>
      <c r="C3091" s="1">
        <v>24800</v>
      </c>
      <c r="D3091" t="s">
        <v>31</v>
      </c>
      <c r="E3091" s="2">
        <v>2</v>
      </c>
      <c r="F3091">
        <f>IFERROR(VLOOKUP(Bakery[[#This Row],[Products]],Bakery_price[#All],2,FALSE),0)</f>
        <v>4000</v>
      </c>
      <c r="G3091" s="3">
        <f>Bakery[[#This Row],[Price]]*Bakery[[#This Row],[Quantity]]</f>
        <v>8000</v>
      </c>
    </row>
    <row r="3092" spans="1:7" x14ac:dyDescent="0.25">
      <c r="A3092">
        <v>2019</v>
      </c>
      <c r="B3092" t="s">
        <v>23</v>
      </c>
      <c r="C3092" s="1">
        <v>24800</v>
      </c>
      <c r="D3092" t="s">
        <v>10</v>
      </c>
      <c r="E3092" s="2">
        <v>1</v>
      </c>
      <c r="F3092">
        <f>IFERROR(VLOOKUP(Bakery[[#This Row],[Products]],Bakery_price[#All],2,FALSE),0)</f>
        <v>0</v>
      </c>
      <c r="G3092" s="3">
        <f>Bakery[[#This Row],[Price]]*Bakery[[#This Row],[Quantity]]</f>
        <v>0</v>
      </c>
    </row>
    <row r="3093" spans="1:7" x14ac:dyDescent="0.25">
      <c r="A3093">
        <v>2019</v>
      </c>
      <c r="B3093" t="s">
        <v>23</v>
      </c>
      <c r="C3093" s="1">
        <v>16000</v>
      </c>
      <c r="D3093" t="s">
        <v>15</v>
      </c>
      <c r="E3093" s="2">
        <v>1</v>
      </c>
      <c r="F3093">
        <f>IFERROR(VLOOKUP(Bakery[[#This Row],[Products]],Bakery_price[#All],2,FALSE),0)</f>
        <v>3500</v>
      </c>
      <c r="G3093" s="3">
        <f>Bakery[[#This Row],[Price]]*Bakery[[#This Row],[Quantity]]</f>
        <v>3500</v>
      </c>
    </row>
    <row r="3094" spans="1:7" x14ac:dyDescent="0.25">
      <c r="A3094">
        <v>2019</v>
      </c>
      <c r="B3094" t="s">
        <v>23</v>
      </c>
      <c r="C3094" s="1">
        <v>16000</v>
      </c>
      <c r="D3094" t="s">
        <v>19</v>
      </c>
      <c r="E3094" s="2">
        <v>1</v>
      </c>
      <c r="F3094">
        <f>IFERROR(VLOOKUP(Bakery[[#This Row],[Products]],Bakery_price[#All],2,FALSE),0)</f>
        <v>1500</v>
      </c>
      <c r="G3094" s="3">
        <f>Bakery[[#This Row],[Price]]*Bakery[[#This Row],[Quantity]]</f>
        <v>1500</v>
      </c>
    </row>
    <row r="3095" spans="1:7" x14ac:dyDescent="0.25">
      <c r="A3095">
        <v>2019</v>
      </c>
      <c r="B3095" t="s">
        <v>23</v>
      </c>
      <c r="C3095" s="1">
        <v>16000</v>
      </c>
      <c r="D3095" t="s">
        <v>8</v>
      </c>
      <c r="E3095" s="2">
        <v>1</v>
      </c>
      <c r="F3095">
        <f>IFERROR(VLOOKUP(Bakery[[#This Row],[Products]],Bakery_price[#All],2,FALSE),0)</f>
        <v>4800</v>
      </c>
      <c r="G3095" s="3">
        <f>Bakery[[#This Row],[Price]]*Bakery[[#This Row],[Quantity]]</f>
        <v>4800</v>
      </c>
    </row>
    <row r="3096" spans="1:7" x14ac:dyDescent="0.25">
      <c r="A3096">
        <v>2019</v>
      </c>
      <c r="B3096" t="s">
        <v>23</v>
      </c>
      <c r="C3096" s="1">
        <v>16000</v>
      </c>
      <c r="D3096" t="s">
        <v>12</v>
      </c>
      <c r="E3096" s="2">
        <v>1</v>
      </c>
      <c r="F3096">
        <f>IFERROR(VLOOKUP(Bakery[[#This Row],[Products]],Bakery_price[#All],2,FALSE),0)</f>
        <v>4500</v>
      </c>
      <c r="G3096" s="3">
        <f>Bakery[[#This Row],[Price]]*Bakery[[#This Row],[Quantity]]</f>
        <v>4500</v>
      </c>
    </row>
    <row r="3097" spans="1:7" x14ac:dyDescent="0.25">
      <c r="A3097">
        <v>2019</v>
      </c>
      <c r="B3097" t="s">
        <v>5</v>
      </c>
      <c r="C3097" s="1">
        <v>15300</v>
      </c>
      <c r="D3097" t="s">
        <v>6</v>
      </c>
      <c r="E3097" s="2">
        <v>1</v>
      </c>
      <c r="F3097">
        <f>IFERROR(VLOOKUP(Bakery[[#This Row],[Products]],Bakery_price[#All],2,FALSE),0)</f>
        <v>4800</v>
      </c>
      <c r="G3097" s="3">
        <f>Bakery[[#This Row],[Price]]*Bakery[[#This Row],[Quantity]]</f>
        <v>4800</v>
      </c>
    </row>
    <row r="3098" spans="1:7" x14ac:dyDescent="0.25">
      <c r="A3098">
        <v>2019</v>
      </c>
      <c r="B3098" t="s">
        <v>5</v>
      </c>
      <c r="C3098" s="1">
        <v>15300</v>
      </c>
      <c r="D3098" t="s">
        <v>15</v>
      </c>
      <c r="E3098" s="2">
        <v>1</v>
      </c>
      <c r="F3098">
        <f>IFERROR(VLOOKUP(Bakery[[#This Row],[Products]],Bakery_price[#All],2,FALSE),0)</f>
        <v>3500</v>
      </c>
      <c r="G3098" s="3">
        <f>Bakery[[#This Row],[Price]]*Bakery[[#This Row],[Quantity]]</f>
        <v>3500</v>
      </c>
    </row>
    <row r="3099" spans="1:7" x14ac:dyDescent="0.25">
      <c r="A3099">
        <v>2019</v>
      </c>
      <c r="B3099" t="s">
        <v>5</v>
      </c>
      <c r="C3099" s="1">
        <v>15300</v>
      </c>
      <c r="D3099" t="s">
        <v>19</v>
      </c>
      <c r="E3099" s="2">
        <v>1</v>
      </c>
      <c r="F3099">
        <f>IFERROR(VLOOKUP(Bakery[[#This Row],[Products]],Bakery_price[#All],2,FALSE),0)</f>
        <v>1500</v>
      </c>
      <c r="G3099" s="3">
        <f>Bakery[[#This Row],[Price]]*Bakery[[#This Row],[Quantity]]</f>
        <v>1500</v>
      </c>
    </row>
    <row r="3100" spans="1:7" x14ac:dyDescent="0.25">
      <c r="A3100">
        <v>2019</v>
      </c>
      <c r="B3100" t="s">
        <v>5</v>
      </c>
      <c r="C3100" s="1">
        <v>15300</v>
      </c>
      <c r="D3100" t="s">
        <v>24</v>
      </c>
      <c r="E3100" s="2">
        <v>1</v>
      </c>
      <c r="F3100">
        <f>IFERROR(VLOOKUP(Bakery[[#This Row],[Products]],Bakery_price[#All],2,FALSE),0)</f>
        <v>3500</v>
      </c>
      <c r="G3100" s="3">
        <f>Bakery[[#This Row],[Price]]*Bakery[[#This Row],[Quantity]]</f>
        <v>3500</v>
      </c>
    </row>
    <row r="3101" spans="1:7" x14ac:dyDescent="0.25">
      <c r="A3101">
        <v>2019</v>
      </c>
      <c r="B3101" t="s">
        <v>5</v>
      </c>
      <c r="C3101" s="1">
        <v>14800</v>
      </c>
      <c r="D3101" t="s">
        <v>6</v>
      </c>
      <c r="E3101" s="2">
        <v>1</v>
      </c>
      <c r="F3101">
        <f>IFERROR(VLOOKUP(Bakery[[#This Row],[Products]],Bakery_price[#All],2,FALSE),0)</f>
        <v>4800</v>
      </c>
      <c r="G3101" s="3">
        <f>Bakery[[#This Row],[Price]]*Bakery[[#This Row],[Quantity]]</f>
        <v>4800</v>
      </c>
    </row>
    <row r="3102" spans="1:7" x14ac:dyDescent="0.25">
      <c r="A3102">
        <v>2019</v>
      </c>
      <c r="B3102" t="s">
        <v>5</v>
      </c>
      <c r="C3102" s="1">
        <v>14800</v>
      </c>
      <c r="D3102" t="s">
        <v>24</v>
      </c>
      <c r="E3102" s="2">
        <v>1</v>
      </c>
      <c r="F3102">
        <f>IFERROR(VLOOKUP(Bakery[[#This Row],[Products]],Bakery_price[#All],2,FALSE),0)</f>
        <v>3500</v>
      </c>
      <c r="G3102" s="3">
        <f>Bakery[[#This Row],[Price]]*Bakery[[#This Row],[Quantity]]</f>
        <v>3500</v>
      </c>
    </row>
    <row r="3103" spans="1:7" x14ac:dyDescent="0.25">
      <c r="A3103">
        <v>2019</v>
      </c>
      <c r="B3103" t="s">
        <v>5</v>
      </c>
      <c r="C3103" s="1">
        <v>14800</v>
      </c>
      <c r="D3103" t="s">
        <v>8</v>
      </c>
      <c r="E3103" s="2">
        <v>1</v>
      </c>
      <c r="F3103">
        <f>IFERROR(VLOOKUP(Bakery[[#This Row],[Products]],Bakery_price[#All],2,FALSE),0)</f>
        <v>4800</v>
      </c>
      <c r="G3103" s="3">
        <f>Bakery[[#This Row],[Price]]*Bakery[[#This Row],[Quantity]]</f>
        <v>4800</v>
      </c>
    </row>
    <row r="3104" spans="1:7" x14ac:dyDescent="0.25">
      <c r="A3104">
        <v>2019</v>
      </c>
      <c r="B3104" t="s">
        <v>5</v>
      </c>
      <c r="C3104" s="1">
        <v>14800</v>
      </c>
      <c r="D3104" t="s">
        <v>6</v>
      </c>
      <c r="E3104" s="2">
        <v>1</v>
      </c>
      <c r="F3104">
        <f>IFERROR(VLOOKUP(Bakery[[#This Row],[Products]],Bakery_price[#All],2,FALSE),0)</f>
        <v>4800</v>
      </c>
      <c r="G3104" s="3">
        <f>Bakery[[#This Row],[Price]]*Bakery[[#This Row],[Quantity]]</f>
        <v>4800</v>
      </c>
    </row>
    <row r="3105" spans="1:7" x14ac:dyDescent="0.25">
      <c r="A3105">
        <v>2019</v>
      </c>
      <c r="B3105" t="s">
        <v>5</v>
      </c>
      <c r="C3105" s="1">
        <v>14800</v>
      </c>
      <c r="D3105" t="s">
        <v>15</v>
      </c>
      <c r="E3105" s="2">
        <v>1</v>
      </c>
      <c r="F3105">
        <f>IFERROR(VLOOKUP(Bakery[[#This Row],[Products]],Bakery_price[#All],2,FALSE),0)</f>
        <v>3500</v>
      </c>
      <c r="G3105" s="3">
        <f>Bakery[[#This Row],[Price]]*Bakery[[#This Row],[Quantity]]</f>
        <v>3500</v>
      </c>
    </row>
    <row r="3106" spans="1:7" x14ac:dyDescent="0.25">
      <c r="A3106">
        <v>2019</v>
      </c>
      <c r="B3106" t="s">
        <v>5</v>
      </c>
      <c r="C3106" s="1">
        <v>14800</v>
      </c>
      <c r="D3106" t="s">
        <v>12</v>
      </c>
      <c r="E3106" s="2">
        <v>1</v>
      </c>
      <c r="F3106">
        <f>IFERROR(VLOOKUP(Bakery[[#This Row],[Products]],Bakery_price[#All],2,FALSE),0)</f>
        <v>4500</v>
      </c>
      <c r="G3106" s="3">
        <f>Bakery[[#This Row],[Price]]*Bakery[[#This Row],[Quantity]]</f>
        <v>4500</v>
      </c>
    </row>
    <row r="3107" spans="1:7" x14ac:dyDescent="0.25">
      <c r="A3107">
        <v>2019</v>
      </c>
      <c r="B3107" t="s">
        <v>5</v>
      </c>
      <c r="C3107" s="1">
        <v>34800</v>
      </c>
      <c r="D3107" t="s">
        <v>6</v>
      </c>
      <c r="E3107" s="2">
        <v>1</v>
      </c>
      <c r="F3107">
        <f>IFERROR(VLOOKUP(Bakery[[#This Row],[Products]],Bakery_price[#All],2,FALSE),0)</f>
        <v>4800</v>
      </c>
      <c r="G3107" s="3">
        <f>Bakery[[#This Row],[Price]]*Bakery[[#This Row],[Quantity]]</f>
        <v>4800</v>
      </c>
    </row>
    <row r="3108" spans="1:7" x14ac:dyDescent="0.25">
      <c r="A3108">
        <v>2019</v>
      </c>
      <c r="B3108" t="s">
        <v>5</v>
      </c>
      <c r="C3108" s="1">
        <v>34800</v>
      </c>
      <c r="D3108" t="s">
        <v>15</v>
      </c>
      <c r="E3108" s="2">
        <v>1</v>
      </c>
      <c r="F3108">
        <f>IFERROR(VLOOKUP(Bakery[[#This Row],[Products]],Bakery_price[#All],2,FALSE),0)</f>
        <v>3500</v>
      </c>
      <c r="G3108" s="3">
        <f>Bakery[[#This Row],[Price]]*Bakery[[#This Row],[Quantity]]</f>
        <v>3500</v>
      </c>
    </row>
    <row r="3109" spans="1:7" x14ac:dyDescent="0.25">
      <c r="A3109">
        <v>2019</v>
      </c>
      <c r="B3109" t="s">
        <v>5</v>
      </c>
      <c r="C3109" s="1">
        <v>34800</v>
      </c>
      <c r="D3109" t="s">
        <v>19</v>
      </c>
      <c r="E3109" s="2">
        <v>2</v>
      </c>
      <c r="F3109">
        <f>IFERROR(VLOOKUP(Bakery[[#This Row],[Products]],Bakery_price[#All],2,FALSE),0)</f>
        <v>1500</v>
      </c>
      <c r="G3109" s="3">
        <f>Bakery[[#This Row],[Price]]*Bakery[[#This Row],[Quantity]]</f>
        <v>3000</v>
      </c>
    </row>
    <row r="3110" spans="1:7" x14ac:dyDescent="0.25">
      <c r="A3110">
        <v>2019</v>
      </c>
      <c r="B3110" t="s">
        <v>5</v>
      </c>
      <c r="C3110" s="1">
        <v>34800</v>
      </c>
      <c r="D3110" t="s">
        <v>24</v>
      </c>
      <c r="E3110" s="2">
        <v>3</v>
      </c>
      <c r="F3110">
        <f>IFERROR(VLOOKUP(Bakery[[#This Row],[Products]],Bakery_price[#All],2,FALSE),0)</f>
        <v>3500</v>
      </c>
      <c r="G3110" s="3">
        <f>Bakery[[#This Row],[Price]]*Bakery[[#This Row],[Quantity]]</f>
        <v>10500</v>
      </c>
    </row>
    <row r="3111" spans="1:7" x14ac:dyDescent="0.25">
      <c r="A3111">
        <v>2019</v>
      </c>
      <c r="B3111" t="s">
        <v>5</v>
      </c>
      <c r="C3111" s="1">
        <v>34800</v>
      </c>
      <c r="D3111" t="s">
        <v>25</v>
      </c>
      <c r="E3111" s="2">
        <v>1</v>
      </c>
      <c r="F3111">
        <f>IFERROR(VLOOKUP(Bakery[[#This Row],[Products]],Bakery_price[#All],2,FALSE),0)</f>
        <v>3500</v>
      </c>
      <c r="G3111" s="3">
        <f>Bakery[[#This Row],[Price]]*Bakery[[#This Row],[Quantity]]</f>
        <v>3500</v>
      </c>
    </row>
    <row r="3112" spans="1:7" x14ac:dyDescent="0.25">
      <c r="A3112">
        <v>2019</v>
      </c>
      <c r="B3112" t="s">
        <v>5</v>
      </c>
      <c r="C3112" s="1">
        <v>34800</v>
      </c>
      <c r="D3112" t="s">
        <v>30</v>
      </c>
      <c r="E3112" s="2">
        <v>3</v>
      </c>
      <c r="F3112">
        <f>IFERROR(VLOOKUP(Bakery[[#This Row],[Products]],Bakery_price[#All],2,FALSE),0)</f>
        <v>2500</v>
      </c>
      <c r="G3112" s="3">
        <f>Bakery[[#This Row],[Price]]*Bakery[[#This Row],[Quantity]]</f>
        <v>7500</v>
      </c>
    </row>
    <row r="3113" spans="1:7" x14ac:dyDescent="0.25">
      <c r="A3113">
        <v>2019</v>
      </c>
      <c r="B3113" t="s">
        <v>5</v>
      </c>
      <c r="C3113" s="1">
        <v>27900</v>
      </c>
      <c r="D3113" t="s">
        <v>6</v>
      </c>
      <c r="E3113" s="2">
        <v>2</v>
      </c>
      <c r="F3113">
        <f>IFERROR(VLOOKUP(Bakery[[#This Row],[Products]],Bakery_price[#All],2,FALSE),0)</f>
        <v>4800</v>
      </c>
      <c r="G3113" s="3">
        <f>Bakery[[#This Row],[Price]]*Bakery[[#This Row],[Quantity]]</f>
        <v>9600</v>
      </c>
    </row>
    <row r="3114" spans="1:7" x14ac:dyDescent="0.25">
      <c r="A3114">
        <v>2019</v>
      </c>
      <c r="B3114" t="s">
        <v>5</v>
      </c>
      <c r="C3114" s="1">
        <v>27900</v>
      </c>
      <c r="D3114" t="s">
        <v>15</v>
      </c>
      <c r="E3114" s="2">
        <v>1</v>
      </c>
      <c r="F3114">
        <f>IFERROR(VLOOKUP(Bakery[[#This Row],[Products]],Bakery_price[#All],2,FALSE),0)</f>
        <v>3500</v>
      </c>
      <c r="G3114" s="3">
        <f>Bakery[[#This Row],[Price]]*Bakery[[#This Row],[Quantity]]</f>
        <v>3500</v>
      </c>
    </row>
    <row r="3115" spans="1:7" x14ac:dyDescent="0.25">
      <c r="A3115">
        <v>2019</v>
      </c>
      <c r="B3115" t="s">
        <v>5</v>
      </c>
      <c r="C3115" s="1">
        <v>27900</v>
      </c>
      <c r="D3115" t="s">
        <v>26</v>
      </c>
      <c r="E3115" s="2">
        <v>1</v>
      </c>
      <c r="F3115">
        <f>IFERROR(VLOOKUP(Bakery[[#This Row],[Products]],Bakery_price[#All],2,FALSE),0)</f>
        <v>4000</v>
      </c>
      <c r="G3115" s="3">
        <f>Bakery[[#This Row],[Price]]*Bakery[[#This Row],[Quantity]]</f>
        <v>4000</v>
      </c>
    </row>
    <row r="3116" spans="1:7" x14ac:dyDescent="0.25">
      <c r="A3116">
        <v>2019</v>
      </c>
      <c r="B3116" t="s">
        <v>5</v>
      </c>
      <c r="C3116" s="1">
        <v>27900</v>
      </c>
      <c r="D3116" t="s">
        <v>29</v>
      </c>
      <c r="E3116" s="2">
        <v>1</v>
      </c>
      <c r="F3116">
        <f>IFERROR(VLOOKUP(Bakery[[#This Row],[Products]],Bakery_price[#All],2,FALSE),0)</f>
        <v>4500</v>
      </c>
      <c r="G3116" s="3">
        <f>Bakery[[#This Row],[Price]]*Bakery[[#This Row],[Quantity]]</f>
        <v>4500</v>
      </c>
    </row>
    <row r="3117" spans="1:7" x14ac:dyDescent="0.25">
      <c r="A3117">
        <v>2019</v>
      </c>
      <c r="B3117" t="s">
        <v>5</v>
      </c>
      <c r="C3117" s="1">
        <v>27900</v>
      </c>
      <c r="D3117" t="s">
        <v>12</v>
      </c>
      <c r="E3117" s="2">
        <v>1</v>
      </c>
      <c r="F3117">
        <f>IFERROR(VLOOKUP(Bakery[[#This Row],[Products]],Bakery_price[#All],2,FALSE),0)</f>
        <v>4500</v>
      </c>
      <c r="G3117" s="3">
        <f>Bakery[[#This Row],[Price]]*Bakery[[#This Row],[Quantity]]</f>
        <v>4500</v>
      </c>
    </row>
    <row r="3118" spans="1:7" x14ac:dyDescent="0.25">
      <c r="A3118">
        <v>2019</v>
      </c>
      <c r="B3118" t="s">
        <v>5</v>
      </c>
      <c r="C3118" s="1">
        <v>26800</v>
      </c>
      <c r="D3118" t="s">
        <v>6</v>
      </c>
      <c r="E3118" s="2">
        <v>1</v>
      </c>
      <c r="F3118">
        <f>IFERROR(VLOOKUP(Bakery[[#This Row],[Products]],Bakery_price[#All],2,FALSE),0)</f>
        <v>4800</v>
      </c>
      <c r="G3118" s="3">
        <f>Bakery[[#This Row],[Price]]*Bakery[[#This Row],[Quantity]]</f>
        <v>4800</v>
      </c>
    </row>
    <row r="3119" spans="1:7" x14ac:dyDescent="0.25">
      <c r="A3119">
        <v>2019</v>
      </c>
      <c r="B3119" t="s">
        <v>5</v>
      </c>
      <c r="C3119" s="1">
        <v>26800</v>
      </c>
      <c r="D3119" t="s">
        <v>7</v>
      </c>
      <c r="E3119" s="2">
        <v>3</v>
      </c>
      <c r="F3119">
        <f>IFERROR(VLOOKUP(Bakery[[#This Row],[Products]],Bakery_price[#All],2,FALSE),0)</f>
        <v>0</v>
      </c>
      <c r="G3119" s="3">
        <f>Bakery[[#This Row],[Price]]*Bakery[[#This Row],[Quantity]]</f>
        <v>0</v>
      </c>
    </row>
    <row r="3120" spans="1:7" x14ac:dyDescent="0.25">
      <c r="A3120">
        <v>2019</v>
      </c>
      <c r="B3120" t="s">
        <v>5</v>
      </c>
      <c r="C3120" s="1">
        <v>26800</v>
      </c>
      <c r="D3120" t="s">
        <v>24</v>
      </c>
      <c r="E3120" s="2">
        <v>1</v>
      </c>
      <c r="F3120">
        <f>IFERROR(VLOOKUP(Bakery[[#This Row],[Products]],Bakery_price[#All],2,FALSE),0)</f>
        <v>3500</v>
      </c>
      <c r="G3120" s="3">
        <f>Bakery[[#This Row],[Price]]*Bakery[[#This Row],[Quantity]]</f>
        <v>3500</v>
      </c>
    </row>
    <row r="3121" spans="1:7" x14ac:dyDescent="0.25">
      <c r="A3121">
        <v>2019</v>
      </c>
      <c r="B3121" t="s">
        <v>5</v>
      </c>
      <c r="C3121" s="1">
        <v>26800</v>
      </c>
      <c r="D3121" t="s">
        <v>12</v>
      </c>
      <c r="E3121" s="2">
        <v>1</v>
      </c>
      <c r="F3121">
        <f>IFERROR(VLOOKUP(Bakery[[#This Row],[Products]],Bakery_price[#All],2,FALSE),0)</f>
        <v>4500</v>
      </c>
      <c r="G3121" s="3">
        <f>Bakery[[#This Row],[Price]]*Bakery[[#This Row],[Quantity]]</f>
        <v>4500</v>
      </c>
    </row>
    <row r="3122" spans="1:7" x14ac:dyDescent="0.25">
      <c r="A3122">
        <v>2019</v>
      </c>
      <c r="B3122" t="s">
        <v>5</v>
      </c>
      <c r="C3122" s="1">
        <v>16800</v>
      </c>
      <c r="D3122" t="s">
        <v>6</v>
      </c>
      <c r="E3122" s="2">
        <v>1</v>
      </c>
      <c r="F3122">
        <f>IFERROR(VLOOKUP(Bakery[[#This Row],[Products]],Bakery_price[#All],2,FALSE),0)</f>
        <v>4800</v>
      </c>
      <c r="G3122" s="3">
        <f>Bakery[[#This Row],[Price]]*Bakery[[#This Row],[Quantity]]</f>
        <v>4800</v>
      </c>
    </row>
    <row r="3123" spans="1:7" x14ac:dyDescent="0.25">
      <c r="A3123">
        <v>2019</v>
      </c>
      <c r="B3123" t="s">
        <v>5</v>
      </c>
      <c r="C3123" s="1">
        <v>16800</v>
      </c>
      <c r="D3123" t="s">
        <v>24</v>
      </c>
      <c r="E3123" s="2">
        <v>1</v>
      </c>
      <c r="F3123">
        <f>IFERROR(VLOOKUP(Bakery[[#This Row],[Products]],Bakery_price[#All],2,FALSE),0)</f>
        <v>3500</v>
      </c>
      <c r="G3123" s="3">
        <f>Bakery[[#This Row],[Price]]*Bakery[[#This Row],[Quantity]]</f>
        <v>3500</v>
      </c>
    </row>
    <row r="3124" spans="1:7" x14ac:dyDescent="0.25">
      <c r="A3124">
        <v>2019</v>
      </c>
      <c r="B3124" t="s">
        <v>5</v>
      </c>
      <c r="C3124" s="1">
        <v>16800</v>
      </c>
      <c r="D3124" t="s">
        <v>17</v>
      </c>
      <c r="E3124" s="2">
        <v>1</v>
      </c>
      <c r="F3124">
        <f>IFERROR(VLOOKUP(Bakery[[#This Row],[Products]],Bakery_price[#All],2,FALSE),0)</f>
        <v>4000</v>
      </c>
      <c r="G3124" s="3">
        <f>Bakery[[#This Row],[Price]]*Bakery[[#This Row],[Quantity]]</f>
        <v>4000</v>
      </c>
    </row>
    <row r="3125" spans="1:7" x14ac:dyDescent="0.25">
      <c r="A3125">
        <v>2019</v>
      </c>
      <c r="B3125" t="s">
        <v>5</v>
      </c>
      <c r="C3125" s="1">
        <v>16800</v>
      </c>
      <c r="D3125" t="s">
        <v>30</v>
      </c>
      <c r="E3125" s="2">
        <v>1</v>
      </c>
      <c r="F3125">
        <f>IFERROR(VLOOKUP(Bakery[[#This Row],[Products]],Bakery_price[#All],2,FALSE),0)</f>
        <v>2500</v>
      </c>
      <c r="G3125" s="3">
        <f>Bakery[[#This Row],[Price]]*Bakery[[#This Row],[Quantity]]</f>
        <v>2500</v>
      </c>
    </row>
    <row r="3126" spans="1:7" x14ac:dyDescent="0.25">
      <c r="A3126">
        <v>2019</v>
      </c>
      <c r="B3126" t="s">
        <v>5</v>
      </c>
      <c r="C3126" s="1">
        <v>16600</v>
      </c>
      <c r="D3126" t="s">
        <v>6</v>
      </c>
      <c r="E3126" s="2">
        <v>2</v>
      </c>
      <c r="F3126">
        <f>IFERROR(VLOOKUP(Bakery[[#This Row],[Products]],Bakery_price[#All],2,FALSE),0)</f>
        <v>4800</v>
      </c>
      <c r="G3126" s="3">
        <f>Bakery[[#This Row],[Price]]*Bakery[[#This Row],[Quantity]]</f>
        <v>9600</v>
      </c>
    </row>
    <row r="3127" spans="1:7" x14ac:dyDescent="0.25">
      <c r="A3127">
        <v>2019</v>
      </c>
      <c r="B3127" t="s">
        <v>5</v>
      </c>
      <c r="C3127" s="1">
        <v>16600</v>
      </c>
      <c r="D3127" t="s">
        <v>15</v>
      </c>
      <c r="E3127" s="2">
        <v>1</v>
      </c>
      <c r="F3127">
        <f>IFERROR(VLOOKUP(Bakery[[#This Row],[Products]],Bakery_price[#All],2,FALSE),0)</f>
        <v>3500</v>
      </c>
      <c r="G3127" s="3">
        <f>Bakery[[#This Row],[Price]]*Bakery[[#This Row],[Quantity]]</f>
        <v>3500</v>
      </c>
    </row>
    <row r="3128" spans="1:7" x14ac:dyDescent="0.25">
      <c r="A3128">
        <v>2019</v>
      </c>
      <c r="B3128" t="s">
        <v>5</v>
      </c>
      <c r="C3128" s="1">
        <v>16600</v>
      </c>
      <c r="D3128" t="s">
        <v>19</v>
      </c>
      <c r="E3128" s="2">
        <v>1</v>
      </c>
      <c r="F3128">
        <f>IFERROR(VLOOKUP(Bakery[[#This Row],[Products]],Bakery_price[#All],2,FALSE),0)</f>
        <v>1500</v>
      </c>
      <c r="G3128" s="3">
        <f>Bakery[[#This Row],[Price]]*Bakery[[#This Row],[Quantity]]</f>
        <v>1500</v>
      </c>
    </row>
    <row r="3129" spans="1:7" x14ac:dyDescent="0.25">
      <c r="A3129">
        <v>2019</v>
      </c>
      <c r="B3129" t="s">
        <v>13</v>
      </c>
      <c r="C3129" s="1">
        <v>22800</v>
      </c>
      <c r="D3129" t="s">
        <v>6</v>
      </c>
      <c r="E3129" s="2">
        <v>1</v>
      </c>
      <c r="F3129">
        <f>IFERROR(VLOOKUP(Bakery[[#This Row],[Products]],Bakery_price[#All],2,FALSE),0)</f>
        <v>4800</v>
      </c>
      <c r="G3129" s="3">
        <f>Bakery[[#This Row],[Price]]*Bakery[[#This Row],[Quantity]]</f>
        <v>4800</v>
      </c>
    </row>
    <row r="3130" spans="1:7" x14ac:dyDescent="0.25">
      <c r="A3130">
        <v>2019</v>
      </c>
      <c r="B3130" t="s">
        <v>13</v>
      </c>
      <c r="C3130" s="1">
        <v>22800</v>
      </c>
      <c r="D3130" t="s">
        <v>24</v>
      </c>
      <c r="E3130" s="2">
        <v>1</v>
      </c>
      <c r="F3130">
        <f>IFERROR(VLOOKUP(Bakery[[#This Row],[Products]],Bakery_price[#All],2,FALSE),0)</f>
        <v>3500</v>
      </c>
      <c r="G3130" s="3">
        <f>Bakery[[#This Row],[Price]]*Bakery[[#This Row],[Quantity]]</f>
        <v>3500</v>
      </c>
    </row>
    <row r="3131" spans="1:7" x14ac:dyDescent="0.25">
      <c r="A3131">
        <v>2019</v>
      </c>
      <c r="B3131" t="s">
        <v>13</v>
      </c>
      <c r="C3131" s="1">
        <v>22800</v>
      </c>
      <c r="D3131" t="s">
        <v>8</v>
      </c>
      <c r="E3131" s="2">
        <v>1</v>
      </c>
      <c r="F3131">
        <f>IFERROR(VLOOKUP(Bakery[[#This Row],[Products]],Bakery_price[#All],2,FALSE),0)</f>
        <v>4800</v>
      </c>
      <c r="G3131" s="3">
        <f>Bakery[[#This Row],[Price]]*Bakery[[#This Row],[Quantity]]</f>
        <v>4800</v>
      </c>
    </row>
    <row r="3132" spans="1:7" x14ac:dyDescent="0.25">
      <c r="A3132">
        <v>2019</v>
      </c>
      <c r="B3132" t="s">
        <v>13</v>
      </c>
      <c r="C3132" s="1">
        <v>22800</v>
      </c>
      <c r="D3132" t="s">
        <v>25</v>
      </c>
      <c r="E3132" s="2">
        <v>1</v>
      </c>
      <c r="F3132">
        <f>IFERROR(VLOOKUP(Bakery[[#This Row],[Products]],Bakery_price[#All],2,FALSE),0)</f>
        <v>3500</v>
      </c>
      <c r="G3132" s="3">
        <f>Bakery[[#This Row],[Price]]*Bakery[[#This Row],[Quantity]]</f>
        <v>3500</v>
      </c>
    </row>
    <row r="3133" spans="1:7" x14ac:dyDescent="0.25">
      <c r="A3133">
        <v>2019</v>
      </c>
      <c r="B3133" t="s">
        <v>13</v>
      </c>
      <c r="C3133" s="1">
        <v>22800</v>
      </c>
      <c r="D3133" t="s">
        <v>12</v>
      </c>
      <c r="E3133" s="2">
        <v>1</v>
      </c>
      <c r="F3133">
        <f>IFERROR(VLOOKUP(Bakery[[#This Row],[Products]],Bakery_price[#All],2,FALSE),0)</f>
        <v>4500</v>
      </c>
      <c r="G3133" s="3">
        <f>Bakery[[#This Row],[Price]]*Bakery[[#This Row],[Quantity]]</f>
        <v>4500</v>
      </c>
    </row>
    <row r="3134" spans="1:7" x14ac:dyDescent="0.25">
      <c r="A3134">
        <v>2019</v>
      </c>
      <c r="B3134" t="s">
        <v>13</v>
      </c>
      <c r="C3134" s="1">
        <v>16400</v>
      </c>
      <c r="D3134" t="s">
        <v>6</v>
      </c>
      <c r="E3134" s="2">
        <v>3</v>
      </c>
      <c r="F3134">
        <f>IFERROR(VLOOKUP(Bakery[[#This Row],[Products]],Bakery_price[#All],2,FALSE),0)</f>
        <v>4800</v>
      </c>
      <c r="G3134" s="3">
        <f>Bakery[[#This Row],[Price]]*Bakery[[#This Row],[Quantity]]</f>
        <v>14400</v>
      </c>
    </row>
    <row r="3135" spans="1:7" x14ac:dyDescent="0.25">
      <c r="A3135">
        <v>2019</v>
      </c>
      <c r="B3135" t="s">
        <v>13</v>
      </c>
      <c r="C3135" s="1">
        <v>19900</v>
      </c>
      <c r="D3135" t="s">
        <v>6</v>
      </c>
      <c r="E3135" s="2">
        <v>3</v>
      </c>
      <c r="F3135">
        <f>IFERROR(VLOOKUP(Bakery[[#This Row],[Products]],Bakery_price[#All],2,FALSE),0)</f>
        <v>4800</v>
      </c>
      <c r="G3135" s="3">
        <f>Bakery[[#This Row],[Price]]*Bakery[[#This Row],[Quantity]]</f>
        <v>14400</v>
      </c>
    </row>
    <row r="3136" spans="1:7" x14ac:dyDescent="0.25">
      <c r="A3136">
        <v>2019</v>
      </c>
      <c r="B3136" t="s">
        <v>13</v>
      </c>
      <c r="C3136" s="1">
        <v>19900</v>
      </c>
      <c r="D3136" t="s">
        <v>25</v>
      </c>
      <c r="E3136" s="2">
        <v>1</v>
      </c>
      <c r="F3136">
        <f>IFERROR(VLOOKUP(Bakery[[#This Row],[Products]],Bakery_price[#All],2,FALSE),0)</f>
        <v>3500</v>
      </c>
      <c r="G3136" s="3">
        <f>Bakery[[#This Row],[Price]]*Bakery[[#This Row],[Quantity]]</f>
        <v>3500</v>
      </c>
    </row>
    <row r="3137" spans="1:7" x14ac:dyDescent="0.25">
      <c r="A3137">
        <v>2019</v>
      </c>
      <c r="B3137" t="s">
        <v>13</v>
      </c>
      <c r="C3137" s="1">
        <v>36000</v>
      </c>
      <c r="D3137" t="s">
        <v>7</v>
      </c>
      <c r="E3137" s="2">
        <v>2</v>
      </c>
      <c r="F3137">
        <f>IFERROR(VLOOKUP(Bakery[[#This Row],[Products]],Bakery_price[#All],2,FALSE),0)</f>
        <v>0</v>
      </c>
      <c r="G3137" s="3">
        <f>Bakery[[#This Row],[Price]]*Bakery[[#This Row],[Quantity]]</f>
        <v>0</v>
      </c>
    </row>
    <row r="3138" spans="1:7" x14ac:dyDescent="0.25">
      <c r="A3138">
        <v>2019</v>
      </c>
      <c r="B3138" t="s">
        <v>13</v>
      </c>
      <c r="C3138" s="1">
        <v>36000</v>
      </c>
      <c r="D3138" t="s">
        <v>24</v>
      </c>
      <c r="E3138" s="2">
        <v>1</v>
      </c>
      <c r="F3138">
        <f>IFERROR(VLOOKUP(Bakery[[#This Row],[Products]],Bakery_price[#All],2,FALSE),0)</f>
        <v>3500</v>
      </c>
      <c r="G3138" s="3">
        <f>Bakery[[#This Row],[Price]]*Bakery[[#This Row],[Quantity]]</f>
        <v>3500</v>
      </c>
    </row>
    <row r="3139" spans="1:7" x14ac:dyDescent="0.25">
      <c r="A3139">
        <v>2019</v>
      </c>
      <c r="B3139" t="s">
        <v>13</v>
      </c>
      <c r="C3139" s="1">
        <v>36000</v>
      </c>
      <c r="D3139" t="s">
        <v>8</v>
      </c>
      <c r="E3139" s="2">
        <v>1</v>
      </c>
      <c r="F3139">
        <f>IFERROR(VLOOKUP(Bakery[[#This Row],[Products]],Bakery_price[#All],2,FALSE),0)</f>
        <v>4800</v>
      </c>
      <c r="G3139" s="3">
        <f>Bakery[[#This Row],[Price]]*Bakery[[#This Row],[Quantity]]</f>
        <v>4800</v>
      </c>
    </row>
    <row r="3140" spans="1:7" x14ac:dyDescent="0.25">
      <c r="A3140">
        <v>2019</v>
      </c>
      <c r="B3140" t="s">
        <v>13</v>
      </c>
      <c r="C3140" s="1">
        <v>36000</v>
      </c>
      <c r="D3140" t="s">
        <v>22</v>
      </c>
      <c r="E3140" s="2">
        <v>2</v>
      </c>
      <c r="F3140">
        <f>IFERROR(VLOOKUP(Bakery[[#This Row],[Products]],Bakery_price[#All],2,FALSE),0)</f>
        <v>4500</v>
      </c>
      <c r="G3140" s="3">
        <f>Bakery[[#This Row],[Price]]*Bakery[[#This Row],[Quantity]]</f>
        <v>9000</v>
      </c>
    </row>
    <row r="3141" spans="1:7" x14ac:dyDescent="0.25">
      <c r="A3141">
        <v>2019</v>
      </c>
      <c r="B3141" t="s">
        <v>13</v>
      </c>
      <c r="C3141" s="1">
        <v>36000</v>
      </c>
      <c r="D3141" t="s">
        <v>12</v>
      </c>
      <c r="E3141" s="2">
        <v>2</v>
      </c>
      <c r="F3141">
        <f>IFERROR(VLOOKUP(Bakery[[#This Row],[Products]],Bakery_price[#All],2,FALSE),0)</f>
        <v>4500</v>
      </c>
      <c r="G3141" s="3">
        <f>Bakery[[#This Row],[Price]]*Bakery[[#This Row],[Quantity]]</f>
        <v>9000</v>
      </c>
    </row>
    <row r="3142" spans="1:7" x14ac:dyDescent="0.25">
      <c r="A3142">
        <v>2019</v>
      </c>
      <c r="B3142" t="s">
        <v>13</v>
      </c>
      <c r="C3142" s="1">
        <v>23300</v>
      </c>
      <c r="D3142" t="s">
        <v>6</v>
      </c>
      <c r="E3142" s="2">
        <v>1</v>
      </c>
      <c r="F3142">
        <f>IFERROR(VLOOKUP(Bakery[[#This Row],[Products]],Bakery_price[#All],2,FALSE),0)</f>
        <v>4800</v>
      </c>
      <c r="G3142" s="3">
        <f>Bakery[[#This Row],[Price]]*Bakery[[#This Row],[Quantity]]</f>
        <v>4800</v>
      </c>
    </row>
    <row r="3143" spans="1:7" x14ac:dyDescent="0.25">
      <c r="A3143">
        <v>2019</v>
      </c>
      <c r="B3143" t="s">
        <v>13</v>
      </c>
      <c r="C3143" s="1">
        <v>23300</v>
      </c>
      <c r="D3143" t="s">
        <v>15</v>
      </c>
      <c r="E3143" s="2">
        <v>2</v>
      </c>
      <c r="F3143">
        <f>IFERROR(VLOOKUP(Bakery[[#This Row],[Products]],Bakery_price[#All],2,FALSE),0)</f>
        <v>3500</v>
      </c>
      <c r="G3143" s="3">
        <f>Bakery[[#This Row],[Price]]*Bakery[[#This Row],[Quantity]]</f>
        <v>7000</v>
      </c>
    </row>
    <row r="3144" spans="1:7" x14ac:dyDescent="0.25">
      <c r="A3144">
        <v>2019</v>
      </c>
      <c r="B3144" t="s">
        <v>13</v>
      </c>
      <c r="C3144" s="1">
        <v>23300</v>
      </c>
      <c r="D3144" t="s">
        <v>19</v>
      </c>
      <c r="E3144" s="2">
        <v>2</v>
      </c>
      <c r="F3144">
        <f>IFERROR(VLOOKUP(Bakery[[#This Row],[Products]],Bakery_price[#All],2,FALSE),0)</f>
        <v>1500</v>
      </c>
      <c r="G3144" s="3">
        <f>Bakery[[#This Row],[Price]]*Bakery[[#This Row],[Quantity]]</f>
        <v>3000</v>
      </c>
    </row>
    <row r="3145" spans="1:7" x14ac:dyDescent="0.25">
      <c r="A3145">
        <v>2019</v>
      </c>
      <c r="B3145" t="s">
        <v>13</v>
      </c>
      <c r="C3145" s="1">
        <v>23300</v>
      </c>
      <c r="D3145" t="s">
        <v>17</v>
      </c>
      <c r="E3145" s="2">
        <v>1</v>
      </c>
      <c r="F3145">
        <f>IFERROR(VLOOKUP(Bakery[[#This Row],[Products]],Bakery_price[#All],2,FALSE),0)</f>
        <v>4000</v>
      </c>
      <c r="G3145" s="3">
        <f>Bakery[[#This Row],[Price]]*Bakery[[#This Row],[Quantity]]</f>
        <v>4000</v>
      </c>
    </row>
    <row r="3146" spans="1:7" x14ac:dyDescent="0.25">
      <c r="A3146">
        <v>2019</v>
      </c>
      <c r="B3146" t="s">
        <v>13</v>
      </c>
      <c r="C3146" s="1">
        <v>23300</v>
      </c>
      <c r="D3146" t="s">
        <v>30</v>
      </c>
      <c r="E3146" s="2">
        <v>1</v>
      </c>
      <c r="F3146">
        <f>IFERROR(VLOOKUP(Bakery[[#This Row],[Products]],Bakery_price[#All],2,FALSE),0)</f>
        <v>2500</v>
      </c>
      <c r="G3146" s="3">
        <f>Bakery[[#This Row],[Price]]*Bakery[[#This Row],[Quantity]]</f>
        <v>2500</v>
      </c>
    </row>
    <row r="3147" spans="1:7" x14ac:dyDescent="0.25">
      <c r="A3147">
        <v>2019</v>
      </c>
      <c r="B3147" t="s">
        <v>13</v>
      </c>
      <c r="C3147" s="1">
        <v>15600</v>
      </c>
      <c r="D3147" t="s">
        <v>6</v>
      </c>
      <c r="E3147" s="2">
        <v>2</v>
      </c>
      <c r="F3147">
        <f>IFERROR(VLOOKUP(Bakery[[#This Row],[Products]],Bakery_price[#All],2,FALSE),0)</f>
        <v>4800</v>
      </c>
      <c r="G3147" s="3">
        <f>Bakery[[#This Row],[Price]]*Bakery[[#This Row],[Quantity]]</f>
        <v>9600</v>
      </c>
    </row>
    <row r="3148" spans="1:7" x14ac:dyDescent="0.25">
      <c r="A3148">
        <v>2019</v>
      </c>
      <c r="B3148" t="s">
        <v>13</v>
      </c>
      <c r="C3148" s="1">
        <v>15600</v>
      </c>
      <c r="D3148" t="s">
        <v>17</v>
      </c>
      <c r="E3148" s="2">
        <v>1</v>
      </c>
      <c r="F3148">
        <f>IFERROR(VLOOKUP(Bakery[[#This Row],[Products]],Bakery_price[#All],2,FALSE),0)</f>
        <v>4000</v>
      </c>
      <c r="G3148" s="3">
        <f>Bakery[[#This Row],[Price]]*Bakery[[#This Row],[Quantity]]</f>
        <v>4000</v>
      </c>
    </row>
    <row r="3149" spans="1:7" x14ac:dyDescent="0.25">
      <c r="A3149">
        <v>2019</v>
      </c>
      <c r="B3149" t="s">
        <v>13</v>
      </c>
      <c r="C3149" s="1">
        <v>14800</v>
      </c>
      <c r="D3149" t="s">
        <v>6</v>
      </c>
      <c r="E3149" s="2">
        <v>1</v>
      </c>
      <c r="F3149">
        <f>IFERROR(VLOOKUP(Bakery[[#This Row],[Products]],Bakery_price[#All],2,FALSE),0)</f>
        <v>4800</v>
      </c>
      <c r="G3149" s="3">
        <f>Bakery[[#This Row],[Price]]*Bakery[[#This Row],[Quantity]]</f>
        <v>4800</v>
      </c>
    </row>
    <row r="3150" spans="1:7" x14ac:dyDescent="0.25">
      <c r="A3150">
        <v>2019</v>
      </c>
      <c r="B3150" t="s">
        <v>13</v>
      </c>
      <c r="C3150" s="1">
        <v>14800</v>
      </c>
      <c r="D3150" t="s">
        <v>15</v>
      </c>
      <c r="E3150" s="2">
        <v>1</v>
      </c>
      <c r="F3150">
        <f>IFERROR(VLOOKUP(Bakery[[#This Row],[Products]],Bakery_price[#All],2,FALSE),0)</f>
        <v>3500</v>
      </c>
      <c r="G3150" s="3">
        <f>Bakery[[#This Row],[Price]]*Bakery[[#This Row],[Quantity]]</f>
        <v>3500</v>
      </c>
    </row>
    <row r="3151" spans="1:7" x14ac:dyDescent="0.25">
      <c r="A3151">
        <v>2019</v>
      </c>
      <c r="B3151" t="s">
        <v>13</v>
      </c>
      <c r="C3151" s="1">
        <v>14800</v>
      </c>
      <c r="D3151" t="s">
        <v>8</v>
      </c>
      <c r="E3151" s="2">
        <v>1</v>
      </c>
      <c r="F3151">
        <f>IFERROR(VLOOKUP(Bakery[[#This Row],[Products]],Bakery_price[#All],2,FALSE),0)</f>
        <v>4800</v>
      </c>
      <c r="G3151" s="3">
        <f>Bakery[[#This Row],[Price]]*Bakery[[#This Row],[Quantity]]</f>
        <v>4800</v>
      </c>
    </row>
    <row r="3152" spans="1:7" x14ac:dyDescent="0.25">
      <c r="A3152">
        <v>2019</v>
      </c>
      <c r="B3152" t="s">
        <v>13</v>
      </c>
      <c r="C3152" s="1">
        <v>27800</v>
      </c>
      <c r="D3152" t="s">
        <v>6</v>
      </c>
      <c r="E3152" s="2">
        <v>1</v>
      </c>
      <c r="F3152">
        <f>IFERROR(VLOOKUP(Bakery[[#This Row],[Products]],Bakery_price[#All],2,FALSE),0)</f>
        <v>4800</v>
      </c>
      <c r="G3152" s="3">
        <f>Bakery[[#This Row],[Price]]*Bakery[[#This Row],[Quantity]]</f>
        <v>4800</v>
      </c>
    </row>
    <row r="3153" spans="1:7" x14ac:dyDescent="0.25">
      <c r="A3153">
        <v>2019</v>
      </c>
      <c r="B3153" t="s">
        <v>13</v>
      </c>
      <c r="C3153" s="1">
        <v>27800</v>
      </c>
      <c r="D3153" t="s">
        <v>15</v>
      </c>
      <c r="E3153" s="2">
        <v>1</v>
      </c>
      <c r="F3153">
        <f>IFERROR(VLOOKUP(Bakery[[#This Row],[Products]],Bakery_price[#All],2,FALSE),0)</f>
        <v>3500</v>
      </c>
      <c r="G3153" s="3">
        <f>Bakery[[#This Row],[Price]]*Bakery[[#This Row],[Quantity]]</f>
        <v>3500</v>
      </c>
    </row>
    <row r="3154" spans="1:7" x14ac:dyDescent="0.25">
      <c r="A3154">
        <v>2019</v>
      </c>
      <c r="B3154" t="s">
        <v>13</v>
      </c>
      <c r="C3154" s="1">
        <v>27800</v>
      </c>
      <c r="D3154" t="s">
        <v>19</v>
      </c>
      <c r="E3154" s="2">
        <v>1</v>
      </c>
      <c r="F3154">
        <f>IFERROR(VLOOKUP(Bakery[[#This Row],[Products]],Bakery_price[#All],2,FALSE),0)</f>
        <v>1500</v>
      </c>
      <c r="G3154" s="3">
        <f>Bakery[[#This Row],[Price]]*Bakery[[#This Row],[Quantity]]</f>
        <v>1500</v>
      </c>
    </row>
    <row r="3155" spans="1:7" x14ac:dyDescent="0.25">
      <c r="A3155">
        <v>2019</v>
      </c>
      <c r="B3155" t="s">
        <v>13</v>
      </c>
      <c r="C3155" s="1">
        <v>27800</v>
      </c>
      <c r="D3155" t="s">
        <v>7</v>
      </c>
      <c r="E3155" s="2">
        <v>1</v>
      </c>
      <c r="F3155">
        <f>IFERROR(VLOOKUP(Bakery[[#This Row],[Products]],Bakery_price[#All],2,FALSE),0)</f>
        <v>0</v>
      </c>
      <c r="G3155" s="3">
        <f>Bakery[[#This Row],[Price]]*Bakery[[#This Row],[Quantity]]</f>
        <v>0</v>
      </c>
    </row>
    <row r="3156" spans="1:7" x14ac:dyDescent="0.25">
      <c r="A3156">
        <v>2019</v>
      </c>
      <c r="B3156" t="s">
        <v>13</v>
      </c>
      <c r="C3156" s="1">
        <v>27800</v>
      </c>
      <c r="D3156" t="s">
        <v>24</v>
      </c>
      <c r="E3156" s="2">
        <v>1</v>
      </c>
      <c r="F3156">
        <f>IFERROR(VLOOKUP(Bakery[[#This Row],[Products]],Bakery_price[#All],2,FALSE),0)</f>
        <v>3500</v>
      </c>
      <c r="G3156" s="3">
        <f>Bakery[[#This Row],[Price]]*Bakery[[#This Row],[Quantity]]</f>
        <v>3500</v>
      </c>
    </row>
    <row r="3157" spans="1:7" x14ac:dyDescent="0.25">
      <c r="A3157">
        <v>2019</v>
      </c>
      <c r="B3157" t="s">
        <v>13</v>
      </c>
      <c r="C3157" s="1">
        <v>27800</v>
      </c>
      <c r="D3157" t="s">
        <v>17</v>
      </c>
      <c r="E3157" s="2">
        <v>1</v>
      </c>
      <c r="F3157">
        <f>IFERROR(VLOOKUP(Bakery[[#This Row],[Products]],Bakery_price[#All],2,FALSE),0)</f>
        <v>4000</v>
      </c>
      <c r="G3157" s="3">
        <f>Bakery[[#This Row],[Price]]*Bakery[[#This Row],[Quantity]]</f>
        <v>4000</v>
      </c>
    </row>
    <row r="3158" spans="1:7" x14ac:dyDescent="0.25">
      <c r="A3158">
        <v>2019</v>
      </c>
      <c r="B3158" t="s">
        <v>13</v>
      </c>
      <c r="C3158" s="1">
        <v>27800</v>
      </c>
      <c r="D3158" t="s">
        <v>12</v>
      </c>
      <c r="E3158" s="2">
        <v>1</v>
      </c>
      <c r="F3158">
        <f>IFERROR(VLOOKUP(Bakery[[#This Row],[Products]],Bakery_price[#All],2,FALSE),0)</f>
        <v>4500</v>
      </c>
      <c r="G3158" s="3">
        <f>Bakery[[#This Row],[Price]]*Bakery[[#This Row],[Quantity]]</f>
        <v>4500</v>
      </c>
    </row>
    <row r="3159" spans="1:7" x14ac:dyDescent="0.25">
      <c r="A3159">
        <v>2019</v>
      </c>
      <c r="B3159" t="s">
        <v>13</v>
      </c>
      <c r="C3159" s="1">
        <v>30000</v>
      </c>
      <c r="D3159" t="s">
        <v>6</v>
      </c>
      <c r="E3159" s="2">
        <v>1</v>
      </c>
      <c r="F3159">
        <f>IFERROR(VLOOKUP(Bakery[[#This Row],[Products]],Bakery_price[#All],2,FALSE),0)</f>
        <v>4800</v>
      </c>
      <c r="G3159" s="3">
        <f>Bakery[[#This Row],[Price]]*Bakery[[#This Row],[Quantity]]</f>
        <v>4800</v>
      </c>
    </row>
    <row r="3160" spans="1:7" x14ac:dyDescent="0.25">
      <c r="A3160">
        <v>2019</v>
      </c>
      <c r="B3160" t="s">
        <v>13</v>
      </c>
      <c r="C3160" s="1">
        <v>30000</v>
      </c>
      <c r="D3160" t="s">
        <v>15</v>
      </c>
      <c r="E3160" s="2">
        <v>1</v>
      </c>
      <c r="F3160">
        <f>IFERROR(VLOOKUP(Bakery[[#This Row],[Products]],Bakery_price[#All],2,FALSE),0)</f>
        <v>3500</v>
      </c>
      <c r="G3160" s="3">
        <f>Bakery[[#This Row],[Price]]*Bakery[[#This Row],[Quantity]]</f>
        <v>3500</v>
      </c>
    </row>
    <row r="3161" spans="1:7" x14ac:dyDescent="0.25">
      <c r="A3161">
        <v>2019</v>
      </c>
      <c r="B3161" t="s">
        <v>13</v>
      </c>
      <c r="C3161" s="1">
        <v>30000</v>
      </c>
      <c r="D3161" t="s">
        <v>19</v>
      </c>
      <c r="E3161" s="2">
        <v>1</v>
      </c>
      <c r="F3161">
        <f>IFERROR(VLOOKUP(Bakery[[#This Row],[Products]],Bakery_price[#All],2,FALSE),0)</f>
        <v>1500</v>
      </c>
      <c r="G3161" s="3">
        <f>Bakery[[#This Row],[Price]]*Bakery[[#This Row],[Quantity]]</f>
        <v>1500</v>
      </c>
    </row>
    <row r="3162" spans="1:7" x14ac:dyDescent="0.25">
      <c r="A3162">
        <v>2019</v>
      </c>
      <c r="B3162" t="s">
        <v>13</v>
      </c>
      <c r="C3162" s="1">
        <v>30000</v>
      </c>
      <c r="D3162" t="s">
        <v>25</v>
      </c>
      <c r="E3162" s="2">
        <v>2</v>
      </c>
      <c r="F3162">
        <f>IFERROR(VLOOKUP(Bakery[[#This Row],[Products]],Bakery_price[#All],2,FALSE),0)</f>
        <v>3500</v>
      </c>
      <c r="G3162" s="3">
        <f>Bakery[[#This Row],[Price]]*Bakery[[#This Row],[Quantity]]</f>
        <v>7000</v>
      </c>
    </row>
    <row r="3163" spans="1:7" x14ac:dyDescent="0.25">
      <c r="A3163">
        <v>2019</v>
      </c>
      <c r="B3163" t="s">
        <v>13</v>
      </c>
      <c r="C3163" s="1">
        <v>30000</v>
      </c>
      <c r="D3163" t="s">
        <v>31</v>
      </c>
      <c r="E3163" s="2">
        <v>1</v>
      </c>
      <c r="F3163">
        <f>IFERROR(VLOOKUP(Bakery[[#This Row],[Products]],Bakery_price[#All],2,FALSE),0)</f>
        <v>4000</v>
      </c>
      <c r="G3163" s="3">
        <f>Bakery[[#This Row],[Price]]*Bakery[[#This Row],[Quantity]]</f>
        <v>4000</v>
      </c>
    </row>
    <row r="3164" spans="1:7" x14ac:dyDescent="0.25">
      <c r="A3164">
        <v>2019</v>
      </c>
      <c r="B3164" t="s">
        <v>13</v>
      </c>
      <c r="C3164" s="1">
        <v>30000</v>
      </c>
      <c r="D3164" t="s">
        <v>9</v>
      </c>
      <c r="E3164" s="2" t="s">
        <v>32</v>
      </c>
      <c r="F3164">
        <f>IFERROR(VLOOKUP(Bakery[[#This Row],[Products]],Bakery_price[#All],2,FALSE),0)</f>
        <v>5000</v>
      </c>
      <c r="G3164" s="3">
        <f>Bakery[[#This Row],[Price]]*Bakery[[#This Row],[Quantity]]</f>
        <v>5000</v>
      </c>
    </row>
    <row r="3165" spans="1:7" x14ac:dyDescent="0.25">
      <c r="A3165">
        <v>2019</v>
      </c>
      <c r="B3165" t="s">
        <v>13</v>
      </c>
      <c r="C3165" s="1">
        <v>30000</v>
      </c>
      <c r="D3165" t="s">
        <v>30</v>
      </c>
      <c r="E3165" s="2">
        <v>1</v>
      </c>
      <c r="F3165">
        <f>IFERROR(VLOOKUP(Bakery[[#This Row],[Products]],Bakery_price[#All],2,FALSE),0)</f>
        <v>2500</v>
      </c>
      <c r="G3165" s="3">
        <f>Bakery[[#This Row],[Price]]*Bakery[[#This Row],[Quantity]]</f>
        <v>2500</v>
      </c>
    </row>
    <row r="3166" spans="1:7" x14ac:dyDescent="0.25">
      <c r="A3166">
        <v>2019</v>
      </c>
      <c r="B3166" t="s">
        <v>13</v>
      </c>
      <c r="C3166" s="1">
        <v>16400</v>
      </c>
      <c r="D3166" t="s">
        <v>6</v>
      </c>
      <c r="E3166" s="2">
        <v>3</v>
      </c>
      <c r="F3166">
        <f>IFERROR(VLOOKUP(Bakery[[#This Row],[Products]],Bakery_price[#All],2,FALSE),0)</f>
        <v>4800</v>
      </c>
      <c r="G3166" s="3">
        <f>Bakery[[#This Row],[Price]]*Bakery[[#This Row],[Quantity]]</f>
        <v>14400</v>
      </c>
    </row>
    <row r="3167" spans="1:7" x14ac:dyDescent="0.25">
      <c r="A3167">
        <v>2019</v>
      </c>
      <c r="B3167" t="s">
        <v>14</v>
      </c>
      <c r="C3167" s="1">
        <v>18300</v>
      </c>
      <c r="D3167" t="s">
        <v>6</v>
      </c>
      <c r="E3167" s="2">
        <v>1</v>
      </c>
      <c r="F3167">
        <f>IFERROR(VLOOKUP(Bakery[[#This Row],[Products]],Bakery_price[#All],2,FALSE),0)</f>
        <v>4800</v>
      </c>
      <c r="G3167" s="3">
        <f>Bakery[[#This Row],[Price]]*Bakery[[#This Row],[Quantity]]</f>
        <v>4800</v>
      </c>
    </row>
    <row r="3168" spans="1:7" x14ac:dyDescent="0.25">
      <c r="A3168">
        <v>2019</v>
      </c>
      <c r="B3168" t="s">
        <v>14</v>
      </c>
      <c r="C3168" s="1">
        <v>18300</v>
      </c>
      <c r="D3168" t="s">
        <v>8</v>
      </c>
      <c r="E3168" s="2">
        <v>1</v>
      </c>
      <c r="F3168">
        <f>IFERROR(VLOOKUP(Bakery[[#This Row],[Products]],Bakery_price[#All],2,FALSE),0)</f>
        <v>4800</v>
      </c>
      <c r="G3168" s="3">
        <f>Bakery[[#This Row],[Price]]*Bakery[[#This Row],[Quantity]]</f>
        <v>4800</v>
      </c>
    </row>
    <row r="3169" spans="1:7" x14ac:dyDescent="0.25">
      <c r="A3169">
        <v>2019</v>
      </c>
      <c r="B3169" t="s">
        <v>14</v>
      </c>
      <c r="C3169" s="1">
        <v>18300</v>
      </c>
      <c r="D3169" t="s">
        <v>12</v>
      </c>
      <c r="E3169" s="2">
        <v>1</v>
      </c>
      <c r="F3169">
        <f>IFERROR(VLOOKUP(Bakery[[#This Row],[Products]],Bakery_price[#All],2,FALSE),0)</f>
        <v>4500</v>
      </c>
      <c r="G3169" s="3">
        <f>Bakery[[#This Row],[Price]]*Bakery[[#This Row],[Quantity]]</f>
        <v>4500</v>
      </c>
    </row>
    <row r="3170" spans="1:7" x14ac:dyDescent="0.25">
      <c r="A3170">
        <v>2019</v>
      </c>
      <c r="B3170" t="s">
        <v>14</v>
      </c>
      <c r="C3170" s="1">
        <v>18300</v>
      </c>
      <c r="D3170" t="s">
        <v>30</v>
      </c>
      <c r="E3170" s="2">
        <v>1</v>
      </c>
      <c r="F3170">
        <f>IFERROR(VLOOKUP(Bakery[[#This Row],[Products]],Bakery_price[#All],2,FALSE),0)</f>
        <v>2500</v>
      </c>
      <c r="G3170" s="3">
        <f>Bakery[[#This Row],[Price]]*Bakery[[#This Row],[Quantity]]</f>
        <v>2500</v>
      </c>
    </row>
    <row r="3171" spans="1:7" x14ac:dyDescent="0.25">
      <c r="A3171">
        <v>2019</v>
      </c>
      <c r="B3171" t="s">
        <v>14</v>
      </c>
      <c r="C3171" s="1">
        <v>20600</v>
      </c>
      <c r="D3171" t="s">
        <v>6</v>
      </c>
      <c r="E3171" s="2">
        <v>2</v>
      </c>
      <c r="F3171">
        <f>IFERROR(VLOOKUP(Bakery[[#This Row],[Products]],Bakery_price[#All],2,FALSE),0)</f>
        <v>4800</v>
      </c>
      <c r="G3171" s="3">
        <f>Bakery[[#This Row],[Price]]*Bakery[[#This Row],[Quantity]]</f>
        <v>9600</v>
      </c>
    </row>
    <row r="3172" spans="1:7" x14ac:dyDescent="0.25">
      <c r="A3172">
        <v>2019</v>
      </c>
      <c r="B3172" t="s">
        <v>14</v>
      </c>
      <c r="C3172" s="1">
        <v>20600</v>
      </c>
      <c r="D3172" t="s">
        <v>8</v>
      </c>
      <c r="E3172" s="2">
        <v>2</v>
      </c>
      <c r="F3172">
        <f>IFERROR(VLOOKUP(Bakery[[#This Row],[Products]],Bakery_price[#All],2,FALSE),0)</f>
        <v>4800</v>
      </c>
      <c r="G3172" s="3">
        <f>Bakery[[#This Row],[Price]]*Bakery[[#This Row],[Quantity]]</f>
        <v>9600</v>
      </c>
    </row>
    <row r="3173" spans="1:7" x14ac:dyDescent="0.25">
      <c r="A3173">
        <v>2019</v>
      </c>
      <c r="B3173" t="s">
        <v>14</v>
      </c>
      <c r="C3173" s="1">
        <v>19300</v>
      </c>
      <c r="D3173" t="s">
        <v>8</v>
      </c>
      <c r="E3173" s="2">
        <v>1</v>
      </c>
      <c r="F3173">
        <f>IFERROR(VLOOKUP(Bakery[[#This Row],[Products]],Bakery_price[#All],2,FALSE),0)</f>
        <v>4800</v>
      </c>
      <c r="G3173" s="3">
        <f>Bakery[[#This Row],[Price]]*Bakery[[#This Row],[Quantity]]</f>
        <v>4800</v>
      </c>
    </row>
    <row r="3174" spans="1:7" x14ac:dyDescent="0.25">
      <c r="A3174">
        <v>2019</v>
      </c>
      <c r="B3174" t="s">
        <v>14</v>
      </c>
      <c r="C3174" s="1">
        <v>19300</v>
      </c>
      <c r="D3174" t="s">
        <v>31</v>
      </c>
      <c r="E3174" s="2">
        <v>1</v>
      </c>
      <c r="F3174">
        <f>IFERROR(VLOOKUP(Bakery[[#This Row],[Products]],Bakery_price[#All],2,FALSE),0)</f>
        <v>4000</v>
      </c>
      <c r="G3174" s="3">
        <f>Bakery[[#This Row],[Price]]*Bakery[[#This Row],[Quantity]]</f>
        <v>4000</v>
      </c>
    </row>
    <row r="3175" spans="1:7" x14ac:dyDescent="0.25">
      <c r="A3175">
        <v>2019</v>
      </c>
      <c r="B3175" t="s">
        <v>14</v>
      </c>
      <c r="C3175" s="1">
        <v>19300</v>
      </c>
      <c r="D3175" t="s">
        <v>26</v>
      </c>
      <c r="E3175" s="2">
        <v>1</v>
      </c>
      <c r="F3175">
        <f>IFERROR(VLOOKUP(Bakery[[#This Row],[Products]],Bakery_price[#All],2,FALSE),0)</f>
        <v>4000</v>
      </c>
      <c r="G3175" s="3">
        <f>Bakery[[#This Row],[Price]]*Bakery[[#This Row],[Quantity]]</f>
        <v>4000</v>
      </c>
    </row>
    <row r="3176" spans="1:7" x14ac:dyDescent="0.25">
      <c r="A3176">
        <v>2019</v>
      </c>
      <c r="B3176" t="s">
        <v>14</v>
      </c>
      <c r="C3176" s="1">
        <v>19300</v>
      </c>
      <c r="D3176" t="s">
        <v>29</v>
      </c>
      <c r="E3176" s="2">
        <v>1</v>
      </c>
      <c r="F3176">
        <f>IFERROR(VLOOKUP(Bakery[[#This Row],[Products]],Bakery_price[#All],2,FALSE),0)</f>
        <v>4500</v>
      </c>
      <c r="G3176" s="3">
        <f>Bakery[[#This Row],[Price]]*Bakery[[#This Row],[Quantity]]</f>
        <v>4500</v>
      </c>
    </row>
    <row r="3177" spans="1:7" x14ac:dyDescent="0.25">
      <c r="A3177">
        <v>2019</v>
      </c>
      <c r="B3177" t="s">
        <v>14</v>
      </c>
      <c r="C3177" s="1">
        <v>26100</v>
      </c>
      <c r="D3177" t="s">
        <v>6</v>
      </c>
      <c r="E3177" s="2">
        <v>2</v>
      </c>
      <c r="F3177">
        <f>IFERROR(VLOOKUP(Bakery[[#This Row],[Products]],Bakery_price[#All],2,FALSE),0)</f>
        <v>4800</v>
      </c>
      <c r="G3177" s="3">
        <f>Bakery[[#This Row],[Price]]*Bakery[[#This Row],[Quantity]]</f>
        <v>9600</v>
      </c>
    </row>
    <row r="3178" spans="1:7" x14ac:dyDescent="0.25">
      <c r="A3178">
        <v>2019</v>
      </c>
      <c r="B3178" t="s">
        <v>14</v>
      </c>
      <c r="C3178" s="1">
        <v>26100</v>
      </c>
      <c r="D3178" t="s">
        <v>24</v>
      </c>
      <c r="E3178" s="2">
        <v>1</v>
      </c>
      <c r="F3178">
        <f>IFERROR(VLOOKUP(Bakery[[#This Row],[Products]],Bakery_price[#All],2,FALSE),0)</f>
        <v>3500</v>
      </c>
      <c r="G3178" s="3">
        <f>Bakery[[#This Row],[Price]]*Bakery[[#This Row],[Quantity]]</f>
        <v>3500</v>
      </c>
    </row>
    <row r="3179" spans="1:7" x14ac:dyDescent="0.25">
      <c r="A3179">
        <v>2019</v>
      </c>
      <c r="B3179" t="s">
        <v>14</v>
      </c>
      <c r="C3179" s="1">
        <v>26100</v>
      </c>
      <c r="D3179" t="s">
        <v>25</v>
      </c>
      <c r="E3179" s="2">
        <v>1</v>
      </c>
      <c r="F3179">
        <f>IFERROR(VLOOKUP(Bakery[[#This Row],[Products]],Bakery_price[#All],2,FALSE),0)</f>
        <v>3500</v>
      </c>
      <c r="G3179" s="3">
        <f>Bakery[[#This Row],[Price]]*Bakery[[#This Row],[Quantity]]</f>
        <v>3500</v>
      </c>
    </row>
    <row r="3180" spans="1:7" x14ac:dyDescent="0.25">
      <c r="A3180">
        <v>2019</v>
      </c>
      <c r="B3180" t="s">
        <v>14</v>
      </c>
      <c r="C3180" s="1">
        <v>26100</v>
      </c>
      <c r="D3180" t="s">
        <v>29</v>
      </c>
      <c r="E3180" s="2">
        <v>1</v>
      </c>
      <c r="F3180">
        <f>IFERROR(VLOOKUP(Bakery[[#This Row],[Products]],Bakery_price[#All],2,FALSE),0)</f>
        <v>4500</v>
      </c>
      <c r="G3180" s="3">
        <f>Bakery[[#This Row],[Price]]*Bakery[[#This Row],[Quantity]]</f>
        <v>4500</v>
      </c>
    </row>
    <row r="3181" spans="1:7" x14ac:dyDescent="0.25">
      <c r="A3181">
        <v>2019</v>
      </c>
      <c r="B3181" t="s">
        <v>14</v>
      </c>
      <c r="C3181" s="1">
        <v>26100</v>
      </c>
      <c r="D3181" t="s">
        <v>30</v>
      </c>
      <c r="E3181" s="2">
        <v>2</v>
      </c>
      <c r="F3181">
        <f>IFERROR(VLOOKUP(Bakery[[#This Row],[Products]],Bakery_price[#All],2,FALSE),0)</f>
        <v>2500</v>
      </c>
      <c r="G3181" s="3">
        <f>Bakery[[#This Row],[Price]]*Bakery[[#This Row],[Quantity]]</f>
        <v>5000</v>
      </c>
    </row>
    <row r="3182" spans="1:7" x14ac:dyDescent="0.25">
      <c r="A3182">
        <v>2019</v>
      </c>
      <c r="B3182" t="s">
        <v>14</v>
      </c>
      <c r="C3182" s="1">
        <v>21300</v>
      </c>
      <c r="D3182" t="s">
        <v>17</v>
      </c>
      <c r="E3182" s="2">
        <v>1</v>
      </c>
      <c r="F3182">
        <f>IFERROR(VLOOKUP(Bakery[[#This Row],[Products]],Bakery_price[#All],2,FALSE),0)</f>
        <v>4000</v>
      </c>
      <c r="G3182" s="3">
        <f>Bakery[[#This Row],[Price]]*Bakery[[#This Row],[Quantity]]</f>
        <v>4000</v>
      </c>
    </row>
    <row r="3183" spans="1:7" x14ac:dyDescent="0.25">
      <c r="A3183">
        <v>2019</v>
      </c>
      <c r="B3183" t="s">
        <v>14</v>
      </c>
      <c r="C3183" s="1">
        <v>21300</v>
      </c>
      <c r="D3183" t="s">
        <v>25</v>
      </c>
      <c r="E3183" s="2">
        <v>2</v>
      </c>
      <c r="F3183">
        <f>IFERROR(VLOOKUP(Bakery[[#This Row],[Products]],Bakery_price[#All],2,FALSE),0)</f>
        <v>3500</v>
      </c>
      <c r="G3183" s="3">
        <f>Bakery[[#This Row],[Price]]*Bakery[[#This Row],[Quantity]]</f>
        <v>7000</v>
      </c>
    </row>
    <row r="3184" spans="1:7" x14ac:dyDescent="0.25">
      <c r="A3184">
        <v>2019</v>
      </c>
      <c r="B3184" t="s">
        <v>14</v>
      </c>
      <c r="C3184" s="1">
        <v>21300</v>
      </c>
      <c r="D3184" t="s">
        <v>26</v>
      </c>
      <c r="E3184" s="2">
        <v>1</v>
      </c>
      <c r="F3184">
        <f>IFERROR(VLOOKUP(Bakery[[#This Row],[Products]],Bakery_price[#All],2,FALSE),0)</f>
        <v>4000</v>
      </c>
      <c r="G3184" s="3">
        <f>Bakery[[#This Row],[Price]]*Bakery[[#This Row],[Quantity]]</f>
        <v>4000</v>
      </c>
    </row>
    <row r="3185" spans="1:7" x14ac:dyDescent="0.25">
      <c r="A3185">
        <v>2019</v>
      </c>
      <c r="B3185" t="s">
        <v>14</v>
      </c>
      <c r="C3185" s="1">
        <v>21300</v>
      </c>
      <c r="D3185" t="s">
        <v>10</v>
      </c>
      <c r="E3185" s="2">
        <v>1</v>
      </c>
      <c r="F3185">
        <f>IFERROR(VLOOKUP(Bakery[[#This Row],[Products]],Bakery_price[#All],2,FALSE),0)</f>
        <v>0</v>
      </c>
      <c r="G3185" s="3">
        <f>Bakery[[#This Row],[Price]]*Bakery[[#This Row],[Quantity]]</f>
        <v>0</v>
      </c>
    </row>
    <row r="3186" spans="1:7" x14ac:dyDescent="0.25">
      <c r="A3186">
        <v>2019</v>
      </c>
      <c r="B3186" t="s">
        <v>14</v>
      </c>
      <c r="C3186" s="1">
        <v>27300</v>
      </c>
      <c r="D3186" t="s">
        <v>6</v>
      </c>
      <c r="E3186" s="2">
        <v>1</v>
      </c>
      <c r="F3186">
        <f>IFERROR(VLOOKUP(Bakery[[#This Row],[Products]],Bakery_price[#All],2,FALSE),0)</f>
        <v>4800</v>
      </c>
      <c r="G3186" s="3">
        <f>Bakery[[#This Row],[Price]]*Bakery[[#This Row],[Quantity]]</f>
        <v>4800</v>
      </c>
    </row>
    <row r="3187" spans="1:7" x14ac:dyDescent="0.25">
      <c r="A3187">
        <v>2019</v>
      </c>
      <c r="B3187" t="s">
        <v>14</v>
      </c>
      <c r="C3187" s="1">
        <v>27300</v>
      </c>
      <c r="D3187" t="s">
        <v>15</v>
      </c>
      <c r="E3187" s="2">
        <v>1</v>
      </c>
      <c r="F3187">
        <f>IFERROR(VLOOKUP(Bakery[[#This Row],[Products]],Bakery_price[#All],2,FALSE),0)</f>
        <v>3500</v>
      </c>
      <c r="G3187" s="3">
        <f>Bakery[[#This Row],[Price]]*Bakery[[#This Row],[Quantity]]</f>
        <v>3500</v>
      </c>
    </row>
    <row r="3188" spans="1:7" x14ac:dyDescent="0.25">
      <c r="A3188">
        <v>2019</v>
      </c>
      <c r="B3188" t="s">
        <v>14</v>
      </c>
      <c r="C3188" s="1">
        <v>27300</v>
      </c>
      <c r="D3188" t="s">
        <v>8</v>
      </c>
      <c r="E3188" s="2">
        <v>1</v>
      </c>
      <c r="F3188">
        <f>IFERROR(VLOOKUP(Bakery[[#This Row],[Products]],Bakery_price[#All],2,FALSE),0)</f>
        <v>4800</v>
      </c>
      <c r="G3188" s="3">
        <f>Bakery[[#This Row],[Price]]*Bakery[[#This Row],[Quantity]]</f>
        <v>4800</v>
      </c>
    </row>
    <row r="3189" spans="1:7" x14ac:dyDescent="0.25">
      <c r="A3189">
        <v>2019</v>
      </c>
      <c r="B3189" t="s">
        <v>14</v>
      </c>
      <c r="C3189" s="1">
        <v>27300</v>
      </c>
      <c r="D3189" t="s">
        <v>25</v>
      </c>
      <c r="E3189" s="2">
        <v>1</v>
      </c>
      <c r="F3189">
        <f>IFERROR(VLOOKUP(Bakery[[#This Row],[Products]],Bakery_price[#All],2,FALSE),0)</f>
        <v>3500</v>
      </c>
      <c r="G3189" s="3">
        <f>Bakery[[#This Row],[Price]]*Bakery[[#This Row],[Quantity]]</f>
        <v>3500</v>
      </c>
    </row>
    <row r="3190" spans="1:7" x14ac:dyDescent="0.25">
      <c r="A3190">
        <v>2019</v>
      </c>
      <c r="B3190" t="s">
        <v>14</v>
      </c>
      <c r="C3190" s="1">
        <v>27300</v>
      </c>
      <c r="D3190" t="s">
        <v>29</v>
      </c>
      <c r="E3190" s="2">
        <v>1</v>
      </c>
      <c r="F3190">
        <f>IFERROR(VLOOKUP(Bakery[[#This Row],[Products]],Bakery_price[#All],2,FALSE),0)</f>
        <v>4500</v>
      </c>
      <c r="G3190" s="3">
        <f>Bakery[[#This Row],[Price]]*Bakery[[#This Row],[Quantity]]</f>
        <v>4500</v>
      </c>
    </row>
    <row r="3191" spans="1:7" x14ac:dyDescent="0.25">
      <c r="A3191">
        <v>2019</v>
      </c>
      <c r="B3191" t="s">
        <v>14</v>
      </c>
      <c r="C3191" s="1">
        <v>27300</v>
      </c>
      <c r="D3191" t="s">
        <v>12</v>
      </c>
      <c r="E3191" s="2">
        <v>1</v>
      </c>
      <c r="F3191">
        <f>IFERROR(VLOOKUP(Bakery[[#This Row],[Products]],Bakery_price[#All],2,FALSE),0)</f>
        <v>4500</v>
      </c>
      <c r="G3191" s="3">
        <f>Bakery[[#This Row],[Price]]*Bakery[[#This Row],[Quantity]]</f>
        <v>4500</v>
      </c>
    </row>
    <row r="3192" spans="1:7" x14ac:dyDescent="0.25">
      <c r="A3192">
        <v>2019</v>
      </c>
      <c r="B3192" t="s">
        <v>14</v>
      </c>
      <c r="C3192" s="1">
        <v>35700</v>
      </c>
      <c r="D3192" t="s">
        <v>6</v>
      </c>
      <c r="E3192" s="2">
        <v>4</v>
      </c>
      <c r="F3192">
        <f>IFERROR(VLOOKUP(Bakery[[#This Row],[Products]],Bakery_price[#All],2,FALSE),0)</f>
        <v>4800</v>
      </c>
      <c r="G3192" s="3">
        <f>Bakery[[#This Row],[Price]]*Bakery[[#This Row],[Quantity]]</f>
        <v>19200</v>
      </c>
    </row>
    <row r="3193" spans="1:7" x14ac:dyDescent="0.25">
      <c r="A3193">
        <v>2019</v>
      </c>
      <c r="B3193" t="s">
        <v>14</v>
      </c>
      <c r="C3193" s="1">
        <v>35700</v>
      </c>
      <c r="D3193" t="s">
        <v>24</v>
      </c>
      <c r="E3193" s="2">
        <v>1</v>
      </c>
      <c r="F3193">
        <f>IFERROR(VLOOKUP(Bakery[[#This Row],[Products]],Bakery_price[#All],2,FALSE),0)</f>
        <v>3500</v>
      </c>
      <c r="G3193" s="3">
        <f>Bakery[[#This Row],[Price]]*Bakery[[#This Row],[Quantity]]</f>
        <v>3500</v>
      </c>
    </row>
    <row r="3194" spans="1:7" x14ac:dyDescent="0.25">
      <c r="A3194">
        <v>2019</v>
      </c>
      <c r="B3194" t="s">
        <v>14</v>
      </c>
      <c r="C3194" s="1">
        <v>35700</v>
      </c>
      <c r="D3194" t="s">
        <v>8</v>
      </c>
      <c r="E3194" s="2">
        <v>1</v>
      </c>
      <c r="F3194">
        <f>IFERROR(VLOOKUP(Bakery[[#This Row],[Products]],Bakery_price[#All],2,FALSE),0)</f>
        <v>4800</v>
      </c>
      <c r="G3194" s="3">
        <f>Bakery[[#This Row],[Price]]*Bakery[[#This Row],[Quantity]]</f>
        <v>4800</v>
      </c>
    </row>
    <row r="3195" spans="1:7" x14ac:dyDescent="0.25">
      <c r="A3195">
        <v>2019</v>
      </c>
      <c r="B3195" t="s">
        <v>14</v>
      </c>
      <c r="C3195" s="1">
        <v>35700</v>
      </c>
      <c r="D3195" t="s">
        <v>17</v>
      </c>
      <c r="E3195" s="2">
        <v>1</v>
      </c>
      <c r="F3195">
        <f>IFERROR(VLOOKUP(Bakery[[#This Row],[Products]],Bakery_price[#All],2,FALSE),0)</f>
        <v>4000</v>
      </c>
      <c r="G3195" s="3">
        <f>Bakery[[#This Row],[Price]]*Bakery[[#This Row],[Quantity]]</f>
        <v>4000</v>
      </c>
    </row>
    <row r="3196" spans="1:7" x14ac:dyDescent="0.25">
      <c r="A3196">
        <v>2019</v>
      </c>
      <c r="B3196" t="s">
        <v>14</v>
      </c>
      <c r="C3196" s="1">
        <v>35700</v>
      </c>
      <c r="D3196" t="s">
        <v>30</v>
      </c>
      <c r="E3196" s="2">
        <v>1</v>
      </c>
      <c r="F3196">
        <f>IFERROR(VLOOKUP(Bakery[[#This Row],[Products]],Bakery_price[#All],2,FALSE),0)</f>
        <v>2500</v>
      </c>
      <c r="G3196" s="3">
        <f>Bakery[[#This Row],[Price]]*Bakery[[#This Row],[Quantity]]</f>
        <v>2500</v>
      </c>
    </row>
    <row r="3197" spans="1:7" x14ac:dyDescent="0.25">
      <c r="A3197">
        <v>2019</v>
      </c>
      <c r="B3197" t="s">
        <v>14</v>
      </c>
      <c r="C3197" s="1">
        <v>18800</v>
      </c>
      <c r="D3197" t="s">
        <v>6</v>
      </c>
      <c r="E3197" s="2">
        <v>2</v>
      </c>
      <c r="F3197">
        <f>IFERROR(VLOOKUP(Bakery[[#This Row],[Products]],Bakery_price[#All],2,FALSE),0)</f>
        <v>4800</v>
      </c>
      <c r="G3197" s="3">
        <f>Bakery[[#This Row],[Price]]*Bakery[[#This Row],[Quantity]]</f>
        <v>9600</v>
      </c>
    </row>
    <row r="3198" spans="1:7" x14ac:dyDescent="0.25">
      <c r="A3198">
        <v>2019</v>
      </c>
      <c r="B3198" t="s">
        <v>14</v>
      </c>
      <c r="C3198" s="1">
        <v>18800</v>
      </c>
      <c r="D3198" t="s">
        <v>24</v>
      </c>
      <c r="E3198" s="2">
        <v>1</v>
      </c>
      <c r="F3198">
        <f>IFERROR(VLOOKUP(Bakery[[#This Row],[Products]],Bakery_price[#All],2,FALSE),0)</f>
        <v>3500</v>
      </c>
      <c r="G3198" s="3">
        <f>Bakery[[#This Row],[Price]]*Bakery[[#This Row],[Quantity]]</f>
        <v>3500</v>
      </c>
    </row>
    <row r="3199" spans="1:7" x14ac:dyDescent="0.25">
      <c r="A3199">
        <v>2019</v>
      </c>
      <c r="B3199" t="s">
        <v>14</v>
      </c>
      <c r="C3199" s="1">
        <v>18800</v>
      </c>
      <c r="D3199" t="s">
        <v>29</v>
      </c>
      <c r="E3199" s="2">
        <v>1</v>
      </c>
      <c r="F3199">
        <f>IFERROR(VLOOKUP(Bakery[[#This Row],[Products]],Bakery_price[#All],2,FALSE),0)</f>
        <v>4500</v>
      </c>
      <c r="G3199" s="3">
        <f>Bakery[[#This Row],[Price]]*Bakery[[#This Row],[Quantity]]</f>
        <v>4500</v>
      </c>
    </row>
    <row r="3200" spans="1:7" x14ac:dyDescent="0.25">
      <c r="A3200">
        <v>2019</v>
      </c>
      <c r="B3200" t="s">
        <v>14</v>
      </c>
      <c r="C3200" s="1">
        <v>14800</v>
      </c>
      <c r="D3200" t="s">
        <v>6</v>
      </c>
      <c r="E3200" s="2">
        <v>1</v>
      </c>
      <c r="F3200">
        <f>IFERROR(VLOOKUP(Bakery[[#This Row],[Products]],Bakery_price[#All],2,FALSE),0)</f>
        <v>4800</v>
      </c>
      <c r="G3200" s="3">
        <f>Bakery[[#This Row],[Price]]*Bakery[[#This Row],[Quantity]]</f>
        <v>4800</v>
      </c>
    </row>
    <row r="3201" spans="1:7" x14ac:dyDescent="0.25">
      <c r="A3201">
        <v>2019</v>
      </c>
      <c r="B3201" t="s">
        <v>14</v>
      </c>
      <c r="C3201" s="1">
        <v>14800</v>
      </c>
      <c r="D3201" t="s">
        <v>15</v>
      </c>
      <c r="E3201" s="2">
        <v>1</v>
      </c>
      <c r="F3201">
        <f>IFERROR(VLOOKUP(Bakery[[#This Row],[Products]],Bakery_price[#All],2,FALSE),0)</f>
        <v>3500</v>
      </c>
      <c r="G3201" s="3">
        <f>Bakery[[#This Row],[Price]]*Bakery[[#This Row],[Quantity]]</f>
        <v>3500</v>
      </c>
    </row>
    <row r="3202" spans="1:7" x14ac:dyDescent="0.25">
      <c r="A3202">
        <v>2019</v>
      </c>
      <c r="B3202" t="s">
        <v>14</v>
      </c>
      <c r="C3202" s="1">
        <v>14800</v>
      </c>
      <c r="D3202" t="s">
        <v>20</v>
      </c>
      <c r="E3202" s="2">
        <v>1</v>
      </c>
      <c r="F3202">
        <f>IFERROR(VLOOKUP(Bakery[[#This Row],[Products]],Bakery_price[#All],2,FALSE),0)</f>
        <v>0</v>
      </c>
      <c r="G3202" s="3">
        <f>Bakery[[#This Row],[Price]]*Bakery[[#This Row],[Quantity]]</f>
        <v>0</v>
      </c>
    </row>
    <row r="3203" spans="1:7" x14ac:dyDescent="0.25">
      <c r="A3203">
        <v>2019</v>
      </c>
      <c r="B3203" t="s">
        <v>14</v>
      </c>
      <c r="C3203" s="1">
        <v>15800</v>
      </c>
      <c r="D3203" t="s">
        <v>6</v>
      </c>
      <c r="E3203" s="2">
        <v>1</v>
      </c>
      <c r="F3203">
        <f>IFERROR(VLOOKUP(Bakery[[#This Row],[Products]],Bakery_price[#All],2,FALSE),0)</f>
        <v>4800</v>
      </c>
      <c r="G3203" s="3">
        <f>Bakery[[#This Row],[Price]]*Bakery[[#This Row],[Quantity]]</f>
        <v>4800</v>
      </c>
    </row>
    <row r="3204" spans="1:7" x14ac:dyDescent="0.25">
      <c r="A3204">
        <v>2019</v>
      </c>
      <c r="B3204" t="s">
        <v>14</v>
      </c>
      <c r="C3204" s="1">
        <v>15800</v>
      </c>
      <c r="D3204" t="s">
        <v>20</v>
      </c>
      <c r="E3204" s="2">
        <v>1</v>
      </c>
      <c r="F3204">
        <f>IFERROR(VLOOKUP(Bakery[[#This Row],[Products]],Bakery_price[#All],2,FALSE),0)</f>
        <v>0</v>
      </c>
      <c r="G3204" s="3">
        <f>Bakery[[#This Row],[Price]]*Bakery[[#This Row],[Quantity]]</f>
        <v>0</v>
      </c>
    </row>
    <row r="3205" spans="1:7" x14ac:dyDescent="0.25">
      <c r="A3205">
        <v>2019</v>
      </c>
      <c r="B3205" t="s">
        <v>14</v>
      </c>
      <c r="C3205" s="1">
        <v>15800</v>
      </c>
      <c r="D3205" t="s">
        <v>12</v>
      </c>
      <c r="E3205" s="2">
        <v>1</v>
      </c>
      <c r="F3205">
        <f>IFERROR(VLOOKUP(Bakery[[#This Row],[Products]],Bakery_price[#All],2,FALSE),0)</f>
        <v>4500</v>
      </c>
      <c r="G3205" s="3">
        <f>Bakery[[#This Row],[Price]]*Bakery[[#This Row],[Quantity]]</f>
        <v>4500</v>
      </c>
    </row>
    <row r="3206" spans="1:7" x14ac:dyDescent="0.25">
      <c r="A3206">
        <v>2019</v>
      </c>
      <c r="B3206" t="s">
        <v>14</v>
      </c>
      <c r="C3206" s="1">
        <v>15800</v>
      </c>
      <c r="D3206" t="s">
        <v>6</v>
      </c>
      <c r="E3206" s="2">
        <v>1</v>
      </c>
      <c r="F3206">
        <f>IFERROR(VLOOKUP(Bakery[[#This Row],[Products]],Bakery_price[#All],2,FALSE),0)</f>
        <v>4800</v>
      </c>
      <c r="G3206" s="3">
        <f>Bakery[[#This Row],[Price]]*Bakery[[#This Row],[Quantity]]</f>
        <v>4800</v>
      </c>
    </row>
    <row r="3207" spans="1:7" x14ac:dyDescent="0.25">
      <c r="A3207">
        <v>2019</v>
      </c>
      <c r="B3207" t="s">
        <v>14</v>
      </c>
      <c r="C3207" s="1">
        <v>15800</v>
      </c>
      <c r="D3207" t="s">
        <v>15</v>
      </c>
      <c r="E3207" s="2">
        <v>1</v>
      </c>
      <c r="F3207">
        <f>IFERROR(VLOOKUP(Bakery[[#This Row],[Products]],Bakery_price[#All],2,FALSE),0)</f>
        <v>3500</v>
      </c>
      <c r="G3207" s="3">
        <f>Bakery[[#This Row],[Price]]*Bakery[[#This Row],[Quantity]]</f>
        <v>3500</v>
      </c>
    </row>
    <row r="3208" spans="1:7" x14ac:dyDescent="0.25">
      <c r="A3208">
        <v>2019</v>
      </c>
      <c r="B3208" t="s">
        <v>14</v>
      </c>
      <c r="C3208" s="1">
        <v>15800</v>
      </c>
      <c r="D3208" t="s">
        <v>19</v>
      </c>
      <c r="E3208" s="2">
        <v>1</v>
      </c>
      <c r="F3208">
        <f>IFERROR(VLOOKUP(Bakery[[#This Row],[Products]],Bakery_price[#All],2,FALSE),0)</f>
        <v>1500</v>
      </c>
      <c r="G3208" s="3">
        <f>Bakery[[#This Row],[Price]]*Bakery[[#This Row],[Quantity]]</f>
        <v>1500</v>
      </c>
    </row>
    <row r="3209" spans="1:7" x14ac:dyDescent="0.25">
      <c r="A3209">
        <v>2019</v>
      </c>
      <c r="B3209" t="s">
        <v>14</v>
      </c>
      <c r="C3209" s="1">
        <v>15800</v>
      </c>
      <c r="D3209" t="s">
        <v>7</v>
      </c>
      <c r="E3209" s="2">
        <v>1</v>
      </c>
      <c r="F3209">
        <f>IFERROR(VLOOKUP(Bakery[[#This Row],[Products]],Bakery_price[#All],2,FALSE),0)</f>
        <v>0</v>
      </c>
      <c r="G3209" s="3">
        <f>Bakery[[#This Row],[Price]]*Bakery[[#This Row],[Quantity]]</f>
        <v>0</v>
      </c>
    </row>
    <row r="3210" spans="1:7" x14ac:dyDescent="0.25">
      <c r="A3210">
        <v>2019</v>
      </c>
      <c r="B3210" t="s">
        <v>14</v>
      </c>
      <c r="C3210" s="1">
        <v>14800</v>
      </c>
      <c r="D3210" t="s">
        <v>6</v>
      </c>
      <c r="E3210" s="2">
        <v>1</v>
      </c>
      <c r="F3210">
        <f>IFERROR(VLOOKUP(Bakery[[#This Row],[Products]],Bakery_price[#All],2,FALSE),0)</f>
        <v>4800</v>
      </c>
      <c r="G3210" s="3">
        <f>Bakery[[#This Row],[Price]]*Bakery[[#This Row],[Quantity]]</f>
        <v>4800</v>
      </c>
    </row>
    <row r="3211" spans="1:7" x14ac:dyDescent="0.25">
      <c r="A3211">
        <v>2019</v>
      </c>
      <c r="B3211" t="s">
        <v>14</v>
      </c>
      <c r="C3211" s="1">
        <v>14800</v>
      </c>
      <c r="D3211" t="s">
        <v>15</v>
      </c>
      <c r="E3211" s="2">
        <v>1</v>
      </c>
      <c r="F3211">
        <f>IFERROR(VLOOKUP(Bakery[[#This Row],[Products]],Bakery_price[#All],2,FALSE),0)</f>
        <v>3500</v>
      </c>
      <c r="G3211" s="3">
        <f>Bakery[[#This Row],[Price]]*Bakery[[#This Row],[Quantity]]</f>
        <v>3500</v>
      </c>
    </row>
    <row r="3212" spans="1:7" x14ac:dyDescent="0.25">
      <c r="A3212">
        <v>2019</v>
      </c>
      <c r="B3212" t="s">
        <v>14</v>
      </c>
      <c r="C3212" s="1">
        <v>14800</v>
      </c>
      <c r="D3212" t="s">
        <v>8</v>
      </c>
      <c r="E3212" s="2">
        <v>1</v>
      </c>
      <c r="F3212">
        <f>IFERROR(VLOOKUP(Bakery[[#This Row],[Products]],Bakery_price[#All],2,FALSE),0)</f>
        <v>4800</v>
      </c>
      <c r="G3212" s="3">
        <f>Bakery[[#This Row],[Price]]*Bakery[[#This Row],[Quantity]]</f>
        <v>4800</v>
      </c>
    </row>
    <row r="3213" spans="1:7" x14ac:dyDescent="0.25">
      <c r="A3213">
        <v>2019</v>
      </c>
      <c r="B3213" t="s">
        <v>14</v>
      </c>
      <c r="C3213" s="1">
        <v>14800</v>
      </c>
      <c r="D3213" t="s">
        <v>6</v>
      </c>
      <c r="E3213" s="2">
        <v>1</v>
      </c>
      <c r="F3213">
        <f>IFERROR(VLOOKUP(Bakery[[#This Row],[Products]],Bakery_price[#All],2,FALSE),0)</f>
        <v>4800</v>
      </c>
      <c r="G3213" s="3">
        <f>Bakery[[#This Row],[Price]]*Bakery[[#This Row],[Quantity]]</f>
        <v>4800</v>
      </c>
    </row>
    <row r="3214" spans="1:7" x14ac:dyDescent="0.25">
      <c r="A3214">
        <v>2019</v>
      </c>
      <c r="B3214" t="s">
        <v>14</v>
      </c>
      <c r="C3214" s="1">
        <v>14800</v>
      </c>
      <c r="D3214" t="s">
        <v>15</v>
      </c>
      <c r="E3214" s="2">
        <v>1</v>
      </c>
      <c r="F3214">
        <f>IFERROR(VLOOKUP(Bakery[[#This Row],[Products]],Bakery_price[#All],2,FALSE),0)</f>
        <v>3500</v>
      </c>
      <c r="G3214" s="3">
        <f>Bakery[[#This Row],[Price]]*Bakery[[#This Row],[Quantity]]</f>
        <v>3500</v>
      </c>
    </row>
    <row r="3215" spans="1:7" x14ac:dyDescent="0.25">
      <c r="A3215">
        <v>2019</v>
      </c>
      <c r="B3215" t="s">
        <v>14</v>
      </c>
      <c r="C3215" s="1">
        <v>14800</v>
      </c>
      <c r="D3215" t="s">
        <v>12</v>
      </c>
      <c r="E3215" s="2">
        <v>1</v>
      </c>
      <c r="F3215">
        <f>IFERROR(VLOOKUP(Bakery[[#This Row],[Products]],Bakery_price[#All],2,FALSE),0)</f>
        <v>4500</v>
      </c>
      <c r="G3215" s="3">
        <f>Bakery[[#This Row],[Price]]*Bakery[[#This Row],[Quantity]]</f>
        <v>4500</v>
      </c>
    </row>
    <row r="3216" spans="1:7" x14ac:dyDescent="0.25">
      <c r="A3216">
        <v>2019</v>
      </c>
      <c r="B3216" t="s">
        <v>14</v>
      </c>
      <c r="C3216" s="1">
        <v>15800</v>
      </c>
      <c r="D3216" t="s">
        <v>6</v>
      </c>
      <c r="E3216" s="2">
        <v>2</v>
      </c>
      <c r="F3216">
        <f>IFERROR(VLOOKUP(Bakery[[#This Row],[Products]],Bakery_price[#All],2,FALSE),0)</f>
        <v>4800</v>
      </c>
      <c r="G3216" s="3">
        <f>Bakery[[#This Row],[Price]]*Bakery[[#This Row],[Quantity]]</f>
        <v>9600</v>
      </c>
    </row>
    <row r="3217" spans="1:7" x14ac:dyDescent="0.25">
      <c r="A3217">
        <v>2019</v>
      </c>
      <c r="B3217" t="s">
        <v>14</v>
      </c>
      <c r="C3217" s="1">
        <v>15800</v>
      </c>
      <c r="D3217" t="s">
        <v>15</v>
      </c>
      <c r="E3217" s="2">
        <v>1</v>
      </c>
      <c r="F3217">
        <f>IFERROR(VLOOKUP(Bakery[[#This Row],[Products]],Bakery_price[#All],2,FALSE),0)</f>
        <v>3500</v>
      </c>
      <c r="G3217" s="3">
        <f>Bakery[[#This Row],[Price]]*Bakery[[#This Row],[Quantity]]</f>
        <v>3500</v>
      </c>
    </row>
    <row r="3218" spans="1:7" x14ac:dyDescent="0.25">
      <c r="A3218">
        <v>2019</v>
      </c>
      <c r="B3218" t="s">
        <v>14</v>
      </c>
      <c r="C3218" s="1">
        <v>15800</v>
      </c>
      <c r="D3218" t="s">
        <v>19</v>
      </c>
      <c r="E3218" s="2">
        <v>1</v>
      </c>
      <c r="F3218">
        <f>IFERROR(VLOOKUP(Bakery[[#This Row],[Products]],Bakery_price[#All],2,FALSE),0)</f>
        <v>1500</v>
      </c>
      <c r="G3218" s="3">
        <f>Bakery[[#This Row],[Price]]*Bakery[[#This Row],[Quantity]]</f>
        <v>1500</v>
      </c>
    </row>
    <row r="3219" spans="1:7" x14ac:dyDescent="0.25">
      <c r="A3219">
        <v>2019</v>
      </c>
      <c r="B3219" t="s">
        <v>18</v>
      </c>
      <c r="C3219" s="1">
        <v>18000</v>
      </c>
      <c r="D3219" t="s">
        <v>25</v>
      </c>
      <c r="E3219" s="2">
        <v>2</v>
      </c>
      <c r="F3219">
        <f>IFERROR(VLOOKUP(Bakery[[#This Row],[Products]],Bakery_price[#All],2,FALSE),0)</f>
        <v>3500</v>
      </c>
      <c r="G3219" s="3">
        <f>Bakery[[#This Row],[Price]]*Bakery[[#This Row],[Quantity]]</f>
        <v>7000</v>
      </c>
    </row>
    <row r="3220" spans="1:7" x14ac:dyDescent="0.25">
      <c r="A3220">
        <v>2019</v>
      </c>
      <c r="B3220" t="s">
        <v>18</v>
      </c>
      <c r="C3220" s="1">
        <v>18000</v>
      </c>
      <c r="D3220" t="s">
        <v>29</v>
      </c>
      <c r="E3220" s="2">
        <v>2</v>
      </c>
      <c r="F3220">
        <f>IFERROR(VLOOKUP(Bakery[[#This Row],[Products]],Bakery_price[#All],2,FALSE),0)</f>
        <v>4500</v>
      </c>
      <c r="G3220" s="3">
        <f>Bakery[[#This Row],[Price]]*Bakery[[#This Row],[Quantity]]</f>
        <v>9000</v>
      </c>
    </row>
    <row r="3221" spans="1:7" x14ac:dyDescent="0.25">
      <c r="A3221">
        <v>2019</v>
      </c>
      <c r="B3221" t="s">
        <v>18</v>
      </c>
      <c r="C3221" s="1">
        <v>14800</v>
      </c>
      <c r="D3221" t="s">
        <v>6</v>
      </c>
      <c r="E3221" s="2">
        <v>1</v>
      </c>
      <c r="F3221">
        <f>IFERROR(VLOOKUP(Bakery[[#This Row],[Products]],Bakery_price[#All],2,FALSE),0)</f>
        <v>4800</v>
      </c>
      <c r="G3221" s="3">
        <f>Bakery[[#This Row],[Price]]*Bakery[[#This Row],[Quantity]]</f>
        <v>4800</v>
      </c>
    </row>
    <row r="3222" spans="1:7" x14ac:dyDescent="0.25">
      <c r="A3222">
        <v>2019</v>
      </c>
      <c r="B3222" t="s">
        <v>18</v>
      </c>
      <c r="C3222" s="1">
        <v>14800</v>
      </c>
      <c r="D3222" t="s">
        <v>15</v>
      </c>
      <c r="E3222" s="2">
        <v>1</v>
      </c>
      <c r="F3222">
        <f>IFERROR(VLOOKUP(Bakery[[#This Row],[Products]],Bakery_price[#All],2,FALSE),0)</f>
        <v>3500</v>
      </c>
      <c r="G3222" s="3">
        <f>Bakery[[#This Row],[Price]]*Bakery[[#This Row],[Quantity]]</f>
        <v>3500</v>
      </c>
    </row>
    <row r="3223" spans="1:7" x14ac:dyDescent="0.25">
      <c r="A3223">
        <v>2019</v>
      </c>
      <c r="B3223" t="s">
        <v>18</v>
      </c>
      <c r="C3223" s="1">
        <v>14800</v>
      </c>
      <c r="D3223" t="s">
        <v>8</v>
      </c>
      <c r="E3223" s="2">
        <v>1</v>
      </c>
      <c r="F3223">
        <f>IFERROR(VLOOKUP(Bakery[[#This Row],[Products]],Bakery_price[#All],2,FALSE),0)</f>
        <v>4800</v>
      </c>
      <c r="G3223" s="3">
        <f>Bakery[[#This Row],[Price]]*Bakery[[#This Row],[Quantity]]</f>
        <v>4800</v>
      </c>
    </row>
    <row r="3224" spans="1:7" x14ac:dyDescent="0.25">
      <c r="A3224">
        <v>2019</v>
      </c>
      <c r="B3224" t="s">
        <v>18</v>
      </c>
      <c r="C3224" s="1">
        <v>21100</v>
      </c>
      <c r="D3224" t="s">
        <v>6</v>
      </c>
      <c r="E3224" s="2">
        <v>2</v>
      </c>
      <c r="F3224">
        <f>IFERROR(VLOOKUP(Bakery[[#This Row],[Products]],Bakery_price[#All],2,FALSE),0)</f>
        <v>4800</v>
      </c>
      <c r="G3224" s="3">
        <f>Bakery[[#This Row],[Price]]*Bakery[[#This Row],[Quantity]]</f>
        <v>9600</v>
      </c>
    </row>
    <row r="3225" spans="1:7" x14ac:dyDescent="0.25">
      <c r="A3225">
        <v>2019</v>
      </c>
      <c r="B3225" t="s">
        <v>18</v>
      </c>
      <c r="C3225" s="1">
        <v>21100</v>
      </c>
      <c r="D3225" t="s">
        <v>20</v>
      </c>
      <c r="E3225" s="2">
        <v>1</v>
      </c>
      <c r="F3225">
        <f>IFERROR(VLOOKUP(Bakery[[#This Row],[Products]],Bakery_price[#All],2,FALSE),0)</f>
        <v>0</v>
      </c>
      <c r="G3225" s="3">
        <f>Bakery[[#This Row],[Price]]*Bakery[[#This Row],[Quantity]]</f>
        <v>0</v>
      </c>
    </row>
    <row r="3226" spans="1:7" x14ac:dyDescent="0.25">
      <c r="A3226">
        <v>2019</v>
      </c>
      <c r="B3226" t="s">
        <v>18</v>
      </c>
      <c r="C3226" s="1">
        <v>21100</v>
      </c>
      <c r="D3226" t="s">
        <v>17</v>
      </c>
      <c r="E3226" s="2">
        <v>1</v>
      </c>
      <c r="F3226">
        <f>IFERROR(VLOOKUP(Bakery[[#This Row],[Products]],Bakery_price[#All],2,FALSE),0)</f>
        <v>4000</v>
      </c>
      <c r="G3226" s="3">
        <f>Bakery[[#This Row],[Price]]*Bakery[[#This Row],[Quantity]]</f>
        <v>4000</v>
      </c>
    </row>
    <row r="3227" spans="1:7" x14ac:dyDescent="0.25">
      <c r="A3227">
        <v>2019</v>
      </c>
      <c r="B3227" t="s">
        <v>18</v>
      </c>
      <c r="C3227" s="1">
        <v>32800</v>
      </c>
      <c r="D3227" t="s">
        <v>6</v>
      </c>
      <c r="E3227" s="2">
        <v>1</v>
      </c>
      <c r="F3227">
        <f>IFERROR(VLOOKUP(Bakery[[#This Row],[Products]],Bakery_price[#All],2,FALSE),0)</f>
        <v>4800</v>
      </c>
      <c r="G3227" s="3">
        <f>Bakery[[#This Row],[Price]]*Bakery[[#This Row],[Quantity]]</f>
        <v>4800</v>
      </c>
    </row>
    <row r="3228" spans="1:7" x14ac:dyDescent="0.25">
      <c r="A3228">
        <v>2019</v>
      </c>
      <c r="B3228" t="s">
        <v>18</v>
      </c>
      <c r="C3228" s="1">
        <v>32800</v>
      </c>
      <c r="D3228" t="s">
        <v>7</v>
      </c>
      <c r="E3228" s="2">
        <v>1</v>
      </c>
      <c r="F3228">
        <f>IFERROR(VLOOKUP(Bakery[[#This Row],[Products]],Bakery_price[#All],2,FALSE),0)</f>
        <v>0</v>
      </c>
      <c r="G3228" s="3">
        <f>Bakery[[#This Row],[Price]]*Bakery[[#This Row],[Quantity]]</f>
        <v>0</v>
      </c>
    </row>
    <row r="3229" spans="1:7" x14ac:dyDescent="0.25">
      <c r="A3229">
        <v>2019</v>
      </c>
      <c r="B3229" t="s">
        <v>18</v>
      </c>
      <c r="C3229" s="1">
        <v>32800</v>
      </c>
      <c r="D3229" t="s">
        <v>8</v>
      </c>
      <c r="E3229" s="2">
        <v>1</v>
      </c>
      <c r="F3229">
        <f>IFERROR(VLOOKUP(Bakery[[#This Row],[Products]],Bakery_price[#All],2,FALSE),0)</f>
        <v>4800</v>
      </c>
      <c r="G3229" s="3">
        <f>Bakery[[#This Row],[Price]]*Bakery[[#This Row],[Quantity]]</f>
        <v>4800</v>
      </c>
    </row>
    <row r="3230" spans="1:7" x14ac:dyDescent="0.25">
      <c r="A3230">
        <v>2019</v>
      </c>
      <c r="B3230" t="s">
        <v>18</v>
      </c>
      <c r="C3230" s="1">
        <v>32800</v>
      </c>
      <c r="D3230" t="s">
        <v>17</v>
      </c>
      <c r="E3230" s="2">
        <v>1</v>
      </c>
      <c r="F3230">
        <f>IFERROR(VLOOKUP(Bakery[[#This Row],[Products]],Bakery_price[#All],2,FALSE),0)</f>
        <v>4000</v>
      </c>
      <c r="G3230" s="3">
        <f>Bakery[[#This Row],[Price]]*Bakery[[#This Row],[Quantity]]</f>
        <v>4000</v>
      </c>
    </row>
    <row r="3231" spans="1:7" x14ac:dyDescent="0.25">
      <c r="A3231">
        <v>2019</v>
      </c>
      <c r="B3231" t="s">
        <v>18</v>
      </c>
      <c r="C3231" s="1">
        <v>32800</v>
      </c>
      <c r="D3231" t="s">
        <v>9</v>
      </c>
      <c r="E3231" s="2" t="s">
        <v>32</v>
      </c>
      <c r="F3231">
        <f>IFERROR(VLOOKUP(Bakery[[#This Row],[Products]],Bakery_price[#All],2,FALSE),0)</f>
        <v>5000</v>
      </c>
      <c r="G3231" s="3">
        <f>Bakery[[#This Row],[Price]]*Bakery[[#This Row],[Quantity]]</f>
        <v>5000</v>
      </c>
    </row>
    <row r="3232" spans="1:7" x14ac:dyDescent="0.25">
      <c r="A3232">
        <v>2019</v>
      </c>
      <c r="B3232" t="s">
        <v>18</v>
      </c>
      <c r="C3232" s="1">
        <v>32800</v>
      </c>
      <c r="D3232" t="s">
        <v>27</v>
      </c>
      <c r="E3232" s="2">
        <v>1</v>
      </c>
      <c r="F3232">
        <f>IFERROR(VLOOKUP(Bakery[[#This Row],[Products]],Bakery_price[#All],2,FALSE),0)</f>
        <v>4500</v>
      </c>
      <c r="G3232" s="3">
        <f>Bakery[[#This Row],[Price]]*Bakery[[#This Row],[Quantity]]</f>
        <v>4500</v>
      </c>
    </row>
    <row r="3233" spans="1:7" x14ac:dyDescent="0.25">
      <c r="A3233">
        <v>2019</v>
      </c>
      <c r="B3233" t="s">
        <v>18</v>
      </c>
      <c r="C3233" s="1">
        <v>17000</v>
      </c>
      <c r="D3233" t="s">
        <v>24</v>
      </c>
      <c r="E3233" s="2">
        <v>1</v>
      </c>
      <c r="F3233">
        <f>IFERROR(VLOOKUP(Bakery[[#This Row],[Products]],Bakery_price[#All],2,FALSE),0)</f>
        <v>3500</v>
      </c>
      <c r="G3233" s="3">
        <f>Bakery[[#This Row],[Price]]*Bakery[[#This Row],[Quantity]]</f>
        <v>3500</v>
      </c>
    </row>
    <row r="3234" spans="1:7" x14ac:dyDescent="0.25">
      <c r="A3234">
        <v>2019</v>
      </c>
      <c r="B3234" t="s">
        <v>18</v>
      </c>
      <c r="C3234" s="1">
        <v>17000</v>
      </c>
      <c r="D3234" t="s">
        <v>12</v>
      </c>
      <c r="E3234" s="2">
        <v>2</v>
      </c>
      <c r="F3234">
        <f>IFERROR(VLOOKUP(Bakery[[#This Row],[Products]],Bakery_price[#All],2,FALSE),0)</f>
        <v>4500</v>
      </c>
      <c r="G3234" s="3">
        <f>Bakery[[#This Row],[Price]]*Bakery[[#This Row],[Quantity]]</f>
        <v>9000</v>
      </c>
    </row>
    <row r="3235" spans="1:7" x14ac:dyDescent="0.25">
      <c r="A3235">
        <v>2019</v>
      </c>
      <c r="B3235" t="s">
        <v>18</v>
      </c>
      <c r="C3235" s="1">
        <v>17000</v>
      </c>
      <c r="D3235" t="s">
        <v>30</v>
      </c>
      <c r="E3235" s="2">
        <v>1</v>
      </c>
      <c r="F3235">
        <f>IFERROR(VLOOKUP(Bakery[[#This Row],[Products]],Bakery_price[#All],2,FALSE),0)</f>
        <v>2500</v>
      </c>
      <c r="G3235" s="3">
        <f>Bakery[[#This Row],[Price]]*Bakery[[#This Row],[Quantity]]</f>
        <v>2500</v>
      </c>
    </row>
    <row r="3236" spans="1:7" x14ac:dyDescent="0.25">
      <c r="A3236">
        <v>2019</v>
      </c>
      <c r="B3236" t="s">
        <v>18</v>
      </c>
      <c r="C3236" s="1">
        <v>19600</v>
      </c>
      <c r="D3236" t="s">
        <v>6</v>
      </c>
      <c r="E3236" s="2">
        <v>2</v>
      </c>
      <c r="F3236">
        <f>IFERROR(VLOOKUP(Bakery[[#This Row],[Products]],Bakery_price[#All],2,FALSE),0)</f>
        <v>4800</v>
      </c>
      <c r="G3236" s="3">
        <f>Bakery[[#This Row],[Price]]*Bakery[[#This Row],[Quantity]]</f>
        <v>9600</v>
      </c>
    </row>
    <row r="3237" spans="1:7" x14ac:dyDescent="0.25">
      <c r="A3237">
        <v>2019</v>
      </c>
      <c r="B3237" t="s">
        <v>18</v>
      </c>
      <c r="C3237" s="1">
        <v>19600</v>
      </c>
      <c r="D3237" t="s">
        <v>15</v>
      </c>
      <c r="E3237" s="2">
        <v>1</v>
      </c>
      <c r="F3237">
        <f>IFERROR(VLOOKUP(Bakery[[#This Row],[Products]],Bakery_price[#All],2,FALSE),0)</f>
        <v>3500</v>
      </c>
      <c r="G3237" s="3">
        <f>Bakery[[#This Row],[Price]]*Bakery[[#This Row],[Quantity]]</f>
        <v>3500</v>
      </c>
    </row>
    <row r="3238" spans="1:7" x14ac:dyDescent="0.25">
      <c r="A3238">
        <v>2019</v>
      </c>
      <c r="B3238" t="s">
        <v>18</v>
      </c>
      <c r="C3238" s="1">
        <v>19600</v>
      </c>
      <c r="D3238" t="s">
        <v>12</v>
      </c>
      <c r="E3238" s="2">
        <v>1</v>
      </c>
      <c r="F3238">
        <f>IFERROR(VLOOKUP(Bakery[[#This Row],[Products]],Bakery_price[#All],2,FALSE),0)</f>
        <v>4500</v>
      </c>
      <c r="G3238" s="3">
        <f>Bakery[[#This Row],[Price]]*Bakery[[#This Row],[Quantity]]</f>
        <v>4500</v>
      </c>
    </row>
    <row r="3239" spans="1:7" x14ac:dyDescent="0.25">
      <c r="A3239">
        <v>2019</v>
      </c>
      <c r="B3239" t="s">
        <v>18</v>
      </c>
      <c r="C3239" s="1">
        <v>15800</v>
      </c>
      <c r="D3239" t="s">
        <v>6</v>
      </c>
      <c r="E3239" s="2">
        <v>1</v>
      </c>
      <c r="F3239">
        <f>IFERROR(VLOOKUP(Bakery[[#This Row],[Products]],Bakery_price[#All],2,FALSE),0)</f>
        <v>4800</v>
      </c>
      <c r="G3239" s="3">
        <f>Bakery[[#This Row],[Price]]*Bakery[[#This Row],[Quantity]]</f>
        <v>4800</v>
      </c>
    </row>
    <row r="3240" spans="1:7" x14ac:dyDescent="0.25">
      <c r="A3240">
        <v>2019</v>
      </c>
      <c r="B3240" t="s">
        <v>18</v>
      </c>
      <c r="C3240" s="1">
        <v>15800</v>
      </c>
      <c r="D3240" t="s">
        <v>31</v>
      </c>
      <c r="E3240" s="2">
        <v>1</v>
      </c>
      <c r="F3240">
        <f>IFERROR(VLOOKUP(Bakery[[#This Row],[Products]],Bakery_price[#All],2,FALSE),0)</f>
        <v>4000</v>
      </c>
      <c r="G3240" s="3">
        <f>Bakery[[#This Row],[Price]]*Bakery[[#This Row],[Quantity]]</f>
        <v>4000</v>
      </c>
    </row>
    <row r="3241" spans="1:7" x14ac:dyDescent="0.25">
      <c r="A3241">
        <v>2019</v>
      </c>
      <c r="B3241" t="s">
        <v>18</v>
      </c>
      <c r="C3241" s="1">
        <v>15800</v>
      </c>
      <c r="D3241" t="s">
        <v>10</v>
      </c>
      <c r="E3241" s="2">
        <v>1</v>
      </c>
      <c r="F3241">
        <f>IFERROR(VLOOKUP(Bakery[[#This Row],[Products]],Bakery_price[#All],2,FALSE),0)</f>
        <v>0</v>
      </c>
      <c r="G3241" s="3">
        <f>Bakery[[#This Row],[Price]]*Bakery[[#This Row],[Quantity]]</f>
        <v>0</v>
      </c>
    </row>
    <row r="3242" spans="1:7" x14ac:dyDescent="0.25">
      <c r="A3242">
        <v>2019</v>
      </c>
      <c r="B3242" t="s">
        <v>18</v>
      </c>
      <c r="C3242" s="1">
        <v>16100</v>
      </c>
      <c r="D3242" t="s">
        <v>6</v>
      </c>
      <c r="E3242" s="2">
        <v>2</v>
      </c>
      <c r="F3242">
        <f>IFERROR(VLOOKUP(Bakery[[#This Row],[Products]],Bakery_price[#All],2,FALSE),0)</f>
        <v>4800</v>
      </c>
      <c r="G3242" s="3">
        <f>Bakery[[#This Row],[Price]]*Bakery[[#This Row],[Quantity]]</f>
        <v>9600</v>
      </c>
    </row>
    <row r="3243" spans="1:7" x14ac:dyDescent="0.25">
      <c r="A3243">
        <v>2019</v>
      </c>
      <c r="B3243" t="s">
        <v>18</v>
      </c>
      <c r="C3243" s="1">
        <v>16100</v>
      </c>
      <c r="D3243" t="s">
        <v>8</v>
      </c>
      <c r="E3243" s="2">
        <v>1</v>
      </c>
      <c r="F3243">
        <f>IFERROR(VLOOKUP(Bakery[[#This Row],[Products]],Bakery_price[#All],2,FALSE),0)</f>
        <v>4800</v>
      </c>
      <c r="G3243" s="3">
        <f>Bakery[[#This Row],[Price]]*Bakery[[#This Row],[Quantity]]</f>
        <v>4800</v>
      </c>
    </row>
    <row r="3244" spans="1:7" x14ac:dyDescent="0.25">
      <c r="A3244">
        <v>2019</v>
      </c>
      <c r="B3244" t="s">
        <v>18</v>
      </c>
      <c r="C3244" s="1">
        <v>29100</v>
      </c>
      <c r="D3244" t="s">
        <v>6</v>
      </c>
      <c r="E3244" s="2">
        <v>2</v>
      </c>
      <c r="F3244">
        <f>IFERROR(VLOOKUP(Bakery[[#This Row],[Products]],Bakery_price[#All],2,FALSE),0)</f>
        <v>4800</v>
      </c>
      <c r="G3244" s="3">
        <f>Bakery[[#This Row],[Price]]*Bakery[[#This Row],[Quantity]]</f>
        <v>9600</v>
      </c>
    </row>
    <row r="3245" spans="1:7" x14ac:dyDescent="0.25">
      <c r="A3245">
        <v>2019</v>
      </c>
      <c r="B3245" t="s">
        <v>18</v>
      </c>
      <c r="C3245" s="1">
        <v>29100</v>
      </c>
      <c r="D3245" t="s">
        <v>7</v>
      </c>
      <c r="E3245" s="2">
        <v>1</v>
      </c>
      <c r="F3245">
        <f>IFERROR(VLOOKUP(Bakery[[#This Row],[Products]],Bakery_price[#All],2,FALSE),0)</f>
        <v>0</v>
      </c>
      <c r="G3245" s="3">
        <f>Bakery[[#This Row],[Price]]*Bakery[[#This Row],[Quantity]]</f>
        <v>0</v>
      </c>
    </row>
    <row r="3246" spans="1:7" x14ac:dyDescent="0.25">
      <c r="A3246">
        <v>2019</v>
      </c>
      <c r="B3246" t="s">
        <v>18</v>
      </c>
      <c r="C3246" s="1">
        <v>29100</v>
      </c>
      <c r="D3246" t="s">
        <v>20</v>
      </c>
      <c r="E3246" s="2">
        <v>1</v>
      </c>
      <c r="F3246">
        <f>IFERROR(VLOOKUP(Bakery[[#This Row],[Products]],Bakery_price[#All],2,FALSE),0)</f>
        <v>0</v>
      </c>
      <c r="G3246" s="3">
        <f>Bakery[[#This Row],[Price]]*Bakery[[#This Row],[Quantity]]</f>
        <v>0</v>
      </c>
    </row>
    <row r="3247" spans="1:7" x14ac:dyDescent="0.25">
      <c r="A3247">
        <v>2019</v>
      </c>
      <c r="B3247" t="s">
        <v>18</v>
      </c>
      <c r="C3247" s="1">
        <v>29100</v>
      </c>
      <c r="D3247" t="s">
        <v>8</v>
      </c>
      <c r="E3247" s="2">
        <v>1</v>
      </c>
      <c r="F3247">
        <f>IFERROR(VLOOKUP(Bakery[[#This Row],[Products]],Bakery_price[#All],2,FALSE),0)</f>
        <v>4800</v>
      </c>
      <c r="G3247" s="3">
        <f>Bakery[[#This Row],[Price]]*Bakery[[#This Row],[Quantity]]</f>
        <v>4800</v>
      </c>
    </row>
    <row r="3248" spans="1:7" x14ac:dyDescent="0.25">
      <c r="A3248">
        <v>2019</v>
      </c>
      <c r="B3248" t="s">
        <v>18</v>
      </c>
      <c r="C3248" s="1">
        <v>29100</v>
      </c>
      <c r="D3248" t="s">
        <v>16</v>
      </c>
      <c r="E3248" s="2">
        <v>1</v>
      </c>
      <c r="F3248">
        <f>IFERROR(VLOOKUP(Bakery[[#This Row],[Products]],Bakery_price[#All],2,FALSE),0)</f>
        <v>0</v>
      </c>
      <c r="G3248" s="3">
        <f>Bakery[[#This Row],[Price]]*Bakery[[#This Row],[Quantity]]</f>
        <v>0</v>
      </c>
    </row>
    <row r="3249" spans="1:7" x14ac:dyDescent="0.25">
      <c r="A3249">
        <v>2019</v>
      </c>
      <c r="B3249" t="s">
        <v>18</v>
      </c>
      <c r="C3249" s="1">
        <v>19300</v>
      </c>
      <c r="D3249" t="s">
        <v>6</v>
      </c>
      <c r="E3249" s="2">
        <v>1</v>
      </c>
      <c r="F3249">
        <f>IFERROR(VLOOKUP(Bakery[[#This Row],[Products]],Bakery_price[#All],2,FALSE),0)</f>
        <v>4800</v>
      </c>
      <c r="G3249" s="3">
        <f>Bakery[[#This Row],[Price]]*Bakery[[#This Row],[Quantity]]</f>
        <v>4800</v>
      </c>
    </row>
    <row r="3250" spans="1:7" x14ac:dyDescent="0.25">
      <c r="A3250">
        <v>2019</v>
      </c>
      <c r="B3250" t="s">
        <v>18</v>
      </c>
      <c r="C3250" s="1">
        <v>19300</v>
      </c>
      <c r="D3250" t="s">
        <v>25</v>
      </c>
      <c r="E3250" s="2">
        <v>1</v>
      </c>
      <c r="F3250">
        <f>IFERROR(VLOOKUP(Bakery[[#This Row],[Products]],Bakery_price[#All],2,FALSE),0)</f>
        <v>3500</v>
      </c>
      <c r="G3250" s="3">
        <f>Bakery[[#This Row],[Price]]*Bakery[[#This Row],[Quantity]]</f>
        <v>3500</v>
      </c>
    </row>
    <row r="3251" spans="1:7" x14ac:dyDescent="0.25">
      <c r="A3251">
        <v>2019</v>
      </c>
      <c r="B3251" t="s">
        <v>18</v>
      </c>
      <c r="C3251" s="1">
        <v>19300</v>
      </c>
      <c r="D3251" t="s">
        <v>16</v>
      </c>
      <c r="E3251" s="2">
        <v>2</v>
      </c>
      <c r="F3251">
        <f>IFERROR(VLOOKUP(Bakery[[#This Row],[Products]],Bakery_price[#All],2,FALSE),0)</f>
        <v>0</v>
      </c>
      <c r="G3251" s="3">
        <f>Bakery[[#This Row],[Price]]*Bakery[[#This Row],[Quantity]]</f>
        <v>0</v>
      </c>
    </row>
    <row r="3252" spans="1:7" x14ac:dyDescent="0.25">
      <c r="A3252">
        <v>2019</v>
      </c>
      <c r="B3252" t="s">
        <v>18</v>
      </c>
      <c r="C3252" s="1">
        <v>14800</v>
      </c>
      <c r="D3252" t="s">
        <v>6</v>
      </c>
      <c r="E3252" s="2">
        <v>1</v>
      </c>
      <c r="F3252">
        <f>IFERROR(VLOOKUP(Bakery[[#This Row],[Products]],Bakery_price[#All],2,FALSE),0)</f>
        <v>4800</v>
      </c>
      <c r="G3252" s="3">
        <f>Bakery[[#This Row],[Price]]*Bakery[[#This Row],[Quantity]]</f>
        <v>4800</v>
      </c>
    </row>
    <row r="3253" spans="1:7" x14ac:dyDescent="0.25">
      <c r="A3253">
        <v>2019</v>
      </c>
      <c r="B3253" t="s">
        <v>18</v>
      </c>
      <c r="C3253" s="1">
        <v>14800</v>
      </c>
      <c r="D3253" t="s">
        <v>15</v>
      </c>
      <c r="E3253" s="2">
        <v>1</v>
      </c>
      <c r="F3253">
        <f>IFERROR(VLOOKUP(Bakery[[#This Row],[Products]],Bakery_price[#All],2,FALSE),0)</f>
        <v>3500</v>
      </c>
      <c r="G3253" s="3">
        <f>Bakery[[#This Row],[Price]]*Bakery[[#This Row],[Quantity]]</f>
        <v>3500</v>
      </c>
    </row>
    <row r="3254" spans="1:7" x14ac:dyDescent="0.25">
      <c r="A3254">
        <v>2019</v>
      </c>
      <c r="B3254" t="s">
        <v>18</v>
      </c>
      <c r="C3254" s="1">
        <v>14800</v>
      </c>
      <c r="D3254" t="s">
        <v>12</v>
      </c>
      <c r="E3254" s="2">
        <v>1</v>
      </c>
      <c r="F3254">
        <f>IFERROR(VLOOKUP(Bakery[[#This Row],[Products]],Bakery_price[#All],2,FALSE),0)</f>
        <v>4500</v>
      </c>
      <c r="G3254" s="3">
        <f>Bakery[[#This Row],[Price]]*Bakery[[#This Row],[Quantity]]</f>
        <v>4500</v>
      </c>
    </row>
    <row r="3255" spans="1:7" x14ac:dyDescent="0.25">
      <c r="A3255">
        <v>2019</v>
      </c>
      <c r="B3255" t="s">
        <v>18</v>
      </c>
      <c r="C3255" s="1">
        <v>23800</v>
      </c>
      <c r="D3255" t="s">
        <v>6</v>
      </c>
      <c r="E3255" s="2">
        <v>1</v>
      </c>
      <c r="F3255">
        <f>IFERROR(VLOOKUP(Bakery[[#This Row],[Products]],Bakery_price[#All],2,FALSE),0)</f>
        <v>4800</v>
      </c>
      <c r="G3255" s="3">
        <f>Bakery[[#This Row],[Price]]*Bakery[[#This Row],[Quantity]]</f>
        <v>4800</v>
      </c>
    </row>
    <row r="3256" spans="1:7" x14ac:dyDescent="0.25">
      <c r="A3256">
        <v>2019</v>
      </c>
      <c r="B3256" t="s">
        <v>18</v>
      </c>
      <c r="C3256" s="1">
        <v>23800</v>
      </c>
      <c r="D3256" t="s">
        <v>9</v>
      </c>
      <c r="E3256" s="2" t="s">
        <v>32</v>
      </c>
      <c r="F3256">
        <f>IFERROR(VLOOKUP(Bakery[[#This Row],[Products]],Bakery_price[#All],2,FALSE),0)</f>
        <v>5000</v>
      </c>
      <c r="G3256" s="3">
        <f>Bakery[[#This Row],[Price]]*Bakery[[#This Row],[Quantity]]</f>
        <v>5000</v>
      </c>
    </row>
    <row r="3257" spans="1:7" x14ac:dyDescent="0.25">
      <c r="A3257">
        <v>2019</v>
      </c>
      <c r="B3257" t="s">
        <v>18</v>
      </c>
      <c r="C3257" s="1">
        <v>23800</v>
      </c>
      <c r="D3257" t="s">
        <v>30</v>
      </c>
      <c r="E3257" s="2">
        <v>3</v>
      </c>
      <c r="F3257">
        <f>IFERROR(VLOOKUP(Bakery[[#This Row],[Products]],Bakery_price[#All],2,FALSE),0)</f>
        <v>2500</v>
      </c>
      <c r="G3257" s="3">
        <f>Bakery[[#This Row],[Price]]*Bakery[[#This Row],[Quantity]]</f>
        <v>7500</v>
      </c>
    </row>
    <row r="3258" spans="1:7" x14ac:dyDescent="0.25">
      <c r="A3258">
        <v>2019</v>
      </c>
      <c r="B3258" t="s">
        <v>18</v>
      </c>
      <c r="C3258" s="1">
        <v>23800</v>
      </c>
      <c r="D3258" t="s">
        <v>10</v>
      </c>
      <c r="E3258" s="2">
        <v>1</v>
      </c>
      <c r="F3258">
        <f>IFERROR(VLOOKUP(Bakery[[#This Row],[Products]],Bakery_price[#All],2,FALSE),0)</f>
        <v>0</v>
      </c>
      <c r="G3258" s="3">
        <f>Bakery[[#This Row],[Price]]*Bakery[[#This Row],[Quantity]]</f>
        <v>0</v>
      </c>
    </row>
    <row r="3259" spans="1:7" x14ac:dyDescent="0.25">
      <c r="A3259">
        <v>2019</v>
      </c>
      <c r="B3259" t="s">
        <v>18</v>
      </c>
      <c r="C3259" s="1">
        <v>19800</v>
      </c>
      <c r="D3259" t="s">
        <v>6</v>
      </c>
      <c r="E3259" s="2">
        <v>1</v>
      </c>
      <c r="F3259">
        <f>IFERROR(VLOOKUP(Bakery[[#This Row],[Products]],Bakery_price[#All],2,FALSE),0)</f>
        <v>4800</v>
      </c>
      <c r="G3259" s="3">
        <f>Bakery[[#This Row],[Price]]*Bakery[[#This Row],[Quantity]]</f>
        <v>4800</v>
      </c>
    </row>
    <row r="3260" spans="1:7" x14ac:dyDescent="0.25">
      <c r="A3260">
        <v>2019</v>
      </c>
      <c r="B3260" t="s">
        <v>18</v>
      </c>
      <c r="C3260" s="1">
        <v>19800</v>
      </c>
      <c r="D3260" t="s">
        <v>8</v>
      </c>
      <c r="E3260" s="2">
        <v>1</v>
      </c>
      <c r="F3260">
        <f>IFERROR(VLOOKUP(Bakery[[#This Row],[Products]],Bakery_price[#All],2,FALSE),0)</f>
        <v>4800</v>
      </c>
      <c r="G3260" s="3">
        <f>Bakery[[#This Row],[Price]]*Bakery[[#This Row],[Quantity]]</f>
        <v>4800</v>
      </c>
    </row>
    <row r="3261" spans="1:7" x14ac:dyDescent="0.25">
      <c r="A3261">
        <v>2019</v>
      </c>
      <c r="B3261" t="s">
        <v>18</v>
      </c>
      <c r="C3261" s="1">
        <v>19800</v>
      </c>
      <c r="D3261" t="s">
        <v>12</v>
      </c>
      <c r="E3261" s="2">
        <v>1</v>
      </c>
      <c r="F3261">
        <f>IFERROR(VLOOKUP(Bakery[[#This Row],[Products]],Bakery_price[#All],2,FALSE),0)</f>
        <v>4500</v>
      </c>
      <c r="G3261" s="3">
        <f>Bakery[[#This Row],[Price]]*Bakery[[#This Row],[Quantity]]</f>
        <v>4500</v>
      </c>
    </row>
    <row r="3262" spans="1:7" x14ac:dyDescent="0.25">
      <c r="A3262">
        <v>2019</v>
      </c>
      <c r="B3262" t="s">
        <v>18</v>
      </c>
      <c r="C3262" s="1">
        <v>19800</v>
      </c>
      <c r="D3262" t="s">
        <v>11</v>
      </c>
      <c r="E3262" s="2" t="s">
        <v>32</v>
      </c>
      <c r="F3262">
        <f>IFERROR(VLOOKUP(Bakery[[#This Row],[Products]],Bakery_price[#All],2,FALSE),0)</f>
        <v>4000</v>
      </c>
      <c r="G3262" s="3">
        <f>Bakery[[#This Row],[Price]]*Bakery[[#This Row],[Quantity]]</f>
        <v>4000</v>
      </c>
    </row>
    <row r="3263" spans="1:7" x14ac:dyDescent="0.25">
      <c r="A3263">
        <v>2019</v>
      </c>
      <c r="B3263" t="s">
        <v>18</v>
      </c>
      <c r="C3263" s="1">
        <v>24600</v>
      </c>
      <c r="D3263" t="s">
        <v>6</v>
      </c>
      <c r="E3263" s="2">
        <v>3</v>
      </c>
      <c r="F3263">
        <f>IFERROR(VLOOKUP(Bakery[[#This Row],[Products]],Bakery_price[#All],2,FALSE),0)</f>
        <v>4800</v>
      </c>
      <c r="G3263" s="3">
        <f>Bakery[[#This Row],[Price]]*Bakery[[#This Row],[Quantity]]</f>
        <v>14400</v>
      </c>
    </row>
    <row r="3264" spans="1:7" x14ac:dyDescent="0.25">
      <c r="A3264">
        <v>2019</v>
      </c>
      <c r="B3264" t="s">
        <v>18</v>
      </c>
      <c r="C3264" s="1">
        <v>24600</v>
      </c>
      <c r="D3264" t="s">
        <v>8</v>
      </c>
      <c r="E3264" s="2">
        <v>1</v>
      </c>
      <c r="F3264">
        <f>IFERROR(VLOOKUP(Bakery[[#This Row],[Products]],Bakery_price[#All],2,FALSE),0)</f>
        <v>4800</v>
      </c>
      <c r="G3264" s="3">
        <f>Bakery[[#This Row],[Price]]*Bakery[[#This Row],[Quantity]]</f>
        <v>4800</v>
      </c>
    </row>
    <row r="3265" spans="1:7" x14ac:dyDescent="0.25">
      <c r="A3265">
        <v>2019</v>
      </c>
      <c r="B3265" t="s">
        <v>18</v>
      </c>
      <c r="C3265" s="1">
        <v>15400</v>
      </c>
      <c r="D3265" t="s">
        <v>6</v>
      </c>
      <c r="E3265" s="2">
        <v>2</v>
      </c>
      <c r="F3265">
        <f>IFERROR(VLOOKUP(Bakery[[#This Row],[Products]],Bakery_price[#All],2,FALSE),0)</f>
        <v>4800</v>
      </c>
      <c r="G3265" s="3">
        <f>Bakery[[#This Row],[Price]]*Bakery[[#This Row],[Quantity]]</f>
        <v>9600</v>
      </c>
    </row>
    <row r="3266" spans="1:7" x14ac:dyDescent="0.25">
      <c r="A3266">
        <v>2019</v>
      </c>
      <c r="B3266" t="s">
        <v>18</v>
      </c>
      <c r="C3266" s="1">
        <v>15400</v>
      </c>
      <c r="D3266" t="s">
        <v>26</v>
      </c>
      <c r="E3266" s="2">
        <v>1</v>
      </c>
      <c r="F3266">
        <f>IFERROR(VLOOKUP(Bakery[[#This Row],[Products]],Bakery_price[#All],2,FALSE),0)</f>
        <v>4000</v>
      </c>
      <c r="G3266" s="3">
        <f>Bakery[[#This Row],[Price]]*Bakery[[#This Row],[Quantity]]</f>
        <v>4000</v>
      </c>
    </row>
    <row r="3267" spans="1:7" x14ac:dyDescent="0.25">
      <c r="A3267">
        <v>2019</v>
      </c>
      <c r="B3267" t="s">
        <v>18</v>
      </c>
      <c r="C3267" s="1">
        <v>18600</v>
      </c>
      <c r="D3267" t="s">
        <v>6</v>
      </c>
      <c r="E3267" s="2">
        <v>2</v>
      </c>
      <c r="F3267">
        <f>IFERROR(VLOOKUP(Bakery[[#This Row],[Products]],Bakery_price[#All],2,FALSE),0)</f>
        <v>4800</v>
      </c>
      <c r="G3267" s="3">
        <f>Bakery[[#This Row],[Price]]*Bakery[[#This Row],[Quantity]]</f>
        <v>9600</v>
      </c>
    </row>
    <row r="3268" spans="1:7" x14ac:dyDescent="0.25">
      <c r="A3268">
        <v>2019</v>
      </c>
      <c r="B3268" t="s">
        <v>18</v>
      </c>
      <c r="C3268" s="1">
        <v>18600</v>
      </c>
      <c r="D3268" t="s">
        <v>15</v>
      </c>
      <c r="E3268" s="2">
        <v>1</v>
      </c>
      <c r="F3268">
        <f>IFERROR(VLOOKUP(Bakery[[#This Row],[Products]],Bakery_price[#All],2,FALSE),0)</f>
        <v>3500</v>
      </c>
      <c r="G3268" s="3">
        <f>Bakery[[#This Row],[Price]]*Bakery[[#This Row],[Quantity]]</f>
        <v>3500</v>
      </c>
    </row>
    <row r="3269" spans="1:7" x14ac:dyDescent="0.25">
      <c r="A3269">
        <v>2019</v>
      </c>
      <c r="B3269" t="s">
        <v>18</v>
      </c>
      <c r="C3269" s="1">
        <v>18600</v>
      </c>
      <c r="D3269" t="s">
        <v>25</v>
      </c>
      <c r="E3269" s="2">
        <v>1</v>
      </c>
      <c r="F3269">
        <f>IFERROR(VLOOKUP(Bakery[[#This Row],[Products]],Bakery_price[#All],2,FALSE),0)</f>
        <v>3500</v>
      </c>
      <c r="G3269" s="3">
        <f>Bakery[[#This Row],[Price]]*Bakery[[#This Row],[Quantity]]</f>
        <v>3500</v>
      </c>
    </row>
    <row r="3270" spans="1:7" x14ac:dyDescent="0.25">
      <c r="A3270">
        <v>2019</v>
      </c>
      <c r="B3270" t="s">
        <v>18</v>
      </c>
      <c r="C3270" s="1">
        <v>20900</v>
      </c>
      <c r="D3270" t="s">
        <v>6</v>
      </c>
      <c r="E3270" s="2">
        <v>3</v>
      </c>
      <c r="F3270">
        <f>IFERROR(VLOOKUP(Bakery[[#This Row],[Products]],Bakery_price[#All],2,FALSE),0)</f>
        <v>4800</v>
      </c>
      <c r="G3270" s="3">
        <f>Bakery[[#This Row],[Price]]*Bakery[[#This Row],[Quantity]]</f>
        <v>14400</v>
      </c>
    </row>
    <row r="3271" spans="1:7" x14ac:dyDescent="0.25">
      <c r="A3271">
        <v>2019</v>
      </c>
      <c r="B3271" t="s">
        <v>18</v>
      </c>
      <c r="C3271" s="1">
        <v>20900</v>
      </c>
      <c r="D3271" t="s">
        <v>15</v>
      </c>
      <c r="E3271" s="2">
        <v>1</v>
      </c>
      <c r="F3271">
        <f>IFERROR(VLOOKUP(Bakery[[#This Row],[Products]],Bakery_price[#All],2,FALSE),0)</f>
        <v>3500</v>
      </c>
      <c r="G3271" s="3">
        <f>Bakery[[#This Row],[Price]]*Bakery[[#This Row],[Quantity]]</f>
        <v>3500</v>
      </c>
    </row>
    <row r="3272" spans="1:7" x14ac:dyDescent="0.25">
      <c r="A3272">
        <v>2019</v>
      </c>
      <c r="B3272" t="s">
        <v>18</v>
      </c>
      <c r="C3272" s="1">
        <v>15800</v>
      </c>
      <c r="D3272" t="s">
        <v>6</v>
      </c>
      <c r="E3272" s="2">
        <v>1</v>
      </c>
      <c r="F3272">
        <f>IFERROR(VLOOKUP(Bakery[[#This Row],[Products]],Bakery_price[#All],2,FALSE),0)</f>
        <v>4800</v>
      </c>
      <c r="G3272" s="3">
        <f>Bakery[[#This Row],[Price]]*Bakery[[#This Row],[Quantity]]</f>
        <v>4800</v>
      </c>
    </row>
    <row r="3273" spans="1:7" x14ac:dyDescent="0.25">
      <c r="A3273">
        <v>2019</v>
      </c>
      <c r="B3273" t="s">
        <v>18</v>
      </c>
      <c r="C3273" s="1">
        <v>15800</v>
      </c>
      <c r="D3273" t="s">
        <v>8</v>
      </c>
      <c r="E3273" s="2">
        <v>1</v>
      </c>
      <c r="F3273">
        <f>IFERROR(VLOOKUP(Bakery[[#This Row],[Products]],Bakery_price[#All],2,FALSE),0)</f>
        <v>4800</v>
      </c>
      <c r="G3273" s="3">
        <f>Bakery[[#This Row],[Price]]*Bakery[[#This Row],[Quantity]]</f>
        <v>4800</v>
      </c>
    </row>
    <row r="3274" spans="1:7" x14ac:dyDescent="0.25">
      <c r="A3274">
        <v>2019</v>
      </c>
      <c r="B3274" t="s">
        <v>18</v>
      </c>
      <c r="C3274" s="1">
        <v>15800</v>
      </c>
      <c r="D3274" t="s">
        <v>10</v>
      </c>
      <c r="E3274" s="2">
        <v>1</v>
      </c>
      <c r="F3274">
        <f>IFERROR(VLOOKUP(Bakery[[#This Row],[Products]],Bakery_price[#All],2,FALSE),0)</f>
        <v>0</v>
      </c>
      <c r="G3274" s="3">
        <f>Bakery[[#This Row],[Price]]*Bakery[[#This Row],[Quantity]]</f>
        <v>0</v>
      </c>
    </row>
    <row r="3275" spans="1:7" x14ac:dyDescent="0.25">
      <c r="A3275">
        <v>2019</v>
      </c>
      <c r="B3275" t="s">
        <v>21</v>
      </c>
      <c r="C3275" s="1">
        <v>26600</v>
      </c>
      <c r="D3275" t="s">
        <v>6</v>
      </c>
      <c r="E3275" s="2">
        <v>2</v>
      </c>
      <c r="F3275">
        <f>IFERROR(VLOOKUP(Bakery[[#This Row],[Products]],Bakery_price[#All],2,FALSE),0)</f>
        <v>4800</v>
      </c>
      <c r="G3275" s="3">
        <f>Bakery[[#This Row],[Price]]*Bakery[[#This Row],[Quantity]]</f>
        <v>9600</v>
      </c>
    </row>
    <row r="3276" spans="1:7" x14ac:dyDescent="0.25">
      <c r="A3276">
        <v>2019</v>
      </c>
      <c r="B3276" t="s">
        <v>21</v>
      </c>
      <c r="C3276" s="1">
        <v>26600</v>
      </c>
      <c r="D3276" t="s">
        <v>15</v>
      </c>
      <c r="E3276" s="2">
        <v>3</v>
      </c>
      <c r="F3276">
        <f>IFERROR(VLOOKUP(Bakery[[#This Row],[Products]],Bakery_price[#All],2,FALSE),0)</f>
        <v>3500</v>
      </c>
      <c r="G3276" s="3">
        <f>Bakery[[#This Row],[Price]]*Bakery[[#This Row],[Quantity]]</f>
        <v>10500</v>
      </c>
    </row>
    <row r="3277" spans="1:7" x14ac:dyDescent="0.25">
      <c r="A3277">
        <v>2019</v>
      </c>
      <c r="B3277" t="s">
        <v>21</v>
      </c>
      <c r="C3277" s="1">
        <v>26600</v>
      </c>
      <c r="D3277" t="s">
        <v>29</v>
      </c>
      <c r="E3277" s="2">
        <v>1</v>
      </c>
      <c r="F3277">
        <f>IFERROR(VLOOKUP(Bakery[[#This Row],[Products]],Bakery_price[#All],2,FALSE),0)</f>
        <v>4500</v>
      </c>
      <c r="G3277" s="3">
        <f>Bakery[[#This Row],[Price]]*Bakery[[#This Row],[Quantity]]</f>
        <v>4500</v>
      </c>
    </row>
    <row r="3278" spans="1:7" x14ac:dyDescent="0.25">
      <c r="A3278">
        <v>2019</v>
      </c>
      <c r="B3278" t="s">
        <v>21</v>
      </c>
      <c r="C3278" s="1">
        <v>18600</v>
      </c>
      <c r="D3278" t="s">
        <v>6</v>
      </c>
      <c r="E3278" s="2">
        <v>2</v>
      </c>
      <c r="F3278">
        <f>IFERROR(VLOOKUP(Bakery[[#This Row],[Products]],Bakery_price[#All],2,FALSE),0)</f>
        <v>4800</v>
      </c>
      <c r="G3278" s="3">
        <f>Bakery[[#This Row],[Price]]*Bakery[[#This Row],[Quantity]]</f>
        <v>9600</v>
      </c>
    </row>
    <row r="3279" spans="1:7" x14ac:dyDescent="0.25">
      <c r="A3279">
        <v>2019</v>
      </c>
      <c r="B3279" t="s">
        <v>21</v>
      </c>
      <c r="C3279" s="1">
        <v>18600</v>
      </c>
      <c r="D3279" t="s">
        <v>15</v>
      </c>
      <c r="E3279" s="2">
        <v>1</v>
      </c>
      <c r="F3279">
        <f>IFERROR(VLOOKUP(Bakery[[#This Row],[Products]],Bakery_price[#All],2,FALSE),0)</f>
        <v>3500</v>
      </c>
      <c r="G3279" s="3">
        <f>Bakery[[#This Row],[Price]]*Bakery[[#This Row],[Quantity]]</f>
        <v>3500</v>
      </c>
    </row>
    <row r="3280" spans="1:7" x14ac:dyDescent="0.25">
      <c r="A3280">
        <v>2019</v>
      </c>
      <c r="B3280" t="s">
        <v>21</v>
      </c>
      <c r="C3280" s="1">
        <v>18600</v>
      </c>
      <c r="D3280" t="s">
        <v>29</v>
      </c>
      <c r="E3280" s="2">
        <v>1</v>
      </c>
      <c r="F3280">
        <f>IFERROR(VLOOKUP(Bakery[[#This Row],[Products]],Bakery_price[#All],2,FALSE),0)</f>
        <v>4500</v>
      </c>
      <c r="G3280" s="3">
        <f>Bakery[[#This Row],[Price]]*Bakery[[#This Row],[Quantity]]</f>
        <v>4500</v>
      </c>
    </row>
    <row r="3281" spans="1:7" x14ac:dyDescent="0.25">
      <c r="A3281">
        <v>2019</v>
      </c>
      <c r="B3281" t="s">
        <v>21</v>
      </c>
      <c r="C3281" s="1">
        <v>15300</v>
      </c>
      <c r="D3281" t="s">
        <v>6</v>
      </c>
      <c r="E3281" s="2">
        <v>1</v>
      </c>
      <c r="F3281">
        <f>IFERROR(VLOOKUP(Bakery[[#This Row],[Products]],Bakery_price[#All],2,FALSE),0)</f>
        <v>4800</v>
      </c>
      <c r="G3281" s="3">
        <f>Bakery[[#This Row],[Price]]*Bakery[[#This Row],[Quantity]]</f>
        <v>4800</v>
      </c>
    </row>
    <row r="3282" spans="1:7" x14ac:dyDescent="0.25">
      <c r="A3282">
        <v>2019</v>
      </c>
      <c r="B3282" t="s">
        <v>21</v>
      </c>
      <c r="C3282" s="1">
        <v>15300</v>
      </c>
      <c r="D3282" t="s">
        <v>7</v>
      </c>
      <c r="E3282" s="2">
        <v>1</v>
      </c>
      <c r="F3282">
        <f>IFERROR(VLOOKUP(Bakery[[#This Row],[Products]],Bakery_price[#All],2,FALSE),0)</f>
        <v>0</v>
      </c>
      <c r="G3282" s="3">
        <f>Bakery[[#This Row],[Price]]*Bakery[[#This Row],[Quantity]]</f>
        <v>0</v>
      </c>
    </row>
    <row r="3283" spans="1:7" x14ac:dyDescent="0.25">
      <c r="A3283">
        <v>2019</v>
      </c>
      <c r="B3283" t="s">
        <v>21</v>
      </c>
      <c r="C3283" s="1">
        <v>15300</v>
      </c>
      <c r="D3283" t="s">
        <v>22</v>
      </c>
      <c r="E3283" s="2">
        <v>1</v>
      </c>
      <c r="F3283">
        <f>IFERROR(VLOOKUP(Bakery[[#This Row],[Products]],Bakery_price[#All],2,FALSE),0)</f>
        <v>4500</v>
      </c>
      <c r="G3283" s="3">
        <f>Bakery[[#This Row],[Price]]*Bakery[[#This Row],[Quantity]]</f>
        <v>4500</v>
      </c>
    </row>
    <row r="3284" spans="1:7" x14ac:dyDescent="0.25">
      <c r="A3284">
        <v>2019</v>
      </c>
      <c r="B3284" t="s">
        <v>21</v>
      </c>
      <c r="C3284" s="1">
        <v>19300</v>
      </c>
      <c r="D3284" t="s">
        <v>6</v>
      </c>
      <c r="E3284" s="2">
        <v>1</v>
      </c>
      <c r="F3284">
        <f>IFERROR(VLOOKUP(Bakery[[#This Row],[Products]],Bakery_price[#All],2,FALSE),0)</f>
        <v>4800</v>
      </c>
      <c r="G3284" s="3">
        <f>Bakery[[#This Row],[Price]]*Bakery[[#This Row],[Quantity]]</f>
        <v>4800</v>
      </c>
    </row>
    <row r="3285" spans="1:7" x14ac:dyDescent="0.25">
      <c r="A3285">
        <v>2019</v>
      </c>
      <c r="B3285" t="s">
        <v>21</v>
      </c>
      <c r="C3285" s="1">
        <v>19300</v>
      </c>
      <c r="D3285" t="s">
        <v>15</v>
      </c>
      <c r="E3285" s="2">
        <v>1</v>
      </c>
      <c r="F3285">
        <f>IFERROR(VLOOKUP(Bakery[[#This Row],[Products]],Bakery_price[#All],2,FALSE),0)</f>
        <v>3500</v>
      </c>
      <c r="G3285" s="3">
        <f>Bakery[[#This Row],[Price]]*Bakery[[#This Row],[Quantity]]</f>
        <v>3500</v>
      </c>
    </row>
    <row r="3286" spans="1:7" x14ac:dyDescent="0.25">
      <c r="A3286">
        <v>2019</v>
      </c>
      <c r="B3286" t="s">
        <v>21</v>
      </c>
      <c r="C3286" s="1">
        <v>19300</v>
      </c>
      <c r="D3286" t="s">
        <v>20</v>
      </c>
      <c r="E3286" s="2">
        <v>1</v>
      </c>
      <c r="F3286">
        <f>IFERROR(VLOOKUP(Bakery[[#This Row],[Products]],Bakery_price[#All],2,FALSE),0)</f>
        <v>0</v>
      </c>
      <c r="G3286" s="3">
        <f>Bakery[[#This Row],[Price]]*Bakery[[#This Row],[Quantity]]</f>
        <v>0</v>
      </c>
    </row>
    <row r="3287" spans="1:7" x14ac:dyDescent="0.25">
      <c r="A3287">
        <v>2019</v>
      </c>
      <c r="B3287" t="s">
        <v>21</v>
      </c>
      <c r="C3287" s="1">
        <v>19300</v>
      </c>
      <c r="D3287" t="s">
        <v>8</v>
      </c>
      <c r="E3287" s="2">
        <v>1</v>
      </c>
      <c r="F3287">
        <f>IFERROR(VLOOKUP(Bakery[[#This Row],[Products]],Bakery_price[#All],2,FALSE),0)</f>
        <v>4800</v>
      </c>
      <c r="G3287" s="3">
        <f>Bakery[[#This Row],[Price]]*Bakery[[#This Row],[Quantity]]</f>
        <v>4800</v>
      </c>
    </row>
    <row r="3288" spans="1:7" x14ac:dyDescent="0.25">
      <c r="A3288">
        <v>2019</v>
      </c>
      <c r="B3288" t="s">
        <v>21</v>
      </c>
      <c r="C3288" s="1">
        <v>20300</v>
      </c>
      <c r="D3288" t="s">
        <v>6</v>
      </c>
      <c r="E3288" s="2">
        <v>1</v>
      </c>
      <c r="F3288">
        <f>IFERROR(VLOOKUP(Bakery[[#This Row],[Products]],Bakery_price[#All],2,FALSE),0)</f>
        <v>4800</v>
      </c>
      <c r="G3288" s="3">
        <f>Bakery[[#This Row],[Price]]*Bakery[[#This Row],[Quantity]]</f>
        <v>4800</v>
      </c>
    </row>
    <row r="3289" spans="1:7" x14ac:dyDescent="0.25">
      <c r="A3289">
        <v>2019</v>
      </c>
      <c r="B3289" t="s">
        <v>21</v>
      </c>
      <c r="C3289" s="1">
        <v>20300</v>
      </c>
      <c r="D3289" t="s">
        <v>15</v>
      </c>
      <c r="E3289" s="2">
        <v>1</v>
      </c>
      <c r="F3289">
        <f>IFERROR(VLOOKUP(Bakery[[#This Row],[Products]],Bakery_price[#All],2,FALSE),0)</f>
        <v>3500</v>
      </c>
      <c r="G3289" s="3">
        <f>Bakery[[#This Row],[Price]]*Bakery[[#This Row],[Quantity]]</f>
        <v>3500</v>
      </c>
    </row>
    <row r="3290" spans="1:7" x14ac:dyDescent="0.25">
      <c r="A3290">
        <v>2019</v>
      </c>
      <c r="B3290" t="s">
        <v>21</v>
      </c>
      <c r="C3290" s="1">
        <v>20300</v>
      </c>
      <c r="D3290" t="s">
        <v>19</v>
      </c>
      <c r="E3290" s="2">
        <v>1</v>
      </c>
      <c r="F3290">
        <f>IFERROR(VLOOKUP(Bakery[[#This Row],[Products]],Bakery_price[#All],2,FALSE),0)</f>
        <v>1500</v>
      </c>
      <c r="G3290" s="3">
        <f>Bakery[[#This Row],[Price]]*Bakery[[#This Row],[Quantity]]</f>
        <v>1500</v>
      </c>
    </row>
    <row r="3291" spans="1:7" x14ac:dyDescent="0.25">
      <c r="A3291">
        <v>2019</v>
      </c>
      <c r="B3291" t="s">
        <v>21</v>
      </c>
      <c r="C3291" s="1">
        <v>20300</v>
      </c>
      <c r="D3291" t="s">
        <v>8</v>
      </c>
      <c r="E3291" s="2">
        <v>1</v>
      </c>
      <c r="F3291">
        <f>IFERROR(VLOOKUP(Bakery[[#This Row],[Products]],Bakery_price[#All],2,FALSE),0)</f>
        <v>4800</v>
      </c>
      <c r="G3291" s="3">
        <f>Bakery[[#This Row],[Price]]*Bakery[[#This Row],[Quantity]]</f>
        <v>4800</v>
      </c>
    </row>
    <row r="3292" spans="1:7" x14ac:dyDescent="0.25">
      <c r="A3292">
        <v>2019</v>
      </c>
      <c r="B3292" t="s">
        <v>21</v>
      </c>
      <c r="C3292" s="1">
        <v>28300</v>
      </c>
      <c r="D3292" t="s">
        <v>6</v>
      </c>
      <c r="E3292" s="2">
        <v>1</v>
      </c>
      <c r="F3292">
        <f>IFERROR(VLOOKUP(Bakery[[#This Row],[Products]],Bakery_price[#All],2,FALSE),0)</f>
        <v>4800</v>
      </c>
      <c r="G3292" s="3">
        <f>Bakery[[#This Row],[Price]]*Bakery[[#This Row],[Quantity]]</f>
        <v>4800</v>
      </c>
    </row>
    <row r="3293" spans="1:7" x14ac:dyDescent="0.25">
      <c r="A3293">
        <v>2019</v>
      </c>
      <c r="B3293" t="s">
        <v>21</v>
      </c>
      <c r="C3293" s="1">
        <v>28300</v>
      </c>
      <c r="D3293" t="s">
        <v>15</v>
      </c>
      <c r="E3293" s="2">
        <v>1</v>
      </c>
      <c r="F3293">
        <f>IFERROR(VLOOKUP(Bakery[[#This Row],[Products]],Bakery_price[#All],2,FALSE),0)</f>
        <v>3500</v>
      </c>
      <c r="G3293" s="3">
        <f>Bakery[[#This Row],[Price]]*Bakery[[#This Row],[Quantity]]</f>
        <v>3500</v>
      </c>
    </row>
    <row r="3294" spans="1:7" x14ac:dyDescent="0.25">
      <c r="A3294">
        <v>2019</v>
      </c>
      <c r="B3294" t="s">
        <v>21</v>
      </c>
      <c r="C3294" s="1">
        <v>28300</v>
      </c>
      <c r="D3294" t="s">
        <v>19</v>
      </c>
      <c r="E3294" s="2">
        <v>1</v>
      </c>
      <c r="F3294">
        <f>IFERROR(VLOOKUP(Bakery[[#This Row],[Products]],Bakery_price[#All],2,FALSE),0)</f>
        <v>1500</v>
      </c>
      <c r="G3294" s="3">
        <f>Bakery[[#This Row],[Price]]*Bakery[[#This Row],[Quantity]]</f>
        <v>1500</v>
      </c>
    </row>
    <row r="3295" spans="1:7" x14ac:dyDescent="0.25">
      <c r="A3295">
        <v>2019</v>
      </c>
      <c r="B3295" t="s">
        <v>21</v>
      </c>
      <c r="C3295" s="1">
        <v>28300</v>
      </c>
      <c r="D3295" t="s">
        <v>8</v>
      </c>
      <c r="E3295" s="2">
        <v>1</v>
      </c>
      <c r="F3295">
        <f>IFERROR(VLOOKUP(Bakery[[#This Row],[Products]],Bakery_price[#All],2,FALSE),0)</f>
        <v>4800</v>
      </c>
      <c r="G3295" s="3">
        <f>Bakery[[#This Row],[Price]]*Bakery[[#This Row],[Quantity]]</f>
        <v>4800</v>
      </c>
    </row>
    <row r="3296" spans="1:7" x14ac:dyDescent="0.25">
      <c r="A3296">
        <v>2019</v>
      </c>
      <c r="B3296" t="s">
        <v>21</v>
      </c>
      <c r="C3296" s="1">
        <v>28300</v>
      </c>
      <c r="D3296" t="s">
        <v>17</v>
      </c>
      <c r="E3296" s="2">
        <v>1</v>
      </c>
      <c r="F3296">
        <f>IFERROR(VLOOKUP(Bakery[[#This Row],[Products]],Bakery_price[#All],2,FALSE),0)</f>
        <v>4000</v>
      </c>
      <c r="G3296" s="3">
        <f>Bakery[[#This Row],[Price]]*Bakery[[#This Row],[Quantity]]</f>
        <v>4000</v>
      </c>
    </row>
    <row r="3297" spans="1:7" x14ac:dyDescent="0.25">
      <c r="A3297">
        <v>2019</v>
      </c>
      <c r="B3297" t="s">
        <v>21</v>
      </c>
      <c r="C3297" s="1">
        <v>28300</v>
      </c>
      <c r="D3297" t="s">
        <v>12</v>
      </c>
      <c r="E3297" s="2">
        <v>1</v>
      </c>
      <c r="F3297">
        <f>IFERROR(VLOOKUP(Bakery[[#This Row],[Products]],Bakery_price[#All],2,FALSE),0)</f>
        <v>4500</v>
      </c>
      <c r="G3297" s="3">
        <f>Bakery[[#This Row],[Price]]*Bakery[[#This Row],[Quantity]]</f>
        <v>4500</v>
      </c>
    </row>
    <row r="3298" spans="1:7" x14ac:dyDescent="0.25">
      <c r="A3298">
        <v>2019</v>
      </c>
      <c r="B3298" t="s">
        <v>23</v>
      </c>
      <c r="C3298" s="1">
        <v>22300</v>
      </c>
      <c r="D3298" t="s">
        <v>6</v>
      </c>
      <c r="E3298" s="2">
        <v>1</v>
      </c>
      <c r="F3298">
        <f>IFERROR(VLOOKUP(Bakery[[#This Row],[Products]],Bakery_price[#All],2,FALSE),0)</f>
        <v>4800</v>
      </c>
      <c r="G3298" s="3">
        <f>Bakery[[#This Row],[Price]]*Bakery[[#This Row],[Quantity]]</f>
        <v>4800</v>
      </c>
    </row>
    <row r="3299" spans="1:7" x14ac:dyDescent="0.25">
      <c r="A3299">
        <v>2019</v>
      </c>
      <c r="B3299" t="s">
        <v>23</v>
      </c>
      <c r="C3299" s="1">
        <v>22300</v>
      </c>
      <c r="D3299" t="s">
        <v>15</v>
      </c>
      <c r="E3299" s="2">
        <v>1</v>
      </c>
      <c r="F3299">
        <f>IFERROR(VLOOKUP(Bakery[[#This Row],[Products]],Bakery_price[#All],2,FALSE),0)</f>
        <v>3500</v>
      </c>
      <c r="G3299" s="3">
        <f>Bakery[[#This Row],[Price]]*Bakery[[#This Row],[Quantity]]</f>
        <v>3500</v>
      </c>
    </row>
    <row r="3300" spans="1:7" x14ac:dyDescent="0.25">
      <c r="A3300">
        <v>2019</v>
      </c>
      <c r="B3300" t="s">
        <v>23</v>
      </c>
      <c r="C3300" s="1">
        <v>22300</v>
      </c>
      <c r="D3300" t="s">
        <v>7</v>
      </c>
      <c r="E3300" s="2">
        <v>1</v>
      </c>
      <c r="F3300">
        <f>IFERROR(VLOOKUP(Bakery[[#This Row],[Products]],Bakery_price[#All],2,FALSE),0)</f>
        <v>0</v>
      </c>
      <c r="G3300" s="3">
        <f>Bakery[[#This Row],[Price]]*Bakery[[#This Row],[Quantity]]</f>
        <v>0</v>
      </c>
    </row>
    <row r="3301" spans="1:7" x14ac:dyDescent="0.25">
      <c r="A3301">
        <v>2019</v>
      </c>
      <c r="B3301" t="s">
        <v>23</v>
      </c>
      <c r="C3301" s="1">
        <v>22300</v>
      </c>
      <c r="D3301" t="s">
        <v>24</v>
      </c>
      <c r="E3301" s="2">
        <v>1</v>
      </c>
      <c r="F3301">
        <f>IFERROR(VLOOKUP(Bakery[[#This Row],[Products]],Bakery_price[#All],2,FALSE),0)</f>
        <v>3500</v>
      </c>
      <c r="G3301" s="3">
        <f>Bakery[[#This Row],[Price]]*Bakery[[#This Row],[Quantity]]</f>
        <v>3500</v>
      </c>
    </row>
    <row r="3302" spans="1:7" x14ac:dyDescent="0.25">
      <c r="A3302">
        <v>2019</v>
      </c>
      <c r="B3302" t="s">
        <v>23</v>
      </c>
      <c r="C3302" s="1">
        <v>22300</v>
      </c>
      <c r="D3302" t="s">
        <v>8</v>
      </c>
      <c r="E3302" s="2">
        <v>1</v>
      </c>
      <c r="F3302">
        <f>IFERROR(VLOOKUP(Bakery[[#This Row],[Products]],Bakery_price[#All],2,FALSE),0)</f>
        <v>4800</v>
      </c>
      <c r="G3302" s="3">
        <f>Bakery[[#This Row],[Price]]*Bakery[[#This Row],[Quantity]]</f>
        <v>4800</v>
      </c>
    </row>
    <row r="3303" spans="1:7" x14ac:dyDescent="0.25">
      <c r="A3303">
        <v>2019</v>
      </c>
      <c r="B3303" t="s">
        <v>23</v>
      </c>
      <c r="C3303" s="1">
        <v>30100</v>
      </c>
      <c r="D3303" t="s">
        <v>6</v>
      </c>
      <c r="E3303" s="2">
        <v>3</v>
      </c>
      <c r="F3303">
        <f>IFERROR(VLOOKUP(Bakery[[#This Row],[Products]],Bakery_price[#All],2,FALSE),0)</f>
        <v>4800</v>
      </c>
      <c r="G3303" s="3">
        <f>Bakery[[#This Row],[Price]]*Bakery[[#This Row],[Quantity]]</f>
        <v>14400</v>
      </c>
    </row>
    <row r="3304" spans="1:7" x14ac:dyDescent="0.25">
      <c r="A3304">
        <v>2019</v>
      </c>
      <c r="B3304" t="s">
        <v>23</v>
      </c>
      <c r="C3304" s="1">
        <v>30100</v>
      </c>
      <c r="D3304" t="s">
        <v>15</v>
      </c>
      <c r="E3304" s="2">
        <v>2</v>
      </c>
      <c r="F3304">
        <f>IFERROR(VLOOKUP(Bakery[[#This Row],[Products]],Bakery_price[#All],2,FALSE),0)</f>
        <v>3500</v>
      </c>
      <c r="G3304" s="3">
        <f>Bakery[[#This Row],[Price]]*Bakery[[#This Row],[Quantity]]</f>
        <v>7000</v>
      </c>
    </row>
    <row r="3305" spans="1:7" x14ac:dyDescent="0.25">
      <c r="A3305">
        <v>2019</v>
      </c>
      <c r="B3305" t="s">
        <v>23</v>
      </c>
      <c r="C3305" s="1">
        <v>30100</v>
      </c>
      <c r="D3305" t="s">
        <v>19</v>
      </c>
      <c r="E3305" s="2">
        <v>2</v>
      </c>
      <c r="F3305">
        <f>IFERROR(VLOOKUP(Bakery[[#This Row],[Products]],Bakery_price[#All],2,FALSE),0)</f>
        <v>1500</v>
      </c>
      <c r="G3305" s="3">
        <f>Bakery[[#This Row],[Price]]*Bakery[[#This Row],[Quantity]]</f>
        <v>3000</v>
      </c>
    </row>
    <row r="3306" spans="1:7" x14ac:dyDescent="0.25">
      <c r="A3306">
        <v>2019</v>
      </c>
      <c r="B3306" t="s">
        <v>23</v>
      </c>
      <c r="C3306" s="1">
        <v>30100</v>
      </c>
      <c r="D3306" t="s">
        <v>8</v>
      </c>
      <c r="E3306" s="2">
        <v>1</v>
      </c>
      <c r="F3306">
        <f>IFERROR(VLOOKUP(Bakery[[#This Row],[Products]],Bakery_price[#All],2,FALSE),0)</f>
        <v>4800</v>
      </c>
      <c r="G3306" s="3">
        <f>Bakery[[#This Row],[Price]]*Bakery[[#This Row],[Quantity]]</f>
        <v>4800</v>
      </c>
    </row>
    <row r="3307" spans="1:7" x14ac:dyDescent="0.25">
      <c r="A3307">
        <v>2019</v>
      </c>
      <c r="B3307" t="s">
        <v>23</v>
      </c>
      <c r="C3307" s="1">
        <v>15800</v>
      </c>
      <c r="D3307" t="s">
        <v>6</v>
      </c>
      <c r="E3307" s="2">
        <v>1</v>
      </c>
      <c r="F3307">
        <f>IFERROR(VLOOKUP(Bakery[[#This Row],[Products]],Bakery_price[#All],2,FALSE),0)</f>
        <v>4800</v>
      </c>
      <c r="G3307" s="3">
        <f>Bakery[[#This Row],[Price]]*Bakery[[#This Row],[Quantity]]</f>
        <v>4800</v>
      </c>
    </row>
    <row r="3308" spans="1:7" x14ac:dyDescent="0.25">
      <c r="A3308">
        <v>2019</v>
      </c>
      <c r="B3308" t="s">
        <v>23</v>
      </c>
      <c r="C3308" s="1">
        <v>15800</v>
      </c>
      <c r="D3308" t="s">
        <v>31</v>
      </c>
      <c r="E3308" s="2">
        <v>1</v>
      </c>
      <c r="F3308">
        <f>IFERROR(VLOOKUP(Bakery[[#This Row],[Products]],Bakery_price[#All],2,FALSE),0)</f>
        <v>4000</v>
      </c>
      <c r="G3308" s="3">
        <f>Bakery[[#This Row],[Price]]*Bakery[[#This Row],[Quantity]]</f>
        <v>4000</v>
      </c>
    </row>
    <row r="3309" spans="1:7" x14ac:dyDescent="0.25">
      <c r="A3309">
        <v>2019</v>
      </c>
      <c r="B3309" t="s">
        <v>23</v>
      </c>
      <c r="C3309" s="1">
        <v>15800</v>
      </c>
      <c r="D3309" t="s">
        <v>29</v>
      </c>
      <c r="E3309" s="2">
        <v>1</v>
      </c>
      <c r="F3309">
        <f>IFERROR(VLOOKUP(Bakery[[#This Row],[Products]],Bakery_price[#All],2,FALSE),0)</f>
        <v>4500</v>
      </c>
      <c r="G3309" s="3">
        <f>Bakery[[#This Row],[Price]]*Bakery[[#This Row],[Quantity]]</f>
        <v>4500</v>
      </c>
    </row>
    <row r="3310" spans="1:7" x14ac:dyDescent="0.25">
      <c r="A3310">
        <v>2019</v>
      </c>
      <c r="B3310" t="s">
        <v>23</v>
      </c>
      <c r="C3310" s="1">
        <v>15800</v>
      </c>
      <c r="D3310" t="s">
        <v>6</v>
      </c>
      <c r="E3310" s="2">
        <v>1</v>
      </c>
      <c r="F3310">
        <f>IFERROR(VLOOKUP(Bakery[[#This Row],[Products]],Bakery_price[#All],2,FALSE),0)</f>
        <v>4800</v>
      </c>
      <c r="G3310" s="3">
        <f>Bakery[[#This Row],[Price]]*Bakery[[#This Row],[Quantity]]</f>
        <v>4800</v>
      </c>
    </row>
    <row r="3311" spans="1:7" x14ac:dyDescent="0.25">
      <c r="A3311">
        <v>2019</v>
      </c>
      <c r="B3311" t="s">
        <v>23</v>
      </c>
      <c r="C3311" s="1">
        <v>15800</v>
      </c>
      <c r="D3311" t="s">
        <v>8</v>
      </c>
      <c r="E3311" s="2">
        <v>2</v>
      </c>
      <c r="F3311">
        <f>IFERROR(VLOOKUP(Bakery[[#This Row],[Products]],Bakery_price[#All],2,FALSE),0)</f>
        <v>4800</v>
      </c>
      <c r="G3311" s="3">
        <f>Bakery[[#This Row],[Price]]*Bakery[[#This Row],[Quantity]]</f>
        <v>9600</v>
      </c>
    </row>
    <row r="3312" spans="1:7" x14ac:dyDescent="0.25">
      <c r="A3312">
        <v>2019</v>
      </c>
      <c r="B3312" t="s">
        <v>23</v>
      </c>
      <c r="C3312" s="1">
        <v>15300</v>
      </c>
      <c r="D3312" t="s">
        <v>6</v>
      </c>
      <c r="E3312" s="2">
        <v>1</v>
      </c>
      <c r="F3312">
        <f>IFERROR(VLOOKUP(Bakery[[#This Row],[Products]],Bakery_price[#All],2,FALSE),0)</f>
        <v>4800</v>
      </c>
      <c r="G3312" s="3">
        <f>Bakery[[#This Row],[Price]]*Bakery[[#This Row],[Quantity]]</f>
        <v>4800</v>
      </c>
    </row>
    <row r="3313" spans="1:7" x14ac:dyDescent="0.25">
      <c r="A3313">
        <v>2019</v>
      </c>
      <c r="B3313" t="s">
        <v>23</v>
      </c>
      <c r="C3313" s="1">
        <v>15300</v>
      </c>
      <c r="D3313" t="s">
        <v>25</v>
      </c>
      <c r="E3313" s="2">
        <v>1</v>
      </c>
      <c r="F3313">
        <f>IFERROR(VLOOKUP(Bakery[[#This Row],[Products]],Bakery_price[#All],2,FALSE),0)</f>
        <v>3500</v>
      </c>
      <c r="G3313" s="3">
        <f>Bakery[[#This Row],[Price]]*Bakery[[#This Row],[Quantity]]</f>
        <v>3500</v>
      </c>
    </row>
    <row r="3314" spans="1:7" x14ac:dyDescent="0.25">
      <c r="A3314">
        <v>2019</v>
      </c>
      <c r="B3314" t="s">
        <v>23</v>
      </c>
      <c r="C3314" s="1">
        <v>15300</v>
      </c>
      <c r="D3314" t="s">
        <v>9</v>
      </c>
      <c r="E3314" s="2" t="s">
        <v>32</v>
      </c>
      <c r="F3314">
        <f>IFERROR(VLOOKUP(Bakery[[#This Row],[Products]],Bakery_price[#All],2,FALSE),0)</f>
        <v>5000</v>
      </c>
      <c r="G3314" s="3">
        <f>Bakery[[#This Row],[Price]]*Bakery[[#This Row],[Quantity]]</f>
        <v>5000</v>
      </c>
    </row>
    <row r="3315" spans="1:7" x14ac:dyDescent="0.25">
      <c r="A3315">
        <v>2019</v>
      </c>
      <c r="B3315" t="s">
        <v>23</v>
      </c>
      <c r="C3315" s="1">
        <v>14800</v>
      </c>
      <c r="D3315" t="s">
        <v>6</v>
      </c>
      <c r="E3315" s="2">
        <v>1</v>
      </c>
      <c r="F3315">
        <f>IFERROR(VLOOKUP(Bakery[[#This Row],[Products]],Bakery_price[#All],2,FALSE),0)</f>
        <v>4800</v>
      </c>
      <c r="G3315" s="3">
        <f>Bakery[[#This Row],[Price]]*Bakery[[#This Row],[Quantity]]</f>
        <v>4800</v>
      </c>
    </row>
    <row r="3316" spans="1:7" x14ac:dyDescent="0.25">
      <c r="A3316">
        <v>2019</v>
      </c>
      <c r="B3316" t="s">
        <v>23</v>
      </c>
      <c r="C3316" s="1">
        <v>14800</v>
      </c>
      <c r="D3316" t="s">
        <v>15</v>
      </c>
      <c r="E3316" s="2">
        <v>1</v>
      </c>
      <c r="F3316">
        <f>IFERROR(VLOOKUP(Bakery[[#This Row],[Products]],Bakery_price[#All],2,FALSE),0)</f>
        <v>3500</v>
      </c>
      <c r="G3316" s="3">
        <f>Bakery[[#This Row],[Price]]*Bakery[[#This Row],[Quantity]]</f>
        <v>3500</v>
      </c>
    </row>
    <row r="3317" spans="1:7" x14ac:dyDescent="0.25">
      <c r="A3317">
        <v>2019</v>
      </c>
      <c r="B3317" t="s">
        <v>23</v>
      </c>
      <c r="C3317" s="1">
        <v>14800</v>
      </c>
      <c r="D3317" t="s">
        <v>12</v>
      </c>
      <c r="E3317" s="2">
        <v>1</v>
      </c>
      <c r="F3317">
        <f>IFERROR(VLOOKUP(Bakery[[#This Row],[Products]],Bakery_price[#All],2,FALSE),0)</f>
        <v>4500</v>
      </c>
      <c r="G3317" s="3">
        <f>Bakery[[#This Row],[Price]]*Bakery[[#This Row],[Quantity]]</f>
        <v>4500</v>
      </c>
    </row>
    <row r="3318" spans="1:7" x14ac:dyDescent="0.25">
      <c r="A3318">
        <v>2019</v>
      </c>
      <c r="B3318" t="s">
        <v>23</v>
      </c>
      <c r="C3318" s="1">
        <v>15800</v>
      </c>
      <c r="D3318" t="s">
        <v>6</v>
      </c>
      <c r="E3318" s="2">
        <v>1</v>
      </c>
      <c r="F3318">
        <f>IFERROR(VLOOKUP(Bakery[[#This Row],[Products]],Bakery_price[#All],2,FALSE),0)</f>
        <v>4800</v>
      </c>
      <c r="G3318" s="3">
        <f>Bakery[[#This Row],[Price]]*Bakery[[#This Row],[Quantity]]</f>
        <v>4800</v>
      </c>
    </row>
    <row r="3319" spans="1:7" x14ac:dyDescent="0.25">
      <c r="A3319">
        <v>2019</v>
      </c>
      <c r="B3319" t="s">
        <v>23</v>
      </c>
      <c r="C3319" s="1">
        <v>15800</v>
      </c>
      <c r="D3319" t="s">
        <v>8</v>
      </c>
      <c r="E3319" s="2">
        <v>1</v>
      </c>
      <c r="F3319">
        <f>IFERROR(VLOOKUP(Bakery[[#This Row],[Products]],Bakery_price[#All],2,FALSE),0)</f>
        <v>4800</v>
      </c>
      <c r="G3319" s="3">
        <f>Bakery[[#This Row],[Price]]*Bakery[[#This Row],[Quantity]]</f>
        <v>4800</v>
      </c>
    </row>
    <row r="3320" spans="1:7" x14ac:dyDescent="0.25">
      <c r="A3320">
        <v>2019</v>
      </c>
      <c r="B3320" t="s">
        <v>23</v>
      </c>
      <c r="C3320" s="1">
        <v>15800</v>
      </c>
      <c r="D3320" t="s">
        <v>16</v>
      </c>
      <c r="E3320" s="2">
        <v>1</v>
      </c>
      <c r="F3320">
        <f>IFERROR(VLOOKUP(Bakery[[#This Row],[Products]],Bakery_price[#All],2,FALSE),0)</f>
        <v>0</v>
      </c>
      <c r="G3320" s="3">
        <f>Bakery[[#This Row],[Price]]*Bakery[[#This Row],[Quantity]]</f>
        <v>0</v>
      </c>
    </row>
    <row r="3321" spans="1:7" x14ac:dyDescent="0.25">
      <c r="A3321">
        <v>2019</v>
      </c>
      <c r="B3321" t="s">
        <v>23</v>
      </c>
      <c r="C3321" s="1">
        <v>15100</v>
      </c>
      <c r="D3321" t="s">
        <v>6</v>
      </c>
      <c r="E3321" s="2">
        <v>1</v>
      </c>
      <c r="F3321">
        <f>IFERROR(VLOOKUP(Bakery[[#This Row],[Products]],Bakery_price[#All],2,FALSE),0)</f>
        <v>4800</v>
      </c>
      <c r="G3321" s="3">
        <f>Bakery[[#This Row],[Price]]*Bakery[[#This Row],[Quantity]]</f>
        <v>4800</v>
      </c>
    </row>
    <row r="3322" spans="1:7" x14ac:dyDescent="0.25">
      <c r="A3322">
        <v>2019</v>
      </c>
      <c r="B3322" t="s">
        <v>23</v>
      </c>
      <c r="C3322" s="1">
        <v>15100</v>
      </c>
      <c r="D3322" t="s">
        <v>16</v>
      </c>
      <c r="E3322" s="2">
        <v>1</v>
      </c>
      <c r="F3322">
        <f>IFERROR(VLOOKUP(Bakery[[#This Row],[Products]],Bakery_price[#All],2,FALSE),0)</f>
        <v>0</v>
      </c>
      <c r="G3322" s="3">
        <f>Bakery[[#This Row],[Price]]*Bakery[[#This Row],[Quantity]]</f>
        <v>0</v>
      </c>
    </row>
    <row r="3323" spans="1:7" x14ac:dyDescent="0.25">
      <c r="A3323">
        <v>2019</v>
      </c>
      <c r="B3323" t="s">
        <v>23</v>
      </c>
      <c r="C3323" s="1">
        <v>15100</v>
      </c>
      <c r="D3323" t="s">
        <v>26</v>
      </c>
      <c r="E3323" s="2">
        <v>1</v>
      </c>
      <c r="F3323">
        <f>IFERROR(VLOOKUP(Bakery[[#This Row],[Products]],Bakery_price[#All],2,FALSE),0)</f>
        <v>4000</v>
      </c>
      <c r="G3323" s="3">
        <f>Bakery[[#This Row],[Price]]*Bakery[[#This Row],[Quantity]]</f>
        <v>4000</v>
      </c>
    </row>
    <row r="3324" spans="1:7" x14ac:dyDescent="0.25">
      <c r="A3324">
        <v>2019</v>
      </c>
      <c r="B3324" t="s">
        <v>5</v>
      </c>
      <c r="C3324" s="1">
        <v>16400</v>
      </c>
      <c r="D3324" t="s">
        <v>6</v>
      </c>
      <c r="E3324" s="2">
        <v>3</v>
      </c>
      <c r="F3324">
        <f>IFERROR(VLOOKUP(Bakery[[#This Row],[Products]],Bakery_price[#All],2,FALSE),0)</f>
        <v>4800</v>
      </c>
      <c r="G3324" s="3">
        <f>Bakery[[#This Row],[Price]]*Bakery[[#This Row],[Quantity]]</f>
        <v>14400</v>
      </c>
    </row>
    <row r="3325" spans="1:7" x14ac:dyDescent="0.25">
      <c r="A3325">
        <v>2019</v>
      </c>
      <c r="B3325" t="s">
        <v>5</v>
      </c>
      <c r="C3325" s="1">
        <v>16300</v>
      </c>
      <c r="D3325" t="s">
        <v>6</v>
      </c>
      <c r="E3325" s="2">
        <v>1</v>
      </c>
      <c r="F3325">
        <f>IFERROR(VLOOKUP(Bakery[[#This Row],[Products]],Bakery_price[#All],2,FALSE),0)</f>
        <v>4800</v>
      </c>
      <c r="G3325" s="3">
        <f>Bakery[[#This Row],[Price]]*Bakery[[#This Row],[Quantity]]</f>
        <v>4800</v>
      </c>
    </row>
    <row r="3326" spans="1:7" x14ac:dyDescent="0.25">
      <c r="A3326">
        <v>2019</v>
      </c>
      <c r="B3326" t="s">
        <v>5</v>
      </c>
      <c r="C3326" s="1">
        <v>16300</v>
      </c>
      <c r="D3326" t="s">
        <v>15</v>
      </c>
      <c r="E3326" s="2">
        <v>1</v>
      </c>
      <c r="F3326">
        <f>IFERROR(VLOOKUP(Bakery[[#This Row],[Products]],Bakery_price[#All],2,FALSE),0)</f>
        <v>3500</v>
      </c>
      <c r="G3326" s="3">
        <f>Bakery[[#This Row],[Price]]*Bakery[[#This Row],[Quantity]]</f>
        <v>3500</v>
      </c>
    </row>
    <row r="3327" spans="1:7" x14ac:dyDescent="0.25">
      <c r="A3327">
        <v>2019</v>
      </c>
      <c r="B3327" t="s">
        <v>5</v>
      </c>
      <c r="C3327" s="1">
        <v>16300</v>
      </c>
      <c r="D3327" t="s">
        <v>19</v>
      </c>
      <c r="E3327" s="2">
        <v>1</v>
      </c>
      <c r="F3327">
        <f>IFERROR(VLOOKUP(Bakery[[#This Row],[Products]],Bakery_price[#All],2,FALSE),0)</f>
        <v>1500</v>
      </c>
      <c r="G3327" s="3">
        <f>Bakery[[#This Row],[Price]]*Bakery[[#This Row],[Quantity]]</f>
        <v>1500</v>
      </c>
    </row>
    <row r="3328" spans="1:7" x14ac:dyDescent="0.25">
      <c r="A3328">
        <v>2019</v>
      </c>
      <c r="B3328" t="s">
        <v>5</v>
      </c>
      <c r="C3328" s="1">
        <v>16300</v>
      </c>
      <c r="D3328" t="s">
        <v>16</v>
      </c>
      <c r="E3328" s="2">
        <v>1</v>
      </c>
      <c r="F3328">
        <f>IFERROR(VLOOKUP(Bakery[[#This Row],[Products]],Bakery_price[#All],2,FALSE),0)</f>
        <v>0</v>
      </c>
      <c r="G3328" s="3">
        <f>Bakery[[#This Row],[Price]]*Bakery[[#This Row],[Quantity]]</f>
        <v>0</v>
      </c>
    </row>
    <row r="3329" spans="1:7" x14ac:dyDescent="0.25">
      <c r="A3329">
        <v>2019</v>
      </c>
      <c r="B3329" t="s">
        <v>5</v>
      </c>
      <c r="C3329" s="1">
        <v>39300</v>
      </c>
      <c r="D3329" t="s">
        <v>6</v>
      </c>
      <c r="E3329" s="2">
        <v>1</v>
      </c>
      <c r="F3329">
        <f>IFERROR(VLOOKUP(Bakery[[#This Row],[Products]],Bakery_price[#All],2,FALSE),0)</f>
        <v>4800</v>
      </c>
      <c r="G3329" s="3">
        <f>Bakery[[#This Row],[Price]]*Bakery[[#This Row],[Quantity]]</f>
        <v>4800</v>
      </c>
    </row>
    <row r="3330" spans="1:7" x14ac:dyDescent="0.25">
      <c r="A3330">
        <v>2019</v>
      </c>
      <c r="B3330" t="s">
        <v>5</v>
      </c>
      <c r="C3330" s="1">
        <v>39300</v>
      </c>
      <c r="D3330" t="s">
        <v>7</v>
      </c>
      <c r="E3330" s="2">
        <v>1</v>
      </c>
      <c r="F3330">
        <f>IFERROR(VLOOKUP(Bakery[[#This Row],[Products]],Bakery_price[#All],2,FALSE),0)</f>
        <v>0</v>
      </c>
      <c r="G3330" s="3">
        <f>Bakery[[#This Row],[Price]]*Bakery[[#This Row],[Quantity]]</f>
        <v>0</v>
      </c>
    </row>
    <row r="3331" spans="1:7" x14ac:dyDescent="0.25">
      <c r="A3331">
        <v>2019</v>
      </c>
      <c r="B3331" t="s">
        <v>5</v>
      </c>
      <c r="C3331" s="1">
        <v>39300</v>
      </c>
      <c r="D3331" t="s">
        <v>24</v>
      </c>
      <c r="E3331" s="2">
        <v>2</v>
      </c>
      <c r="F3331">
        <f>IFERROR(VLOOKUP(Bakery[[#This Row],[Products]],Bakery_price[#All],2,FALSE),0)</f>
        <v>3500</v>
      </c>
      <c r="G3331" s="3">
        <f>Bakery[[#This Row],[Price]]*Bakery[[#This Row],[Quantity]]</f>
        <v>7000</v>
      </c>
    </row>
    <row r="3332" spans="1:7" x14ac:dyDescent="0.25">
      <c r="A3332">
        <v>2019</v>
      </c>
      <c r="B3332" t="s">
        <v>5</v>
      </c>
      <c r="C3332" s="1">
        <v>39300</v>
      </c>
      <c r="D3332" t="s">
        <v>8</v>
      </c>
      <c r="E3332" s="2">
        <v>1</v>
      </c>
      <c r="F3332">
        <f>IFERROR(VLOOKUP(Bakery[[#This Row],[Products]],Bakery_price[#All],2,FALSE),0)</f>
        <v>4800</v>
      </c>
      <c r="G3332" s="3">
        <f>Bakery[[#This Row],[Price]]*Bakery[[#This Row],[Quantity]]</f>
        <v>4800</v>
      </c>
    </row>
    <row r="3333" spans="1:7" x14ac:dyDescent="0.25">
      <c r="A3333">
        <v>2019</v>
      </c>
      <c r="B3333" t="s">
        <v>5</v>
      </c>
      <c r="C3333" s="1">
        <v>39300</v>
      </c>
      <c r="D3333" t="s">
        <v>16</v>
      </c>
      <c r="E3333" s="2">
        <v>1</v>
      </c>
      <c r="F3333">
        <f>IFERROR(VLOOKUP(Bakery[[#This Row],[Products]],Bakery_price[#All],2,FALSE),0)</f>
        <v>0</v>
      </c>
      <c r="G3333" s="3">
        <f>Bakery[[#This Row],[Price]]*Bakery[[#This Row],[Quantity]]</f>
        <v>0</v>
      </c>
    </row>
    <row r="3334" spans="1:7" x14ac:dyDescent="0.25">
      <c r="A3334">
        <v>2019</v>
      </c>
      <c r="B3334" t="s">
        <v>5</v>
      </c>
      <c r="C3334" s="1">
        <v>39300</v>
      </c>
      <c r="D3334" t="s">
        <v>12</v>
      </c>
      <c r="E3334" s="2">
        <v>1</v>
      </c>
      <c r="F3334">
        <f>IFERROR(VLOOKUP(Bakery[[#This Row],[Products]],Bakery_price[#All],2,FALSE),0)</f>
        <v>4500</v>
      </c>
      <c r="G3334" s="3">
        <f>Bakery[[#This Row],[Price]]*Bakery[[#This Row],[Quantity]]</f>
        <v>4500</v>
      </c>
    </row>
    <row r="3335" spans="1:7" x14ac:dyDescent="0.25">
      <c r="A3335">
        <v>2019</v>
      </c>
      <c r="B3335" t="s">
        <v>5</v>
      </c>
      <c r="C3335" s="1">
        <v>39300</v>
      </c>
      <c r="D3335" t="s">
        <v>10</v>
      </c>
      <c r="E3335" s="2">
        <v>1</v>
      </c>
      <c r="F3335">
        <f>IFERROR(VLOOKUP(Bakery[[#This Row],[Products]],Bakery_price[#All],2,FALSE),0)</f>
        <v>0</v>
      </c>
      <c r="G3335" s="3">
        <f>Bakery[[#This Row],[Price]]*Bakery[[#This Row],[Quantity]]</f>
        <v>0</v>
      </c>
    </row>
    <row r="3336" spans="1:7" x14ac:dyDescent="0.25">
      <c r="A3336">
        <v>2019</v>
      </c>
      <c r="B3336" t="s">
        <v>13</v>
      </c>
      <c r="C3336" s="1">
        <v>18500</v>
      </c>
      <c r="D3336" t="s">
        <v>7</v>
      </c>
      <c r="E3336" s="2">
        <v>1</v>
      </c>
      <c r="F3336">
        <f>IFERROR(VLOOKUP(Bakery[[#This Row],[Products]],Bakery_price[#All],2,FALSE),0)</f>
        <v>0</v>
      </c>
      <c r="G3336" s="3">
        <f>Bakery[[#This Row],[Price]]*Bakery[[#This Row],[Quantity]]</f>
        <v>0</v>
      </c>
    </row>
    <row r="3337" spans="1:7" x14ac:dyDescent="0.25">
      <c r="A3337">
        <v>2019</v>
      </c>
      <c r="B3337" t="s">
        <v>13</v>
      </c>
      <c r="C3337" s="1">
        <v>18500</v>
      </c>
      <c r="D3337" t="s">
        <v>8</v>
      </c>
      <c r="E3337" s="2">
        <v>1</v>
      </c>
      <c r="F3337">
        <f>IFERROR(VLOOKUP(Bakery[[#This Row],[Products]],Bakery_price[#All],2,FALSE),0)</f>
        <v>4800</v>
      </c>
      <c r="G3337" s="3">
        <f>Bakery[[#This Row],[Price]]*Bakery[[#This Row],[Quantity]]</f>
        <v>4800</v>
      </c>
    </row>
    <row r="3338" spans="1:7" x14ac:dyDescent="0.25">
      <c r="A3338">
        <v>2019</v>
      </c>
      <c r="B3338" t="s">
        <v>13</v>
      </c>
      <c r="C3338" s="1">
        <v>18500</v>
      </c>
      <c r="D3338" t="s">
        <v>25</v>
      </c>
      <c r="E3338" s="2">
        <v>1</v>
      </c>
      <c r="F3338">
        <f>IFERROR(VLOOKUP(Bakery[[#This Row],[Products]],Bakery_price[#All],2,FALSE),0)</f>
        <v>3500</v>
      </c>
      <c r="G3338" s="3">
        <f>Bakery[[#This Row],[Price]]*Bakery[[#This Row],[Quantity]]</f>
        <v>3500</v>
      </c>
    </row>
    <row r="3339" spans="1:7" x14ac:dyDescent="0.25">
      <c r="A3339">
        <v>2019</v>
      </c>
      <c r="B3339" t="s">
        <v>13</v>
      </c>
      <c r="C3339" s="1">
        <v>18500</v>
      </c>
      <c r="D3339" t="s">
        <v>12</v>
      </c>
      <c r="E3339" s="2">
        <v>1</v>
      </c>
      <c r="F3339">
        <f>IFERROR(VLOOKUP(Bakery[[#This Row],[Products]],Bakery_price[#All],2,FALSE),0)</f>
        <v>4500</v>
      </c>
      <c r="G3339" s="3">
        <f>Bakery[[#This Row],[Price]]*Bakery[[#This Row],[Quantity]]</f>
        <v>4500</v>
      </c>
    </row>
    <row r="3340" spans="1:7" x14ac:dyDescent="0.25">
      <c r="A3340">
        <v>2019</v>
      </c>
      <c r="B3340" t="s">
        <v>13</v>
      </c>
      <c r="C3340" s="1">
        <v>14800</v>
      </c>
      <c r="D3340" t="s">
        <v>6</v>
      </c>
      <c r="E3340" s="2">
        <v>1</v>
      </c>
      <c r="F3340">
        <f>IFERROR(VLOOKUP(Bakery[[#This Row],[Products]],Bakery_price[#All],2,FALSE),0)</f>
        <v>4800</v>
      </c>
      <c r="G3340" s="3">
        <f>Bakery[[#This Row],[Price]]*Bakery[[#This Row],[Quantity]]</f>
        <v>4800</v>
      </c>
    </row>
    <row r="3341" spans="1:7" x14ac:dyDescent="0.25">
      <c r="A3341">
        <v>2019</v>
      </c>
      <c r="B3341" t="s">
        <v>13</v>
      </c>
      <c r="C3341" s="1">
        <v>14800</v>
      </c>
      <c r="D3341" t="s">
        <v>24</v>
      </c>
      <c r="E3341" s="2">
        <v>1</v>
      </c>
      <c r="F3341">
        <f>IFERROR(VLOOKUP(Bakery[[#This Row],[Products]],Bakery_price[#All],2,FALSE),0)</f>
        <v>3500</v>
      </c>
      <c r="G3341" s="3">
        <f>Bakery[[#This Row],[Price]]*Bakery[[#This Row],[Quantity]]</f>
        <v>3500</v>
      </c>
    </row>
    <row r="3342" spans="1:7" x14ac:dyDescent="0.25">
      <c r="A3342">
        <v>2019</v>
      </c>
      <c r="B3342" t="s">
        <v>13</v>
      </c>
      <c r="C3342" s="1">
        <v>14800</v>
      </c>
      <c r="D3342" t="s">
        <v>29</v>
      </c>
      <c r="E3342" s="2">
        <v>1</v>
      </c>
      <c r="F3342">
        <f>IFERROR(VLOOKUP(Bakery[[#This Row],[Products]],Bakery_price[#All],2,FALSE),0)</f>
        <v>4500</v>
      </c>
      <c r="G3342" s="3">
        <f>Bakery[[#This Row],[Price]]*Bakery[[#This Row],[Quantity]]</f>
        <v>4500</v>
      </c>
    </row>
    <row r="3343" spans="1:7" x14ac:dyDescent="0.25">
      <c r="A3343">
        <v>2019</v>
      </c>
      <c r="B3343" t="s">
        <v>13</v>
      </c>
      <c r="C3343" s="1">
        <v>16100</v>
      </c>
      <c r="D3343" t="s">
        <v>6</v>
      </c>
      <c r="E3343" s="2">
        <v>2</v>
      </c>
      <c r="F3343">
        <f>IFERROR(VLOOKUP(Bakery[[#This Row],[Products]],Bakery_price[#All],2,FALSE),0)</f>
        <v>4800</v>
      </c>
      <c r="G3343" s="3">
        <f>Bakery[[#This Row],[Price]]*Bakery[[#This Row],[Quantity]]</f>
        <v>9600</v>
      </c>
    </row>
    <row r="3344" spans="1:7" x14ac:dyDescent="0.25">
      <c r="A3344">
        <v>2019</v>
      </c>
      <c r="B3344" t="s">
        <v>13</v>
      </c>
      <c r="C3344" s="1">
        <v>16100</v>
      </c>
      <c r="D3344" t="s">
        <v>16</v>
      </c>
      <c r="E3344" s="2">
        <v>1</v>
      </c>
      <c r="F3344">
        <f>IFERROR(VLOOKUP(Bakery[[#This Row],[Products]],Bakery_price[#All],2,FALSE),0)</f>
        <v>0</v>
      </c>
      <c r="G3344" s="3">
        <f>Bakery[[#This Row],[Price]]*Bakery[[#This Row],[Quantity]]</f>
        <v>0</v>
      </c>
    </row>
    <row r="3345" spans="1:7" x14ac:dyDescent="0.25">
      <c r="A3345">
        <v>2019</v>
      </c>
      <c r="B3345" t="s">
        <v>13</v>
      </c>
      <c r="C3345" s="1">
        <v>18500</v>
      </c>
      <c r="D3345" t="s">
        <v>15</v>
      </c>
      <c r="E3345" s="2">
        <v>1</v>
      </c>
      <c r="F3345">
        <f>IFERROR(VLOOKUP(Bakery[[#This Row],[Products]],Bakery_price[#All],2,FALSE),0)</f>
        <v>3500</v>
      </c>
      <c r="G3345" s="3">
        <f>Bakery[[#This Row],[Price]]*Bakery[[#This Row],[Quantity]]</f>
        <v>3500</v>
      </c>
    </row>
    <row r="3346" spans="1:7" x14ac:dyDescent="0.25">
      <c r="A3346">
        <v>2019</v>
      </c>
      <c r="B3346" t="s">
        <v>13</v>
      </c>
      <c r="C3346" s="1">
        <v>18500</v>
      </c>
      <c r="D3346" t="s">
        <v>25</v>
      </c>
      <c r="E3346" s="2">
        <v>1</v>
      </c>
      <c r="F3346">
        <f>IFERROR(VLOOKUP(Bakery[[#This Row],[Products]],Bakery_price[#All],2,FALSE),0)</f>
        <v>3500</v>
      </c>
      <c r="G3346" s="3">
        <f>Bakery[[#This Row],[Price]]*Bakery[[#This Row],[Quantity]]</f>
        <v>3500</v>
      </c>
    </row>
    <row r="3347" spans="1:7" x14ac:dyDescent="0.25">
      <c r="A3347">
        <v>2019</v>
      </c>
      <c r="B3347" t="s">
        <v>13</v>
      </c>
      <c r="C3347" s="1">
        <v>18500</v>
      </c>
      <c r="D3347" t="s">
        <v>29</v>
      </c>
      <c r="E3347" s="2">
        <v>1</v>
      </c>
      <c r="F3347">
        <f>IFERROR(VLOOKUP(Bakery[[#This Row],[Products]],Bakery_price[#All],2,FALSE),0)</f>
        <v>4500</v>
      </c>
      <c r="G3347" s="3">
        <f>Bakery[[#This Row],[Price]]*Bakery[[#This Row],[Quantity]]</f>
        <v>4500</v>
      </c>
    </row>
    <row r="3348" spans="1:7" x14ac:dyDescent="0.25">
      <c r="A3348">
        <v>2019</v>
      </c>
      <c r="B3348" t="s">
        <v>13</v>
      </c>
      <c r="C3348" s="1">
        <v>18500</v>
      </c>
      <c r="D3348" t="s">
        <v>30</v>
      </c>
      <c r="E3348" s="2">
        <v>2</v>
      </c>
      <c r="F3348">
        <f>IFERROR(VLOOKUP(Bakery[[#This Row],[Products]],Bakery_price[#All],2,FALSE),0)</f>
        <v>2500</v>
      </c>
      <c r="G3348" s="3">
        <f>Bakery[[#This Row],[Price]]*Bakery[[#This Row],[Quantity]]</f>
        <v>5000</v>
      </c>
    </row>
    <row r="3349" spans="1:7" x14ac:dyDescent="0.25">
      <c r="A3349">
        <v>2019</v>
      </c>
      <c r="B3349" t="s">
        <v>13</v>
      </c>
      <c r="C3349" s="1">
        <v>17300</v>
      </c>
      <c r="D3349" t="s">
        <v>6</v>
      </c>
      <c r="E3349" s="2">
        <v>1</v>
      </c>
      <c r="F3349">
        <f>IFERROR(VLOOKUP(Bakery[[#This Row],[Products]],Bakery_price[#All],2,FALSE),0)</f>
        <v>4800</v>
      </c>
      <c r="G3349" s="3">
        <f>Bakery[[#This Row],[Price]]*Bakery[[#This Row],[Quantity]]</f>
        <v>4800</v>
      </c>
    </row>
    <row r="3350" spans="1:7" x14ac:dyDescent="0.25">
      <c r="A3350">
        <v>2019</v>
      </c>
      <c r="B3350" t="s">
        <v>13</v>
      </c>
      <c r="C3350" s="1">
        <v>17300</v>
      </c>
      <c r="D3350" t="s">
        <v>24</v>
      </c>
      <c r="E3350" s="2">
        <v>3</v>
      </c>
      <c r="F3350">
        <f>IFERROR(VLOOKUP(Bakery[[#This Row],[Products]],Bakery_price[#All],2,FALSE),0)</f>
        <v>3500</v>
      </c>
      <c r="G3350" s="3">
        <f>Bakery[[#This Row],[Price]]*Bakery[[#This Row],[Quantity]]</f>
        <v>10500</v>
      </c>
    </row>
    <row r="3351" spans="1:7" x14ac:dyDescent="0.25">
      <c r="A3351">
        <v>2019</v>
      </c>
      <c r="B3351" t="s">
        <v>13</v>
      </c>
      <c r="C3351" s="1">
        <v>14800</v>
      </c>
      <c r="D3351" t="s">
        <v>6</v>
      </c>
      <c r="E3351" s="2">
        <v>1</v>
      </c>
      <c r="F3351">
        <f>IFERROR(VLOOKUP(Bakery[[#This Row],[Products]],Bakery_price[#All],2,FALSE),0)</f>
        <v>4800</v>
      </c>
      <c r="G3351" s="3">
        <f>Bakery[[#This Row],[Price]]*Bakery[[#This Row],[Quantity]]</f>
        <v>4800</v>
      </c>
    </row>
    <row r="3352" spans="1:7" x14ac:dyDescent="0.25">
      <c r="A3352">
        <v>2019</v>
      </c>
      <c r="B3352" t="s">
        <v>13</v>
      </c>
      <c r="C3352" s="1">
        <v>14800</v>
      </c>
      <c r="D3352" t="s">
        <v>8</v>
      </c>
      <c r="E3352" s="2">
        <v>1</v>
      </c>
      <c r="F3352">
        <f>IFERROR(VLOOKUP(Bakery[[#This Row],[Products]],Bakery_price[#All],2,FALSE),0)</f>
        <v>4800</v>
      </c>
      <c r="G3352" s="3">
        <f>Bakery[[#This Row],[Price]]*Bakery[[#This Row],[Quantity]]</f>
        <v>4800</v>
      </c>
    </row>
    <row r="3353" spans="1:7" x14ac:dyDescent="0.25">
      <c r="A3353">
        <v>2019</v>
      </c>
      <c r="B3353" t="s">
        <v>13</v>
      </c>
      <c r="C3353" s="1">
        <v>14800</v>
      </c>
      <c r="D3353" t="s">
        <v>25</v>
      </c>
      <c r="E3353" s="2">
        <v>1</v>
      </c>
      <c r="F3353">
        <f>IFERROR(VLOOKUP(Bakery[[#This Row],[Products]],Bakery_price[#All],2,FALSE),0)</f>
        <v>3500</v>
      </c>
      <c r="G3353" s="3">
        <f>Bakery[[#This Row],[Price]]*Bakery[[#This Row],[Quantity]]</f>
        <v>3500</v>
      </c>
    </row>
    <row r="3354" spans="1:7" x14ac:dyDescent="0.25">
      <c r="A3354">
        <v>2019</v>
      </c>
      <c r="B3354" t="s">
        <v>13</v>
      </c>
      <c r="C3354" s="1">
        <v>70700</v>
      </c>
      <c r="D3354" t="s">
        <v>6</v>
      </c>
      <c r="E3354" s="2">
        <v>4</v>
      </c>
      <c r="F3354">
        <f>IFERROR(VLOOKUP(Bakery[[#This Row],[Products]],Bakery_price[#All],2,FALSE),0)</f>
        <v>4800</v>
      </c>
      <c r="G3354" s="3">
        <f>Bakery[[#This Row],[Price]]*Bakery[[#This Row],[Quantity]]</f>
        <v>19200</v>
      </c>
    </row>
    <row r="3355" spans="1:7" x14ac:dyDescent="0.25">
      <c r="A3355">
        <v>2019</v>
      </c>
      <c r="B3355" t="s">
        <v>13</v>
      </c>
      <c r="C3355" s="1">
        <v>70700</v>
      </c>
      <c r="D3355" t="s">
        <v>15</v>
      </c>
      <c r="E3355" s="2">
        <v>5</v>
      </c>
      <c r="F3355">
        <f>IFERROR(VLOOKUP(Bakery[[#This Row],[Products]],Bakery_price[#All],2,FALSE),0)</f>
        <v>3500</v>
      </c>
      <c r="G3355" s="3">
        <f>Bakery[[#This Row],[Price]]*Bakery[[#This Row],[Quantity]]</f>
        <v>17500</v>
      </c>
    </row>
    <row r="3356" spans="1:7" x14ac:dyDescent="0.25">
      <c r="A3356">
        <v>2019</v>
      </c>
      <c r="B3356" t="s">
        <v>13</v>
      </c>
      <c r="C3356" s="1">
        <v>70700</v>
      </c>
      <c r="D3356" t="s">
        <v>24</v>
      </c>
      <c r="E3356" s="2">
        <v>4</v>
      </c>
      <c r="F3356">
        <f>IFERROR(VLOOKUP(Bakery[[#This Row],[Products]],Bakery_price[#All],2,FALSE),0)</f>
        <v>3500</v>
      </c>
      <c r="G3356" s="3">
        <f>Bakery[[#This Row],[Price]]*Bakery[[#This Row],[Quantity]]</f>
        <v>14000</v>
      </c>
    </row>
    <row r="3357" spans="1:7" x14ac:dyDescent="0.25">
      <c r="A3357">
        <v>2019</v>
      </c>
      <c r="B3357" t="s">
        <v>13</v>
      </c>
      <c r="C3357" s="1">
        <v>70700</v>
      </c>
      <c r="D3357" t="s">
        <v>29</v>
      </c>
      <c r="E3357" s="2">
        <v>4</v>
      </c>
      <c r="F3357">
        <f>IFERROR(VLOOKUP(Bakery[[#This Row],[Products]],Bakery_price[#All],2,FALSE),0)</f>
        <v>4500</v>
      </c>
      <c r="G3357" s="3">
        <f>Bakery[[#This Row],[Price]]*Bakery[[#This Row],[Quantity]]</f>
        <v>18000</v>
      </c>
    </row>
    <row r="3358" spans="1:7" x14ac:dyDescent="0.25">
      <c r="A3358">
        <v>2019</v>
      </c>
      <c r="B3358" t="s">
        <v>14</v>
      </c>
      <c r="C3358" s="1">
        <v>23800</v>
      </c>
      <c r="D3358" t="s">
        <v>6</v>
      </c>
      <c r="E3358" s="2">
        <v>2</v>
      </c>
      <c r="F3358">
        <f>IFERROR(VLOOKUP(Bakery[[#This Row],[Products]],Bakery_price[#All],2,FALSE),0)</f>
        <v>4800</v>
      </c>
      <c r="G3358" s="3">
        <f>Bakery[[#This Row],[Price]]*Bakery[[#This Row],[Quantity]]</f>
        <v>9600</v>
      </c>
    </row>
    <row r="3359" spans="1:7" x14ac:dyDescent="0.25">
      <c r="A3359">
        <v>2019</v>
      </c>
      <c r="B3359" t="s">
        <v>14</v>
      </c>
      <c r="C3359" s="1">
        <v>23800</v>
      </c>
      <c r="D3359" t="s">
        <v>15</v>
      </c>
      <c r="E3359" s="2">
        <v>1</v>
      </c>
      <c r="F3359">
        <f>IFERROR(VLOOKUP(Bakery[[#This Row],[Products]],Bakery_price[#All],2,FALSE),0)</f>
        <v>3500</v>
      </c>
      <c r="G3359" s="3">
        <f>Bakery[[#This Row],[Price]]*Bakery[[#This Row],[Quantity]]</f>
        <v>3500</v>
      </c>
    </row>
    <row r="3360" spans="1:7" x14ac:dyDescent="0.25">
      <c r="A3360">
        <v>2019</v>
      </c>
      <c r="B3360" t="s">
        <v>14</v>
      </c>
      <c r="C3360" s="1">
        <v>23800</v>
      </c>
      <c r="D3360" t="s">
        <v>24</v>
      </c>
      <c r="E3360" s="2">
        <v>1</v>
      </c>
      <c r="F3360">
        <f>IFERROR(VLOOKUP(Bakery[[#This Row],[Products]],Bakery_price[#All],2,FALSE),0)</f>
        <v>3500</v>
      </c>
      <c r="G3360" s="3">
        <f>Bakery[[#This Row],[Price]]*Bakery[[#This Row],[Quantity]]</f>
        <v>3500</v>
      </c>
    </row>
    <row r="3361" spans="1:7" x14ac:dyDescent="0.25">
      <c r="A3361">
        <v>2019</v>
      </c>
      <c r="B3361" t="s">
        <v>14</v>
      </c>
      <c r="C3361" s="1">
        <v>23800</v>
      </c>
      <c r="D3361" t="s">
        <v>25</v>
      </c>
      <c r="E3361" s="2">
        <v>1</v>
      </c>
      <c r="F3361">
        <f>IFERROR(VLOOKUP(Bakery[[#This Row],[Products]],Bakery_price[#All],2,FALSE),0)</f>
        <v>3500</v>
      </c>
      <c r="G3361" s="3">
        <f>Bakery[[#This Row],[Price]]*Bakery[[#This Row],[Quantity]]</f>
        <v>3500</v>
      </c>
    </row>
    <row r="3362" spans="1:7" x14ac:dyDescent="0.25">
      <c r="A3362">
        <v>2019</v>
      </c>
      <c r="B3362" t="s">
        <v>14</v>
      </c>
      <c r="C3362" s="1">
        <v>23800</v>
      </c>
      <c r="D3362" t="s">
        <v>30</v>
      </c>
      <c r="E3362" s="2">
        <v>1</v>
      </c>
      <c r="F3362">
        <f>IFERROR(VLOOKUP(Bakery[[#This Row],[Products]],Bakery_price[#All],2,FALSE),0)</f>
        <v>2500</v>
      </c>
      <c r="G3362" s="3">
        <f>Bakery[[#This Row],[Price]]*Bakery[[#This Row],[Quantity]]</f>
        <v>2500</v>
      </c>
    </row>
    <row r="3363" spans="1:7" x14ac:dyDescent="0.25">
      <c r="A3363">
        <v>2019</v>
      </c>
      <c r="B3363" t="s">
        <v>14</v>
      </c>
      <c r="C3363" s="1">
        <v>15100</v>
      </c>
      <c r="D3363" t="s">
        <v>6</v>
      </c>
      <c r="E3363" s="2">
        <v>2</v>
      </c>
      <c r="F3363">
        <f>IFERROR(VLOOKUP(Bakery[[#This Row],[Products]],Bakery_price[#All],2,FALSE),0)</f>
        <v>4800</v>
      </c>
      <c r="G3363" s="3">
        <f>Bakery[[#This Row],[Price]]*Bakery[[#This Row],[Quantity]]</f>
        <v>9600</v>
      </c>
    </row>
    <row r="3364" spans="1:7" x14ac:dyDescent="0.25">
      <c r="A3364">
        <v>2019</v>
      </c>
      <c r="B3364" t="s">
        <v>14</v>
      </c>
      <c r="C3364" s="1">
        <v>15100</v>
      </c>
      <c r="D3364" t="s">
        <v>15</v>
      </c>
      <c r="E3364" s="2">
        <v>1</v>
      </c>
      <c r="F3364">
        <f>IFERROR(VLOOKUP(Bakery[[#This Row],[Products]],Bakery_price[#All],2,FALSE),0)</f>
        <v>3500</v>
      </c>
      <c r="G3364" s="3">
        <f>Bakery[[#This Row],[Price]]*Bakery[[#This Row],[Quantity]]</f>
        <v>3500</v>
      </c>
    </row>
    <row r="3365" spans="1:7" x14ac:dyDescent="0.25">
      <c r="A3365">
        <v>2019</v>
      </c>
      <c r="B3365" t="s">
        <v>14</v>
      </c>
      <c r="C3365" s="1">
        <v>18500</v>
      </c>
      <c r="D3365" t="s">
        <v>24</v>
      </c>
      <c r="E3365" s="2">
        <v>1</v>
      </c>
      <c r="F3365">
        <f>IFERROR(VLOOKUP(Bakery[[#This Row],[Products]],Bakery_price[#All],2,FALSE),0)</f>
        <v>3500</v>
      </c>
      <c r="G3365" s="3">
        <f>Bakery[[#This Row],[Price]]*Bakery[[#This Row],[Quantity]]</f>
        <v>3500</v>
      </c>
    </row>
    <row r="3366" spans="1:7" x14ac:dyDescent="0.25">
      <c r="A3366">
        <v>2019</v>
      </c>
      <c r="B3366" t="s">
        <v>14</v>
      </c>
      <c r="C3366" s="1">
        <v>18500</v>
      </c>
      <c r="D3366" t="s">
        <v>17</v>
      </c>
      <c r="E3366" s="2">
        <v>1</v>
      </c>
      <c r="F3366">
        <f>IFERROR(VLOOKUP(Bakery[[#This Row],[Products]],Bakery_price[#All],2,FALSE),0)</f>
        <v>4000</v>
      </c>
      <c r="G3366" s="3">
        <f>Bakery[[#This Row],[Price]]*Bakery[[#This Row],[Quantity]]</f>
        <v>4000</v>
      </c>
    </row>
    <row r="3367" spans="1:7" x14ac:dyDescent="0.25">
      <c r="A3367">
        <v>2019</v>
      </c>
      <c r="B3367" t="s">
        <v>14</v>
      </c>
      <c r="C3367" s="1">
        <v>18500</v>
      </c>
      <c r="D3367" t="s">
        <v>22</v>
      </c>
      <c r="E3367" s="2">
        <v>1</v>
      </c>
      <c r="F3367">
        <f>IFERROR(VLOOKUP(Bakery[[#This Row],[Products]],Bakery_price[#All],2,FALSE),0)</f>
        <v>4500</v>
      </c>
      <c r="G3367" s="3">
        <f>Bakery[[#This Row],[Price]]*Bakery[[#This Row],[Quantity]]</f>
        <v>4500</v>
      </c>
    </row>
    <row r="3368" spans="1:7" x14ac:dyDescent="0.25">
      <c r="A3368">
        <v>2019</v>
      </c>
      <c r="B3368" t="s">
        <v>14</v>
      </c>
      <c r="C3368" s="1">
        <v>18500</v>
      </c>
      <c r="D3368" t="s">
        <v>10</v>
      </c>
      <c r="E3368" s="2">
        <v>1</v>
      </c>
      <c r="F3368">
        <f>IFERROR(VLOOKUP(Bakery[[#This Row],[Products]],Bakery_price[#All],2,FALSE),0)</f>
        <v>0</v>
      </c>
      <c r="G3368" s="3">
        <f>Bakery[[#This Row],[Price]]*Bakery[[#This Row],[Quantity]]</f>
        <v>0</v>
      </c>
    </row>
    <row r="3369" spans="1:7" x14ac:dyDescent="0.25">
      <c r="A3369">
        <v>2019</v>
      </c>
      <c r="B3369" t="s">
        <v>14</v>
      </c>
      <c r="C3369" s="1">
        <v>21100</v>
      </c>
      <c r="D3369" t="s">
        <v>6</v>
      </c>
      <c r="E3369" s="2">
        <v>2</v>
      </c>
      <c r="F3369">
        <f>IFERROR(VLOOKUP(Bakery[[#This Row],[Products]],Bakery_price[#All],2,FALSE),0)</f>
        <v>4800</v>
      </c>
      <c r="G3369" s="3">
        <f>Bakery[[#This Row],[Price]]*Bakery[[#This Row],[Quantity]]</f>
        <v>9600</v>
      </c>
    </row>
    <row r="3370" spans="1:7" x14ac:dyDescent="0.25">
      <c r="A3370">
        <v>2019</v>
      </c>
      <c r="B3370" t="s">
        <v>14</v>
      </c>
      <c r="C3370" s="1">
        <v>21100</v>
      </c>
      <c r="D3370" t="s">
        <v>29</v>
      </c>
      <c r="E3370" s="2">
        <v>1</v>
      </c>
      <c r="F3370">
        <f>IFERROR(VLOOKUP(Bakery[[#This Row],[Products]],Bakery_price[#All],2,FALSE),0)</f>
        <v>4500</v>
      </c>
      <c r="G3370" s="3">
        <f>Bakery[[#This Row],[Price]]*Bakery[[#This Row],[Quantity]]</f>
        <v>4500</v>
      </c>
    </row>
    <row r="3371" spans="1:7" x14ac:dyDescent="0.25">
      <c r="A3371">
        <v>2019</v>
      </c>
      <c r="B3371" t="s">
        <v>14</v>
      </c>
      <c r="C3371" s="1">
        <v>21100</v>
      </c>
      <c r="D3371" t="s">
        <v>30</v>
      </c>
      <c r="E3371" s="2">
        <v>2</v>
      </c>
      <c r="F3371">
        <f>IFERROR(VLOOKUP(Bakery[[#This Row],[Products]],Bakery_price[#All],2,FALSE),0)</f>
        <v>2500</v>
      </c>
      <c r="G3371" s="3">
        <f>Bakery[[#This Row],[Price]]*Bakery[[#This Row],[Quantity]]</f>
        <v>5000</v>
      </c>
    </row>
    <row r="3372" spans="1:7" x14ac:dyDescent="0.25">
      <c r="A3372">
        <v>2019</v>
      </c>
      <c r="B3372" t="s">
        <v>14</v>
      </c>
      <c r="C3372" s="1">
        <v>16600</v>
      </c>
      <c r="D3372" t="s">
        <v>6</v>
      </c>
      <c r="E3372" s="2">
        <v>2</v>
      </c>
      <c r="F3372">
        <f>IFERROR(VLOOKUP(Bakery[[#This Row],[Products]],Bakery_price[#All],2,FALSE),0)</f>
        <v>4800</v>
      </c>
      <c r="G3372" s="3">
        <f>Bakery[[#This Row],[Price]]*Bakery[[#This Row],[Quantity]]</f>
        <v>9600</v>
      </c>
    </row>
    <row r="3373" spans="1:7" x14ac:dyDescent="0.25">
      <c r="A3373">
        <v>2019</v>
      </c>
      <c r="B3373" t="s">
        <v>14</v>
      </c>
      <c r="C3373" s="1">
        <v>16600</v>
      </c>
      <c r="D3373" t="s">
        <v>15</v>
      </c>
      <c r="E3373" s="2">
        <v>1</v>
      </c>
      <c r="F3373">
        <f>IFERROR(VLOOKUP(Bakery[[#This Row],[Products]],Bakery_price[#All],2,FALSE),0)</f>
        <v>3500</v>
      </c>
      <c r="G3373" s="3">
        <f>Bakery[[#This Row],[Price]]*Bakery[[#This Row],[Quantity]]</f>
        <v>3500</v>
      </c>
    </row>
    <row r="3374" spans="1:7" x14ac:dyDescent="0.25">
      <c r="A3374">
        <v>2019</v>
      </c>
      <c r="B3374" t="s">
        <v>14</v>
      </c>
      <c r="C3374" s="1">
        <v>16600</v>
      </c>
      <c r="D3374" t="s">
        <v>19</v>
      </c>
      <c r="E3374" s="2">
        <v>1</v>
      </c>
      <c r="F3374">
        <f>IFERROR(VLOOKUP(Bakery[[#This Row],[Products]],Bakery_price[#All],2,FALSE),0)</f>
        <v>1500</v>
      </c>
      <c r="G3374" s="3">
        <f>Bakery[[#This Row],[Price]]*Bakery[[#This Row],[Quantity]]</f>
        <v>1500</v>
      </c>
    </row>
    <row r="3375" spans="1:7" x14ac:dyDescent="0.25">
      <c r="A3375">
        <v>2019</v>
      </c>
      <c r="B3375" t="s">
        <v>14</v>
      </c>
      <c r="C3375" s="1">
        <v>24800</v>
      </c>
      <c r="D3375" t="s">
        <v>6</v>
      </c>
      <c r="E3375" s="2">
        <v>1</v>
      </c>
      <c r="F3375">
        <f>IFERROR(VLOOKUP(Bakery[[#This Row],[Products]],Bakery_price[#All],2,FALSE),0)</f>
        <v>4800</v>
      </c>
      <c r="G3375" s="3">
        <f>Bakery[[#This Row],[Price]]*Bakery[[#This Row],[Quantity]]</f>
        <v>4800</v>
      </c>
    </row>
    <row r="3376" spans="1:7" x14ac:dyDescent="0.25">
      <c r="A3376">
        <v>2019</v>
      </c>
      <c r="B3376" t="s">
        <v>14</v>
      </c>
      <c r="C3376" s="1">
        <v>24800</v>
      </c>
      <c r="D3376" t="s">
        <v>15</v>
      </c>
      <c r="E3376" s="2">
        <v>1</v>
      </c>
      <c r="F3376">
        <f>IFERROR(VLOOKUP(Bakery[[#This Row],[Products]],Bakery_price[#All],2,FALSE),0)</f>
        <v>3500</v>
      </c>
      <c r="G3376" s="3">
        <f>Bakery[[#This Row],[Price]]*Bakery[[#This Row],[Quantity]]</f>
        <v>3500</v>
      </c>
    </row>
    <row r="3377" spans="1:7" x14ac:dyDescent="0.25">
      <c r="A3377">
        <v>2019</v>
      </c>
      <c r="B3377" t="s">
        <v>14</v>
      </c>
      <c r="C3377" s="1">
        <v>24800</v>
      </c>
      <c r="D3377" t="s">
        <v>19</v>
      </c>
      <c r="E3377" s="2">
        <v>1</v>
      </c>
      <c r="F3377">
        <f>IFERROR(VLOOKUP(Bakery[[#This Row],[Products]],Bakery_price[#All],2,FALSE),0)</f>
        <v>1500</v>
      </c>
      <c r="G3377" s="3">
        <f>Bakery[[#This Row],[Price]]*Bakery[[#This Row],[Quantity]]</f>
        <v>1500</v>
      </c>
    </row>
    <row r="3378" spans="1:7" x14ac:dyDescent="0.25">
      <c r="A3378">
        <v>2019</v>
      </c>
      <c r="B3378" t="s">
        <v>14</v>
      </c>
      <c r="C3378" s="1">
        <v>24800</v>
      </c>
      <c r="D3378" t="s">
        <v>8</v>
      </c>
      <c r="E3378" s="2">
        <v>1</v>
      </c>
      <c r="F3378">
        <f>IFERROR(VLOOKUP(Bakery[[#This Row],[Products]],Bakery_price[#All],2,FALSE),0)</f>
        <v>4800</v>
      </c>
      <c r="G3378" s="3">
        <f>Bakery[[#This Row],[Price]]*Bakery[[#This Row],[Quantity]]</f>
        <v>4800</v>
      </c>
    </row>
    <row r="3379" spans="1:7" x14ac:dyDescent="0.25">
      <c r="A3379">
        <v>2019</v>
      </c>
      <c r="B3379" t="s">
        <v>14</v>
      </c>
      <c r="C3379" s="1">
        <v>24800</v>
      </c>
      <c r="D3379" t="s">
        <v>17</v>
      </c>
      <c r="E3379" s="2">
        <v>1</v>
      </c>
      <c r="F3379">
        <f>IFERROR(VLOOKUP(Bakery[[#This Row],[Products]],Bakery_price[#All],2,FALSE),0)</f>
        <v>4000</v>
      </c>
      <c r="G3379" s="3">
        <f>Bakery[[#This Row],[Price]]*Bakery[[#This Row],[Quantity]]</f>
        <v>4000</v>
      </c>
    </row>
    <row r="3380" spans="1:7" x14ac:dyDescent="0.25">
      <c r="A3380">
        <v>2019</v>
      </c>
      <c r="B3380" t="s">
        <v>14</v>
      </c>
      <c r="C3380" s="1">
        <v>24800</v>
      </c>
      <c r="D3380" t="s">
        <v>10</v>
      </c>
      <c r="E3380" s="2">
        <v>1</v>
      </c>
      <c r="F3380">
        <f>IFERROR(VLOOKUP(Bakery[[#This Row],[Products]],Bakery_price[#All],2,FALSE),0)</f>
        <v>0</v>
      </c>
      <c r="G3380" s="3">
        <f>Bakery[[#This Row],[Price]]*Bakery[[#This Row],[Quantity]]</f>
        <v>0</v>
      </c>
    </row>
    <row r="3381" spans="1:7" x14ac:dyDescent="0.25">
      <c r="A3381">
        <v>2019</v>
      </c>
      <c r="B3381" t="s">
        <v>14</v>
      </c>
      <c r="C3381" s="1">
        <v>19100</v>
      </c>
      <c r="D3381" t="s">
        <v>6</v>
      </c>
      <c r="E3381" s="2">
        <v>2</v>
      </c>
      <c r="F3381">
        <f>IFERROR(VLOOKUP(Bakery[[#This Row],[Products]],Bakery_price[#All],2,FALSE),0)</f>
        <v>4800</v>
      </c>
      <c r="G3381" s="3">
        <f>Bakery[[#This Row],[Price]]*Bakery[[#This Row],[Quantity]]</f>
        <v>9600</v>
      </c>
    </row>
    <row r="3382" spans="1:7" x14ac:dyDescent="0.25">
      <c r="A3382">
        <v>2019</v>
      </c>
      <c r="B3382" t="s">
        <v>14</v>
      </c>
      <c r="C3382" s="1">
        <v>19100</v>
      </c>
      <c r="D3382" t="s">
        <v>24</v>
      </c>
      <c r="E3382" s="2">
        <v>1</v>
      </c>
      <c r="F3382">
        <f>IFERROR(VLOOKUP(Bakery[[#This Row],[Products]],Bakery_price[#All],2,FALSE),0)</f>
        <v>3500</v>
      </c>
      <c r="G3382" s="3">
        <f>Bakery[[#This Row],[Price]]*Bakery[[#This Row],[Quantity]]</f>
        <v>3500</v>
      </c>
    </row>
    <row r="3383" spans="1:7" x14ac:dyDescent="0.25">
      <c r="A3383">
        <v>2019</v>
      </c>
      <c r="B3383" t="s">
        <v>14</v>
      </c>
      <c r="C3383" s="1">
        <v>19100</v>
      </c>
      <c r="D3383" t="s">
        <v>17</v>
      </c>
      <c r="E3383" s="2">
        <v>1</v>
      </c>
      <c r="F3383">
        <f>IFERROR(VLOOKUP(Bakery[[#This Row],[Products]],Bakery_price[#All],2,FALSE),0)</f>
        <v>4000</v>
      </c>
      <c r="G3383" s="3">
        <f>Bakery[[#This Row],[Price]]*Bakery[[#This Row],[Quantity]]</f>
        <v>4000</v>
      </c>
    </row>
    <row r="3384" spans="1:7" x14ac:dyDescent="0.25">
      <c r="A3384">
        <v>2019</v>
      </c>
      <c r="B3384" t="s">
        <v>14</v>
      </c>
      <c r="C3384" s="1">
        <v>14300</v>
      </c>
      <c r="D3384" t="s">
        <v>6</v>
      </c>
      <c r="E3384" s="2">
        <v>1</v>
      </c>
      <c r="F3384">
        <f>IFERROR(VLOOKUP(Bakery[[#This Row],[Products]],Bakery_price[#All],2,FALSE),0)</f>
        <v>4800</v>
      </c>
      <c r="G3384" s="3">
        <f>Bakery[[#This Row],[Price]]*Bakery[[#This Row],[Quantity]]</f>
        <v>4800</v>
      </c>
    </row>
    <row r="3385" spans="1:7" x14ac:dyDescent="0.25">
      <c r="A3385">
        <v>2019</v>
      </c>
      <c r="B3385" t="s">
        <v>14</v>
      </c>
      <c r="C3385" s="1">
        <v>14300</v>
      </c>
      <c r="D3385" t="s">
        <v>15</v>
      </c>
      <c r="E3385" s="2">
        <v>1</v>
      </c>
      <c r="F3385">
        <f>IFERROR(VLOOKUP(Bakery[[#This Row],[Products]],Bakery_price[#All],2,FALSE),0)</f>
        <v>3500</v>
      </c>
      <c r="G3385" s="3">
        <f>Bakery[[#This Row],[Price]]*Bakery[[#This Row],[Quantity]]</f>
        <v>3500</v>
      </c>
    </row>
    <row r="3386" spans="1:7" x14ac:dyDescent="0.25">
      <c r="A3386">
        <v>2019</v>
      </c>
      <c r="B3386" t="s">
        <v>14</v>
      </c>
      <c r="C3386" s="1">
        <v>14300</v>
      </c>
      <c r="D3386" t="s">
        <v>7</v>
      </c>
      <c r="E3386" s="2">
        <v>1</v>
      </c>
      <c r="F3386">
        <f>IFERROR(VLOOKUP(Bakery[[#This Row],[Products]],Bakery_price[#All],2,FALSE),0)</f>
        <v>0</v>
      </c>
      <c r="G3386" s="3">
        <f>Bakery[[#This Row],[Price]]*Bakery[[#This Row],[Quantity]]</f>
        <v>0</v>
      </c>
    </row>
    <row r="3387" spans="1:7" x14ac:dyDescent="0.25">
      <c r="A3387">
        <v>2019</v>
      </c>
      <c r="B3387" t="s">
        <v>18</v>
      </c>
      <c r="C3387" s="1">
        <v>26300</v>
      </c>
      <c r="D3387" t="s">
        <v>6</v>
      </c>
      <c r="E3387" s="2">
        <v>1</v>
      </c>
      <c r="F3387">
        <f>IFERROR(VLOOKUP(Bakery[[#This Row],[Products]],Bakery_price[#All],2,FALSE),0)</f>
        <v>4800</v>
      </c>
      <c r="G3387" s="3">
        <f>Bakery[[#This Row],[Price]]*Bakery[[#This Row],[Quantity]]</f>
        <v>4800</v>
      </c>
    </row>
    <row r="3388" spans="1:7" x14ac:dyDescent="0.25">
      <c r="A3388">
        <v>2019</v>
      </c>
      <c r="B3388" t="s">
        <v>18</v>
      </c>
      <c r="C3388" s="1">
        <v>26300</v>
      </c>
      <c r="D3388" t="s">
        <v>15</v>
      </c>
      <c r="E3388" s="2">
        <v>1</v>
      </c>
      <c r="F3388">
        <f>IFERROR(VLOOKUP(Bakery[[#This Row],[Products]],Bakery_price[#All],2,FALSE),0)</f>
        <v>3500</v>
      </c>
      <c r="G3388" s="3">
        <f>Bakery[[#This Row],[Price]]*Bakery[[#This Row],[Quantity]]</f>
        <v>3500</v>
      </c>
    </row>
    <row r="3389" spans="1:7" x14ac:dyDescent="0.25">
      <c r="A3389">
        <v>2019</v>
      </c>
      <c r="B3389" t="s">
        <v>18</v>
      </c>
      <c r="C3389" s="1">
        <v>26300</v>
      </c>
      <c r="D3389" t="s">
        <v>24</v>
      </c>
      <c r="E3389" s="2">
        <v>2</v>
      </c>
      <c r="F3389">
        <f>IFERROR(VLOOKUP(Bakery[[#This Row],[Products]],Bakery_price[#All],2,FALSE),0)</f>
        <v>3500</v>
      </c>
      <c r="G3389" s="3">
        <f>Bakery[[#This Row],[Price]]*Bakery[[#This Row],[Quantity]]</f>
        <v>7000</v>
      </c>
    </row>
    <row r="3390" spans="1:7" x14ac:dyDescent="0.25">
      <c r="A3390">
        <v>2019</v>
      </c>
      <c r="B3390" t="s">
        <v>18</v>
      </c>
      <c r="C3390" s="1">
        <v>26300</v>
      </c>
      <c r="D3390" t="s">
        <v>12</v>
      </c>
      <c r="E3390" s="2">
        <v>1</v>
      </c>
      <c r="F3390">
        <f>IFERROR(VLOOKUP(Bakery[[#This Row],[Products]],Bakery_price[#All],2,FALSE),0)</f>
        <v>4500</v>
      </c>
      <c r="G3390" s="3">
        <f>Bakery[[#This Row],[Price]]*Bakery[[#This Row],[Quantity]]</f>
        <v>4500</v>
      </c>
    </row>
    <row r="3391" spans="1:7" x14ac:dyDescent="0.25">
      <c r="A3391">
        <v>2019</v>
      </c>
      <c r="B3391" t="s">
        <v>18</v>
      </c>
      <c r="C3391" s="1">
        <v>26300</v>
      </c>
      <c r="D3391" t="s">
        <v>10</v>
      </c>
      <c r="E3391" s="2">
        <v>1</v>
      </c>
      <c r="F3391">
        <f>IFERROR(VLOOKUP(Bakery[[#This Row],[Products]],Bakery_price[#All],2,FALSE),0)</f>
        <v>0</v>
      </c>
      <c r="G3391" s="3">
        <f>Bakery[[#This Row],[Price]]*Bakery[[#This Row],[Quantity]]</f>
        <v>0</v>
      </c>
    </row>
    <row r="3392" spans="1:7" x14ac:dyDescent="0.25">
      <c r="A3392">
        <v>2019</v>
      </c>
      <c r="B3392" t="s">
        <v>18</v>
      </c>
      <c r="C3392" s="1">
        <v>23800</v>
      </c>
      <c r="D3392" t="s">
        <v>6</v>
      </c>
      <c r="E3392" s="2">
        <v>1</v>
      </c>
      <c r="F3392">
        <f>IFERROR(VLOOKUP(Bakery[[#This Row],[Products]],Bakery_price[#All],2,FALSE),0)</f>
        <v>4800</v>
      </c>
      <c r="G3392" s="3">
        <f>Bakery[[#This Row],[Price]]*Bakery[[#This Row],[Quantity]]</f>
        <v>4800</v>
      </c>
    </row>
    <row r="3393" spans="1:7" x14ac:dyDescent="0.25">
      <c r="A3393">
        <v>2019</v>
      </c>
      <c r="B3393" t="s">
        <v>18</v>
      </c>
      <c r="C3393" s="1">
        <v>23800</v>
      </c>
      <c r="D3393" t="s">
        <v>15</v>
      </c>
      <c r="E3393" s="2">
        <v>1</v>
      </c>
      <c r="F3393">
        <f>IFERROR(VLOOKUP(Bakery[[#This Row],[Products]],Bakery_price[#All],2,FALSE),0)</f>
        <v>3500</v>
      </c>
      <c r="G3393" s="3">
        <f>Bakery[[#This Row],[Price]]*Bakery[[#This Row],[Quantity]]</f>
        <v>3500</v>
      </c>
    </row>
    <row r="3394" spans="1:7" x14ac:dyDescent="0.25">
      <c r="A3394">
        <v>2019</v>
      </c>
      <c r="B3394" t="s">
        <v>18</v>
      </c>
      <c r="C3394" s="1">
        <v>23800</v>
      </c>
      <c r="D3394" t="s">
        <v>8</v>
      </c>
      <c r="E3394" s="2">
        <v>1</v>
      </c>
      <c r="F3394">
        <f>IFERROR(VLOOKUP(Bakery[[#This Row],[Products]],Bakery_price[#All],2,FALSE),0)</f>
        <v>4800</v>
      </c>
      <c r="G3394" s="3">
        <f>Bakery[[#This Row],[Price]]*Bakery[[#This Row],[Quantity]]</f>
        <v>4800</v>
      </c>
    </row>
    <row r="3395" spans="1:7" x14ac:dyDescent="0.25">
      <c r="A3395">
        <v>2019</v>
      </c>
      <c r="B3395" t="s">
        <v>18</v>
      </c>
      <c r="C3395" s="1">
        <v>23800</v>
      </c>
      <c r="D3395" t="s">
        <v>12</v>
      </c>
      <c r="E3395" s="2">
        <v>1</v>
      </c>
      <c r="F3395">
        <f>IFERROR(VLOOKUP(Bakery[[#This Row],[Products]],Bakery_price[#All],2,FALSE),0)</f>
        <v>4500</v>
      </c>
      <c r="G3395" s="3">
        <f>Bakery[[#This Row],[Price]]*Bakery[[#This Row],[Quantity]]</f>
        <v>4500</v>
      </c>
    </row>
    <row r="3396" spans="1:7" x14ac:dyDescent="0.25">
      <c r="A3396">
        <v>2019</v>
      </c>
      <c r="B3396" t="s">
        <v>18</v>
      </c>
      <c r="C3396" s="1">
        <v>23800</v>
      </c>
      <c r="D3396" t="s">
        <v>10</v>
      </c>
      <c r="E3396" s="2">
        <v>1</v>
      </c>
      <c r="F3396">
        <f>IFERROR(VLOOKUP(Bakery[[#This Row],[Products]],Bakery_price[#All],2,FALSE),0)</f>
        <v>0</v>
      </c>
      <c r="G3396" s="3">
        <f>Bakery[[#This Row],[Price]]*Bakery[[#This Row],[Quantity]]</f>
        <v>0</v>
      </c>
    </row>
    <row r="3397" spans="1:7" x14ac:dyDescent="0.25">
      <c r="A3397">
        <v>2019</v>
      </c>
      <c r="B3397" t="s">
        <v>18</v>
      </c>
      <c r="C3397" s="1">
        <v>22300</v>
      </c>
      <c r="D3397" t="s">
        <v>6</v>
      </c>
      <c r="E3397" s="2">
        <v>2</v>
      </c>
      <c r="F3397">
        <f>IFERROR(VLOOKUP(Bakery[[#This Row],[Products]],Bakery_price[#All],2,FALSE),0)</f>
        <v>4800</v>
      </c>
      <c r="G3397" s="3">
        <f>Bakery[[#This Row],[Price]]*Bakery[[#This Row],[Quantity]]</f>
        <v>9600</v>
      </c>
    </row>
    <row r="3398" spans="1:7" x14ac:dyDescent="0.25">
      <c r="A3398">
        <v>2019</v>
      </c>
      <c r="B3398" t="s">
        <v>18</v>
      </c>
      <c r="C3398" s="1">
        <v>22300</v>
      </c>
      <c r="D3398" t="s">
        <v>15</v>
      </c>
      <c r="E3398" s="2">
        <v>1</v>
      </c>
      <c r="F3398">
        <f>IFERROR(VLOOKUP(Bakery[[#This Row],[Products]],Bakery_price[#All],2,FALSE),0)</f>
        <v>3500</v>
      </c>
      <c r="G3398" s="3">
        <f>Bakery[[#This Row],[Price]]*Bakery[[#This Row],[Quantity]]</f>
        <v>3500</v>
      </c>
    </row>
    <row r="3399" spans="1:7" x14ac:dyDescent="0.25">
      <c r="A3399">
        <v>2019</v>
      </c>
      <c r="B3399" t="s">
        <v>18</v>
      </c>
      <c r="C3399" s="1">
        <v>22300</v>
      </c>
      <c r="D3399" t="s">
        <v>24</v>
      </c>
      <c r="E3399" s="2">
        <v>1</v>
      </c>
      <c r="F3399">
        <f>IFERROR(VLOOKUP(Bakery[[#This Row],[Products]],Bakery_price[#All],2,FALSE),0)</f>
        <v>3500</v>
      </c>
      <c r="G3399" s="3">
        <f>Bakery[[#This Row],[Price]]*Bakery[[#This Row],[Quantity]]</f>
        <v>3500</v>
      </c>
    </row>
    <row r="3400" spans="1:7" x14ac:dyDescent="0.25">
      <c r="A3400">
        <v>2019</v>
      </c>
      <c r="B3400" t="s">
        <v>18</v>
      </c>
      <c r="C3400" s="1">
        <v>22300</v>
      </c>
      <c r="D3400" t="s">
        <v>29</v>
      </c>
      <c r="E3400" s="2">
        <v>1</v>
      </c>
      <c r="F3400">
        <f>IFERROR(VLOOKUP(Bakery[[#This Row],[Products]],Bakery_price[#All],2,FALSE),0)</f>
        <v>4500</v>
      </c>
      <c r="G3400" s="3">
        <f>Bakery[[#This Row],[Price]]*Bakery[[#This Row],[Quantity]]</f>
        <v>4500</v>
      </c>
    </row>
    <row r="3401" spans="1:7" x14ac:dyDescent="0.25">
      <c r="A3401">
        <v>2019</v>
      </c>
      <c r="B3401" t="s">
        <v>18</v>
      </c>
      <c r="C3401" s="1">
        <v>14800</v>
      </c>
      <c r="D3401" t="s">
        <v>6</v>
      </c>
      <c r="E3401" s="2">
        <v>1</v>
      </c>
      <c r="F3401">
        <f>IFERROR(VLOOKUP(Bakery[[#This Row],[Products]],Bakery_price[#All],2,FALSE),0)</f>
        <v>4800</v>
      </c>
      <c r="G3401" s="3">
        <f>Bakery[[#This Row],[Price]]*Bakery[[#This Row],[Quantity]]</f>
        <v>4800</v>
      </c>
    </row>
    <row r="3402" spans="1:7" x14ac:dyDescent="0.25">
      <c r="A3402">
        <v>2019</v>
      </c>
      <c r="B3402" t="s">
        <v>18</v>
      </c>
      <c r="C3402" s="1">
        <v>14800</v>
      </c>
      <c r="D3402" t="s">
        <v>24</v>
      </c>
      <c r="E3402" s="2">
        <v>1</v>
      </c>
      <c r="F3402">
        <f>IFERROR(VLOOKUP(Bakery[[#This Row],[Products]],Bakery_price[#All],2,FALSE),0)</f>
        <v>3500</v>
      </c>
      <c r="G3402" s="3">
        <f>Bakery[[#This Row],[Price]]*Bakery[[#This Row],[Quantity]]</f>
        <v>3500</v>
      </c>
    </row>
    <row r="3403" spans="1:7" x14ac:dyDescent="0.25">
      <c r="A3403">
        <v>2019</v>
      </c>
      <c r="B3403" t="s">
        <v>18</v>
      </c>
      <c r="C3403" s="1">
        <v>14800</v>
      </c>
      <c r="D3403" t="s">
        <v>8</v>
      </c>
      <c r="E3403" s="2">
        <v>1</v>
      </c>
      <c r="F3403">
        <f>IFERROR(VLOOKUP(Bakery[[#This Row],[Products]],Bakery_price[#All],2,FALSE),0)</f>
        <v>4800</v>
      </c>
      <c r="G3403" s="3">
        <f>Bakery[[#This Row],[Price]]*Bakery[[#This Row],[Quantity]]</f>
        <v>4800</v>
      </c>
    </row>
    <row r="3404" spans="1:7" x14ac:dyDescent="0.25">
      <c r="A3404">
        <v>2019</v>
      </c>
      <c r="B3404" t="s">
        <v>18</v>
      </c>
      <c r="C3404" s="1">
        <v>15800</v>
      </c>
      <c r="D3404" t="s">
        <v>6</v>
      </c>
      <c r="E3404" s="2">
        <v>1</v>
      </c>
      <c r="F3404">
        <f>IFERROR(VLOOKUP(Bakery[[#This Row],[Products]],Bakery_price[#All],2,FALSE),0)</f>
        <v>4800</v>
      </c>
      <c r="G3404" s="3">
        <f>Bakery[[#This Row],[Price]]*Bakery[[#This Row],[Quantity]]</f>
        <v>4800</v>
      </c>
    </row>
    <row r="3405" spans="1:7" x14ac:dyDescent="0.25">
      <c r="A3405">
        <v>2019</v>
      </c>
      <c r="B3405" t="s">
        <v>18</v>
      </c>
      <c r="C3405" s="1">
        <v>15800</v>
      </c>
      <c r="D3405" t="s">
        <v>7</v>
      </c>
      <c r="E3405" s="2">
        <v>1</v>
      </c>
      <c r="F3405">
        <f>IFERROR(VLOOKUP(Bakery[[#This Row],[Products]],Bakery_price[#All],2,FALSE),0)</f>
        <v>0</v>
      </c>
      <c r="G3405" s="3">
        <f>Bakery[[#This Row],[Price]]*Bakery[[#This Row],[Quantity]]</f>
        <v>0</v>
      </c>
    </row>
    <row r="3406" spans="1:7" x14ac:dyDescent="0.25">
      <c r="A3406">
        <v>2019</v>
      </c>
      <c r="B3406" t="s">
        <v>18</v>
      </c>
      <c r="C3406" s="1">
        <v>15800</v>
      </c>
      <c r="D3406" t="s">
        <v>9</v>
      </c>
      <c r="E3406" s="2" t="s">
        <v>32</v>
      </c>
      <c r="F3406">
        <f>IFERROR(VLOOKUP(Bakery[[#This Row],[Products]],Bakery_price[#All],2,FALSE),0)</f>
        <v>5000</v>
      </c>
      <c r="G3406" s="3">
        <f>Bakery[[#This Row],[Price]]*Bakery[[#This Row],[Quantity]]</f>
        <v>5000</v>
      </c>
    </row>
    <row r="3407" spans="1:7" x14ac:dyDescent="0.25">
      <c r="A3407">
        <v>2019</v>
      </c>
      <c r="B3407" t="s">
        <v>18</v>
      </c>
      <c r="C3407" s="1">
        <v>16500</v>
      </c>
      <c r="D3407" t="s">
        <v>6</v>
      </c>
      <c r="E3407" s="2">
        <v>1</v>
      </c>
      <c r="F3407">
        <f>IFERROR(VLOOKUP(Bakery[[#This Row],[Products]],Bakery_price[#All],2,FALSE),0)</f>
        <v>4800</v>
      </c>
      <c r="G3407" s="3">
        <f>Bakery[[#This Row],[Price]]*Bakery[[#This Row],[Quantity]]</f>
        <v>4800</v>
      </c>
    </row>
    <row r="3408" spans="1:7" x14ac:dyDescent="0.25">
      <c r="A3408">
        <v>2019</v>
      </c>
      <c r="B3408" t="s">
        <v>18</v>
      </c>
      <c r="C3408" s="1">
        <v>16500</v>
      </c>
      <c r="D3408" t="s">
        <v>15</v>
      </c>
      <c r="E3408" s="2">
        <v>1</v>
      </c>
      <c r="F3408">
        <f>IFERROR(VLOOKUP(Bakery[[#This Row],[Products]],Bakery_price[#All],2,FALSE),0)</f>
        <v>3500</v>
      </c>
      <c r="G3408" s="3">
        <f>Bakery[[#This Row],[Price]]*Bakery[[#This Row],[Quantity]]</f>
        <v>3500</v>
      </c>
    </row>
    <row r="3409" spans="1:7" x14ac:dyDescent="0.25">
      <c r="A3409">
        <v>2019</v>
      </c>
      <c r="B3409" t="s">
        <v>18</v>
      </c>
      <c r="C3409" s="1">
        <v>16500</v>
      </c>
      <c r="D3409" t="s">
        <v>24</v>
      </c>
      <c r="E3409" s="2">
        <v>1</v>
      </c>
      <c r="F3409">
        <f>IFERROR(VLOOKUP(Bakery[[#This Row],[Products]],Bakery_price[#All],2,FALSE),0)</f>
        <v>3500</v>
      </c>
      <c r="G3409" s="3">
        <f>Bakery[[#This Row],[Price]]*Bakery[[#This Row],[Quantity]]</f>
        <v>3500</v>
      </c>
    </row>
    <row r="3410" spans="1:7" x14ac:dyDescent="0.25">
      <c r="A3410">
        <v>2019</v>
      </c>
      <c r="B3410" t="s">
        <v>18</v>
      </c>
      <c r="C3410" s="1">
        <v>16500</v>
      </c>
      <c r="D3410" t="s">
        <v>25</v>
      </c>
      <c r="E3410" s="2">
        <v>1</v>
      </c>
      <c r="F3410">
        <f>IFERROR(VLOOKUP(Bakery[[#This Row],[Products]],Bakery_price[#All],2,FALSE),0)</f>
        <v>3500</v>
      </c>
      <c r="G3410" s="3">
        <f>Bakery[[#This Row],[Price]]*Bakery[[#This Row],[Quantity]]</f>
        <v>3500</v>
      </c>
    </row>
    <row r="3411" spans="1:7" x14ac:dyDescent="0.25">
      <c r="A3411">
        <v>2019</v>
      </c>
      <c r="B3411" t="s">
        <v>18</v>
      </c>
      <c r="C3411" s="1">
        <v>17500</v>
      </c>
      <c r="D3411" t="s">
        <v>15</v>
      </c>
      <c r="E3411" s="2">
        <v>1</v>
      </c>
      <c r="F3411">
        <f>IFERROR(VLOOKUP(Bakery[[#This Row],[Products]],Bakery_price[#All],2,FALSE),0)</f>
        <v>3500</v>
      </c>
      <c r="G3411" s="3">
        <f>Bakery[[#This Row],[Price]]*Bakery[[#This Row],[Quantity]]</f>
        <v>3500</v>
      </c>
    </row>
    <row r="3412" spans="1:7" x14ac:dyDescent="0.25">
      <c r="A3412">
        <v>2019</v>
      </c>
      <c r="B3412" t="s">
        <v>18</v>
      </c>
      <c r="C3412" s="1">
        <v>17500</v>
      </c>
      <c r="D3412" t="s">
        <v>7</v>
      </c>
      <c r="E3412" s="2">
        <v>1</v>
      </c>
      <c r="F3412">
        <f>IFERROR(VLOOKUP(Bakery[[#This Row],[Products]],Bakery_price[#All],2,FALSE),0)</f>
        <v>0</v>
      </c>
      <c r="G3412" s="3">
        <f>Bakery[[#This Row],[Price]]*Bakery[[#This Row],[Quantity]]</f>
        <v>0</v>
      </c>
    </row>
    <row r="3413" spans="1:7" x14ac:dyDescent="0.25">
      <c r="A3413">
        <v>2019</v>
      </c>
      <c r="B3413" t="s">
        <v>18</v>
      </c>
      <c r="C3413" s="1">
        <v>17500</v>
      </c>
      <c r="D3413" t="s">
        <v>25</v>
      </c>
      <c r="E3413" s="2">
        <v>1</v>
      </c>
      <c r="F3413">
        <f>IFERROR(VLOOKUP(Bakery[[#This Row],[Products]],Bakery_price[#All],2,FALSE),0)</f>
        <v>3500</v>
      </c>
      <c r="G3413" s="3">
        <f>Bakery[[#This Row],[Price]]*Bakery[[#This Row],[Quantity]]</f>
        <v>3500</v>
      </c>
    </row>
    <row r="3414" spans="1:7" x14ac:dyDescent="0.25">
      <c r="A3414">
        <v>2019</v>
      </c>
      <c r="B3414" t="s">
        <v>18</v>
      </c>
      <c r="C3414" s="1">
        <v>17500</v>
      </c>
      <c r="D3414" t="s">
        <v>16</v>
      </c>
      <c r="E3414" s="2">
        <v>1</v>
      </c>
      <c r="F3414">
        <f>IFERROR(VLOOKUP(Bakery[[#This Row],[Products]],Bakery_price[#All],2,FALSE),0)</f>
        <v>0</v>
      </c>
      <c r="G3414" s="3">
        <f>Bakery[[#This Row],[Price]]*Bakery[[#This Row],[Quantity]]</f>
        <v>0</v>
      </c>
    </row>
    <row r="3415" spans="1:7" x14ac:dyDescent="0.25">
      <c r="A3415">
        <v>2019</v>
      </c>
      <c r="B3415" t="s">
        <v>18</v>
      </c>
      <c r="C3415" s="1">
        <v>16300</v>
      </c>
      <c r="D3415" t="s">
        <v>6</v>
      </c>
      <c r="E3415" s="2">
        <v>1</v>
      </c>
      <c r="F3415">
        <f>IFERROR(VLOOKUP(Bakery[[#This Row],[Products]],Bakery_price[#All],2,FALSE),0)</f>
        <v>4800</v>
      </c>
      <c r="G3415" s="3">
        <f>Bakery[[#This Row],[Price]]*Bakery[[#This Row],[Quantity]]</f>
        <v>4800</v>
      </c>
    </row>
    <row r="3416" spans="1:7" x14ac:dyDescent="0.25">
      <c r="A3416">
        <v>2019</v>
      </c>
      <c r="B3416" t="s">
        <v>18</v>
      </c>
      <c r="C3416" s="1">
        <v>16300</v>
      </c>
      <c r="D3416" t="s">
        <v>15</v>
      </c>
      <c r="E3416" s="2">
        <v>1</v>
      </c>
      <c r="F3416">
        <f>IFERROR(VLOOKUP(Bakery[[#This Row],[Products]],Bakery_price[#All],2,FALSE),0)</f>
        <v>3500</v>
      </c>
      <c r="G3416" s="3">
        <f>Bakery[[#This Row],[Price]]*Bakery[[#This Row],[Quantity]]</f>
        <v>3500</v>
      </c>
    </row>
    <row r="3417" spans="1:7" x14ac:dyDescent="0.25">
      <c r="A3417">
        <v>2019</v>
      </c>
      <c r="B3417" t="s">
        <v>18</v>
      </c>
      <c r="C3417" s="1">
        <v>16300</v>
      </c>
      <c r="D3417" t="s">
        <v>24</v>
      </c>
      <c r="E3417" s="2">
        <v>1</v>
      </c>
      <c r="F3417">
        <f>IFERROR(VLOOKUP(Bakery[[#This Row],[Products]],Bakery_price[#All],2,FALSE),0)</f>
        <v>3500</v>
      </c>
      <c r="G3417" s="3">
        <f>Bakery[[#This Row],[Price]]*Bakery[[#This Row],[Quantity]]</f>
        <v>3500</v>
      </c>
    </row>
    <row r="3418" spans="1:7" x14ac:dyDescent="0.25">
      <c r="A3418">
        <v>2019</v>
      </c>
      <c r="B3418" t="s">
        <v>18</v>
      </c>
      <c r="C3418" s="1">
        <v>16300</v>
      </c>
      <c r="D3418" t="s">
        <v>30</v>
      </c>
      <c r="E3418" s="2">
        <v>1</v>
      </c>
      <c r="F3418">
        <f>IFERROR(VLOOKUP(Bakery[[#This Row],[Products]],Bakery_price[#All],2,FALSE),0)</f>
        <v>2500</v>
      </c>
      <c r="G3418" s="3">
        <f>Bakery[[#This Row],[Price]]*Bakery[[#This Row],[Quantity]]</f>
        <v>2500</v>
      </c>
    </row>
    <row r="3419" spans="1:7" x14ac:dyDescent="0.25">
      <c r="A3419">
        <v>2019</v>
      </c>
      <c r="B3419" t="s">
        <v>18</v>
      </c>
      <c r="C3419" s="1">
        <v>19600</v>
      </c>
      <c r="D3419" t="s">
        <v>6</v>
      </c>
      <c r="E3419" s="2">
        <v>2</v>
      </c>
      <c r="F3419">
        <f>IFERROR(VLOOKUP(Bakery[[#This Row],[Products]],Bakery_price[#All],2,FALSE),0)</f>
        <v>4800</v>
      </c>
      <c r="G3419" s="3">
        <f>Bakery[[#This Row],[Price]]*Bakery[[#This Row],[Quantity]]</f>
        <v>9600</v>
      </c>
    </row>
    <row r="3420" spans="1:7" x14ac:dyDescent="0.25">
      <c r="A3420">
        <v>2019</v>
      </c>
      <c r="B3420" t="s">
        <v>18</v>
      </c>
      <c r="C3420" s="1">
        <v>19600</v>
      </c>
      <c r="D3420" t="s">
        <v>24</v>
      </c>
      <c r="E3420" s="2">
        <v>1</v>
      </c>
      <c r="F3420">
        <f>IFERROR(VLOOKUP(Bakery[[#This Row],[Products]],Bakery_price[#All],2,FALSE),0)</f>
        <v>3500</v>
      </c>
      <c r="G3420" s="3">
        <f>Bakery[[#This Row],[Price]]*Bakery[[#This Row],[Quantity]]</f>
        <v>3500</v>
      </c>
    </row>
    <row r="3421" spans="1:7" x14ac:dyDescent="0.25">
      <c r="A3421">
        <v>2019</v>
      </c>
      <c r="B3421" t="s">
        <v>18</v>
      </c>
      <c r="C3421" s="1">
        <v>19600</v>
      </c>
      <c r="D3421" t="s">
        <v>29</v>
      </c>
      <c r="E3421" s="2">
        <v>1</v>
      </c>
      <c r="F3421">
        <f>IFERROR(VLOOKUP(Bakery[[#This Row],[Products]],Bakery_price[#All],2,FALSE),0)</f>
        <v>4500</v>
      </c>
      <c r="G3421" s="3">
        <f>Bakery[[#This Row],[Price]]*Bakery[[#This Row],[Quantity]]</f>
        <v>4500</v>
      </c>
    </row>
    <row r="3422" spans="1:7" x14ac:dyDescent="0.25">
      <c r="A3422">
        <v>2019</v>
      </c>
      <c r="B3422" t="s">
        <v>18</v>
      </c>
      <c r="C3422" s="1">
        <v>23300</v>
      </c>
      <c r="D3422" t="s">
        <v>6</v>
      </c>
      <c r="E3422" s="2">
        <v>2</v>
      </c>
      <c r="F3422">
        <f>IFERROR(VLOOKUP(Bakery[[#This Row],[Products]],Bakery_price[#All],2,FALSE),0)</f>
        <v>4800</v>
      </c>
      <c r="G3422" s="3">
        <f>Bakery[[#This Row],[Price]]*Bakery[[#This Row],[Quantity]]</f>
        <v>9600</v>
      </c>
    </row>
    <row r="3423" spans="1:7" x14ac:dyDescent="0.25">
      <c r="A3423">
        <v>2019</v>
      </c>
      <c r="B3423" t="s">
        <v>18</v>
      </c>
      <c r="C3423" s="1">
        <v>23300</v>
      </c>
      <c r="D3423" t="s">
        <v>15</v>
      </c>
      <c r="E3423" s="2">
        <v>1</v>
      </c>
      <c r="F3423">
        <f>IFERROR(VLOOKUP(Bakery[[#This Row],[Products]],Bakery_price[#All],2,FALSE),0)</f>
        <v>3500</v>
      </c>
      <c r="G3423" s="3">
        <f>Bakery[[#This Row],[Price]]*Bakery[[#This Row],[Quantity]]</f>
        <v>3500</v>
      </c>
    </row>
    <row r="3424" spans="1:7" x14ac:dyDescent="0.25">
      <c r="A3424">
        <v>2019</v>
      </c>
      <c r="B3424" t="s">
        <v>18</v>
      </c>
      <c r="C3424" s="1">
        <v>23300</v>
      </c>
      <c r="D3424" t="s">
        <v>16</v>
      </c>
      <c r="E3424" s="2">
        <v>1</v>
      </c>
      <c r="F3424">
        <f>IFERROR(VLOOKUP(Bakery[[#This Row],[Products]],Bakery_price[#All],2,FALSE),0)</f>
        <v>0</v>
      </c>
      <c r="G3424" s="3">
        <f>Bakery[[#This Row],[Price]]*Bakery[[#This Row],[Quantity]]</f>
        <v>0</v>
      </c>
    </row>
    <row r="3425" spans="1:7" x14ac:dyDescent="0.25">
      <c r="A3425">
        <v>2019</v>
      </c>
      <c r="B3425" t="s">
        <v>18</v>
      </c>
      <c r="C3425" s="1">
        <v>23300</v>
      </c>
      <c r="D3425" t="s">
        <v>10</v>
      </c>
      <c r="E3425" s="2">
        <v>1</v>
      </c>
      <c r="F3425">
        <f>IFERROR(VLOOKUP(Bakery[[#This Row],[Products]],Bakery_price[#All],2,FALSE),0)</f>
        <v>0</v>
      </c>
      <c r="G3425" s="3">
        <f>Bakery[[#This Row],[Price]]*Bakery[[#This Row],[Quantity]]</f>
        <v>0</v>
      </c>
    </row>
    <row r="3426" spans="1:7" x14ac:dyDescent="0.25">
      <c r="A3426">
        <v>2019</v>
      </c>
      <c r="B3426" t="s">
        <v>18</v>
      </c>
      <c r="C3426" s="1">
        <v>18100</v>
      </c>
      <c r="D3426" t="s">
        <v>6</v>
      </c>
      <c r="E3426" s="2">
        <v>3</v>
      </c>
      <c r="F3426">
        <f>IFERROR(VLOOKUP(Bakery[[#This Row],[Products]],Bakery_price[#All],2,FALSE),0)</f>
        <v>4800</v>
      </c>
      <c r="G3426" s="3">
        <f>Bakery[[#This Row],[Price]]*Bakery[[#This Row],[Quantity]]</f>
        <v>14400</v>
      </c>
    </row>
    <row r="3427" spans="1:7" x14ac:dyDescent="0.25">
      <c r="A3427">
        <v>2019</v>
      </c>
      <c r="B3427" t="s">
        <v>18</v>
      </c>
      <c r="C3427" s="1">
        <v>18100</v>
      </c>
      <c r="D3427" t="s">
        <v>30</v>
      </c>
      <c r="E3427" s="2">
        <v>1</v>
      </c>
      <c r="F3427">
        <f>IFERROR(VLOOKUP(Bakery[[#This Row],[Products]],Bakery_price[#All],2,FALSE),0)</f>
        <v>2500</v>
      </c>
      <c r="G3427" s="3">
        <f>Bakery[[#This Row],[Price]]*Bakery[[#This Row],[Quantity]]</f>
        <v>2500</v>
      </c>
    </row>
    <row r="3428" spans="1:7" x14ac:dyDescent="0.25">
      <c r="A3428">
        <v>2019</v>
      </c>
      <c r="B3428" t="s">
        <v>18</v>
      </c>
      <c r="C3428" s="1">
        <v>14000</v>
      </c>
      <c r="D3428" t="s">
        <v>7</v>
      </c>
      <c r="E3428" s="2">
        <v>1</v>
      </c>
      <c r="F3428">
        <f>IFERROR(VLOOKUP(Bakery[[#This Row],[Products]],Bakery_price[#All],2,FALSE),0)</f>
        <v>0</v>
      </c>
      <c r="G3428" s="3">
        <f>Bakery[[#This Row],[Price]]*Bakery[[#This Row],[Quantity]]</f>
        <v>0</v>
      </c>
    </row>
    <row r="3429" spans="1:7" x14ac:dyDescent="0.25">
      <c r="A3429">
        <v>2019</v>
      </c>
      <c r="B3429" t="s">
        <v>18</v>
      </c>
      <c r="C3429" s="1">
        <v>14000</v>
      </c>
      <c r="D3429" t="s">
        <v>24</v>
      </c>
      <c r="E3429" s="2">
        <v>1</v>
      </c>
      <c r="F3429">
        <f>IFERROR(VLOOKUP(Bakery[[#This Row],[Products]],Bakery_price[#All],2,FALSE),0)</f>
        <v>3500</v>
      </c>
      <c r="G3429" s="3">
        <f>Bakery[[#This Row],[Price]]*Bakery[[#This Row],[Quantity]]</f>
        <v>3500</v>
      </c>
    </row>
    <row r="3430" spans="1:7" x14ac:dyDescent="0.25">
      <c r="A3430">
        <v>2019</v>
      </c>
      <c r="B3430" t="s">
        <v>18</v>
      </c>
      <c r="C3430" s="1">
        <v>14000</v>
      </c>
      <c r="D3430" t="s">
        <v>8</v>
      </c>
      <c r="E3430" s="2">
        <v>1</v>
      </c>
      <c r="F3430">
        <f>IFERROR(VLOOKUP(Bakery[[#This Row],[Products]],Bakery_price[#All],2,FALSE),0)</f>
        <v>4800</v>
      </c>
      <c r="G3430" s="3">
        <f>Bakery[[#This Row],[Price]]*Bakery[[#This Row],[Quantity]]</f>
        <v>4800</v>
      </c>
    </row>
    <row r="3431" spans="1:7" x14ac:dyDescent="0.25">
      <c r="A3431">
        <v>2019</v>
      </c>
      <c r="B3431" t="s">
        <v>18</v>
      </c>
      <c r="C3431" s="1">
        <v>23500</v>
      </c>
      <c r="D3431" t="s">
        <v>15</v>
      </c>
      <c r="E3431" s="2">
        <v>1</v>
      </c>
      <c r="F3431">
        <f>IFERROR(VLOOKUP(Bakery[[#This Row],[Products]],Bakery_price[#All],2,FALSE),0)</f>
        <v>3500</v>
      </c>
      <c r="G3431" s="3">
        <f>Bakery[[#This Row],[Price]]*Bakery[[#This Row],[Quantity]]</f>
        <v>3500</v>
      </c>
    </row>
    <row r="3432" spans="1:7" x14ac:dyDescent="0.25">
      <c r="A3432">
        <v>2019</v>
      </c>
      <c r="B3432" t="s">
        <v>18</v>
      </c>
      <c r="C3432" s="1">
        <v>23500</v>
      </c>
      <c r="D3432" t="s">
        <v>8</v>
      </c>
      <c r="E3432" s="2">
        <v>1</v>
      </c>
      <c r="F3432">
        <f>IFERROR(VLOOKUP(Bakery[[#This Row],[Products]],Bakery_price[#All],2,FALSE),0)</f>
        <v>4800</v>
      </c>
      <c r="G3432" s="3">
        <f>Bakery[[#This Row],[Price]]*Bakery[[#This Row],[Quantity]]</f>
        <v>4800</v>
      </c>
    </row>
    <row r="3433" spans="1:7" x14ac:dyDescent="0.25">
      <c r="A3433">
        <v>2019</v>
      </c>
      <c r="B3433" t="s">
        <v>18</v>
      </c>
      <c r="C3433" s="1">
        <v>23500</v>
      </c>
      <c r="D3433" t="s">
        <v>17</v>
      </c>
      <c r="E3433" s="2">
        <v>1</v>
      </c>
      <c r="F3433">
        <f>IFERROR(VLOOKUP(Bakery[[#This Row],[Products]],Bakery_price[#All],2,FALSE),0)</f>
        <v>4000</v>
      </c>
      <c r="G3433" s="3">
        <f>Bakery[[#This Row],[Price]]*Bakery[[#This Row],[Quantity]]</f>
        <v>4000</v>
      </c>
    </row>
    <row r="3434" spans="1:7" x14ac:dyDescent="0.25">
      <c r="A3434">
        <v>2019</v>
      </c>
      <c r="B3434" t="s">
        <v>18</v>
      </c>
      <c r="C3434" s="1">
        <v>23500</v>
      </c>
      <c r="D3434" t="s">
        <v>29</v>
      </c>
      <c r="E3434" s="2">
        <v>1</v>
      </c>
      <c r="F3434">
        <f>IFERROR(VLOOKUP(Bakery[[#This Row],[Products]],Bakery_price[#All],2,FALSE),0)</f>
        <v>4500</v>
      </c>
      <c r="G3434" s="3">
        <f>Bakery[[#This Row],[Price]]*Bakery[[#This Row],[Quantity]]</f>
        <v>4500</v>
      </c>
    </row>
    <row r="3435" spans="1:7" x14ac:dyDescent="0.25">
      <c r="A3435">
        <v>2019</v>
      </c>
      <c r="B3435" t="s">
        <v>18</v>
      </c>
      <c r="C3435" s="1">
        <v>23500</v>
      </c>
      <c r="D3435" t="s">
        <v>9</v>
      </c>
      <c r="E3435" s="2" t="s">
        <v>32</v>
      </c>
      <c r="F3435">
        <f>IFERROR(VLOOKUP(Bakery[[#This Row],[Products]],Bakery_price[#All],2,FALSE),0)</f>
        <v>5000</v>
      </c>
      <c r="G3435" s="3">
        <f>Bakery[[#This Row],[Price]]*Bakery[[#This Row],[Quantity]]</f>
        <v>5000</v>
      </c>
    </row>
    <row r="3436" spans="1:7" x14ac:dyDescent="0.25">
      <c r="A3436">
        <v>2019</v>
      </c>
      <c r="B3436" t="s">
        <v>18</v>
      </c>
      <c r="C3436" s="1">
        <v>17300</v>
      </c>
      <c r="D3436" t="s">
        <v>6</v>
      </c>
      <c r="E3436" s="2">
        <v>1</v>
      </c>
      <c r="F3436">
        <f>IFERROR(VLOOKUP(Bakery[[#This Row],[Products]],Bakery_price[#All],2,FALSE),0)</f>
        <v>4800</v>
      </c>
      <c r="G3436" s="3">
        <f>Bakery[[#This Row],[Price]]*Bakery[[#This Row],[Quantity]]</f>
        <v>4800</v>
      </c>
    </row>
    <row r="3437" spans="1:7" x14ac:dyDescent="0.25">
      <c r="A3437">
        <v>2019</v>
      </c>
      <c r="B3437" t="s">
        <v>18</v>
      </c>
      <c r="C3437" s="1">
        <v>17300</v>
      </c>
      <c r="D3437" t="s">
        <v>15</v>
      </c>
      <c r="E3437" s="2">
        <v>1</v>
      </c>
      <c r="F3437">
        <f>IFERROR(VLOOKUP(Bakery[[#This Row],[Products]],Bakery_price[#All],2,FALSE),0)</f>
        <v>3500</v>
      </c>
      <c r="G3437" s="3">
        <f>Bakery[[#This Row],[Price]]*Bakery[[#This Row],[Quantity]]</f>
        <v>3500</v>
      </c>
    </row>
    <row r="3438" spans="1:7" x14ac:dyDescent="0.25">
      <c r="A3438">
        <v>2019</v>
      </c>
      <c r="B3438" t="s">
        <v>18</v>
      </c>
      <c r="C3438" s="1">
        <v>17300</v>
      </c>
      <c r="D3438" t="s">
        <v>20</v>
      </c>
      <c r="E3438" s="2">
        <v>1</v>
      </c>
      <c r="F3438">
        <f>IFERROR(VLOOKUP(Bakery[[#This Row],[Products]],Bakery_price[#All],2,FALSE),0)</f>
        <v>0</v>
      </c>
      <c r="G3438" s="3">
        <f>Bakery[[#This Row],[Price]]*Bakery[[#This Row],[Quantity]]</f>
        <v>0</v>
      </c>
    </row>
    <row r="3439" spans="1:7" x14ac:dyDescent="0.25">
      <c r="A3439">
        <v>2019</v>
      </c>
      <c r="B3439" t="s">
        <v>18</v>
      </c>
      <c r="C3439" s="1">
        <v>17300</v>
      </c>
      <c r="D3439" t="s">
        <v>30</v>
      </c>
      <c r="E3439" s="2">
        <v>1</v>
      </c>
      <c r="F3439">
        <f>IFERROR(VLOOKUP(Bakery[[#This Row],[Products]],Bakery_price[#All],2,FALSE),0)</f>
        <v>2500</v>
      </c>
      <c r="G3439" s="3">
        <f>Bakery[[#This Row],[Price]]*Bakery[[#This Row],[Quantity]]</f>
        <v>2500</v>
      </c>
    </row>
    <row r="3440" spans="1:7" x14ac:dyDescent="0.25">
      <c r="A3440">
        <v>2019</v>
      </c>
      <c r="B3440" t="s">
        <v>18</v>
      </c>
      <c r="C3440" s="1">
        <v>20600</v>
      </c>
      <c r="D3440" t="s">
        <v>6</v>
      </c>
      <c r="E3440" s="2">
        <v>2</v>
      </c>
      <c r="F3440">
        <f>IFERROR(VLOOKUP(Bakery[[#This Row],[Products]],Bakery_price[#All],2,FALSE),0)</f>
        <v>4800</v>
      </c>
      <c r="G3440" s="3">
        <f>Bakery[[#This Row],[Price]]*Bakery[[#This Row],[Quantity]]</f>
        <v>9600</v>
      </c>
    </row>
    <row r="3441" spans="1:7" x14ac:dyDescent="0.25">
      <c r="A3441">
        <v>2019</v>
      </c>
      <c r="B3441" t="s">
        <v>18</v>
      </c>
      <c r="C3441" s="1">
        <v>20600</v>
      </c>
      <c r="D3441" t="s">
        <v>10</v>
      </c>
      <c r="E3441" s="2">
        <v>2</v>
      </c>
      <c r="F3441">
        <f>IFERROR(VLOOKUP(Bakery[[#This Row],[Products]],Bakery_price[#All],2,FALSE),0)</f>
        <v>0</v>
      </c>
      <c r="G3441" s="3">
        <f>Bakery[[#This Row],[Price]]*Bakery[[#This Row],[Quantity]]</f>
        <v>0</v>
      </c>
    </row>
    <row r="3442" spans="1:7" x14ac:dyDescent="0.25">
      <c r="A3442">
        <v>2019</v>
      </c>
      <c r="B3442" t="s">
        <v>18</v>
      </c>
      <c r="C3442" s="1">
        <v>14800</v>
      </c>
      <c r="D3442" t="s">
        <v>6</v>
      </c>
      <c r="E3442" s="2">
        <v>2</v>
      </c>
      <c r="F3442">
        <f>IFERROR(VLOOKUP(Bakery[[#This Row],[Products]],Bakery_price[#All],2,FALSE),0)</f>
        <v>4800</v>
      </c>
      <c r="G3442" s="3">
        <f>Bakery[[#This Row],[Price]]*Bakery[[#This Row],[Quantity]]</f>
        <v>9600</v>
      </c>
    </row>
    <row r="3443" spans="1:7" x14ac:dyDescent="0.25">
      <c r="A3443">
        <v>2019</v>
      </c>
      <c r="B3443" t="s">
        <v>18</v>
      </c>
      <c r="C3443" s="1">
        <v>14800</v>
      </c>
      <c r="D3443" t="s">
        <v>7</v>
      </c>
      <c r="E3443" s="2">
        <v>1</v>
      </c>
      <c r="F3443">
        <f>IFERROR(VLOOKUP(Bakery[[#This Row],[Products]],Bakery_price[#All],2,FALSE),0)</f>
        <v>0</v>
      </c>
      <c r="G3443" s="3">
        <f>Bakery[[#This Row],[Price]]*Bakery[[#This Row],[Quantity]]</f>
        <v>0</v>
      </c>
    </row>
    <row r="3444" spans="1:7" x14ac:dyDescent="0.25">
      <c r="A3444">
        <v>2019</v>
      </c>
      <c r="B3444" t="s">
        <v>18</v>
      </c>
      <c r="C3444" s="1">
        <v>14500</v>
      </c>
      <c r="D3444" t="s">
        <v>6</v>
      </c>
      <c r="E3444" s="2">
        <v>2</v>
      </c>
      <c r="F3444">
        <f>IFERROR(VLOOKUP(Bakery[[#This Row],[Products]],Bakery_price[#All],2,FALSE),0)</f>
        <v>4800</v>
      </c>
      <c r="G3444" s="3">
        <f>Bakery[[#This Row],[Price]]*Bakery[[#This Row],[Quantity]]</f>
        <v>9600</v>
      </c>
    </row>
    <row r="3445" spans="1:7" x14ac:dyDescent="0.25">
      <c r="A3445">
        <v>2019</v>
      </c>
      <c r="B3445" t="s">
        <v>18</v>
      </c>
      <c r="C3445" s="1">
        <v>14500</v>
      </c>
      <c r="D3445" t="s">
        <v>20</v>
      </c>
      <c r="E3445" s="2">
        <v>1</v>
      </c>
      <c r="F3445">
        <f>IFERROR(VLOOKUP(Bakery[[#This Row],[Products]],Bakery_price[#All],2,FALSE),0)</f>
        <v>0</v>
      </c>
      <c r="G3445" s="3">
        <f>Bakery[[#This Row],[Price]]*Bakery[[#This Row],[Quantity]]</f>
        <v>0</v>
      </c>
    </row>
    <row r="3446" spans="1:7" x14ac:dyDescent="0.25">
      <c r="A3446">
        <v>2019</v>
      </c>
      <c r="B3446" t="s">
        <v>21</v>
      </c>
      <c r="C3446" s="1">
        <v>18000</v>
      </c>
      <c r="D3446" t="s">
        <v>24</v>
      </c>
      <c r="E3446" s="2">
        <v>1</v>
      </c>
      <c r="F3446">
        <f>IFERROR(VLOOKUP(Bakery[[#This Row],[Products]],Bakery_price[#All],2,FALSE),0)</f>
        <v>3500</v>
      </c>
      <c r="G3446" s="3">
        <f>Bakery[[#This Row],[Price]]*Bakery[[#This Row],[Quantity]]</f>
        <v>3500</v>
      </c>
    </row>
    <row r="3447" spans="1:7" x14ac:dyDescent="0.25">
      <c r="A3447">
        <v>2019</v>
      </c>
      <c r="B3447" t="s">
        <v>21</v>
      </c>
      <c r="C3447" s="1">
        <v>18000</v>
      </c>
      <c r="D3447" t="s">
        <v>8</v>
      </c>
      <c r="E3447" s="2">
        <v>1</v>
      </c>
      <c r="F3447">
        <f>IFERROR(VLOOKUP(Bakery[[#This Row],[Products]],Bakery_price[#All],2,FALSE),0)</f>
        <v>4800</v>
      </c>
      <c r="G3447" s="3">
        <f>Bakery[[#This Row],[Price]]*Bakery[[#This Row],[Quantity]]</f>
        <v>4800</v>
      </c>
    </row>
    <row r="3448" spans="1:7" x14ac:dyDescent="0.25">
      <c r="A3448">
        <v>2019</v>
      </c>
      <c r="B3448" t="s">
        <v>21</v>
      </c>
      <c r="C3448" s="1">
        <v>18000</v>
      </c>
      <c r="D3448" t="s">
        <v>25</v>
      </c>
      <c r="E3448" s="2">
        <v>1</v>
      </c>
      <c r="F3448">
        <f>IFERROR(VLOOKUP(Bakery[[#This Row],[Products]],Bakery_price[#All],2,FALSE),0)</f>
        <v>3500</v>
      </c>
      <c r="G3448" s="3">
        <f>Bakery[[#This Row],[Price]]*Bakery[[#This Row],[Quantity]]</f>
        <v>3500</v>
      </c>
    </row>
    <row r="3449" spans="1:7" x14ac:dyDescent="0.25">
      <c r="A3449">
        <v>2019</v>
      </c>
      <c r="B3449" t="s">
        <v>21</v>
      </c>
      <c r="C3449" s="1">
        <v>18000</v>
      </c>
      <c r="D3449" t="s">
        <v>12</v>
      </c>
      <c r="E3449" s="2">
        <v>1</v>
      </c>
      <c r="F3449">
        <f>IFERROR(VLOOKUP(Bakery[[#This Row],[Products]],Bakery_price[#All],2,FALSE),0)</f>
        <v>4500</v>
      </c>
      <c r="G3449" s="3">
        <f>Bakery[[#This Row],[Price]]*Bakery[[#This Row],[Quantity]]</f>
        <v>4500</v>
      </c>
    </row>
    <row r="3450" spans="1:7" x14ac:dyDescent="0.25">
      <c r="A3450">
        <v>2019</v>
      </c>
      <c r="B3450" t="s">
        <v>21</v>
      </c>
      <c r="C3450" s="1">
        <v>15100</v>
      </c>
      <c r="D3450" t="s">
        <v>6</v>
      </c>
      <c r="E3450" s="2">
        <v>2</v>
      </c>
      <c r="F3450">
        <f>IFERROR(VLOOKUP(Bakery[[#This Row],[Products]],Bakery_price[#All],2,FALSE),0)</f>
        <v>4800</v>
      </c>
      <c r="G3450" s="3">
        <f>Bakery[[#This Row],[Price]]*Bakery[[#This Row],[Quantity]]</f>
        <v>9600</v>
      </c>
    </row>
    <row r="3451" spans="1:7" x14ac:dyDescent="0.25">
      <c r="A3451">
        <v>2019</v>
      </c>
      <c r="B3451" t="s">
        <v>21</v>
      </c>
      <c r="C3451" s="1">
        <v>15100</v>
      </c>
      <c r="D3451" t="s">
        <v>24</v>
      </c>
      <c r="E3451" s="2">
        <v>1</v>
      </c>
      <c r="F3451">
        <f>IFERROR(VLOOKUP(Bakery[[#This Row],[Products]],Bakery_price[#All],2,FALSE),0)</f>
        <v>3500</v>
      </c>
      <c r="G3451" s="3">
        <f>Bakery[[#This Row],[Price]]*Bakery[[#This Row],[Quantity]]</f>
        <v>3500</v>
      </c>
    </row>
    <row r="3452" spans="1:7" x14ac:dyDescent="0.25">
      <c r="A3452">
        <v>2019</v>
      </c>
      <c r="B3452" t="s">
        <v>21</v>
      </c>
      <c r="C3452" s="1">
        <v>14000</v>
      </c>
      <c r="D3452" t="s">
        <v>15</v>
      </c>
      <c r="E3452" s="2">
        <v>1</v>
      </c>
      <c r="F3452">
        <f>IFERROR(VLOOKUP(Bakery[[#This Row],[Products]],Bakery_price[#All],2,FALSE),0)</f>
        <v>3500</v>
      </c>
      <c r="G3452" s="3">
        <f>Bakery[[#This Row],[Price]]*Bakery[[#This Row],[Quantity]]</f>
        <v>3500</v>
      </c>
    </row>
    <row r="3453" spans="1:7" x14ac:dyDescent="0.25">
      <c r="A3453">
        <v>2019</v>
      </c>
      <c r="B3453" t="s">
        <v>21</v>
      </c>
      <c r="C3453" s="1">
        <v>14000</v>
      </c>
      <c r="D3453" t="s">
        <v>8</v>
      </c>
      <c r="E3453" s="2">
        <v>1</v>
      </c>
      <c r="F3453">
        <f>IFERROR(VLOOKUP(Bakery[[#This Row],[Products]],Bakery_price[#All],2,FALSE),0)</f>
        <v>4800</v>
      </c>
      <c r="G3453" s="3">
        <f>Bakery[[#This Row],[Price]]*Bakery[[#This Row],[Quantity]]</f>
        <v>4800</v>
      </c>
    </row>
    <row r="3454" spans="1:7" x14ac:dyDescent="0.25">
      <c r="A3454">
        <v>2019</v>
      </c>
      <c r="B3454" t="s">
        <v>21</v>
      </c>
      <c r="C3454" s="1">
        <v>14000</v>
      </c>
      <c r="D3454" t="s">
        <v>17</v>
      </c>
      <c r="E3454" s="2">
        <v>1</v>
      </c>
      <c r="F3454">
        <f>IFERROR(VLOOKUP(Bakery[[#This Row],[Products]],Bakery_price[#All],2,FALSE),0)</f>
        <v>4000</v>
      </c>
      <c r="G3454" s="3">
        <f>Bakery[[#This Row],[Price]]*Bakery[[#This Row],[Quantity]]</f>
        <v>4000</v>
      </c>
    </row>
    <row r="3455" spans="1:7" x14ac:dyDescent="0.25">
      <c r="A3455">
        <v>2019</v>
      </c>
      <c r="B3455" t="s">
        <v>21</v>
      </c>
      <c r="C3455" s="1">
        <v>28800</v>
      </c>
      <c r="D3455" t="s">
        <v>6</v>
      </c>
      <c r="E3455" s="2">
        <v>1</v>
      </c>
      <c r="F3455">
        <f>IFERROR(VLOOKUP(Bakery[[#This Row],[Products]],Bakery_price[#All],2,FALSE),0)</f>
        <v>4800</v>
      </c>
      <c r="G3455" s="3">
        <f>Bakery[[#This Row],[Price]]*Bakery[[#This Row],[Quantity]]</f>
        <v>4800</v>
      </c>
    </row>
    <row r="3456" spans="1:7" x14ac:dyDescent="0.25">
      <c r="A3456">
        <v>2019</v>
      </c>
      <c r="B3456" t="s">
        <v>21</v>
      </c>
      <c r="C3456" s="1">
        <v>28800</v>
      </c>
      <c r="D3456" t="s">
        <v>20</v>
      </c>
      <c r="E3456" s="2">
        <v>1</v>
      </c>
      <c r="F3456">
        <f>IFERROR(VLOOKUP(Bakery[[#This Row],[Products]],Bakery_price[#All],2,FALSE),0)</f>
        <v>0</v>
      </c>
      <c r="G3456" s="3">
        <f>Bakery[[#This Row],[Price]]*Bakery[[#This Row],[Quantity]]</f>
        <v>0</v>
      </c>
    </row>
    <row r="3457" spans="1:7" x14ac:dyDescent="0.25">
      <c r="A3457">
        <v>2019</v>
      </c>
      <c r="B3457" t="s">
        <v>21</v>
      </c>
      <c r="C3457" s="1">
        <v>28800</v>
      </c>
      <c r="D3457" t="s">
        <v>8</v>
      </c>
      <c r="E3457" s="2">
        <v>1</v>
      </c>
      <c r="F3457">
        <f>IFERROR(VLOOKUP(Bakery[[#This Row],[Products]],Bakery_price[#All],2,FALSE),0)</f>
        <v>4800</v>
      </c>
      <c r="G3457" s="3">
        <f>Bakery[[#This Row],[Price]]*Bakery[[#This Row],[Quantity]]</f>
        <v>4800</v>
      </c>
    </row>
    <row r="3458" spans="1:7" x14ac:dyDescent="0.25">
      <c r="A3458">
        <v>2019</v>
      </c>
      <c r="B3458" t="s">
        <v>21</v>
      </c>
      <c r="C3458" s="1">
        <v>28800</v>
      </c>
      <c r="D3458" t="s">
        <v>25</v>
      </c>
      <c r="E3458" s="2">
        <v>1</v>
      </c>
      <c r="F3458">
        <f>IFERROR(VLOOKUP(Bakery[[#This Row],[Products]],Bakery_price[#All],2,FALSE),0)</f>
        <v>3500</v>
      </c>
      <c r="G3458" s="3">
        <f>Bakery[[#This Row],[Price]]*Bakery[[#This Row],[Quantity]]</f>
        <v>3500</v>
      </c>
    </row>
    <row r="3459" spans="1:7" x14ac:dyDescent="0.25">
      <c r="A3459">
        <v>2019</v>
      </c>
      <c r="B3459" t="s">
        <v>21</v>
      </c>
      <c r="C3459" s="1">
        <v>28800</v>
      </c>
      <c r="D3459" t="s">
        <v>30</v>
      </c>
      <c r="E3459" s="2">
        <v>2</v>
      </c>
      <c r="F3459">
        <f>IFERROR(VLOOKUP(Bakery[[#This Row],[Products]],Bakery_price[#All],2,FALSE),0)</f>
        <v>2500</v>
      </c>
      <c r="G3459" s="3">
        <f>Bakery[[#This Row],[Price]]*Bakery[[#This Row],[Quantity]]</f>
        <v>5000</v>
      </c>
    </row>
    <row r="3460" spans="1:7" x14ac:dyDescent="0.25">
      <c r="A3460">
        <v>2019</v>
      </c>
      <c r="B3460" t="s">
        <v>21</v>
      </c>
      <c r="C3460" s="1">
        <v>28800</v>
      </c>
      <c r="D3460" t="s">
        <v>10</v>
      </c>
      <c r="E3460" s="2">
        <v>1</v>
      </c>
      <c r="F3460">
        <f>IFERROR(VLOOKUP(Bakery[[#This Row],[Products]],Bakery_price[#All],2,FALSE),0)</f>
        <v>0</v>
      </c>
      <c r="G3460" s="3">
        <f>Bakery[[#This Row],[Price]]*Bakery[[#This Row],[Quantity]]</f>
        <v>0</v>
      </c>
    </row>
    <row r="3461" spans="1:7" x14ac:dyDescent="0.25">
      <c r="A3461">
        <v>2019</v>
      </c>
      <c r="B3461" t="s">
        <v>21</v>
      </c>
      <c r="C3461" s="1">
        <v>22800</v>
      </c>
      <c r="D3461" t="s">
        <v>6</v>
      </c>
      <c r="E3461" s="2">
        <v>1</v>
      </c>
      <c r="F3461">
        <f>IFERROR(VLOOKUP(Bakery[[#This Row],[Products]],Bakery_price[#All],2,FALSE),0)</f>
        <v>4800</v>
      </c>
      <c r="G3461" s="3">
        <f>Bakery[[#This Row],[Price]]*Bakery[[#This Row],[Quantity]]</f>
        <v>4800</v>
      </c>
    </row>
    <row r="3462" spans="1:7" x14ac:dyDescent="0.25">
      <c r="A3462">
        <v>2019</v>
      </c>
      <c r="B3462" t="s">
        <v>21</v>
      </c>
      <c r="C3462" s="1">
        <v>22800</v>
      </c>
      <c r="D3462" t="s">
        <v>15</v>
      </c>
      <c r="E3462" s="2">
        <v>2</v>
      </c>
      <c r="F3462">
        <f>IFERROR(VLOOKUP(Bakery[[#This Row],[Products]],Bakery_price[#All],2,FALSE),0)</f>
        <v>3500</v>
      </c>
      <c r="G3462" s="3">
        <f>Bakery[[#This Row],[Price]]*Bakery[[#This Row],[Quantity]]</f>
        <v>7000</v>
      </c>
    </row>
    <row r="3463" spans="1:7" x14ac:dyDescent="0.25">
      <c r="A3463">
        <v>2019</v>
      </c>
      <c r="B3463" t="s">
        <v>21</v>
      </c>
      <c r="C3463" s="1">
        <v>22800</v>
      </c>
      <c r="D3463" t="s">
        <v>8</v>
      </c>
      <c r="E3463" s="2">
        <v>1</v>
      </c>
      <c r="F3463">
        <f>IFERROR(VLOOKUP(Bakery[[#This Row],[Products]],Bakery_price[#All],2,FALSE),0)</f>
        <v>4800</v>
      </c>
      <c r="G3463" s="3">
        <f>Bakery[[#This Row],[Price]]*Bakery[[#This Row],[Quantity]]</f>
        <v>4800</v>
      </c>
    </row>
    <row r="3464" spans="1:7" x14ac:dyDescent="0.25">
      <c r="A3464">
        <v>2019</v>
      </c>
      <c r="B3464" t="s">
        <v>21</v>
      </c>
      <c r="C3464" s="1">
        <v>22800</v>
      </c>
      <c r="D3464" t="s">
        <v>10</v>
      </c>
      <c r="E3464" s="2">
        <v>1</v>
      </c>
      <c r="F3464">
        <f>IFERROR(VLOOKUP(Bakery[[#This Row],[Products]],Bakery_price[#All],2,FALSE),0)</f>
        <v>0</v>
      </c>
      <c r="G3464" s="3">
        <f>Bakery[[#This Row],[Price]]*Bakery[[#This Row],[Quantity]]</f>
        <v>0</v>
      </c>
    </row>
    <row r="3465" spans="1:7" x14ac:dyDescent="0.25">
      <c r="A3465">
        <v>2019</v>
      </c>
      <c r="B3465" t="s">
        <v>23</v>
      </c>
      <c r="C3465" s="1">
        <v>28100</v>
      </c>
      <c r="D3465" t="s">
        <v>6</v>
      </c>
      <c r="E3465" s="2">
        <v>2</v>
      </c>
      <c r="F3465">
        <f>IFERROR(VLOOKUP(Bakery[[#This Row],[Products]],Bakery_price[#All],2,FALSE),0)</f>
        <v>4800</v>
      </c>
      <c r="G3465" s="3">
        <f>Bakery[[#This Row],[Price]]*Bakery[[#This Row],[Quantity]]</f>
        <v>9600</v>
      </c>
    </row>
    <row r="3466" spans="1:7" x14ac:dyDescent="0.25">
      <c r="A3466">
        <v>2019</v>
      </c>
      <c r="B3466" t="s">
        <v>23</v>
      </c>
      <c r="C3466" s="1">
        <v>28100</v>
      </c>
      <c r="D3466" t="s">
        <v>15</v>
      </c>
      <c r="E3466" s="2">
        <v>3</v>
      </c>
      <c r="F3466">
        <f>IFERROR(VLOOKUP(Bakery[[#This Row],[Products]],Bakery_price[#All],2,FALSE),0)</f>
        <v>3500</v>
      </c>
      <c r="G3466" s="3">
        <f>Bakery[[#This Row],[Price]]*Bakery[[#This Row],[Quantity]]</f>
        <v>10500</v>
      </c>
    </row>
    <row r="3467" spans="1:7" x14ac:dyDescent="0.25">
      <c r="A3467">
        <v>2019</v>
      </c>
      <c r="B3467" t="s">
        <v>23</v>
      </c>
      <c r="C3467" s="1">
        <v>28100</v>
      </c>
      <c r="D3467" t="s">
        <v>19</v>
      </c>
      <c r="E3467" s="2">
        <v>1</v>
      </c>
      <c r="F3467">
        <f>IFERROR(VLOOKUP(Bakery[[#This Row],[Products]],Bakery_price[#All],2,FALSE),0)</f>
        <v>1500</v>
      </c>
      <c r="G3467" s="3">
        <f>Bakery[[#This Row],[Price]]*Bakery[[#This Row],[Quantity]]</f>
        <v>1500</v>
      </c>
    </row>
    <row r="3468" spans="1:7" x14ac:dyDescent="0.25">
      <c r="A3468">
        <v>2019</v>
      </c>
      <c r="B3468" t="s">
        <v>23</v>
      </c>
      <c r="C3468" s="1">
        <v>28100</v>
      </c>
      <c r="D3468" t="s">
        <v>29</v>
      </c>
      <c r="E3468" s="2">
        <v>1</v>
      </c>
      <c r="F3468">
        <f>IFERROR(VLOOKUP(Bakery[[#This Row],[Products]],Bakery_price[#All],2,FALSE),0)</f>
        <v>4500</v>
      </c>
      <c r="G3468" s="3">
        <f>Bakery[[#This Row],[Price]]*Bakery[[#This Row],[Quantity]]</f>
        <v>4500</v>
      </c>
    </row>
    <row r="3469" spans="1:7" x14ac:dyDescent="0.25">
      <c r="A3469">
        <v>2019</v>
      </c>
      <c r="B3469" t="s">
        <v>23</v>
      </c>
      <c r="C3469" s="1">
        <v>17300</v>
      </c>
      <c r="D3469" t="s">
        <v>6</v>
      </c>
      <c r="E3469" s="2">
        <v>1</v>
      </c>
      <c r="F3469">
        <f>IFERROR(VLOOKUP(Bakery[[#This Row],[Products]],Bakery_price[#All],2,FALSE),0)</f>
        <v>4800</v>
      </c>
      <c r="G3469" s="3">
        <f>Bakery[[#This Row],[Price]]*Bakery[[#This Row],[Quantity]]</f>
        <v>4800</v>
      </c>
    </row>
    <row r="3470" spans="1:7" x14ac:dyDescent="0.25">
      <c r="A3470">
        <v>2019</v>
      </c>
      <c r="B3470" t="s">
        <v>23</v>
      </c>
      <c r="C3470" s="1">
        <v>17300</v>
      </c>
      <c r="D3470" t="s">
        <v>15</v>
      </c>
      <c r="E3470" s="2">
        <v>1</v>
      </c>
      <c r="F3470">
        <f>IFERROR(VLOOKUP(Bakery[[#This Row],[Products]],Bakery_price[#All],2,FALSE),0)</f>
        <v>3500</v>
      </c>
      <c r="G3470" s="3">
        <f>Bakery[[#This Row],[Price]]*Bakery[[#This Row],[Quantity]]</f>
        <v>3500</v>
      </c>
    </row>
    <row r="3471" spans="1:7" x14ac:dyDescent="0.25">
      <c r="A3471">
        <v>2019</v>
      </c>
      <c r="B3471" t="s">
        <v>23</v>
      </c>
      <c r="C3471" s="1">
        <v>17300</v>
      </c>
      <c r="D3471" t="s">
        <v>20</v>
      </c>
      <c r="E3471" s="2">
        <v>1</v>
      </c>
      <c r="F3471">
        <f>IFERROR(VLOOKUP(Bakery[[#This Row],[Products]],Bakery_price[#All],2,FALSE),0)</f>
        <v>0</v>
      </c>
      <c r="G3471" s="3">
        <f>Bakery[[#This Row],[Price]]*Bakery[[#This Row],[Quantity]]</f>
        <v>0</v>
      </c>
    </row>
    <row r="3472" spans="1:7" x14ac:dyDescent="0.25">
      <c r="A3472">
        <v>2019</v>
      </c>
      <c r="B3472" t="s">
        <v>23</v>
      </c>
      <c r="C3472" s="1">
        <v>17300</v>
      </c>
      <c r="D3472" t="s">
        <v>12</v>
      </c>
      <c r="E3472" s="2">
        <v>1</v>
      </c>
      <c r="F3472">
        <f>IFERROR(VLOOKUP(Bakery[[#This Row],[Products]],Bakery_price[#All],2,FALSE),0)</f>
        <v>4500</v>
      </c>
      <c r="G3472" s="3">
        <f>Bakery[[#This Row],[Price]]*Bakery[[#This Row],[Quantity]]</f>
        <v>4500</v>
      </c>
    </row>
    <row r="3473" spans="1:7" x14ac:dyDescent="0.25">
      <c r="A3473">
        <v>2019</v>
      </c>
      <c r="B3473" t="s">
        <v>23</v>
      </c>
      <c r="C3473" s="1">
        <v>20300</v>
      </c>
      <c r="D3473" t="s">
        <v>6</v>
      </c>
      <c r="E3473" s="2">
        <v>1</v>
      </c>
      <c r="F3473">
        <f>IFERROR(VLOOKUP(Bakery[[#This Row],[Products]],Bakery_price[#All],2,FALSE),0)</f>
        <v>4800</v>
      </c>
      <c r="G3473" s="3">
        <f>Bakery[[#This Row],[Price]]*Bakery[[#This Row],[Quantity]]</f>
        <v>4800</v>
      </c>
    </row>
    <row r="3474" spans="1:7" x14ac:dyDescent="0.25">
      <c r="A3474">
        <v>2019</v>
      </c>
      <c r="B3474" t="s">
        <v>23</v>
      </c>
      <c r="C3474" s="1">
        <v>20300</v>
      </c>
      <c r="D3474" t="s">
        <v>15</v>
      </c>
      <c r="E3474" s="2">
        <v>1</v>
      </c>
      <c r="F3474">
        <f>IFERROR(VLOOKUP(Bakery[[#This Row],[Products]],Bakery_price[#All],2,FALSE),0)</f>
        <v>3500</v>
      </c>
      <c r="G3474" s="3">
        <f>Bakery[[#This Row],[Price]]*Bakery[[#This Row],[Quantity]]</f>
        <v>3500</v>
      </c>
    </row>
    <row r="3475" spans="1:7" x14ac:dyDescent="0.25">
      <c r="A3475">
        <v>2019</v>
      </c>
      <c r="B3475" t="s">
        <v>23</v>
      </c>
      <c r="C3475" s="1">
        <v>20300</v>
      </c>
      <c r="D3475" t="s">
        <v>8</v>
      </c>
      <c r="E3475" s="2">
        <v>1</v>
      </c>
      <c r="F3475">
        <f>IFERROR(VLOOKUP(Bakery[[#This Row],[Products]],Bakery_price[#All],2,FALSE),0)</f>
        <v>4800</v>
      </c>
      <c r="G3475" s="3">
        <f>Bakery[[#This Row],[Price]]*Bakery[[#This Row],[Quantity]]</f>
        <v>4800</v>
      </c>
    </row>
    <row r="3476" spans="1:7" x14ac:dyDescent="0.25">
      <c r="A3476">
        <v>2019</v>
      </c>
      <c r="B3476" t="s">
        <v>23</v>
      </c>
      <c r="C3476" s="1">
        <v>20300</v>
      </c>
      <c r="D3476" t="s">
        <v>10</v>
      </c>
      <c r="E3476" s="2">
        <v>1</v>
      </c>
      <c r="F3476">
        <f>IFERROR(VLOOKUP(Bakery[[#This Row],[Products]],Bakery_price[#All],2,FALSE),0)</f>
        <v>0</v>
      </c>
      <c r="G3476" s="3">
        <f>Bakery[[#This Row],[Price]]*Bakery[[#This Row],[Quantity]]</f>
        <v>0</v>
      </c>
    </row>
    <row r="3477" spans="1:7" x14ac:dyDescent="0.25">
      <c r="A3477">
        <v>2019</v>
      </c>
      <c r="B3477" t="s">
        <v>23</v>
      </c>
      <c r="C3477" s="1">
        <v>23800</v>
      </c>
      <c r="D3477" t="s">
        <v>6</v>
      </c>
      <c r="E3477" s="2">
        <v>1</v>
      </c>
      <c r="F3477">
        <f>IFERROR(VLOOKUP(Bakery[[#This Row],[Products]],Bakery_price[#All],2,FALSE),0)</f>
        <v>4800</v>
      </c>
      <c r="G3477" s="3">
        <f>Bakery[[#This Row],[Price]]*Bakery[[#This Row],[Quantity]]</f>
        <v>4800</v>
      </c>
    </row>
    <row r="3478" spans="1:7" x14ac:dyDescent="0.25">
      <c r="A3478">
        <v>2019</v>
      </c>
      <c r="B3478" t="s">
        <v>23</v>
      </c>
      <c r="C3478" s="1">
        <v>23800</v>
      </c>
      <c r="D3478" t="s">
        <v>24</v>
      </c>
      <c r="E3478" s="2">
        <v>1</v>
      </c>
      <c r="F3478">
        <f>IFERROR(VLOOKUP(Bakery[[#This Row],[Products]],Bakery_price[#All],2,FALSE),0)</f>
        <v>3500</v>
      </c>
      <c r="G3478" s="3">
        <f>Bakery[[#This Row],[Price]]*Bakery[[#This Row],[Quantity]]</f>
        <v>3500</v>
      </c>
    </row>
    <row r="3479" spans="1:7" x14ac:dyDescent="0.25">
      <c r="A3479">
        <v>2019</v>
      </c>
      <c r="B3479" t="s">
        <v>23</v>
      </c>
      <c r="C3479" s="1">
        <v>23800</v>
      </c>
      <c r="D3479" t="s">
        <v>8</v>
      </c>
      <c r="E3479" s="2">
        <v>1</v>
      </c>
      <c r="F3479">
        <f>IFERROR(VLOOKUP(Bakery[[#This Row],[Products]],Bakery_price[#All],2,FALSE),0)</f>
        <v>4800</v>
      </c>
      <c r="G3479" s="3">
        <f>Bakery[[#This Row],[Price]]*Bakery[[#This Row],[Quantity]]</f>
        <v>4800</v>
      </c>
    </row>
    <row r="3480" spans="1:7" x14ac:dyDescent="0.25">
      <c r="A3480">
        <v>2019</v>
      </c>
      <c r="B3480" t="s">
        <v>23</v>
      </c>
      <c r="C3480" s="1">
        <v>23800</v>
      </c>
      <c r="D3480" t="s">
        <v>16</v>
      </c>
      <c r="E3480" s="2">
        <v>1</v>
      </c>
      <c r="F3480">
        <f>IFERROR(VLOOKUP(Bakery[[#This Row],[Products]],Bakery_price[#All],2,FALSE),0)</f>
        <v>0</v>
      </c>
      <c r="G3480" s="3">
        <f>Bakery[[#This Row],[Price]]*Bakery[[#This Row],[Quantity]]</f>
        <v>0</v>
      </c>
    </row>
    <row r="3481" spans="1:7" x14ac:dyDescent="0.25">
      <c r="A3481">
        <v>2019</v>
      </c>
      <c r="B3481" t="s">
        <v>23</v>
      </c>
      <c r="C3481" s="1">
        <v>23800</v>
      </c>
      <c r="D3481" t="s">
        <v>12</v>
      </c>
      <c r="E3481" s="2">
        <v>1</v>
      </c>
      <c r="F3481">
        <f>IFERROR(VLOOKUP(Bakery[[#This Row],[Products]],Bakery_price[#All],2,FALSE),0)</f>
        <v>4500</v>
      </c>
      <c r="G3481" s="3">
        <f>Bakery[[#This Row],[Price]]*Bakery[[#This Row],[Quantity]]</f>
        <v>4500</v>
      </c>
    </row>
    <row r="3482" spans="1:7" x14ac:dyDescent="0.25">
      <c r="A3482">
        <v>2019</v>
      </c>
      <c r="B3482" t="s">
        <v>23</v>
      </c>
      <c r="C3482" s="1">
        <v>15000</v>
      </c>
      <c r="D3482" t="s">
        <v>15</v>
      </c>
      <c r="E3482" s="2">
        <v>1</v>
      </c>
      <c r="F3482">
        <f>IFERROR(VLOOKUP(Bakery[[#This Row],[Products]],Bakery_price[#All],2,FALSE),0)</f>
        <v>3500</v>
      </c>
      <c r="G3482" s="3">
        <f>Bakery[[#This Row],[Price]]*Bakery[[#This Row],[Quantity]]</f>
        <v>3500</v>
      </c>
    </row>
    <row r="3483" spans="1:7" x14ac:dyDescent="0.25">
      <c r="A3483">
        <v>2019</v>
      </c>
      <c r="B3483" t="s">
        <v>23</v>
      </c>
      <c r="C3483" s="1">
        <v>15000</v>
      </c>
      <c r="D3483" t="s">
        <v>19</v>
      </c>
      <c r="E3483" s="2">
        <v>1</v>
      </c>
      <c r="F3483">
        <f>IFERROR(VLOOKUP(Bakery[[#This Row],[Products]],Bakery_price[#All],2,FALSE),0)</f>
        <v>1500</v>
      </c>
      <c r="G3483" s="3">
        <f>Bakery[[#This Row],[Price]]*Bakery[[#This Row],[Quantity]]</f>
        <v>1500</v>
      </c>
    </row>
    <row r="3484" spans="1:7" x14ac:dyDescent="0.25">
      <c r="A3484">
        <v>2019</v>
      </c>
      <c r="B3484" t="s">
        <v>23</v>
      </c>
      <c r="C3484" s="1">
        <v>15000</v>
      </c>
      <c r="D3484" t="s">
        <v>25</v>
      </c>
      <c r="E3484" s="2">
        <v>1</v>
      </c>
      <c r="F3484">
        <f>IFERROR(VLOOKUP(Bakery[[#This Row],[Products]],Bakery_price[#All],2,FALSE),0)</f>
        <v>3500</v>
      </c>
      <c r="G3484" s="3">
        <f>Bakery[[#This Row],[Price]]*Bakery[[#This Row],[Quantity]]</f>
        <v>3500</v>
      </c>
    </row>
    <row r="3485" spans="1:7" x14ac:dyDescent="0.25">
      <c r="A3485">
        <v>2019</v>
      </c>
      <c r="B3485" t="s">
        <v>23</v>
      </c>
      <c r="C3485" s="1">
        <v>15000</v>
      </c>
      <c r="D3485" t="s">
        <v>12</v>
      </c>
      <c r="E3485" s="2">
        <v>1</v>
      </c>
      <c r="F3485">
        <f>IFERROR(VLOOKUP(Bakery[[#This Row],[Products]],Bakery_price[#All],2,FALSE),0)</f>
        <v>4500</v>
      </c>
      <c r="G3485" s="3">
        <f>Bakery[[#This Row],[Price]]*Bakery[[#This Row],[Quantity]]</f>
        <v>4500</v>
      </c>
    </row>
    <row r="3486" spans="1:7" x14ac:dyDescent="0.25">
      <c r="A3486">
        <v>2019</v>
      </c>
      <c r="B3486" t="s">
        <v>23</v>
      </c>
      <c r="C3486" s="1">
        <v>16300</v>
      </c>
      <c r="D3486" t="s">
        <v>6</v>
      </c>
      <c r="E3486" s="2">
        <v>1</v>
      </c>
      <c r="F3486">
        <f>IFERROR(VLOOKUP(Bakery[[#This Row],[Products]],Bakery_price[#All],2,FALSE),0)</f>
        <v>4800</v>
      </c>
      <c r="G3486" s="3">
        <f>Bakery[[#This Row],[Price]]*Bakery[[#This Row],[Quantity]]</f>
        <v>4800</v>
      </c>
    </row>
    <row r="3487" spans="1:7" x14ac:dyDescent="0.25">
      <c r="A3487">
        <v>2019</v>
      </c>
      <c r="B3487" t="s">
        <v>23</v>
      </c>
      <c r="C3487" s="1">
        <v>16300</v>
      </c>
      <c r="D3487" t="s">
        <v>15</v>
      </c>
      <c r="E3487" s="2">
        <v>1</v>
      </c>
      <c r="F3487">
        <f>IFERROR(VLOOKUP(Bakery[[#This Row],[Products]],Bakery_price[#All],2,FALSE),0)</f>
        <v>3500</v>
      </c>
      <c r="G3487" s="3">
        <f>Bakery[[#This Row],[Price]]*Bakery[[#This Row],[Quantity]]</f>
        <v>3500</v>
      </c>
    </row>
    <row r="3488" spans="1:7" x14ac:dyDescent="0.25">
      <c r="A3488">
        <v>2019</v>
      </c>
      <c r="B3488" t="s">
        <v>23</v>
      </c>
      <c r="C3488" s="1">
        <v>16300</v>
      </c>
      <c r="D3488" t="s">
        <v>19</v>
      </c>
      <c r="E3488" s="2">
        <v>1</v>
      </c>
      <c r="F3488">
        <f>IFERROR(VLOOKUP(Bakery[[#This Row],[Products]],Bakery_price[#All],2,FALSE),0)</f>
        <v>1500</v>
      </c>
      <c r="G3488" s="3">
        <f>Bakery[[#This Row],[Price]]*Bakery[[#This Row],[Quantity]]</f>
        <v>1500</v>
      </c>
    </row>
    <row r="3489" spans="1:7" x14ac:dyDescent="0.25">
      <c r="A3489">
        <v>2019</v>
      </c>
      <c r="B3489" t="s">
        <v>23</v>
      </c>
      <c r="C3489" s="1">
        <v>16300</v>
      </c>
      <c r="D3489" t="s">
        <v>20</v>
      </c>
      <c r="E3489" s="2">
        <v>1</v>
      </c>
      <c r="F3489">
        <f>IFERROR(VLOOKUP(Bakery[[#This Row],[Products]],Bakery_price[#All],2,FALSE),0)</f>
        <v>0</v>
      </c>
      <c r="G3489" s="3">
        <f>Bakery[[#This Row],[Price]]*Bakery[[#This Row],[Quantity]]</f>
        <v>0</v>
      </c>
    </row>
    <row r="3490" spans="1:7" x14ac:dyDescent="0.25">
      <c r="A3490">
        <v>2019</v>
      </c>
      <c r="B3490" t="s">
        <v>23</v>
      </c>
      <c r="C3490" s="1">
        <v>15500</v>
      </c>
      <c r="D3490" t="s">
        <v>24</v>
      </c>
      <c r="E3490" s="2">
        <v>2</v>
      </c>
      <c r="F3490">
        <f>IFERROR(VLOOKUP(Bakery[[#This Row],[Products]],Bakery_price[#All],2,FALSE),0)</f>
        <v>3500</v>
      </c>
      <c r="G3490" s="3">
        <f>Bakery[[#This Row],[Price]]*Bakery[[#This Row],[Quantity]]</f>
        <v>7000</v>
      </c>
    </row>
    <row r="3491" spans="1:7" x14ac:dyDescent="0.25">
      <c r="A3491">
        <v>2019</v>
      </c>
      <c r="B3491" t="s">
        <v>23</v>
      </c>
      <c r="C3491" s="1">
        <v>15500</v>
      </c>
      <c r="D3491" t="s">
        <v>17</v>
      </c>
      <c r="E3491" s="2">
        <v>1</v>
      </c>
      <c r="F3491">
        <f>IFERROR(VLOOKUP(Bakery[[#This Row],[Products]],Bakery_price[#All],2,FALSE),0)</f>
        <v>4000</v>
      </c>
      <c r="G3491" s="3">
        <f>Bakery[[#This Row],[Price]]*Bakery[[#This Row],[Quantity]]</f>
        <v>4000</v>
      </c>
    </row>
    <row r="3492" spans="1:7" x14ac:dyDescent="0.25">
      <c r="A3492">
        <v>2019</v>
      </c>
      <c r="B3492" t="s">
        <v>23</v>
      </c>
      <c r="C3492" s="1">
        <v>15500</v>
      </c>
      <c r="D3492" t="s">
        <v>30</v>
      </c>
      <c r="E3492" s="2">
        <v>1</v>
      </c>
      <c r="F3492">
        <f>IFERROR(VLOOKUP(Bakery[[#This Row],[Products]],Bakery_price[#All],2,FALSE),0)</f>
        <v>2500</v>
      </c>
      <c r="G3492" s="3">
        <f>Bakery[[#This Row],[Price]]*Bakery[[#This Row],[Quantity]]</f>
        <v>2500</v>
      </c>
    </row>
    <row r="3493" spans="1:7" x14ac:dyDescent="0.25">
      <c r="A3493">
        <v>2019</v>
      </c>
      <c r="B3493" t="s">
        <v>5</v>
      </c>
      <c r="C3493" s="1">
        <v>26000</v>
      </c>
      <c r="D3493" t="s">
        <v>6</v>
      </c>
      <c r="E3493" s="2">
        <v>5</v>
      </c>
      <c r="F3493">
        <f>IFERROR(VLOOKUP(Bakery[[#This Row],[Products]],Bakery_price[#All],2,FALSE),0)</f>
        <v>4800</v>
      </c>
      <c r="G3493" s="3">
        <f>Bakery[[#This Row],[Price]]*Bakery[[#This Row],[Quantity]]</f>
        <v>24000</v>
      </c>
    </row>
    <row r="3494" spans="1:7" x14ac:dyDescent="0.25">
      <c r="A3494">
        <v>2019</v>
      </c>
      <c r="B3494" t="s">
        <v>5</v>
      </c>
      <c r="C3494" s="1">
        <v>19600</v>
      </c>
      <c r="D3494" t="s">
        <v>6</v>
      </c>
      <c r="E3494" s="2">
        <v>2</v>
      </c>
      <c r="F3494">
        <f>IFERROR(VLOOKUP(Bakery[[#This Row],[Products]],Bakery_price[#All],2,FALSE),0)</f>
        <v>4800</v>
      </c>
      <c r="G3494" s="3">
        <f>Bakery[[#This Row],[Price]]*Bakery[[#This Row],[Quantity]]</f>
        <v>9600</v>
      </c>
    </row>
    <row r="3495" spans="1:7" x14ac:dyDescent="0.25">
      <c r="A3495">
        <v>2019</v>
      </c>
      <c r="B3495" t="s">
        <v>5</v>
      </c>
      <c r="C3495" s="1">
        <v>19600</v>
      </c>
      <c r="D3495" t="s">
        <v>7</v>
      </c>
      <c r="E3495" s="2">
        <v>2</v>
      </c>
      <c r="F3495">
        <f>IFERROR(VLOOKUP(Bakery[[#This Row],[Products]],Bakery_price[#All],2,FALSE),0)</f>
        <v>0</v>
      </c>
      <c r="G3495" s="3">
        <f>Bakery[[#This Row],[Price]]*Bakery[[#This Row],[Quantity]]</f>
        <v>0</v>
      </c>
    </row>
    <row r="3496" spans="1:7" x14ac:dyDescent="0.25">
      <c r="A3496">
        <v>2019</v>
      </c>
      <c r="B3496" t="s">
        <v>5</v>
      </c>
      <c r="C3496" s="1">
        <v>16000</v>
      </c>
      <c r="D3496" t="s">
        <v>24</v>
      </c>
      <c r="E3496" s="2">
        <v>4</v>
      </c>
      <c r="F3496">
        <f>IFERROR(VLOOKUP(Bakery[[#This Row],[Products]],Bakery_price[#All],2,FALSE),0)</f>
        <v>3500</v>
      </c>
      <c r="G3496" s="3">
        <f>Bakery[[#This Row],[Price]]*Bakery[[#This Row],[Quantity]]</f>
        <v>14000</v>
      </c>
    </row>
    <row r="3497" spans="1:7" x14ac:dyDescent="0.25">
      <c r="A3497">
        <v>2019</v>
      </c>
      <c r="B3497" t="s">
        <v>13</v>
      </c>
      <c r="C3497" s="1">
        <v>21000</v>
      </c>
      <c r="D3497" t="s">
        <v>6</v>
      </c>
      <c r="E3497" s="2">
        <v>1</v>
      </c>
      <c r="F3497">
        <f>IFERROR(VLOOKUP(Bakery[[#This Row],[Products]],Bakery_price[#All],2,FALSE),0)</f>
        <v>4800</v>
      </c>
      <c r="G3497" s="3">
        <f>Bakery[[#This Row],[Price]]*Bakery[[#This Row],[Quantity]]</f>
        <v>4800</v>
      </c>
    </row>
    <row r="3498" spans="1:7" x14ac:dyDescent="0.25">
      <c r="A3498">
        <v>2019</v>
      </c>
      <c r="B3498" t="s">
        <v>13</v>
      </c>
      <c r="C3498" s="1">
        <v>21000</v>
      </c>
      <c r="D3498" t="s">
        <v>24</v>
      </c>
      <c r="E3498" s="2">
        <v>3</v>
      </c>
      <c r="F3498">
        <f>IFERROR(VLOOKUP(Bakery[[#This Row],[Products]],Bakery_price[#All],2,FALSE),0)</f>
        <v>3500</v>
      </c>
      <c r="G3498" s="3">
        <f>Bakery[[#This Row],[Price]]*Bakery[[#This Row],[Quantity]]</f>
        <v>10500</v>
      </c>
    </row>
    <row r="3499" spans="1:7" x14ac:dyDescent="0.25">
      <c r="A3499">
        <v>2019</v>
      </c>
      <c r="B3499" t="s">
        <v>13</v>
      </c>
      <c r="C3499" s="1">
        <v>21000</v>
      </c>
      <c r="D3499" t="s">
        <v>12</v>
      </c>
      <c r="E3499" s="2">
        <v>1</v>
      </c>
      <c r="F3499">
        <f>IFERROR(VLOOKUP(Bakery[[#This Row],[Products]],Bakery_price[#All],2,FALSE),0)</f>
        <v>4500</v>
      </c>
      <c r="G3499" s="3">
        <f>Bakery[[#This Row],[Price]]*Bakery[[#This Row],[Quantity]]</f>
        <v>4500</v>
      </c>
    </row>
    <row r="3500" spans="1:7" x14ac:dyDescent="0.25">
      <c r="A3500">
        <v>2019</v>
      </c>
      <c r="B3500" t="s">
        <v>13</v>
      </c>
      <c r="C3500" s="1">
        <v>16300</v>
      </c>
      <c r="D3500" t="s">
        <v>6</v>
      </c>
      <c r="E3500" s="2">
        <v>1</v>
      </c>
      <c r="F3500">
        <f>IFERROR(VLOOKUP(Bakery[[#This Row],[Products]],Bakery_price[#All],2,FALSE),0)</f>
        <v>4800</v>
      </c>
      <c r="G3500" s="3">
        <f>Bakery[[#This Row],[Price]]*Bakery[[#This Row],[Quantity]]</f>
        <v>4800</v>
      </c>
    </row>
    <row r="3501" spans="1:7" x14ac:dyDescent="0.25">
      <c r="A3501">
        <v>2019</v>
      </c>
      <c r="B3501" t="s">
        <v>13</v>
      </c>
      <c r="C3501" s="1">
        <v>16300</v>
      </c>
      <c r="D3501" t="s">
        <v>15</v>
      </c>
      <c r="E3501" s="2">
        <v>1</v>
      </c>
      <c r="F3501">
        <f>IFERROR(VLOOKUP(Bakery[[#This Row],[Products]],Bakery_price[#All],2,FALSE),0)</f>
        <v>3500</v>
      </c>
      <c r="G3501" s="3">
        <f>Bakery[[#This Row],[Price]]*Bakery[[#This Row],[Quantity]]</f>
        <v>3500</v>
      </c>
    </row>
    <row r="3502" spans="1:7" x14ac:dyDescent="0.25">
      <c r="A3502">
        <v>2019</v>
      </c>
      <c r="B3502" t="s">
        <v>13</v>
      </c>
      <c r="C3502" s="1">
        <v>16300</v>
      </c>
      <c r="D3502" t="s">
        <v>19</v>
      </c>
      <c r="E3502" s="2">
        <v>1</v>
      </c>
      <c r="F3502">
        <f>IFERROR(VLOOKUP(Bakery[[#This Row],[Products]],Bakery_price[#All],2,FALSE),0)</f>
        <v>1500</v>
      </c>
      <c r="G3502" s="3">
        <f>Bakery[[#This Row],[Price]]*Bakery[[#This Row],[Quantity]]</f>
        <v>1500</v>
      </c>
    </row>
    <row r="3503" spans="1:7" x14ac:dyDescent="0.25">
      <c r="A3503">
        <v>2019</v>
      </c>
      <c r="B3503" t="s">
        <v>13</v>
      </c>
      <c r="C3503" s="1">
        <v>16300</v>
      </c>
      <c r="D3503" t="s">
        <v>16</v>
      </c>
      <c r="E3503" s="2">
        <v>1</v>
      </c>
      <c r="F3503">
        <f>IFERROR(VLOOKUP(Bakery[[#This Row],[Products]],Bakery_price[#All],2,FALSE),0)</f>
        <v>0</v>
      </c>
      <c r="G3503" s="3">
        <f>Bakery[[#This Row],[Price]]*Bakery[[#This Row],[Quantity]]</f>
        <v>0</v>
      </c>
    </row>
    <row r="3504" spans="1:7" x14ac:dyDescent="0.25">
      <c r="A3504">
        <v>2019</v>
      </c>
      <c r="B3504" t="s">
        <v>13</v>
      </c>
      <c r="C3504" s="1">
        <v>12800</v>
      </c>
      <c r="D3504" t="s">
        <v>6</v>
      </c>
      <c r="E3504" s="2">
        <v>1</v>
      </c>
      <c r="F3504">
        <f>IFERROR(VLOOKUP(Bakery[[#This Row],[Products]],Bakery_price[#All],2,FALSE),0)</f>
        <v>4800</v>
      </c>
      <c r="G3504" s="3">
        <f>Bakery[[#This Row],[Price]]*Bakery[[#This Row],[Quantity]]</f>
        <v>4800</v>
      </c>
    </row>
    <row r="3505" spans="1:7" x14ac:dyDescent="0.25">
      <c r="A3505">
        <v>2019</v>
      </c>
      <c r="B3505" t="s">
        <v>13</v>
      </c>
      <c r="C3505" s="1">
        <v>12800</v>
      </c>
      <c r="D3505" t="s">
        <v>24</v>
      </c>
      <c r="E3505" s="2">
        <v>1</v>
      </c>
      <c r="F3505">
        <f>IFERROR(VLOOKUP(Bakery[[#This Row],[Products]],Bakery_price[#All],2,FALSE),0)</f>
        <v>3500</v>
      </c>
      <c r="G3505" s="3">
        <f>Bakery[[#This Row],[Price]]*Bakery[[#This Row],[Quantity]]</f>
        <v>3500</v>
      </c>
    </row>
    <row r="3506" spans="1:7" x14ac:dyDescent="0.25">
      <c r="A3506">
        <v>2019</v>
      </c>
      <c r="B3506" t="s">
        <v>13</v>
      </c>
      <c r="C3506" s="1">
        <v>12800</v>
      </c>
      <c r="D3506" t="s">
        <v>29</v>
      </c>
      <c r="E3506" s="2">
        <v>1</v>
      </c>
      <c r="F3506">
        <f>IFERROR(VLOOKUP(Bakery[[#This Row],[Products]],Bakery_price[#All],2,FALSE),0)</f>
        <v>4500</v>
      </c>
      <c r="G3506" s="3">
        <f>Bakery[[#This Row],[Price]]*Bakery[[#This Row],[Quantity]]</f>
        <v>4500</v>
      </c>
    </row>
    <row r="3507" spans="1:7" x14ac:dyDescent="0.25">
      <c r="A3507">
        <v>2019</v>
      </c>
      <c r="B3507" t="s">
        <v>13</v>
      </c>
      <c r="C3507" s="1">
        <v>16600</v>
      </c>
      <c r="D3507" t="s">
        <v>6</v>
      </c>
      <c r="E3507" s="2">
        <v>2</v>
      </c>
      <c r="F3507">
        <f>IFERROR(VLOOKUP(Bakery[[#This Row],[Products]],Bakery_price[#All],2,FALSE),0)</f>
        <v>4800</v>
      </c>
      <c r="G3507" s="3">
        <f>Bakery[[#This Row],[Price]]*Bakery[[#This Row],[Quantity]]</f>
        <v>9600</v>
      </c>
    </row>
    <row r="3508" spans="1:7" x14ac:dyDescent="0.25">
      <c r="A3508">
        <v>2019</v>
      </c>
      <c r="B3508" t="s">
        <v>13</v>
      </c>
      <c r="C3508" s="1">
        <v>16600</v>
      </c>
      <c r="D3508" t="s">
        <v>15</v>
      </c>
      <c r="E3508" s="2">
        <v>1</v>
      </c>
      <c r="F3508">
        <f>IFERROR(VLOOKUP(Bakery[[#This Row],[Products]],Bakery_price[#All],2,FALSE),0)</f>
        <v>3500</v>
      </c>
      <c r="G3508" s="3">
        <f>Bakery[[#This Row],[Price]]*Bakery[[#This Row],[Quantity]]</f>
        <v>3500</v>
      </c>
    </row>
    <row r="3509" spans="1:7" x14ac:dyDescent="0.25">
      <c r="A3509">
        <v>2019</v>
      </c>
      <c r="B3509" t="s">
        <v>13</v>
      </c>
      <c r="C3509" s="1">
        <v>16600</v>
      </c>
      <c r="D3509" t="s">
        <v>19</v>
      </c>
      <c r="E3509" s="2">
        <v>1</v>
      </c>
      <c r="F3509">
        <f>IFERROR(VLOOKUP(Bakery[[#This Row],[Products]],Bakery_price[#All],2,FALSE),0)</f>
        <v>1500</v>
      </c>
      <c r="G3509" s="3">
        <f>Bakery[[#This Row],[Price]]*Bakery[[#This Row],[Quantity]]</f>
        <v>1500</v>
      </c>
    </row>
    <row r="3510" spans="1:7" x14ac:dyDescent="0.25">
      <c r="A3510">
        <v>2019</v>
      </c>
      <c r="B3510" t="s">
        <v>14</v>
      </c>
      <c r="C3510" s="1">
        <v>19300</v>
      </c>
      <c r="D3510" t="s">
        <v>6</v>
      </c>
      <c r="E3510" s="2">
        <v>1</v>
      </c>
      <c r="F3510">
        <f>IFERROR(VLOOKUP(Bakery[[#This Row],[Products]],Bakery_price[#All],2,FALSE),0)</f>
        <v>4800</v>
      </c>
      <c r="G3510" s="3">
        <f>Bakery[[#This Row],[Price]]*Bakery[[#This Row],[Quantity]]</f>
        <v>4800</v>
      </c>
    </row>
    <row r="3511" spans="1:7" x14ac:dyDescent="0.25">
      <c r="A3511">
        <v>2019</v>
      </c>
      <c r="B3511" t="s">
        <v>14</v>
      </c>
      <c r="C3511" s="1">
        <v>19300</v>
      </c>
      <c r="D3511" t="s">
        <v>15</v>
      </c>
      <c r="E3511" s="2">
        <v>1</v>
      </c>
      <c r="F3511">
        <f>IFERROR(VLOOKUP(Bakery[[#This Row],[Products]],Bakery_price[#All],2,FALSE),0)</f>
        <v>3500</v>
      </c>
      <c r="G3511" s="3">
        <f>Bakery[[#This Row],[Price]]*Bakery[[#This Row],[Quantity]]</f>
        <v>3500</v>
      </c>
    </row>
    <row r="3512" spans="1:7" x14ac:dyDescent="0.25">
      <c r="A3512">
        <v>2019</v>
      </c>
      <c r="B3512" t="s">
        <v>14</v>
      </c>
      <c r="C3512" s="1">
        <v>19300</v>
      </c>
      <c r="D3512" t="s">
        <v>20</v>
      </c>
      <c r="E3512" s="2">
        <v>1</v>
      </c>
      <c r="F3512">
        <f>IFERROR(VLOOKUP(Bakery[[#This Row],[Products]],Bakery_price[#All],2,FALSE),0)</f>
        <v>0</v>
      </c>
      <c r="G3512" s="3">
        <f>Bakery[[#This Row],[Price]]*Bakery[[#This Row],[Quantity]]</f>
        <v>0</v>
      </c>
    </row>
    <row r="3513" spans="1:7" x14ac:dyDescent="0.25">
      <c r="A3513">
        <v>2019</v>
      </c>
      <c r="B3513" t="s">
        <v>14</v>
      </c>
      <c r="C3513" s="1">
        <v>19300</v>
      </c>
      <c r="D3513" t="s">
        <v>8</v>
      </c>
      <c r="E3513" s="2">
        <v>1</v>
      </c>
      <c r="F3513">
        <f>IFERROR(VLOOKUP(Bakery[[#This Row],[Products]],Bakery_price[#All],2,FALSE),0)</f>
        <v>4800</v>
      </c>
      <c r="G3513" s="3">
        <f>Bakery[[#This Row],[Price]]*Bakery[[#This Row],[Quantity]]</f>
        <v>4800</v>
      </c>
    </row>
    <row r="3514" spans="1:7" x14ac:dyDescent="0.25">
      <c r="A3514">
        <v>2019</v>
      </c>
      <c r="B3514" t="s">
        <v>14</v>
      </c>
      <c r="C3514" s="1">
        <v>36100</v>
      </c>
      <c r="D3514" t="s">
        <v>6</v>
      </c>
      <c r="E3514" s="2">
        <v>2</v>
      </c>
      <c r="F3514">
        <f>IFERROR(VLOOKUP(Bakery[[#This Row],[Products]],Bakery_price[#All],2,FALSE),0)</f>
        <v>4800</v>
      </c>
      <c r="G3514" s="3">
        <f>Bakery[[#This Row],[Price]]*Bakery[[#This Row],[Quantity]]</f>
        <v>9600</v>
      </c>
    </row>
    <row r="3515" spans="1:7" x14ac:dyDescent="0.25">
      <c r="A3515">
        <v>2019</v>
      </c>
      <c r="B3515" t="s">
        <v>14</v>
      </c>
      <c r="C3515" s="1">
        <v>36100</v>
      </c>
      <c r="D3515" t="s">
        <v>24</v>
      </c>
      <c r="E3515" s="2">
        <v>2</v>
      </c>
      <c r="F3515">
        <f>IFERROR(VLOOKUP(Bakery[[#This Row],[Products]],Bakery_price[#All],2,FALSE),0)</f>
        <v>3500</v>
      </c>
      <c r="G3515" s="3">
        <f>Bakery[[#This Row],[Price]]*Bakery[[#This Row],[Quantity]]</f>
        <v>7000</v>
      </c>
    </row>
    <row r="3516" spans="1:7" x14ac:dyDescent="0.25">
      <c r="A3516">
        <v>2019</v>
      </c>
      <c r="B3516" t="s">
        <v>14</v>
      </c>
      <c r="C3516" s="1">
        <v>36100</v>
      </c>
      <c r="D3516" t="s">
        <v>8</v>
      </c>
      <c r="E3516" s="2">
        <v>2</v>
      </c>
      <c r="F3516">
        <f>IFERROR(VLOOKUP(Bakery[[#This Row],[Products]],Bakery_price[#All],2,FALSE),0)</f>
        <v>4800</v>
      </c>
      <c r="G3516" s="3">
        <f>Bakery[[#This Row],[Price]]*Bakery[[#This Row],[Quantity]]</f>
        <v>9600</v>
      </c>
    </row>
    <row r="3517" spans="1:7" x14ac:dyDescent="0.25">
      <c r="A3517">
        <v>2019</v>
      </c>
      <c r="B3517" t="s">
        <v>14</v>
      </c>
      <c r="C3517" s="1">
        <v>36100</v>
      </c>
      <c r="D3517" t="s">
        <v>16</v>
      </c>
      <c r="E3517" s="2">
        <v>1</v>
      </c>
      <c r="F3517">
        <f>IFERROR(VLOOKUP(Bakery[[#This Row],[Products]],Bakery_price[#All],2,FALSE),0)</f>
        <v>0</v>
      </c>
      <c r="G3517" s="3">
        <f>Bakery[[#This Row],[Price]]*Bakery[[#This Row],[Quantity]]</f>
        <v>0</v>
      </c>
    </row>
    <row r="3518" spans="1:7" x14ac:dyDescent="0.25">
      <c r="A3518">
        <v>2019</v>
      </c>
      <c r="B3518" t="s">
        <v>14</v>
      </c>
      <c r="C3518" s="1">
        <v>36100</v>
      </c>
      <c r="D3518" t="s">
        <v>11</v>
      </c>
      <c r="E3518" s="2" t="s">
        <v>32</v>
      </c>
      <c r="F3518">
        <f>IFERROR(VLOOKUP(Bakery[[#This Row],[Products]],Bakery_price[#All],2,FALSE),0)</f>
        <v>4000</v>
      </c>
      <c r="G3518" s="3">
        <f>Bakery[[#This Row],[Price]]*Bakery[[#This Row],[Quantity]]</f>
        <v>4000</v>
      </c>
    </row>
    <row r="3519" spans="1:7" x14ac:dyDescent="0.25">
      <c r="A3519">
        <v>2019</v>
      </c>
      <c r="B3519" t="s">
        <v>14</v>
      </c>
      <c r="C3519" s="1">
        <v>17800</v>
      </c>
      <c r="D3519" t="s">
        <v>6</v>
      </c>
      <c r="E3519" s="2">
        <v>1</v>
      </c>
      <c r="F3519">
        <f>IFERROR(VLOOKUP(Bakery[[#This Row],[Products]],Bakery_price[#All],2,FALSE),0)</f>
        <v>4800</v>
      </c>
      <c r="G3519" s="3">
        <f>Bakery[[#This Row],[Price]]*Bakery[[#This Row],[Quantity]]</f>
        <v>4800</v>
      </c>
    </row>
    <row r="3520" spans="1:7" x14ac:dyDescent="0.25">
      <c r="A3520">
        <v>2019</v>
      </c>
      <c r="B3520" t="s">
        <v>14</v>
      </c>
      <c r="C3520" s="1">
        <v>17800</v>
      </c>
      <c r="D3520" t="s">
        <v>15</v>
      </c>
      <c r="E3520" s="2">
        <v>1</v>
      </c>
      <c r="F3520">
        <f>IFERROR(VLOOKUP(Bakery[[#This Row],[Products]],Bakery_price[#All],2,FALSE),0)</f>
        <v>3500</v>
      </c>
      <c r="G3520" s="3">
        <f>Bakery[[#This Row],[Price]]*Bakery[[#This Row],[Quantity]]</f>
        <v>3500</v>
      </c>
    </row>
    <row r="3521" spans="1:7" x14ac:dyDescent="0.25">
      <c r="A3521">
        <v>2019</v>
      </c>
      <c r="B3521" t="s">
        <v>14</v>
      </c>
      <c r="C3521" s="1">
        <v>17800</v>
      </c>
      <c r="D3521" t="s">
        <v>7</v>
      </c>
      <c r="E3521" s="2">
        <v>1</v>
      </c>
      <c r="F3521">
        <f>IFERROR(VLOOKUP(Bakery[[#This Row],[Products]],Bakery_price[#All],2,FALSE),0)</f>
        <v>0</v>
      </c>
      <c r="G3521" s="3">
        <f>Bakery[[#This Row],[Price]]*Bakery[[#This Row],[Quantity]]</f>
        <v>0</v>
      </c>
    </row>
    <row r="3522" spans="1:7" x14ac:dyDescent="0.25">
      <c r="A3522">
        <v>2019</v>
      </c>
      <c r="B3522" t="s">
        <v>14</v>
      </c>
      <c r="C3522" s="1">
        <v>17800</v>
      </c>
      <c r="D3522" t="s">
        <v>25</v>
      </c>
      <c r="E3522" s="2">
        <v>1</v>
      </c>
      <c r="F3522">
        <f>IFERROR(VLOOKUP(Bakery[[#This Row],[Products]],Bakery_price[#All],2,FALSE),0)</f>
        <v>3500</v>
      </c>
      <c r="G3522" s="3">
        <f>Bakery[[#This Row],[Price]]*Bakery[[#This Row],[Quantity]]</f>
        <v>3500</v>
      </c>
    </row>
    <row r="3523" spans="1:7" x14ac:dyDescent="0.25">
      <c r="A3523">
        <v>2019</v>
      </c>
      <c r="B3523" t="s">
        <v>14</v>
      </c>
      <c r="C3523" s="1">
        <v>18800</v>
      </c>
      <c r="D3523" t="s">
        <v>6</v>
      </c>
      <c r="E3523" s="2">
        <v>1</v>
      </c>
      <c r="F3523">
        <f>IFERROR(VLOOKUP(Bakery[[#This Row],[Products]],Bakery_price[#All],2,FALSE),0)</f>
        <v>4800</v>
      </c>
      <c r="G3523" s="3">
        <f>Bakery[[#This Row],[Price]]*Bakery[[#This Row],[Quantity]]</f>
        <v>4800</v>
      </c>
    </row>
    <row r="3524" spans="1:7" x14ac:dyDescent="0.25">
      <c r="A3524">
        <v>2019</v>
      </c>
      <c r="B3524" t="s">
        <v>14</v>
      </c>
      <c r="C3524" s="1">
        <v>18800</v>
      </c>
      <c r="D3524" t="s">
        <v>8</v>
      </c>
      <c r="E3524" s="2">
        <v>1</v>
      </c>
      <c r="F3524">
        <f>IFERROR(VLOOKUP(Bakery[[#This Row],[Products]],Bakery_price[#All],2,FALSE),0)</f>
        <v>4800</v>
      </c>
      <c r="G3524" s="3">
        <f>Bakery[[#This Row],[Price]]*Bakery[[#This Row],[Quantity]]</f>
        <v>4800</v>
      </c>
    </row>
    <row r="3525" spans="1:7" x14ac:dyDescent="0.25">
      <c r="A3525">
        <v>2019</v>
      </c>
      <c r="B3525" t="s">
        <v>14</v>
      </c>
      <c r="C3525" s="1">
        <v>18800</v>
      </c>
      <c r="D3525" t="s">
        <v>17</v>
      </c>
      <c r="E3525" s="2">
        <v>1</v>
      </c>
      <c r="F3525">
        <f>IFERROR(VLOOKUP(Bakery[[#This Row],[Products]],Bakery_price[#All],2,FALSE),0)</f>
        <v>4000</v>
      </c>
      <c r="G3525" s="3">
        <f>Bakery[[#This Row],[Price]]*Bakery[[#This Row],[Quantity]]</f>
        <v>4000</v>
      </c>
    </row>
    <row r="3526" spans="1:7" x14ac:dyDescent="0.25">
      <c r="A3526">
        <v>2019</v>
      </c>
      <c r="B3526" t="s">
        <v>14</v>
      </c>
      <c r="C3526" s="1">
        <v>18800</v>
      </c>
      <c r="D3526" t="s">
        <v>25</v>
      </c>
      <c r="E3526" s="2">
        <v>1</v>
      </c>
      <c r="F3526">
        <f>IFERROR(VLOOKUP(Bakery[[#This Row],[Products]],Bakery_price[#All],2,FALSE),0)</f>
        <v>3500</v>
      </c>
      <c r="G3526" s="3">
        <f>Bakery[[#This Row],[Price]]*Bakery[[#This Row],[Quantity]]</f>
        <v>3500</v>
      </c>
    </row>
    <row r="3527" spans="1:7" x14ac:dyDescent="0.25">
      <c r="A3527">
        <v>2019</v>
      </c>
      <c r="B3527" t="s">
        <v>14</v>
      </c>
      <c r="C3527" s="1">
        <v>14300</v>
      </c>
      <c r="D3527" t="s">
        <v>6</v>
      </c>
      <c r="E3527" s="2">
        <v>1</v>
      </c>
      <c r="F3527">
        <f>IFERROR(VLOOKUP(Bakery[[#This Row],[Products]],Bakery_price[#All],2,FALSE),0)</f>
        <v>4800</v>
      </c>
      <c r="G3527" s="3">
        <f>Bakery[[#This Row],[Price]]*Bakery[[#This Row],[Quantity]]</f>
        <v>4800</v>
      </c>
    </row>
    <row r="3528" spans="1:7" x14ac:dyDescent="0.25">
      <c r="A3528">
        <v>2019</v>
      </c>
      <c r="B3528" t="s">
        <v>14</v>
      </c>
      <c r="C3528" s="1">
        <v>14300</v>
      </c>
      <c r="D3528" t="s">
        <v>24</v>
      </c>
      <c r="E3528" s="2">
        <v>1</v>
      </c>
      <c r="F3528">
        <f>IFERROR(VLOOKUP(Bakery[[#This Row],[Products]],Bakery_price[#All],2,FALSE),0)</f>
        <v>3500</v>
      </c>
      <c r="G3528" s="3">
        <f>Bakery[[#This Row],[Price]]*Bakery[[#This Row],[Quantity]]</f>
        <v>3500</v>
      </c>
    </row>
    <row r="3529" spans="1:7" x14ac:dyDescent="0.25">
      <c r="A3529">
        <v>2019</v>
      </c>
      <c r="B3529" t="s">
        <v>14</v>
      </c>
      <c r="C3529" s="1">
        <v>14300</v>
      </c>
      <c r="D3529" t="s">
        <v>17</v>
      </c>
      <c r="E3529" s="2">
        <v>1</v>
      </c>
      <c r="F3529">
        <f>IFERROR(VLOOKUP(Bakery[[#This Row],[Products]],Bakery_price[#All],2,FALSE),0)</f>
        <v>4000</v>
      </c>
      <c r="G3529" s="3">
        <f>Bakery[[#This Row],[Price]]*Bakery[[#This Row],[Quantity]]</f>
        <v>4000</v>
      </c>
    </row>
    <row r="3530" spans="1:7" x14ac:dyDescent="0.25">
      <c r="A3530">
        <v>2019</v>
      </c>
      <c r="B3530" t="s">
        <v>14</v>
      </c>
      <c r="C3530" s="1">
        <v>14800</v>
      </c>
      <c r="D3530" t="s">
        <v>6</v>
      </c>
      <c r="E3530" s="2">
        <v>1</v>
      </c>
      <c r="F3530">
        <f>IFERROR(VLOOKUP(Bakery[[#This Row],[Products]],Bakery_price[#All],2,FALSE),0)</f>
        <v>4800</v>
      </c>
      <c r="G3530" s="3">
        <f>Bakery[[#This Row],[Price]]*Bakery[[#This Row],[Quantity]]</f>
        <v>4800</v>
      </c>
    </row>
    <row r="3531" spans="1:7" x14ac:dyDescent="0.25">
      <c r="A3531">
        <v>2019</v>
      </c>
      <c r="B3531" t="s">
        <v>14</v>
      </c>
      <c r="C3531" s="1">
        <v>14800</v>
      </c>
      <c r="D3531" t="s">
        <v>24</v>
      </c>
      <c r="E3531" s="2">
        <v>1</v>
      </c>
      <c r="F3531">
        <f>IFERROR(VLOOKUP(Bakery[[#This Row],[Products]],Bakery_price[#All],2,FALSE),0)</f>
        <v>3500</v>
      </c>
      <c r="G3531" s="3">
        <f>Bakery[[#This Row],[Price]]*Bakery[[#This Row],[Quantity]]</f>
        <v>3500</v>
      </c>
    </row>
    <row r="3532" spans="1:7" x14ac:dyDescent="0.25">
      <c r="A3532">
        <v>2019</v>
      </c>
      <c r="B3532" t="s">
        <v>14</v>
      </c>
      <c r="C3532" s="1">
        <v>14800</v>
      </c>
      <c r="D3532" t="s">
        <v>22</v>
      </c>
      <c r="E3532" s="2">
        <v>1</v>
      </c>
      <c r="F3532">
        <f>IFERROR(VLOOKUP(Bakery[[#This Row],[Products]],Bakery_price[#All],2,FALSE),0)</f>
        <v>4500</v>
      </c>
      <c r="G3532" s="3">
        <f>Bakery[[#This Row],[Price]]*Bakery[[#This Row],[Quantity]]</f>
        <v>4500</v>
      </c>
    </row>
    <row r="3533" spans="1:7" x14ac:dyDescent="0.25">
      <c r="A3533">
        <v>2019</v>
      </c>
      <c r="B3533" t="s">
        <v>14</v>
      </c>
      <c r="C3533" s="1">
        <v>22300</v>
      </c>
      <c r="D3533" t="s">
        <v>6</v>
      </c>
      <c r="E3533" s="2">
        <v>1</v>
      </c>
      <c r="F3533">
        <f>IFERROR(VLOOKUP(Bakery[[#This Row],[Products]],Bakery_price[#All],2,FALSE),0)</f>
        <v>4800</v>
      </c>
      <c r="G3533" s="3">
        <f>Bakery[[#This Row],[Price]]*Bakery[[#This Row],[Quantity]]</f>
        <v>4800</v>
      </c>
    </row>
    <row r="3534" spans="1:7" x14ac:dyDescent="0.25">
      <c r="A3534">
        <v>2019</v>
      </c>
      <c r="B3534" t="s">
        <v>14</v>
      </c>
      <c r="C3534" s="1">
        <v>22300</v>
      </c>
      <c r="D3534" t="s">
        <v>7</v>
      </c>
      <c r="E3534" s="2">
        <v>1</v>
      </c>
      <c r="F3534">
        <f>IFERROR(VLOOKUP(Bakery[[#This Row],[Products]],Bakery_price[#All],2,FALSE),0)</f>
        <v>0</v>
      </c>
      <c r="G3534" s="3">
        <f>Bakery[[#This Row],[Price]]*Bakery[[#This Row],[Quantity]]</f>
        <v>0</v>
      </c>
    </row>
    <row r="3535" spans="1:7" x14ac:dyDescent="0.25">
      <c r="A3535">
        <v>2019</v>
      </c>
      <c r="B3535" t="s">
        <v>14</v>
      </c>
      <c r="C3535" s="1">
        <v>22300</v>
      </c>
      <c r="D3535" t="s">
        <v>24</v>
      </c>
      <c r="E3535" s="2">
        <v>2</v>
      </c>
      <c r="F3535">
        <f>IFERROR(VLOOKUP(Bakery[[#This Row],[Products]],Bakery_price[#All],2,FALSE),0)</f>
        <v>3500</v>
      </c>
      <c r="G3535" s="3">
        <f>Bakery[[#This Row],[Price]]*Bakery[[#This Row],[Quantity]]</f>
        <v>7000</v>
      </c>
    </row>
    <row r="3536" spans="1:7" x14ac:dyDescent="0.25">
      <c r="A3536">
        <v>2019</v>
      </c>
      <c r="B3536" t="s">
        <v>14</v>
      </c>
      <c r="C3536" s="1">
        <v>22300</v>
      </c>
      <c r="D3536" t="s">
        <v>8</v>
      </c>
      <c r="E3536" s="2">
        <v>1</v>
      </c>
      <c r="F3536">
        <f>IFERROR(VLOOKUP(Bakery[[#This Row],[Products]],Bakery_price[#All],2,FALSE),0)</f>
        <v>4800</v>
      </c>
      <c r="G3536" s="3">
        <f>Bakery[[#This Row],[Price]]*Bakery[[#This Row],[Quantity]]</f>
        <v>4800</v>
      </c>
    </row>
    <row r="3537" spans="1:7" x14ac:dyDescent="0.25">
      <c r="A3537">
        <v>2019</v>
      </c>
      <c r="B3537" t="s">
        <v>14</v>
      </c>
      <c r="C3537" s="1">
        <v>19500</v>
      </c>
      <c r="D3537" t="s">
        <v>15</v>
      </c>
      <c r="E3537" s="2">
        <v>1</v>
      </c>
      <c r="F3537">
        <f>IFERROR(VLOOKUP(Bakery[[#This Row],[Products]],Bakery_price[#All],2,FALSE),0)</f>
        <v>3500</v>
      </c>
      <c r="G3537" s="3">
        <f>Bakery[[#This Row],[Price]]*Bakery[[#This Row],[Quantity]]</f>
        <v>3500</v>
      </c>
    </row>
    <row r="3538" spans="1:7" x14ac:dyDescent="0.25">
      <c r="A3538">
        <v>2019</v>
      </c>
      <c r="B3538" t="s">
        <v>14</v>
      </c>
      <c r="C3538" s="1">
        <v>19500</v>
      </c>
      <c r="D3538" t="s">
        <v>19</v>
      </c>
      <c r="E3538" s="2">
        <v>1</v>
      </c>
      <c r="F3538">
        <f>IFERROR(VLOOKUP(Bakery[[#This Row],[Products]],Bakery_price[#All],2,FALSE),0)</f>
        <v>1500</v>
      </c>
      <c r="G3538" s="3">
        <f>Bakery[[#This Row],[Price]]*Bakery[[#This Row],[Quantity]]</f>
        <v>1500</v>
      </c>
    </row>
    <row r="3539" spans="1:7" x14ac:dyDescent="0.25">
      <c r="A3539">
        <v>2019</v>
      </c>
      <c r="B3539" t="s">
        <v>14</v>
      </c>
      <c r="C3539" s="1">
        <v>19500</v>
      </c>
      <c r="D3539" t="s">
        <v>24</v>
      </c>
      <c r="E3539" s="2">
        <v>1</v>
      </c>
      <c r="F3539">
        <f>IFERROR(VLOOKUP(Bakery[[#This Row],[Products]],Bakery_price[#All],2,FALSE),0)</f>
        <v>3500</v>
      </c>
      <c r="G3539" s="3">
        <f>Bakery[[#This Row],[Price]]*Bakery[[#This Row],[Quantity]]</f>
        <v>3500</v>
      </c>
    </row>
    <row r="3540" spans="1:7" x14ac:dyDescent="0.25">
      <c r="A3540">
        <v>2019</v>
      </c>
      <c r="B3540" t="s">
        <v>14</v>
      </c>
      <c r="C3540" s="1">
        <v>19500</v>
      </c>
      <c r="D3540" t="s">
        <v>8</v>
      </c>
      <c r="E3540" s="2">
        <v>1</v>
      </c>
      <c r="F3540">
        <f>IFERROR(VLOOKUP(Bakery[[#This Row],[Products]],Bakery_price[#All],2,FALSE),0)</f>
        <v>4800</v>
      </c>
      <c r="G3540" s="3">
        <f>Bakery[[#This Row],[Price]]*Bakery[[#This Row],[Quantity]]</f>
        <v>4800</v>
      </c>
    </row>
    <row r="3541" spans="1:7" x14ac:dyDescent="0.25">
      <c r="A3541">
        <v>2019</v>
      </c>
      <c r="B3541" t="s">
        <v>14</v>
      </c>
      <c r="C3541" s="1">
        <v>19500</v>
      </c>
      <c r="D3541" t="s">
        <v>12</v>
      </c>
      <c r="E3541" s="2">
        <v>1</v>
      </c>
      <c r="F3541">
        <f>IFERROR(VLOOKUP(Bakery[[#This Row],[Products]],Bakery_price[#All],2,FALSE),0)</f>
        <v>4500</v>
      </c>
      <c r="G3541" s="3">
        <f>Bakery[[#This Row],[Price]]*Bakery[[#This Row],[Quantity]]</f>
        <v>4500</v>
      </c>
    </row>
    <row r="3542" spans="1:7" x14ac:dyDescent="0.25">
      <c r="A3542">
        <v>2019</v>
      </c>
      <c r="B3542" t="s">
        <v>14</v>
      </c>
      <c r="C3542" s="1">
        <v>15300</v>
      </c>
      <c r="D3542" t="s">
        <v>6</v>
      </c>
      <c r="E3542" s="2">
        <v>2</v>
      </c>
      <c r="F3542">
        <f>IFERROR(VLOOKUP(Bakery[[#This Row],[Products]],Bakery_price[#All],2,FALSE),0)</f>
        <v>4800</v>
      </c>
      <c r="G3542" s="3">
        <f>Bakery[[#This Row],[Price]]*Bakery[[#This Row],[Quantity]]</f>
        <v>9600</v>
      </c>
    </row>
    <row r="3543" spans="1:7" x14ac:dyDescent="0.25">
      <c r="A3543">
        <v>2019</v>
      </c>
      <c r="B3543" t="s">
        <v>14</v>
      </c>
      <c r="C3543" s="1">
        <v>15300</v>
      </c>
      <c r="D3543" t="s">
        <v>27</v>
      </c>
      <c r="E3543" s="2">
        <v>1</v>
      </c>
      <c r="F3543">
        <f>IFERROR(VLOOKUP(Bakery[[#This Row],[Products]],Bakery_price[#All],2,FALSE),0)</f>
        <v>4500</v>
      </c>
      <c r="G3543" s="3">
        <f>Bakery[[#This Row],[Price]]*Bakery[[#This Row],[Quantity]]</f>
        <v>4500</v>
      </c>
    </row>
    <row r="3544" spans="1:7" x14ac:dyDescent="0.25">
      <c r="A3544">
        <v>2019</v>
      </c>
      <c r="B3544" t="s">
        <v>18</v>
      </c>
      <c r="C3544" s="1">
        <v>19800</v>
      </c>
      <c r="D3544" t="s">
        <v>6</v>
      </c>
      <c r="E3544" s="2">
        <v>1</v>
      </c>
      <c r="F3544">
        <f>IFERROR(VLOOKUP(Bakery[[#This Row],[Products]],Bakery_price[#All],2,FALSE),0)</f>
        <v>4800</v>
      </c>
      <c r="G3544" s="3">
        <f>Bakery[[#This Row],[Price]]*Bakery[[#This Row],[Quantity]]</f>
        <v>4800</v>
      </c>
    </row>
    <row r="3545" spans="1:7" x14ac:dyDescent="0.25">
      <c r="A3545">
        <v>2019</v>
      </c>
      <c r="B3545" t="s">
        <v>18</v>
      </c>
      <c r="C3545" s="1">
        <v>19800</v>
      </c>
      <c r="D3545" t="s">
        <v>20</v>
      </c>
      <c r="E3545" s="2">
        <v>1</v>
      </c>
      <c r="F3545">
        <f>IFERROR(VLOOKUP(Bakery[[#This Row],[Products]],Bakery_price[#All],2,FALSE),0)</f>
        <v>0</v>
      </c>
      <c r="G3545" s="3">
        <f>Bakery[[#This Row],[Price]]*Bakery[[#This Row],[Quantity]]</f>
        <v>0</v>
      </c>
    </row>
    <row r="3546" spans="1:7" x14ac:dyDescent="0.25">
      <c r="A3546">
        <v>2019</v>
      </c>
      <c r="B3546" t="s">
        <v>18</v>
      </c>
      <c r="C3546" s="1">
        <v>19800</v>
      </c>
      <c r="D3546" t="s">
        <v>17</v>
      </c>
      <c r="E3546" s="2">
        <v>1</v>
      </c>
      <c r="F3546">
        <f>IFERROR(VLOOKUP(Bakery[[#This Row],[Products]],Bakery_price[#All],2,FALSE),0)</f>
        <v>4000</v>
      </c>
      <c r="G3546" s="3">
        <f>Bakery[[#This Row],[Price]]*Bakery[[#This Row],[Quantity]]</f>
        <v>4000</v>
      </c>
    </row>
    <row r="3547" spans="1:7" x14ac:dyDescent="0.25">
      <c r="A3547">
        <v>2019</v>
      </c>
      <c r="B3547" t="s">
        <v>18</v>
      </c>
      <c r="C3547" s="1">
        <v>19800</v>
      </c>
      <c r="D3547" t="s">
        <v>12</v>
      </c>
      <c r="E3547" s="2">
        <v>1</v>
      </c>
      <c r="F3547">
        <f>IFERROR(VLOOKUP(Bakery[[#This Row],[Products]],Bakery_price[#All],2,FALSE),0)</f>
        <v>4500</v>
      </c>
      <c r="G3547" s="3">
        <f>Bakery[[#This Row],[Price]]*Bakery[[#This Row],[Quantity]]</f>
        <v>4500</v>
      </c>
    </row>
    <row r="3548" spans="1:7" x14ac:dyDescent="0.25">
      <c r="A3548">
        <v>2019</v>
      </c>
      <c r="B3548" t="s">
        <v>18</v>
      </c>
      <c r="C3548" s="1">
        <v>20800</v>
      </c>
      <c r="D3548" t="s">
        <v>6</v>
      </c>
      <c r="E3548" s="2">
        <v>1</v>
      </c>
      <c r="F3548">
        <f>IFERROR(VLOOKUP(Bakery[[#This Row],[Products]],Bakery_price[#All],2,FALSE),0)</f>
        <v>4800</v>
      </c>
      <c r="G3548" s="3">
        <f>Bakery[[#This Row],[Price]]*Bakery[[#This Row],[Quantity]]</f>
        <v>4800</v>
      </c>
    </row>
    <row r="3549" spans="1:7" x14ac:dyDescent="0.25">
      <c r="A3549">
        <v>2019</v>
      </c>
      <c r="B3549" t="s">
        <v>18</v>
      </c>
      <c r="C3549" s="1">
        <v>20800</v>
      </c>
      <c r="D3549" t="s">
        <v>9</v>
      </c>
      <c r="E3549" s="2" t="s">
        <v>32</v>
      </c>
      <c r="F3549">
        <f>IFERROR(VLOOKUP(Bakery[[#This Row],[Products]],Bakery_price[#All],2,FALSE),0)</f>
        <v>5000</v>
      </c>
      <c r="G3549" s="3">
        <f>Bakery[[#This Row],[Price]]*Bakery[[#This Row],[Quantity]]</f>
        <v>5000</v>
      </c>
    </row>
    <row r="3550" spans="1:7" x14ac:dyDescent="0.25">
      <c r="A3550">
        <v>2019</v>
      </c>
      <c r="B3550" t="s">
        <v>18</v>
      </c>
      <c r="C3550" s="1">
        <v>20800</v>
      </c>
      <c r="D3550" t="s">
        <v>12</v>
      </c>
      <c r="E3550" s="2">
        <v>2</v>
      </c>
      <c r="F3550">
        <f>IFERROR(VLOOKUP(Bakery[[#This Row],[Products]],Bakery_price[#All],2,FALSE),0)</f>
        <v>4500</v>
      </c>
      <c r="G3550" s="3">
        <f>Bakery[[#This Row],[Price]]*Bakery[[#This Row],[Quantity]]</f>
        <v>9000</v>
      </c>
    </row>
    <row r="3551" spans="1:7" x14ac:dyDescent="0.25">
      <c r="A3551">
        <v>2019</v>
      </c>
      <c r="B3551" t="s">
        <v>18</v>
      </c>
      <c r="C3551" s="1">
        <v>18300</v>
      </c>
      <c r="D3551" t="s">
        <v>6</v>
      </c>
      <c r="E3551" s="2">
        <v>1</v>
      </c>
      <c r="F3551">
        <f>IFERROR(VLOOKUP(Bakery[[#This Row],[Products]],Bakery_price[#All],2,FALSE),0)</f>
        <v>4800</v>
      </c>
      <c r="G3551" s="3">
        <f>Bakery[[#This Row],[Price]]*Bakery[[#This Row],[Quantity]]</f>
        <v>4800</v>
      </c>
    </row>
    <row r="3552" spans="1:7" x14ac:dyDescent="0.25">
      <c r="A3552">
        <v>2019</v>
      </c>
      <c r="B3552" t="s">
        <v>18</v>
      </c>
      <c r="C3552" s="1">
        <v>18300</v>
      </c>
      <c r="D3552" t="s">
        <v>15</v>
      </c>
      <c r="E3552" s="2">
        <v>1</v>
      </c>
      <c r="F3552">
        <f>IFERROR(VLOOKUP(Bakery[[#This Row],[Products]],Bakery_price[#All],2,FALSE),0)</f>
        <v>3500</v>
      </c>
      <c r="G3552" s="3">
        <f>Bakery[[#This Row],[Price]]*Bakery[[#This Row],[Quantity]]</f>
        <v>3500</v>
      </c>
    </row>
    <row r="3553" spans="1:7" x14ac:dyDescent="0.25">
      <c r="A3553">
        <v>2019</v>
      </c>
      <c r="B3553" t="s">
        <v>18</v>
      </c>
      <c r="C3553" s="1">
        <v>18300</v>
      </c>
      <c r="D3553" t="s">
        <v>17</v>
      </c>
      <c r="E3553" s="2">
        <v>2</v>
      </c>
      <c r="F3553">
        <f>IFERROR(VLOOKUP(Bakery[[#This Row],[Products]],Bakery_price[#All],2,FALSE),0)</f>
        <v>4000</v>
      </c>
      <c r="G3553" s="3">
        <f>Bakery[[#This Row],[Price]]*Bakery[[#This Row],[Quantity]]</f>
        <v>8000</v>
      </c>
    </row>
    <row r="3554" spans="1:7" x14ac:dyDescent="0.25">
      <c r="A3554">
        <v>2019</v>
      </c>
      <c r="B3554" t="s">
        <v>18</v>
      </c>
      <c r="C3554" s="1">
        <v>33700</v>
      </c>
      <c r="D3554" t="s">
        <v>6</v>
      </c>
      <c r="E3554" s="2">
        <v>4</v>
      </c>
      <c r="F3554">
        <f>IFERROR(VLOOKUP(Bakery[[#This Row],[Products]],Bakery_price[#All],2,FALSE),0)</f>
        <v>4800</v>
      </c>
      <c r="G3554" s="3">
        <f>Bakery[[#This Row],[Price]]*Bakery[[#This Row],[Quantity]]</f>
        <v>19200</v>
      </c>
    </row>
    <row r="3555" spans="1:7" x14ac:dyDescent="0.25">
      <c r="A3555">
        <v>2019</v>
      </c>
      <c r="B3555" t="s">
        <v>18</v>
      </c>
      <c r="C3555" s="1">
        <v>33700</v>
      </c>
      <c r="D3555" t="s">
        <v>15</v>
      </c>
      <c r="E3555" s="2">
        <v>1</v>
      </c>
      <c r="F3555">
        <f>IFERROR(VLOOKUP(Bakery[[#This Row],[Products]],Bakery_price[#All],2,FALSE),0)</f>
        <v>3500</v>
      </c>
      <c r="G3555" s="3">
        <f>Bakery[[#This Row],[Price]]*Bakery[[#This Row],[Quantity]]</f>
        <v>3500</v>
      </c>
    </row>
    <row r="3556" spans="1:7" x14ac:dyDescent="0.25">
      <c r="A3556">
        <v>2019</v>
      </c>
      <c r="B3556" t="s">
        <v>18</v>
      </c>
      <c r="C3556" s="1">
        <v>33700</v>
      </c>
      <c r="D3556" t="s">
        <v>17</v>
      </c>
      <c r="E3556" s="2">
        <v>1</v>
      </c>
      <c r="F3556">
        <f>IFERROR(VLOOKUP(Bakery[[#This Row],[Products]],Bakery_price[#All],2,FALSE),0)</f>
        <v>4000</v>
      </c>
      <c r="G3556" s="3">
        <f>Bakery[[#This Row],[Price]]*Bakery[[#This Row],[Quantity]]</f>
        <v>4000</v>
      </c>
    </row>
    <row r="3557" spans="1:7" x14ac:dyDescent="0.25">
      <c r="A3557">
        <v>2019</v>
      </c>
      <c r="B3557" t="s">
        <v>18</v>
      </c>
      <c r="C3557" s="1">
        <v>33700</v>
      </c>
      <c r="D3557" t="s">
        <v>9</v>
      </c>
      <c r="E3557" s="2" t="s">
        <v>32</v>
      </c>
      <c r="F3557">
        <f>IFERROR(VLOOKUP(Bakery[[#This Row],[Products]],Bakery_price[#All],2,FALSE),0)</f>
        <v>5000</v>
      </c>
      <c r="G3557" s="3">
        <f>Bakery[[#This Row],[Price]]*Bakery[[#This Row],[Quantity]]</f>
        <v>5000</v>
      </c>
    </row>
    <row r="3558" spans="1:7" x14ac:dyDescent="0.25">
      <c r="A3558">
        <v>2019</v>
      </c>
      <c r="B3558" t="s">
        <v>18</v>
      </c>
      <c r="C3558" s="1">
        <v>14500</v>
      </c>
      <c r="D3558" t="s">
        <v>24</v>
      </c>
      <c r="E3558" s="2">
        <v>1</v>
      </c>
      <c r="F3558">
        <f>IFERROR(VLOOKUP(Bakery[[#This Row],[Products]],Bakery_price[#All],2,FALSE),0)</f>
        <v>3500</v>
      </c>
      <c r="G3558" s="3">
        <f>Bakery[[#This Row],[Price]]*Bakery[[#This Row],[Quantity]]</f>
        <v>3500</v>
      </c>
    </row>
    <row r="3559" spans="1:7" x14ac:dyDescent="0.25">
      <c r="A3559">
        <v>2019</v>
      </c>
      <c r="B3559" t="s">
        <v>18</v>
      </c>
      <c r="C3559" s="1">
        <v>14500</v>
      </c>
      <c r="D3559" t="s">
        <v>20</v>
      </c>
      <c r="E3559" s="2">
        <v>1</v>
      </c>
      <c r="F3559">
        <f>IFERROR(VLOOKUP(Bakery[[#This Row],[Products]],Bakery_price[#All],2,FALSE),0)</f>
        <v>0</v>
      </c>
      <c r="G3559" s="3">
        <f>Bakery[[#This Row],[Price]]*Bakery[[#This Row],[Quantity]]</f>
        <v>0</v>
      </c>
    </row>
    <row r="3560" spans="1:7" x14ac:dyDescent="0.25">
      <c r="A3560">
        <v>2019</v>
      </c>
      <c r="B3560" t="s">
        <v>18</v>
      </c>
      <c r="C3560" s="1">
        <v>14500</v>
      </c>
      <c r="D3560" t="s">
        <v>31</v>
      </c>
      <c r="E3560" s="2">
        <v>1</v>
      </c>
      <c r="F3560">
        <f>IFERROR(VLOOKUP(Bakery[[#This Row],[Products]],Bakery_price[#All],2,FALSE),0)</f>
        <v>4000</v>
      </c>
      <c r="G3560" s="3">
        <f>Bakery[[#This Row],[Price]]*Bakery[[#This Row],[Quantity]]</f>
        <v>4000</v>
      </c>
    </row>
    <row r="3561" spans="1:7" x14ac:dyDescent="0.25">
      <c r="A3561">
        <v>2019</v>
      </c>
      <c r="B3561" t="s">
        <v>18</v>
      </c>
      <c r="C3561" s="1">
        <v>17300</v>
      </c>
      <c r="D3561" t="s">
        <v>6</v>
      </c>
      <c r="E3561" s="2">
        <v>1</v>
      </c>
      <c r="F3561">
        <f>IFERROR(VLOOKUP(Bakery[[#This Row],[Products]],Bakery_price[#All],2,FALSE),0)</f>
        <v>4800</v>
      </c>
      <c r="G3561" s="3">
        <f>Bakery[[#This Row],[Price]]*Bakery[[#This Row],[Quantity]]</f>
        <v>4800</v>
      </c>
    </row>
    <row r="3562" spans="1:7" x14ac:dyDescent="0.25">
      <c r="A3562">
        <v>2019</v>
      </c>
      <c r="B3562" t="s">
        <v>18</v>
      </c>
      <c r="C3562" s="1">
        <v>17300</v>
      </c>
      <c r="D3562" t="s">
        <v>15</v>
      </c>
      <c r="E3562" s="2">
        <v>1</v>
      </c>
      <c r="F3562">
        <f>IFERROR(VLOOKUP(Bakery[[#This Row],[Products]],Bakery_price[#All],2,FALSE),0)</f>
        <v>3500</v>
      </c>
      <c r="G3562" s="3">
        <f>Bakery[[#This Row],[Price]]*Bakery[[#This Row],[Quantity]]</f>
        <v>3500</v>
      </c>
    </row>
    <row r="3563" spans="1:7" x14ac:dyDescent="0.25">
      <c r="A3563">
        <v>2019</v>
      </c>
      <c r="B3563" t="s">
        <v>18</v>
      </c>
      <c r="C3563" s="1">
        <v>17300</v>
      </c>
      <c r="D3563" t="s">
        <v>19</v>
      </c>
      <c r="E3563" s="2">
        <v>1</v>
      </c>
      <c r="F3563">
        <f>IFERROR(VLOOKUP(Bakery[[#This Row],[Products]],Bakery_price[#All],2,FALSE),0)</f>
        <v>1500</v>
      </c>
      <c r="G3563" s="3">
        <f>Bakery[[#This Row],[Price]]*Bakery[[#This Row],[Quantity]]</f>
        <v>1500</v>
      </c>
    </row>
    <row r="3564" spans="1:7" x14ac:dyDescent="0.25">
      <c r="A3564">
        <v>2019</v>
      </c>
      <c r="B3564" t="s">
        <v>18</v>
      </c>
      <c r="C3564" s="1">
        <v>17300</v>
      </c>
      <c r="D3564" t="s">
        <v>16</v>
      </c>
      <c r="E3564" s="2">
        <v>1</v>
      </c>
      <c r="F3564">
        <f>IFERROR(VLOOKUP(Bakery[[#This Row],[Products]],Bakery_price[#All],2,FALSE),0)</f>
        <v>0</v>
      </c>
      <c r="G3564" s="3">
        <f>Bakery[[#This Row],[Price]]*Bakery[[#This Row],[Quantity]]</f>
        <v>0</v>
      </c>
    </row>
    <row r="3565" spans="1:7" x14ac:dyDescent="0.25">
      <c r="A3565">
        <v>2019</v>
      </c>
      <c r="B3565" t="s">
        <v>18</v>
      </c>
      <c r="C3565" s="1">
        <v>14800</v>
      </c>
      <c r="D3565" t="s">
        <v>6</v>
      </c>
      <c r="E3565" s="2">
        <v>1</v>
      </c>
      <c r="F3565">
        <f>IFERROR(VLOOKUP(Bakery[[#This Row],[Products]],Bakery_price[#All],2,FALSE),0)</f>
        <v>4800</v>
      </c>
      <c r="G3565" s="3">
        <f>Bakery[[#This Row],[Price]]*Bakery[[#This Row],[Quantity]]</f>
        <v>4800</v>
      </c>
    </row>
    <row r="3566" spans="1:7" x14ac:dyDescent="0.25">
      <c r="A3566">
        <v>2019</v>
      </c>
      <c r="B3566" t="s">
        <v>18</v>
      </c>
      <c r="C3566" s="1">
        <v>14800</v>
      </c>
      <c r="D3566" t="s">
        <v>15</v>
      </c>
      <c r="E3566" s="2">
        <v>1</v>
      </c>
      <c r="F3566">
        <f>IFERROR(VLOOKUP(Bakery[[#This Row],[Products]],Bakery_price[#All],2,FALSE),0)</f>
        <v>3500</v>
      </c>
      <c r="G3566" s="3">
        <f>Bakery[[#This Row],[Price]]*Bakery[[#This Row],[Quantity]]</f>
        <v>3500</v>
      </c>
    </row>
    <row r="3567" spans="1:7" x14ac:dyDescent="0.25">
      <c r="A3567">
        <v>2019</v>
      </c>
      <c r="B3567" t="s">
        <v>18</v>
      </c>
      <c r="C3567" s="1">
        <v>14800</v>
      </c>
      <c r="D3567" t="s">
        <v>12</v>
      </c>
      <c r="E3567" s="2">
        <v>1</v>
      </c>
      <c r="F3567">
        <f>IFERROR(VLOOKUP(Bakery[[#This Row],[Products]],Bakery_price[#All],2,FALSE),0)</f>
        <v>4500</v>
      </c>
      <c r="G3567" s="3">
        <f>Bakery[[#This Row],[Price]]*Bakery[[#This Row],[Quantity]]</f>
        <v>4500</v>
      </c>
    </row>
    <row r="3568" spans="1:7" x14ac:dyDescent="0.25">
      <c r="A3568">
        <v>2019</v>
      </c>
      <c r="B3568" t="s">
        <v>18</v>
      </c>
      <c r="C3568" s="1">
        <v>39000</v>
      </c>
      <c r="D3568" t="s">
        <v>7</v>
      </c>
      <c r="E3568" s="2">
        <v>1</v>
      </c>
      <c r="F3568">
        <f>IFERROR(VLOOKUP(Bakery[[#This Row],[Products]],Bakery_price[#All],2,FALSE),0)</f>
        <v>0</v>
      </c>
      <c r="G3568" s="3">
        <f>Bakery[[#This Row],[Price]]*Bakery[[#This Row],[Quantity]]</f>
        <v>0</v>
      </c>
    </row>
    <row r="3569" spans="1:7" x14ac:dyDescent="0.25">
      <c r="A3569">
        <v>2019</v>
      </c>
      <c r="B3569" t="s">
        <v>18</v>
      </c>
      <c r="C3569" s="1">
        <v>39000</v>
      </c>
      <c r="D3569" t="s">
        <v>20</v>
      </c>
      <c r="E3569" s="2">
        <v>2</v>
      </c>
      <c r="F3569">
        <f>IFERROR(VLOOKUP(Bakery[[#This Row],[Products]],Bakery_price[#All],2,FALSE),0)</f>
        <v>0</v>
      </c>
      <c r="G3569" s="3">
        <f>Bakery[[#This Row],[Price]]*Bakery[[#This Row],[Quantity]]</f>
        <v>0</v>
      </c>
    </row>
    <row r="3570" spans="1:7" x14ac:dyDescent="0.25">
      <c r="A3570">
        <v>2019</v>
      </c>
      <c r="B3570" t="s">
        <v>18</v>
      </c>
      <c r="C3570" s="1">
        <v>39000</v>
      </c>
      <c r="D3570" t="s">
        <v>25</v>
      </c>
      <c r="E3570" s="2">
        <v>1</v>
      </c>
      <c r="F3570">
        <f>IFERROR(VLOOKUP(Bakery[[#This Row],[Products]],Bakery_price[#All],2,FALSE),0)</f>
        <v>3500</v>
      </c>
      <c r="G3570" s="3">
        <f>Bakery[[#This Row],[Price]]*Bakery[[#This Row],[Quantity]]</f>
        <v>3500</v>
      </c>
    </row>
    <row r="3571" spans="1:7" x14ac:dyDescent="0.25">
      <c r="A3571">
        <v>2019</v>
      </c>
      <c r="B3571" t="s">
        <v>18</v>
      </c>
      <c r="C3571" s="1">
        <v>39000</v>
      </c>
      <c r="D3571" t="s">
        <v>31</v>
      </c>
      <c r="E3571" s="2">
        <v>1</v>
      </c>
      <c r="F3571">
        <f>IFERROR(VLOOKUP(Bakery[[#This Row],[Products]],Bakery_price[#All],2,FALSE),0)</f>
        <v>4000</v>
      </c>
      <c r="G3571" s="3">
        <f>Bakery[[#This Row],[Price]]*Bakery[[#This Row],[Quantity]]</f>
        <v>4000</v>
      </c>
    </row>
    <row r="3572" spans="1:7" x14ac:dyDescent="0.25">
      <c r="A3572">
        <v>2019</v>
      </c>
      <c r="B3572" t="s">
        <v>18</v>
      </c>
      <c r="C3572" s="1">
        <v>39000</v>
      </c>
      <c r="D3572" t="s">
        <v>16</v>
      </c>
      <c r="E3572" s="2">
        <v>1</v>
      </c>
      <c r="F3572">
        <f>IFERROR(VLOOKUP(Bakery[[#This Row],[Products]],Bakery_price[#All],2,FALSE),0)</f>
        <v>0</v>
      </c>
      <c r="G3572" s="3">
        <f>Bakery[[#This Row],[Price]]*Bakery[[#This Row],[Quantity]]</f>
        <v>0</v>
      </c>
    </row>
    <row r="3573" spans="1:7" x14ac:dyDescent="0.25">
      <c r="A3573">
        <v>2019</v>
      </c>
      <c r="B3573" t="s">
        <v>18</v>
      </c>
      <c r="C3573" s="1">
        <v>39000</v>
      </c>
      <c r="D3573" t="s">
        <v>12</v>
      </c>
      <c r="E3573" s="2">
        <v>1</v>
      </c>
      <c r="F3573">
        <f>IFERROR(VLOOKUP(Bakery[[#This Row],[Products]],Bakery_price[#All],2,FALSE),0)</f>
        <v>4500</v>
      </c>
      <c r="G3573" s="3">
        <f>Bakery[[#This Row],[Price]]*Bakery[[#This Row],[Quantity]]</f>
        <v>4500</v>
      </c>
    </row>
    <row r="3574" spans="1:7" x14ac:dyDescent="0.25">
      <c r="A3574">
        <v>2019</v>
      </c>
      <c r="B3574" t="s">
        <v>18</v>
      </c>
      <c r="C3574" s="1">
        <v>39000</v>
      </c>
      <c r="D3574" t="s">
        <v>30</v>
      </c>
      <c r="E3574" s="2">
        <v>1</v>
      </c>
      <c r="F3574">
        <f>IFERROR(VLOOKUP(Bakery[[#This Row],[Products]],Bakery_price[#All],2,FALSE),0)</f>
        <v>2500</v>
      </c>
      <c r="G3574" s="3">
        <f>Bakery[[#This Row],[Price]]*Bakery[[#This Row],[Quantity]]</f>
        <v>2500</v>
      </c>
    </row>
    <row r="3575" spans="1:7" x14ac:dyDescent="0.25">
      <c r="A3575">
        <v>2019</v>
      </c>
      <c r="B3575" t="s">
        <v>18</v>
      </c>
      <c r="C3575" s="1">
        <v>18800</v>
      </c>
      <c r="D3575" t="s">
        <v>6</v>
      </c>
      <c r="E3575" s="2">
        <v>1</v>
      </c>
      <c r="F3575">
        <f>IFERROR(VLOOKUP(Bakery[[#This Row],[Products]],Bakery_price[#All],2,FALSE),0)</f>
        <v>4800</v>
      </c>
      <c r="G3575" s="3">
        <f>Bakery[[#This Row],[Price]]*Bakery[[#This Row],[Quantity]]</f>
        <v>4800</v>
      </c>
    </row>
    <row r="3576" spans="1:7" x14ac:dyDescent="0.25">
      <c r="A3576">
        <v>2019</v>
      </c>
      <c r="B3576" t="s">
        <v>18</v>
      </c>
      <c r="C3576" s="1">
        <v>18800</v>
      </c>
      <c r="D3576" t="s">
        <v>15</v>
      </c>
      <c r="E3576" s="2">
        <v>1</v>
      </c>
      <c r="F3576">
        <f>IFERROR(VLOOKUP(Bakery[[#This Row],[Products]],Bakery_price[#All],2,FALSE),0)</f>
        <v>3500</v>
      </c>
      <c r="G3576" s="3">
        <f>Bakery[[#This Row],[Price]]*Bakery[[#This Row],[Quantity]]</f>
        <v>3500</v>
      </c>
    </row>
    <row r="3577" spans="1:7" x14ac:dyDescent="0.25">
      <c r="A3577">
        <v>2019</v>
      </c>
      <c r="B3577" t="s">
        <v>18</v>
      </c>
      <c r="C3577" s="1">
        <v>18800</v>
      </c>
      <c r="D3577" t="s">
        <v>7</v>
      </c>
      <c r="E3577" s="2">
        <v>1</v>
      </c>
      <c r="F3577">
        <f>IFERROR(VLOOKUP(Bakery[[#This Row],[Products]],Bakery_price[#All],2,FALSE),0)</f>
        <v>0</v>
      </c>
      <c r="G3577" s="3">
        <f>Bakery[[#This Row],[Price]]*Bakery[[#This Row],[Quantity]]</f>
        <v>0</v>
      </c>
    </row>
    <row r="3578" spans="1:7" x14ac:dyDescent="0.25">
      <c r="A3578">
        <v>2019</v>
      </c>
      <c r="B3578" t="s">
        <v>18</v>
      </c>
      <c r="C3578" s="1">
        <v>18800</v>
      </c>
      <c r="D3578" t="s">
        <v>8</v>
      </c>
      <c r="E3578" s="2">
        <v>1</v>
      </c>
      <c r="F3578">
        <f>IFERROR(VLOOKUP(Bakery[[#This Row],[Products]],Bakery_price[#All],2,FALSE),0)</f>
        <v>4800</v>
      </c>
      <c r="G3578" s="3">
        <f>Bakery[[#This Row],[Price]]*Bakery[[#This Row],[Quantity]]</f>
        <v>4800</v>
      </c>
    </row>
    <row r="3579" spans="1:7" x14ac:dyDescent="0.25">
      <c r="A3579">
        <v>2019</v>
      </c>
      <c r="B3579" t="s">
        <v>18</v>
      </c>
      <c r="C3579" s="1">
        <v>20300</v>
      </c>
      <c r="D3579" t="s">
        <v>6</v>
      </c>
      <c r="E3579" s="2">
        <v>1</v>
      </c>
      <c r="F3579">
        <f>IFERROR(VLOOKUP(Bakery[[#This Row],[Products]],Bakery_price[#All],2,FALSE),0)</f>
        <v>4800</v>
      </c>
      <c r="G3579" s="3">
        <f>Bakery[[#This Row],[Price]]*Bakery[[#This Row],[Quantity]]</f>
        <v>4800</v>
      </c>
    </row>
    <row r="3580" spans="1:7" x14ac:dyDescent="0.25">
      <c r="A3580">
        <v>2019</v>
      </c>
      <c r="B3580" t="s">
        <v>18</v>
      </c>
      <c r="C3580" s="1">
        <v>20300</v>
      </c>
      <c r="D3580" t="s">
        <v>8</v>
      </c>
      <c r="E3580" s="2">
        <v>2</v>
      </c>
      <c r="F3580">
        <f>IFERROR(VLOOKUP(Bakery[[#This Row],[Products]],Bakery_price[#All],2,FALSE),0)</f>
        <v>4800</v>
      </c>
      <c r="G3580" s="3">
        <f>Bakery[[#This Row],[Price]]*Bakery[[#This Row],[Quantity]]</f>
        <v>9600</v>
      </c>
    </row>
    <row r="3581" spans="1:7" x14ac:dyDescent="0.25">
      <c r="A3581">
        <v>2019</v>
      </c>
      <c r="B3581" t="s">
        <v>18</v>
      </c>
      <c r="C3581" s="1">
        <v>20300</v>
      </c>
      <c r="D3581" t="s">
        <v>12</v>
      </c>
      <c r="E3581" s="2">
        <v>1</v>
      </c>
      <c r="F3581">
        <f>IFERROR(VLOOKUP(Bakery[[#This Row],[Products]],Bakery_price[#All],2,FALSE),0)</f>
        <v>4500</v>
      </c>
      <c r="G3581" s="3">
        <f>Bakery[[#This Row],[Price]]*Bakery[[#This Row],[Quantity]]</f>
        <v>4500</v>
      </c>
    </row>
    <row r="3582" spans="1:7" x14ac:dyDescent="0.25">
      <c r="A3582">
        <v>2019</v>
      </c>
      <c r="B3582" t="s">
        <v>18</v>
      </c>
      <c r="C3582" s="1">
        <v>19300</v>
      </c>
      <c r="D3582" t="s">
        <v>6</v>
      </c>
      <c r="E3582" s="2">
        <v>1</v>
      </c>
      <c r="F3582">
        <f>IFERROR(VLOOKUP(Bakery[[#This Row],[Products]],Bakery_price[#All],2,FALSE),0)</f>
        <v>4800</v>
      </c>
      <c r="G3582" s="3">
        <f>Bakery[[#This Row],[Price]]*Bakery[[#This Row],[Quantity]]</f>
        <v>4800</v>
      </c>
    </row>
    <row r="3583" spans="1:7" x14ac:dyDescent="0.25">
      <c r="A3583">
        <v>2019</v>
      </c>
      <c r="B3583" t="s">
        <v>18</v>
      </c>
      <c r="C3583" s="1">
        <v>19300</v>
      </c>
      <c r="D3583" t="s">
        <v>15</v>
      </c>
      <c r="E3583" s="2">
        <v>1</v>
      </c>
      <c r="F3583">
        <f>IFERROR(VLOOKUP(Bakery[[#This Row],[Products]],Bakery_price[#All],2,FALSE),0)</f>
        <v>3500</v>
      </c>
      <c r="G3583" s="3">
        <f>Bakery[[#This Row],[Price]]*Bakery[[#This Row],[Quantity]]</f>
        <v>3500</v>
      </c>
    </row>
    <row r="3584" spans="1:7" x14ac:dyDescent="0.25">
      <c r="A3584">
        <v>2019</v>
      </c>
      <c r="B3584" t="s">
        <v>18</v>
      </c>
      <c r="C3584" s="1">
        <v>19300</v>
      </c>
      <c r="D3584" t="s">
        <v>29</v>
      </c>
      <c r="E3584" s="2">
        <v>1</v>
      </c>
      <c r="F3584">
        <f>IFERROR(VLOOKUP(Bakery[[#This Row],[Products]],Bakery_price[#All],2,FALSE),0)</f>
        <v>4500</v>
      </c>
      <c r="G3584" s="3">
        <f>Bakery[[#This Row],[Price]]*Bakery[[#This Row],[Quantity]]</f>
        <v>4500</v>
      </c>
    </row>
    <row r="3585" spans="1:7" x14ac:dyDescent="0.25">
      <c r="A3585">
        <v>2019</v>
      </c>
      <c r="B3585" t="s">
        <v>18</v>
      </c>
      <c r="C3585" s="1">
        <v>19300</v>
      </c>
      <c r="D3585" t="s">
        <v>10</v>
      </c>
      <c r="E3585" s="2">
        <v>1</v>
      </c>
      <c r="F3585">
        <f>IFERROR(VLOOKUP(Bakery[[#This Row],[Products]],Bakery_price[#All],2,FALSE),0)</f>
        <v>0</v>
      </c>
      <c r="G3585" s="3">
        <f>Bakery[[#This Row],[Price]]*Bakery[[#This Row],[Quantity]]</f>
        <v>0</v>
      </c>
    </row>
    <row r="3586" spans="1:7" x14ac:dyDescent="0.25">
      <c r="A3586">
        <v>2019</v>
      </c>
      <c r="B3586" t="s">
        <v>18</v>
      </c>
      <c r="C3586" s="1">
        <v>14100</v>
      </c>
      <c r="D3586" t="s">
        <v>6</v>
      </c>
      <c r="E3586" s="2">
        <v>2</v>
      </c>
      <c r="F3586">
        <f>IFERROR(VLOOKUP(Bakery[[#This Row],[Products]],Bakery_price[#All],2,FALSE),0)</f>
        <v>4800</v>
      </c>
      <c r="G3586" s="3">
        <f>Bakery[[#This Row],[Price]]*Bakery[[#This Row],[Quantity]]</f>
        <v>9600</v>
      </c>
    </row>
    <row r="3587" spans="1:7" x14ac:dyDescent="0.25">
      <c r="A3587">
        <v>2019</v>
      </c>
      <c r="B3587" t="s">
        <v>18</v>
      </c>
      <c r="C3587" s="1">
        <v>14100</v>
      </c>
      <c r="D3587" t="s">
        <v>30</v>
      </c>
      <c r="E3587" s="2">
        <v>1</v>
      </c>
      <c r="F3587">
        <f>IFERROR(VLOOKUP(Bakery[[#This Row],[Products]],Bakery_price[#All],2,FALSE),0)</f>
        <v>2500</v>
      </c>
      <c r="G3587" s="3">
        <f>Bakery[[#This Row],[Price]]*Bakery[[#This Row],[Quantity]]</f>
        <v>2500</v>
      </c>
    </row>
    <row r="3588" spans="1:7" x14ac:dyDescent="0.25">
      <c r="A3588">
        <v>2019</v>
      </c>
      <c r="B3588" t="s">
        <v>18</v>
      </c>
      <c r="C3588" s="1">
        <v>18800</v>
      </c>
      <c r="D3588" t="s">
        <v>6</v>
      </c>
      <c r="E3588" s="2">
        <v>1</v>
      </c>
      <c r="F3588">
        <f>IFERROR(VLOOKUP(Bakery[[#This Row],[Products]],Bakery_price[#All],2,FALSE),0)</f>
        <v>4800</v>
      </c>
      <c r="G3588" s="3">
        <f>Bakery[[#This Row],[Price]]*Bakery[[#This Row],[Quantity]]</f>
        <v>4800</v>
      </c>
    </row>
    <row r="3589" spans="1:7" x14ac:dyDescent="0.25">
      <c r="A3589">
        <v>2019</v>
      </c>
      <c r="B3589" t="s">
        <v>18</v>
      </c>
      <c r="C3589" s="1">
        <v>18800</v>
      </c>
      <c r="D3589" t="s">
        <v>7</v>
      </c>
      <c r="E3589" s="2">
        <v>3</v>
      </c>
      <c r="F3589">
        <f>IFERROR(VLOOKUP(Bakery[[#This Row],[Products]],Bakery_price[#All],2,FALSE),0)</f>
        <v>0</v>
      </c>
      <c r="G3589" s="3">
        <f>Bakery[[#This Row],[Price]]*Bakery[[#This Row],[Quantity]]</f>
        <v>0</v>
      </c>
    </row>
    <row r="3590" spans="1:7" x14ac:dyDescent="0.25">
      <c r="A3590">
        <v>2019</v>
      </c>
      <c r="B3590" t="s">
        <v>18</v>
      </c>
      <c r="C3590" s="1">
        <v>19500</v>
      </c>
      <c r="D3590" t="s">
        <v>6</v>
      </c>
      <c r="E3590" s="2">
        <v>1</v>
      </c>
      <c r="F3590">
        <f>IFERROR(VLOOKUP(Bakery[[#This Row],[Products]],Bakery_price[#All],2,FALSE),0)</f>
        <v>4800</v>
      </c>
      <c r="G3590" s="3">
        <f>Bakery[[#This Row],[Price]]*Bakery[[#This Row],[Quantity]]</f>
        <v>4800</v>
      </c>
    </row>
    <row r="3591" spans="1:7" x14ac:dyDescent="0.25">
      <c r="A3591">
        <v>2019</v>
      </c>
      <c r="B3591" t="s">
        <v>18</v>
      </c>
      <c r="C3591" s="1">
        <v>19500</v>
      </c>
      <c r="D3591" t="s">
        <v>15</v>
      </c>
      <c r="E3591" s="2">
        <v>1</v>
      </c>
      <c r="F3591">
        <f>IFERROR(VLOOKUP(Bakery[[#This Row],[Products]],Bakery_price[#All],2,FALSE),0)</f>
        <v>3500</v>
      </c>
      <c r="G3591" s="3">
        <f>Bakery[[#This Row],[Price]]*Bakery[[#This Row],[Quantity]]</f>
        <v>3500</v>
      </c>
    </row>
    <row r="3592" spans="1:7" x14ac:dyDescent="0.25">
      <c r="A3592">
        <v>2019</v>
      </c>
      <c r="B3592" t="s">
        <v>18</v>
      </c>
      <c r="C3592" s="1">
        <v>19500</v>
      </c>
      <c r="D3592" t="s">
        <v>19</v>
      </c>
      <c r="E3592" s="2">
        <v>1</v>
      </c>
      <c r="F3592">
        <f>IFERROR(VLOOKUP(Bakery[[#This Row],[Products]],Bakery_price[#All],2,FALSE),0)</f>
        <v>1500</v>
      </c>
      <c r="G3592" s="3">
        <f>Bakery[[#This Row],[Price]]*Bakery[[#This Row],[Quantity]]</f>
        <v>1500</v>
      </c>
    </row>
    <row r="3593" spans="1:7" x14ac:dyDescent="0.25">
      <c r="A3593">
        <v>2019</v>
      </c>
      <c r="B3593" t="s">
        <v>18</v>
      </c>
      <c r="C3593" s="1">
        <v>19500</v>
      </c>
      <c r="D3593" t="s">
        <v>7</v>
      </c>
      <c r="E3593" s="2">
        <v>1</v>
      </c>
      <c r="F3593">
        <f>IFERROR(VLOOKUP(Bakery[[#This Row],[Products]],Bakery_price[#All],2,FALSE),0)</f>
        <v>0</v>
      </c>
      <c r="G3593" s="3">
        <f>Bakery[[#This Row],[Price]]*Bakery[[#This Row],[Quantity]]</f>
        <v>0</v>
      </c>
    </row>
    <row r="3594" spans="1:7" x14ac:dyDescent="0.25">
      <c r="A3594">
        <v>2019</v>
      </c>
      <c r="B3594" t="s">
        <v>18</v>
      </c>
      <c r="C3594" s="1">
        <v>19500</v>
      </c>
      <c r="D3594" t="s">
        <v>12</v>
      </c>
      <c r="E3594" s="2">
        <v>1</v>
      </c>
      <c r="F3594">
        <f>IFERROR(VLOOKUP(Bakery[[#This Row],[Products]],Bakery_price[#All],2,FALSE),0)</f>
        <v>4500</v>
      </c>
      <c r="G3594" s="3">
        <f>Bakery[[#This Row],[Price]]*Bakery[[#This Row],[Quantity]]</f>
        <v>4500</v>
      </c>
    </row>
    <row r="3595" spans="1:7" x14ac:dyDescent="0.25">
      <c r="A3595">
        <v>2019</v>
      </c>
      <c r="B3595" t="s">
        <v>21</v>
      </c>
      <c r="C3595" s="1">
        <v>19800</v>
      </c>
      <c r="D3595" t="s">
        <v>6</v>
      </c>
      <c r="E3595" s="2">
        <v>1</v>
      </c>
      <c r="F3595">
        <f>IFERROR(VLOOKUP(Bakery[[#This Row],[Products]],Bakery_price[#All],2,FALSE),0)</f>
        <v>4800</v>
      </c>
      <c r="G3595" s="3">
        <f>Bakery[[#This Row],[Price]]*Bakery[[#This Row],[Quantity]]</f>
        <v>4800</v>
      </c>
    </row>
    <row r="3596" spans="1:7" x14ac:dyDescent="0.25">
      <c r="A3596">
        <v>2019</v>
      </c>
      <c r="B3596" t="s">
        <v>21</v>
      </c>
      <c r="C3596" s="1">
        <v>19800</v>
      </c>
      <c r="D3596" t="s">
        <v>24</v>
      </c>
      <c r="E3596" s="2">
        <v>1</v>
      </c>
      <c r="F3596">
        <f>IFERROR(VLOOKUP(Bakery[[#This Row],[Products]],Bakery_price[#All],2,FALSE),0)</f>
        <v>3500</v>
      </c>
      <c r="G3596" s="3">
        <f>Bakery[[#This Row],[Price]]*Bakery[[#This Row],[Quantity]]</f>
        <v>3500</v>
      </c>
    </row>
    <row r="3597" spans="1:7" x14ac:dyDescent="0.25">
      <c r="A3597">
        <v>2019</v>
      </c>
      <c r="B3597" t="s">
        <v>21</v>
      </c>
      <c r="C3597" s="1">
        <v>19800</v>
      </c>
      <c r="D3597" t="s">
        <v>25</v>
      </c>
      <c r="E3597" s="2">
        <v>2</v>
      </c>
      <c r="F3597">
        <f>IFERROR(VLOOKUP(Bakery[[#This Row],[Products]],Bakery_price[#All],2,FALSE),0)</f>
        <v>3500</v>
      </c>
      <c r="G3597" s="3">
        <f>Bakery[[#This Row],[Price]]*Bakery[[#This Row],[Quantity]]</f>
        <v>7000</v>
      </c>
    </row>
    <row r="3598" spans="1:7" x14ac:dyDescent="0.25">
      <c r="A3598">
        <v>2019</v>
      </c>
      <c r="B3598" t="s">
        <v>21</v>
      </c>
      <c r="C3598" s="1">
        <v>19800</v>
      </c>
      <c r="D3598" t="s">
        <v>30</v>
      </c>
      <c r="E3598" s="2">
        <v>1</v>
      </c>
      <c r="F3598">
        <f>IFERROR(VLOOKUP(Bakery[[#This Row],[Products]],Bakery_price[#All],2,FALSE),0)</f>
        <v>2500</v>
      </c>
      <c r="G3598" s="3">
        <f>Bakery[[#This Row],[Price]]*Bakery[[#This Row],[Quantity]]</f>
        <v>2500</v>
      </c>
    </row>
    <row r="3599" spans="1:7" x14ac:dyDescent="0.25">
      <c r="A3599">
        <v>2019</v>
      </c>
      <c r="B3599" t="s">
        <v>21</v>
      </c>
      <c r="C3599" s="1">
        <v>18800</v>
      </c>
      <c r="D3599" t="s">
        <v>6</v>
      </c>
      <c r="E3599" s="2">
        <v>1</v>
      </c>
      <c r="F3599">
        <f>IFERROR(VLOOKUP(Bakery[[#This Row],[Products]],Bakery_price[#All],2,FALSE),0)</f>
        <v>4800</v>
      </c>
      <c r="G3599" s="3">
        <f>Bakery[[#This Row],[Price]]*Bakery[[#This Row],[Quantity]]</f>
        <v>4800</v>
      </c>
    </row>
    <row r="3600" spans="1:7" x14ac:dyDescent="0.25">
      <c r="A3600">
        <v>2019</v>
      </c>
      <c r="B3600" t="s">
        <v>21</v>
      </c>
      <c r="C3600" s="1">
        <v>18800</v>
      </c>
      <c r="D3600" t="s">
        <v>24</v>
      </c>
      <c r="E3600" s="2">
        <v>1</v>
      </c>
      <c r="F3600">
        <f>IFERROR(VLOOKUP(Bakery[[#This Row],[Products]],Bakery_price[#All],2,FALSE),0)</f>
        <v>3500</v>
      </c>
      <c r="G3600" s="3">
        <f>Bakery[[#This Row],[Price]]*Bakery[[#This Row],[Quantity]]</f>
        <v>3500</v>
      </c>
    </row>
    <row r="3601" spans="1:7" x14ac:dyDescent="0.25">
      <c r="A3601">
        <v>2019</v>
      </c>
      <c r="B3601" t="s">
        <v>21</v>
      </c>
      <c r="C3601" s="1">
        <v>18800</v>
      </c>
      <c r="D3601" t="s">
        <v>8</v>
      </c>
      <c r="E3601" s="2">
        <v>1</v>
      </c>
      <c r="F3601">
        <f>IFERROR(VLOOKUP(Bakery[[#This Row],[Products]],Bakery_price[#All],2,FALSE),0)</f>
        <v>4800</v>
      </c>
      <c r="G3601" s="3">
        <f>Bakery[[#This Row],[Price]]*Bakery[[#This Row],[Quantity]]</f>
        <v>4800</v>
      </c>
    </row>
    <row r="3602" spans="1:7" x14ac:dyDescent="0.25">
      <c r="A3602">
        <v>2019</v>
      </c>
      <c r="B3602" t="s">
        <v>21</v>
      </c>
      <c r="C3602" s="1">
        <v>18800</v>
      </c>
      <c r="D3602" t="s">
        <v>17</v>
      </c>
      <c r="E3602" s="2">
        <v>1</v>
      </c>
      <c r="F3602">
        <f>IFERROR(VLOOKUP(Bakery[[#This Row],[Products]],Bakery_price[#All],2,FALSE),0)</f>
        <v>4000</v>
      </c>
      <c r="G3602" s="3">
        <f>Bakery[[#This Row],[Price]]*Bakery[[#This Row],[Quantity]]</f>
        <v>4000</v>
      </c>
    </row>
    <row r="3603" spans="1:7" x14ac:dyDescent="0.25">
      <c r="A3603">
        <v>2019</v>
      </c>
      <c r="B3603" t="s">
        <v>21</v>
      </c>
      <c r="C3603" s="1">
        <v>54100</v>
      </c>
      <c r="D3603" t="s">
        <v>6</v>
      </c>
      <c r="E3603" s="2">
        <v>1</v>
      </c>
      <c r="F3603">
        <f>IFERROR(VLOOKUP(Bakery[[#This Row],[Products]],Bakery_price[#All],2,FALSE),0)</f>
        <v>4800</v>
      </c>
      <c r="G3603" s="3">
        <f>Bakery[[#This Row],[Price]]*Bakery[[#This Row],[Quantity]]</f>
        <v>4800</v>
      </c>
    </row>
    <row r="3604" spans="1:7" x14ac:dyDescent="0.25">
      <c r="A3604">
        <v>2019</v>
      </c>
      <c r="B3604" t="s">
        <v>21</v>
      </c>
      <c r="C3604" s="1">
        <v>54100</v>
      </c>
      <c r="D3604" t="s">
        <v>19</v>
      </c>
      <c r="E3604" s="2">
        <v>1</v>
      </c>
      <c r="F3604">
        <f>IFERROR(VLOOKUP(Bakery[[#This Row],[Products]],Bakery_price[#All],2,FALSE),0)</f>
        <v>1500</v>
      </c>
      <c r="G3604" s="3">
        <f>Bakery[[#This Row],[Price]]*Bakery[[#This Row],[Quantity]]</f>
        <v>1500</v>
      </c>
    </row>
    <row r="3605" spans="1:7" x14ac:dyDescent="0.25">
      <c r="A3605">
        <v>2019</v>
      </c>
      <c r="B3605" t="s">
        <v>21</v>
      </c>
      <c r="C3605" s="1">
        <v>54100</v>
      </c>
      <c r="D3605" t="s">
        <v>24</v>
      </c>
      <c r="E3605" s="2">
        <v>3</v>
      </c>
      <c r="F3605">
        <f>IFERROR(VLOOKUP(Bakery[[#This Row],[Products]],Bakery_price[#All],2,FALSE),0)</f>
        <v>3500</v>
      </c>
      <c r="G3605" s="3">
        <f>Bakery[[#This Row],[Price]]*Bakery[[#This Row],[Quantity]]</f>
        <v>10500</v>
      </c>
    </row>
    <row r="3606" spans="1:7" x14ac:dyDescent="0.25">
      <c r="A3606">
        <v>2019</v>
      </c>
      <c r="B3606" t="s">
        <v>21</v>
      </c>
      <c r="C3606" s="1">
        <v>54100</v>
      </c>
      <c r="D3606" t="s">
        <v>25</v>
      </c>
      <c r="E3606" s="2">
        <v>5</v>
      </c>
      <c r="F3606">
        <f>IFERROR(VLOOKUP(Bakery[[#This Row],[Products]],Bakery_price[#All],2,FALSE),0)</f>
        <v>3500</v>
      </c>
      <c r="G3606" s="3">
        <f>Bakery[[#This Row],[Price]]*Bakery[[#This Row],[Quantity]]</f>
        <v>17500</v>
      </c>
    </row>
    <row r="3607" spans="1:7" x14ac:dyDescent="0.25">
      <c r="A3607">
        <v>2019</v>
      </c>
      <c r="B3607" t="s">
        <v>21</v>
      </c>
      <c r="C3607" s="1">
        <v>54100</v>
      </c>
      <c r="D3607" t="s">
        <v>31</v>
      </c>
      <c r="E3607" s="2">
        <v>2</v>
      </c>
      <c r="F3607">
        <f>IFERROR(VLOOKUP(Bakery[[#This Row],[Products]],Bakery_price[#All],2,FALSE),0)</f>
        <v>4000</v>
      </c>
      <c r="G3607" s="3">
        <f>Bakery[[#This Row],[Price]]*Bakery[[#This Row],[Quantity]]</f>
        <v>8000</v>
      </c>
    </row>
    <row r="3608" spans="1:7" x14ac:dyDescent="0.25">
      <c r="A3608">
        <v>2019</v>
      </c>
      <c r="B3608" t="s">
        <v>21</v>
      </c>
      <c r="C3608" s="1">
        <v>54100</v>
      </c>
      <c r="D3608" t="s">
        <v>9</v>
      </c>
      <c r="E3608" s="2" t="s">
        <v>32</v>
      </c>
      <c r="F3608">
        <f>IFERROR(VLOOKUP(Bakery[[#This Row],[Products]],Bakery_price[#All],2,FALSE),0)</f>
        <v>5000</v>
      </c>
      <c r="G3608" s="3">
        <f>Bakery[[#This Row],[Price]]*Bakery[[#This Row],[Quantity]]</f>
        <v>5000</v>
      </c>
    </row>
    <row r="3609" spans="1:7" x14ac:dyDescent="0.25">
      <c r="A3609">
        <v>2019</v>
      </c>
      <c r="B3609" t="s">
        <v>21</v>
      </c>
      <c r="C3609" s="1">
        <v>18000</v>
      </c>
      <c r="D3609" t="s">
        <v>24</v>
      </c>
      <c r="E3609" s="2">
        <v>1</v>
      </c>
      <c r="F3609">
        <f>IFERROR(VLOOKUP(Bakery[[#This Row],[Products]],Bakery_price[#All],2,FALSE),0)</f>
        <v>3500</v>
      </c>
      <c r="G3609" s="3">
        <f>Bakery[[#This Row],[Price]]*Bakery[[#This Row],[Quantity]]</f>
        <v>3500</v>
      </c>
    </row>
    <row r="3610" spans="1:7" x14ac:dyDescent="0.25">
      <c r="A3610">
        <v>2019</v>
      </c>
      <c r="B3610" t="s">
        <v>21</v>
      </c>
      <c r="C3610" s="1">
        <v>18000</v>
      </c>
      <c r="D3610" t="s">
        <v>20</v>
      </c>
      <c r="E3610" s="2">
        <v>2</v>
      </c>
      <c r="F3610">
        <f>IFERROR(VLOOKUP(Bakery[[#This Row],[Products]],Bakery_price[#All],2,FALSE),0)</f>
        <v>0</v>
      </c>
      <c r="G3610" s="3">
        <f>Bakery[[#This Row],[Price]]*Bakery[[#This Row],[Quantity]]</f>
        <v>0</v>
      </c>
    </row>
    <row r="3611" spans="1:7" x14ac:dyDescent="0.25">
      <c r="A3611">
        <v>2019</v>
      </c>
      <c r="B3611" t="s">
        <v>21</v>
      </c>
      <c r="C3611" s="1">
        <v>18000</v>
      </c>
      <c r="D3611" t="s">
        <v>25</v>
      </c>
      <c r="E3611" s="2">
        <v>1</v>
      </c>
      <c r="F3611">
        <f>IFERROR(VLOOKUP(Bakery[[#This Row],[Products]],Bakery_price[#All],2,FALSE),0)</f>
        <v>3500</v>
      </c>
      <c r="G3611" s="3">
        <f>Bakery[[#This Row],[Price]]*Bakery[[#This Row],[Quantity]]</f>
        <v>3500</v>
      </c>
    </row>
    <row r="3612" spans="1:7" x14ac:dyDescent="0.25">
      <c r="A3612">
        <v>2019</v>
      </c>
      <c r="B3612" t="s">
        <v>21</v>
      </c>
      <c r="C3612" s="1">
        <v>26300</v>
      </c>
      <c r="D3612" t="s">
        <v>6</v>
      </c>
      <c r="E3612" s="2">
        <v>1</v>
      </c>
      <c r="F3612">
        <f>IFERROR(VLOOKUP(Bakery[[#This Row],[Products]],Bakery_price[#All],2,FALSE),0)</f>
        <v>4800</v>
      </c>
      <c r="G3612" s="3">
        <f>Bakery[[#This Row],[Price]]*Bakery[[#This Row],[Quantity]]</f>
        <v>4800</v>
      </c>
    </row>
    <row r="3613" spans="1:7" x14ac:dyDescent="0.25">
      <c r="A3613">
        <v>2019</v>
      </c>
      <c r="B3613" t="s">
        <v>21</v>
      </c>
      <c r="C3613" s="1">
        <v>26300</v>
      </c>
      <c r="D3613" t="s">
        <v>15</v>
      </c>
      <c r="E3613" s="2">
        <v>1</v>
      </c>
      <c r="F3613">
        <f>IFERROR(VLOOKUP(Bakery[[#This Row],[Products]],Bakery_price[#All],2,FALSE),0)</f>
        <v>3500</v>
      </c>
      <c r="G3613" s="3">
        <f>Bakery[[#This Row],[Price]]*Bakery[[#This Row],[Quantity]]</f>
        <v>3500</v>
      </c>
    </row>
    <row r="3614" spans="1:7" x14ac:dyDescent="0.25">
      <c r="A3614">
        <v>2019</v>
      </c>
      <c r="B3614" t="s">
        <v>21</v>
      </c>
      <c r="C3614" s="1">
        <v>26300</v>
      </c>
      <c r="D3614" t="s">
        <v>8</v>
      </c>
      <c r="E3614" s="2">
        <v>1</v>
      </c>
      <c r="F3614">
        <f>IFERROR(VLOOKUP(Bakery[[#This Row],[Products]],Bakery_price[#All],2,FALSE),0)</f>
        <v>4800</v>
      </c>
      <c r="G3614" s="3">
        <f>Bakery[[#This Row],[Price]]*Bakery[[#This Row],[Quantity]]</f>
        <v>4800</v>
      </c>
    </row>
    <row r="3615" spans="1:7" x14ac:dyDescent="0.25">
      <c r="A3615">
        <v>2019</v>
      </c>
      <c r="B3615" t="s">
        <v>21</v>
      </c>
      <c r="C3615" s="1">
        <v>26300</v>
      </c>
      <c r="D3615" t="s">
        <v>12</v>
      </c>
      <c r="E3615" s="2">
        <v>1</v>
      </c>
      <c r="F3615">
        <f>IFERROR(VLOOKUP(Bakery[[#This Row],[Products]],Bakery_price[#All],2,FALSE),0)</f>
        <v>4500</v>
      </c>
      <c r="G3615" s="3">
        <f>Bakery[[#This Row],[Price]]*Bakery[[#This Row],[Quantity]]</f>
        <v>4500</v>
      </c>
    </row>
    <row r="3616" spans="1:7" x14ac:dyDescent="0.25">
      <c r="A3616">
        <v>2019</v>
      </c>
      <c r="B3616" t="s">
        <v>21</v>
      </c>
      <c r="C3616" s="1">
        <v>26300</v>
      </c>
      <c r="D3616" t="s">
        <v>30</v>
      </c>
      <c r="E3616" s="2">
        <v>1</v>
      </c>
      <c r="F3616">
        <f>IFERROR(VLOOKUP(Bakery[[#This Row],[Products]],Bakery_price[#All],2,FALSE),0)</f>
        <v>2500</v>
      </c>
      <c r="G3616" s="3">
        <f>Bakery[[#This Row],[Price]]*Bakery[[#This Row],[Quantity]]</f>
        <v>2500</v>
      </c>
    </row>
    <row r="3617" spans="1:7" x14ac:dyDescent="0.25">
      <c r="A3617">
        <v>2019</v>
      </c>
      <c r="B3617" t="s">
        <v>21</v>
      </c>
      <c r="C3617" s="1">
        <v>15800</v>
      </c>
      <c r="D3617" t="s">
        <v>6</v>
      </c>
      <c r="E3617" s="2">
        <v>1</v>
      </c>
      <c r="F3617">
        <f>IFERROR(VLOOKUP(Bakery[[#This Row],[Products]],Bakery_price[#All],2,FALSE),0)</f>
        <v>4800</v>
      </c>
      <c r="G3617" s="3">
        <f>Bakery[[#This Row],[Price]]*Bakery[[#This Row],[Quantity]]</f>
        <v>4800</v>
      </c>
    </row>
    <row r="3618" spans="1:7" x14ac:dyDescent="0.25">
      <c r="A3618">
        <v>2019</v>
      </c>
      <c r="B3618" t="s">
        <v>21</v>
      </c>
      <c r="C3618" s="1">
        <v>15800</v>
      </c>
      <c r="D3618" t="s">
        <v>20</v>
      </c>
      <c r="E3618" s="2">
        <v>2</v>
      </c>
      <c r="F3618">
        <f>IFERROR(VLOOKUP(Bakery[[#This Row],[Products]],Bakery_price[#All],2,FALSE),0)</f>
        <v>0</v>
      </c>
      <c r="G3618" s="3">
        <f>Bakery[[#This Row],[Price]]*Bakery[[#This Row],[Quantity]]</f>
        <v>0</v>
      </c>
    </row>
    <row r="3619" spans="1:7" x14ac:dyDescent="0.25">
      <c r="A3619">
        <v>2019</v>
      </c>
      <c r="B3619" t="s">
        <v>21</v>
      </c>
      <c r="C3619" s="1">
        <v>14800</v>
      </c>
      <c r="D3619" t="s">
        <v>6</v>
      </c>
      <c r="E3619" s="2">
        <v>1</v>
      </c>
      <c r="F3619">
        <f>IFERROR(VLOOKUP(Bakery[[#This Row],[Products]],Bakery_price[#All],2,FALSE),0)</f>
        <v>4800</v>
      </c>
      <c r="G3619" s="3">
        <f>Bakery[[#This Row],[Price]]*Bakery[[#This Row],[Quantity]]</f>
        <v>4800</v>
      </c>
    </row>
    <row r="3620" spans="1:7" x14ac:dyDescent="0.25">
      <c r="A3620">
        <v>2019</v>
      </c>
      <c r="B3620" t="s">
        <v>21</v>
      </c>
      <c r="C3620" s="1">
        <v>14800</v>
      </c>
      <c r="D3620" t="s">
        <v>24</v>
      </c>
      <c r="E3620" s="2">
        <v>1</v>
      </c>
      <c r="F3620">
        <f>IFERROR(VLOOKUP(Bakery[[#This Row],[Products]],Bakery_price[#All],2,FALSE),0)</f>
        <v>3500</v>
      </c>
      <c r="G3620" s="3">
        <f>Bakery[[#This Row],[Price]]*Bakery[[#This Row],[Quantity]]</f>
        <v>3500</v>
      </c>
    </row>
    <row r="3621" spans="1:7" x14ac:dyDescent="0.25">
      <c r="A3621">
        <v>2019</v>
      </c>
      <c r="B3621" t="s">
        <v>21</v>
      </c>
      <c r="C3621" s="1">
        <v>14800</v>
      </c>
      <c r="D3621" t="s">
        <v>12</v>
      </c>
      <c r="E3621" s="2">
        <v>1</v>
      </c>
      <c r="F3621">
        <f>IFERROR(VLOOKUP(Bakery[[#This Row],[Products]],Bakery_price[#All],2,FALSE),0)</f>
        <v>4500</v>
      </c>
      <c r="G3621" s="3">
        <f>Bakery[[#This Row],[Price]]*Bakery[[#This Row],[Quantity]]</f>
        <v>4500</v>
      </c>
    </row>
    <row r="3622" spans="1:7" x14ac:dyDescent="0.25">
      <c r="A3622">
        <v>2019</v>
      </c>
      <c r="B3622" t="s">
        <v>23</v>
      </c>
      <c r="C3622" s="1">
        <v>33400</v>
      </c>
      <c r="D3622" t="s">
        <v>6</v>
      </c>
      <c r="E3622" s="2">
        <v>3</v>
      </c>
      <c r="F3622">
        <f>IFERROR(VLOOKUP(Bakery[[#This Row],[Products]],Bakery_price[#All],2,FALSE),0)</f>
        <v>4800</v>
      </c>
      <c r="G3622" s="3">
        <f>Bakery[[#This Row],[Price]]*Bakery[[#This Row],[Quantity]]</f>
        <v>14400</v>
      </c>
    </row>
    <row r="3623" spans="1:7" x14ac:dyDescent="0.25">
      <c r="A3623">
        <v>2019</v>
      </c>
      <c r="B3623" t="s">
        <v>23</v>
      </c>
      <c r="C3623" s="1">
        <v>33400</v>
      </c>
      <c r="D3623" t="s">
        <v>15</v>
      </c>
      <c r="E3623" s="2">
        <v>1</v>
      </c>
      <c r="F3623">
        <f>IFERROR(VLOOKUP(Bakery[[#This Row],[Products]],Bakery_price[#All],2,FALSE),0)</f>
        <v>3500</v>
      </c>
      <c r="G3623" s="3">
        <f>Bakery[[#This Row],[Price]]*Bakery[[#This Row],[Quantity]]</f>
        <v>3500</v>
      </c>
    </row>
    <row r="3624" spans="1:7" x14ac:dyDescent="0.25">
      <c r="A3624">
        <v>2019</v>
      </c>
      <c r="B3624" t="s">
        <v>23</v>
      </c>
      <c r="C3624" s="1">
        <v>33400</v>
      </c>
      <c r="D3624" t="s">
        <v>8</v>
      </c>
      <c r="E3624" s="2">
        <v>1</v>
      </c>
      <c r="F3624">
        <f>IFERROR(VLOOKUP(Bakery[[#This Row],[Products]],Bakery_price[#All],2,FALSE),0)</f>
        <v>4800</v>
      </c>
      <c r="G3624" s="3">
        <f>Bakery[[#This Row],[Price]]*Bakery[[#This Row],[Quantity]]</f>
        <v>4800</v>
      </c>
    </row>
    <row r="3625" spans="1:7" x14ac:dyDescent="0.25">
      <c r="A3625">
        <v>2019</v>
      </c>
      <c r="B3625" t="s">
        <v>23</v>
      </c>
      <c r="C3625" s="1">
        <v>33400</v>
      </c>
      <c r="D3625" t="s">
        <v>12</v>
      </c>
      <c r="E3625" s="2">
        <v>2</v>
      </c>
      <c r="F3625">
        <f>IFERROR(VLOOKUP(Bakery[[#This Row],[Products]],Bakery_price[#All],2,FALSE),0)</f>
        <v>4500</v>
      </c>
      <c r="G3625" s="3">
        <f>Bakery[[#This Row],[Price]]*Bakery[[#This Row],[Quantity]]</f>
        <v>9000</v>
      </c>
    </row>
    <row r="3626" spans="1:7" x14ac:dyDescent="0.25">
      <c r="A3626">
        <v>2019</v>
      </c>
      <c r="B3626" t="s">
        <v>23</v>
      </c>
      <c r="C3626" s="1">
        <v>15300</v>
      </c>
      <c r="D3626" t="s">
        <v>6</v>
      </c>
      <c r="E3626" s="2">
        <v>1</v>
      </c>
      <c r="F3626">
        <f>IFERROR(VLOOKUP(Bakery[[#This Row],[Products]],Bakery_price[#All],2,FALSE),0)</f>
        <v>4800</v>
      </c>
      <c r="G3626" s="3">
        <f>Bakery[[#This Row],[Price]]*Bakery[[#This Row],[Quantity]]</f>
        <v>4800</v>
      </c>
    </row>
    <row r="3627" spans="1:7" x14ac:dyDescent="0.25">
      <c r="A3627">
        <v>2019</v>
      </c>
      <c r="B3627" t="s">
        <v>23</v>
      </c>
      <c r="C3627" s="1">
        <v>15300</v>
      </c>
      <c r="D3627" t="s">
        <v>15</v>
      </c>
      <c r="E3627" s="2">
        <v>1</v>
      </c>
      <c r="F3627">
        <f>IFERROR(VLOOKUP(Bakery[[#This Row],[Products]],Bakery_price[#All],2,FALSE),0)</f>
        <v>3500</v>
      </c>
      <c r="G3627" s="3">
        <f>Bakery[[#This Row],[Price]]*Bakery[[#This Row],[Quantity]]</f>
        <v>3500</v>
      </c>
    </row>
    <row r="3628" spans="1:7" x14ac:dyDescent="0.25">
      <c r="A3628">
        <v>2019</v>
      </c>
      <c r="B3628" t="s">
        <v>23</v>
      </c>
      <c r="C3628" s="1">
        <v>15300</v>
      </c>
      <c r="D3628" t="s">
        <v>19</v>
      </c>
      <c r="E3628" s="2">
        <v>1</v>
      </c>
      <c r="F3628">
        <f>IFERROR(VLOOKUP(Bakery[[#This Row],[Products]],Bakery_price[#All],2,FALSE),0)</f>
        <v>1500</v>
      </c>
      <c r="G3628" s="3">
        <f>Bakery[[#This Row],[Price]]*Bakery[[#This Row],[Quantity]]</f>
        <v>1500</v>
      </c>
    </row>
    <row r="3629" spans="1:7" x14ac:dyDescent="0.25">
      <c r="A3629">
        <v>2019</v>
      </c>
      <c r="B3629" t="s">
        <v>23</v>
      </c>
      <c r="C3629" s="1">
        <v>15300</v>
      </c>
      <c r="D3629" t="s">
        <v>25</v>
      </c>
      <c r="E3629" s="2">
        <v>1</v>
      </c>
      <c r="F3629">
        <f>IFERROR(VLOOKUP(Bakery[[#This Row],[Products]],Bakery_price[#All],2,FALSE),0)</f>
        <v>3500</v>
      </c>
      <c r="G3629" s="3">
        <f>Bakery[[#This Row],[Price]]*Bakery[[#This Row],[Quantity]]</f>
        <v>3500</v>
      </c>
    </row>
    <row r="3630" spans="1:7" x14ac:dyDescent="0.25">
      <c r="A3630">
        <v>2019</v>
      </c>
      <c r="B3630" t="s">
        <v>23</v>
      </c>
      <c r="C3630" s="1">
        <v>15800</v>
      </c>
      <c r="D3630" t="s">
        <v>6</v>
      </c>
      <c r="E3630" s="2">
        <v>1</v>
      </c>
      <c r="F3630">
        <f>IFERROR(VLOOKUP(Bakery[[#This Row],[Products]],Bakery_price[#All],2,FALSE),0)</f>
        <v>4800</v>
      </c>
      <c r="G3630" s="3">
        <f>Bakery[[#This Row],[Price]]*Bakery[[#This Row],[Quantity]]</f>
        <v>4800</v>
      </c>
    </row>
    <row r="3631" spans="1:7" x14ac:dyDescent="0.25">
      <c r="A3631">
        <v>2019</v>
      </c>
      <c r="B3631" t="s">
        <v>23</v>
      </c>
      <c r="C3631" s="1">
        <v>15800</v>
      </c>
      <c r="D3631" t="s">
        <v>8</v>
      </c>
      <c r="E3631" s="2">
        <v>1</v>
      </c>
      <c r="F3631">
        <f>IFERROR(VLOOKUP(Bakery[[#This Row],[Products]],Bakery_price[#All],2,FALSE),0)</f>
        <v>4800</v>
      </c>
      <c r="G3631" s="3">
        <f>Bakery[[#This Row],[Price]]*Bakery[[#This Row],[Quantity]]</f>
        <v>4800</v>
      </c>
    </row>
    <row r="3632" spans="1:7" x14ac:dyDescent="0.25">
      <c r="A3632">
        <v>2019</v>
      </c>
      <c r="B3632" t="s">
        <v>23</v>
      </c>
      <c r="C3632" s="1">
        <v>15800</v>
      </c>
      <c r="D3632" t="s">
        <v>12</v>
      </c>
      <c r="E3632" s="2">
        <v>1</v>
      </c>
      <c r="F3632">
        <f>IFERROR(VLOOKUP(Bakery[[#This Row],[Products]],Bakery_price[#All],2,FALSE),0)</f>
        <v>4500</v>
      </c>
      <c r="G3632" s="3">
        <f>Bakery[[#This Row],[Price]]*Bakery[[#This Row],[Quantity]]</f>
        <v>4500</v>
      </c>
    </row>
    <row r="3633" spans="1:7" x14ac:dyDescent="0.25">
      <c r="A3633">
        <v>2019</v>
      </c>
      <c r="B3633" t="s">
        <v>23</v>
      </c>
      <c r="C3633" s="1">
        <v>14800</v>
      </c>
      <c r="D3633" t="s">
        <v>6</v>
      </c>
      <c r="E3633" s="2">
        <v>2</v>
      </c>
      <c r="F3633">
        <f>IFERROR(VLOOKUP(Bakery[[#This Row],[Products]],Bakery_price[#All],2,FALSE),0)</f>
        <v>4800</v>
      </c>
      <c r="G3633" s="3">
        <f>Bakery[[#This Row],[Price]]*Bakery[[#This Row],[Quantity]]</f>
        <v>9600</v>
      </c>
    </row>
    <row r="3634" spans="1:7" x14ac:dyDescent="0.25">
      <c r="A3634">
        <v>2019</v>
      </c>
      <c r="B3634" t="s">
        <v>23</v>
      </c>
      <c r="C3634" s="1">
        <v>14800</v>
      </c>
      <c r="D3634" t="s">
        <v>7</v>
      </c>
      <c r="E3634" s="2">
        <v>1</v>
      </c>
      <c r="F3634">
        <f>IFERROR(VLOOKUP(Bakery[[#This Row],[Products]],Bakery_price[#All],2,FALSE),0)</f>
        <v>0</v>
      </c>
      <c r="G3634" s="3">
        <f>Bakery[[#This Row],[Price]]*Bakery[[#This Row],[Quantity]]</f>
        <v>0</v>
      </c>
    </row>
    <row r="3635" spans="1:7" x14ac:dyDescent="0.25">
      <c r="A3635">
        <v>2019</v>
      </c>
      <c r="B3635" t="s">
        <v>23</v>
      </c>
      <c r="C3635" s="1">
        <v>17300</v>
      </c>
      <c r="D3635" t="s">
        <v>6</v>
      </c>
      <c r="E3635" s="2">
        <v>1</v>
      </c>
      <c r="F3635">
        <f>IFERROR(VLOOKUP(Bakery[[#This Row],[Products]],Bakery_price[#All],2,FALSE),0)</f>
        <v>4800</v>
      </c>
      <c r="G3635" s="3">
        <f>Bakery[[#This Row],[Price]]*Bakery[[#This Row],[Quantity]]</f>
        <v>4800</v>
      </c>
    </row>
    <row r="3636" spans="1:7" x14ac:dyDescent="0.25">
      <c r="A3636">
        <v>2019</v>
      </c>
      <c r="B3636" t="s">
        <v>23</v>
      </c>
      <c r="C3636" s="1">
        <v>17300</v>
      </c>
      <c r="D3636" t="s">
        <v>24</v>
      </c>
      <c r="E3636" s="2">
        <v>2</v>
      </c>
      <c r="F3636">
        <f>IFERROR(VLOOKUP(Bakery[[#This Row],[Products]],Bakery_price[#All],2,FALSE),0)</f>
        <v>3500</v>
      </c>
      <c r="G3636" s="3">
        <f>Bakery[[#This Row],[Price]]*Bakery[[#This Row],[Quantity]]</f>
        <v>7000</v>
      </c>
    </row>
    <row r="3637" spans="1:7" x14ac:dyDescent="0.25">
      <c r="A3637">
        <v>2019</v>
      </c>
      <c r="B3637" t="s">
        <v>23</v>
      </c>
      <c r="C3637" s="1">
        <v>17300</v>
      </c>
      <c r="D3637" t="s">
        <v>25</v>
      </c>
      <c r="E3637" s="2">
        <v>1</v>
      </c>
      <c r="F3637">
        <f>IFERROR(VLOOKUP(Bakery[[#This Row],[Products]],Bakery_price[#All],2,FALSE),0)</f>
        <v>3500</v>
      </c>
      <c r="G3637" s="3">
        <f>Bakery[[#This Row],[Price]]*Bakery[[#This Row],[Quantity]]</f>
        <v>3500</v>
      </c>
    </row>
    <row r="3638" spans="1:7" x14ac:dyDescent="0.25">
      <c r="A3638">
        <v>2019</v>
      </c>
      <c r="B3638" t="s">
        <v>23</v>
      </c>
      <c r="C3638" s="1">
        <v>14100</v>
      </c>
      <c r="D3638" t="s">
        <v>6</v>
      </c>
      <c r="E3638" s="2">
        <v>1</v>
      </c>
      <c r="F3638">
        <f>IFERROR(VLOOKUP(Bakery[[#This Row],[Products]],Bakery_price[#All],2,FALSE),0)</f>
        <v>4800</v>
      </c>
      <c r="G3638" s="3">
        <f>Bakery[[#This Row],[Price]]*Bakery[[#This Row],[Quantity]]</f>
        <v>4800</v>
      </c>
    </row>
    <row r="3639" spans="1:7" x14ac:dyDescent="0.25">
      <c r="A3639">
        <v>2019</v>
      </c>
      <c r="B3639" t="s">
        <v>23</v>
      </c>
      <c r="C3639" s="1">
        <v>14100</v>
      </c>
      <c r="D3639" t="s">
        <v>15</v>
      </c>
      <c r="E3639" s="2">
        <v>1</v>
      </c>
      <c r="F3639">
        <f>IFERROR(VLOOKUP(Bakery[[#This Row],[Products]],Bakery_price[#All],2,FALSE),0)</f>
        <v>3500</v>
      </c>
      <c r="G3639" s="3">
        <f>Bakery[[#This Row],[Price]]*Bakery[[#This Row],[Quantity]]</f>
        <v>3500</v>
      </c>
    </row>
    <row r="3640" spans="1:7" x14ac:dyDescent="0.25">
      <c r="A3640">
        <v>2019</v>
      </c>
      <c r="B3640" t="s">
        <v>23</v>
      </c>
      <c r="C3640" s="1">
        <v>14100</v>
      </c>
      <c r="D3640" t="s">
        <v>26</v>
      </c>
      <c r="E3640" s="2">
        <v>1</v>
      </c>
      <c r="F3640">
        <f>IFERROR(VLOOKUP(Bakery[[#This Row],[Products]],Bakery_price[#All],2,FALSE),0)</f>
        <v>4000</v>
      </c>
      <c r="G3640" s="3">
        <f>Bakery[[#This Row],[Price]]*Bakery[[#This Row],[Quantity]]</f>
        <v>4000</v>
      </c>
    </row>
    <row r="3641" spans="1:7" x14ac:dyDescent="0.25">
      <c r="A3641">
        <v>2019</v>
      </c>
      <c r="B3641" t="s">
        <v>23</v>
      </c>
      <c r="C3641" s="1">
        <v>16500</v>
      </c>
      <c r="D3641" t="s">
        <v>15</v>
      </c>
      <c r="E3641" s="2">
        <v>1</v>
      </c>
      <c r="F3641">
        <f>IFERROR(VLOOKUP(Bakery[[#This Row],[Products]],Bakery_price[#All],2,FALSE),0)</f>
        <v>3500</v>
      </c>
      <c r="G3641" s="3">
        <f>Bakery[[#This Row],[Price]]*Bakery[[#This Row],[Quantity]]</f>
        <v>3500</v>
      </c>
    </row>
    <row r="3642" spans="1:7" x14ac:dyDescent="0.25">
      <c r="A3642">
        <v>2019</v>
      </c>
      <c r="B3642" t="s">
        <v>23</v>
      </c>
      <c r="C3642" s="1">
        <v>16500</v>
      </c>
      <c r="D3642" t="s">
        <v>25</v>
      </c>
      <c r="E3642" s="2">
        <v>2</v>
      </c>
      <c r="F3642">
        <f>IFERROR(VLOOKUP(Bakery[[#This Row],[Products]],Bakery_price[#All],2,FALSE),0)</f>
        <v>3500</v>
      </c>
      <c r="G3642" s="3">
        <f>Bakery[[#This Row],[Price]]*Bakery[[#This Row],[Quantity]]</f>
        <v>7000</v>
      </c>
    </row>
    <row r="3643" spans="1:7" x14ac:dyDescent="0.25">
      <c r="A3643">
        <v>2019</v>
      </c>
      <c r="B3643" t="s">
        <v>23</v>
      </c>
      <c r="C3643" s="1">
        <v>16500</v>
      </c>
      <c r="D3643" t="s">
        <v>11</v>
      </c>
      <c r="E3643" s="2" t="s">
        <v>32</v>
      </c>
      <c r="F3643">
        <f>IFERROR(VLOOKUP(Bakery[[#This Row],[Products]],Bakery_price[#All],2,FALSE),0)</f>
        <v>4000</v>
      </c>
      <c r="G3643" s="3">
        <f>Bakery[[#This Row],[Price]]*Bakery[[#This Row],[Quantity]]</f>
        <v>4000</v>
      </c>
    </row>
    <row r="3644" spans="1:7" x14ac:dyDescent="0.25">
      <c r="A3644">
        <v>2019</v>
      </c>
      <c r="B3644" t="s">
        <v>5</v>
      </c>
      <c r="C3644" s="1">
        <v>38600</v>
      </c>
      <c r="D3644" t="s">
        <v>6</v>
      </c>
      <c r="E3644" s="2">
        <v>2</v>
      </c>
      <c r="F3644">
        <f>IFERROR(VLOOKUP(Bakery[[#This Row],[Products]],Bakery_price[#All],2,FALSE),0)</f>
        <v>4800</v>
      </c>
      <c r="G3644" s="3">
        <f>Bakery[[#This Row],[Price]]*Bakery[[#This Row],[Quantity]]</f>
        <v>9600</v>
      </c>
    </row>
    <row r="3645" spans="1:7" x14ac:dyDescent="0.25">
      <c r="A3645">
        <v>2019</v>
      </c>
      <c r="B3645" t="s">
        <v>5</v>
      </c>
      <c r="C3645" s="1">
        <v>38600</v>
      </c>
      <c r="D3645" t="s">
        <v>8</v>
      </c>
      <c r="E3645" s="2">
        <v>2</v>
      </c>
      <c r="F3645">
        <f>IFERROR(VLOOKUP(Bakery[[#This Row],[Products]],Bakery_price[#All],2,FALSE),0)</f>
        <v>4800</v>
      </c>
      <c r="G3645" s="3">
        <f>Bakery[[#This Row],[Price]]*Bakery[[#This Row],[Quantity]]</f>
        <v>9600</v>
      </c>
    </row>
    <row r="3646" spans="1:7" x14ac:dyDescent="0.25">
      <c r="A3646">
        <v>2019</v>
      </c>
      <c r="B3646" t="s">
        <v>5</v>
      </c>
      <c r="C3646" s="1">
        <v>38600</v>
      </c>
      <c r="D3646" t="s">
        <v>29</v>
      </c>
      <c r="E3646" s="2">
        <v>2</v>
      </c>
      <c r="F3646">
        <f>IFERROR(VLOOKUP(Bakery[[#This Row],[Products]],Bakery_price[#All],2,FALSE),0)</f>
        <v>4500</v>
      </c>
      <c r="G3646" s="3">
        <f>Bakery[[#This Row],[Price]]*Bakery[[#This Row],[Quantity]]</f>
        <v>9000</v>
      </c>
    </row>
    <row r="3647" spans="1:7" x14ac:dyDescent="0.25">
      <c r="A3647">
        <v>2019</v>
      </c>
      <c r="B3647" t="s">
        <v>5</v>
      </c>
      <c r="C3647" s="1">
        <v>38600</v>
      </c>
      <c r="D3647" t="s">
        <v>12</v>
      </c>
      <c r="E3647" s="2">
        <v>2</v>
      </c>
      <c r="F3647">
        <f>IFERROR(VLOOKUP(Bakery[[#This Row],[Products]],Bakery_price[#All],2,FALSE),0)</f>
        <v>4500</v>
      </c>
      <c r="G3647" s="3">
        <f>Bakery[[#This Row],[Price]]*Bakery[[#This Row],[Quantity]]</f>
        <v>9000</v>
      </c>
    </row>
    <row r="3648" spans="1:7" x14ac:dyDescent="0.25">
      <c r="A3648">
        <v>2019</v>
      </c>
      <c r="B3648" t="s">
        <v>5</v>
      </c>
      <c r="C3648" s="1">
        <v>15300</v>
      </c>
      <c r="D3648" t="s">
        <v>6</v>
      </c>
      <c r="E3648" s="2">
        <v>1</v>
      </c>
      <c r="F3648">
        <f>IFERROR(VLOOKUP(Bakery[[#This Row],[Products]],Bakery_price[#All],2,FALSE),0)</f>
        <v>4800</v>
      </c>
      <c r="G3648" s="3">
        <f>Bakery[[#This Row],[Price]]*Bakery[[#This Row],[Quantity]]</f>
        <v>4800</v>
      </c>
    </row>
    <row r="3649" spans="1:7" x14ac:dyDescent="0.25">
      <c r="A3649">
        <v>2019</v>
      </c>
      <c r="B3649" t="s">
        <v>5</v>
      </c>
      <c r="C3649" s="1">
        <v>15300</v>
      </c>
      <c r="D3649" t="s">
        <v>17</v>
      </c>
      <c r="E3649" s="2">
        <v>1</v>
      </c>
      <c r="F3649">
        <f>IFERROR(VLOOKUP(Bakery[[#This Row],[Products]],Bakery_price[#All],2,FALSE),0)</f>
        <v>4000</v>
      </c>
      <c r="G3649" s="3">
        <f>Bakery[[#This Row],[Price]]*Bakery[[#This Row],[Quantity]]</f>
        <v>4000</v>
      </c>
    </row>
    <row r="3650" spans="1:7" x14ac:dyDescent="0.25">
      <c r="A3650">
        <v>2019</v>
      </c>
      <c r="B3650" t="s">
        <v>5</v>
      </c>
      <c r="C3650" s="1">
        <v>15300</v>
      </c>
      <c r="D3650" t="s">
        <v>10</v>
      </c>
      <c r="E3650" s="2">
        <v>1</v>
      </c>
      <c r="F3650">
        <f>IFERROR(VLOOKUP(Bakery[[#This Row],[Products]],Bakery_price[#All],2,FALSE),0)</f>
        <v>0</v>
      </c>
      <c r="G3650" s="3">
        <f>Bakery[[#This Row],[Price]]*Bakery[[#This Row],[Quantity]]</f>
        <v>0</v>
      </c>
    </row>
    <row r="3651" spans="1:7" x14ac:dyDescent="0.25">
      <c r="A3651">
        <v>2019</v>
      </c>
      <c r="B3651" t="s">
        <v>5</v>
      </c>
      <c r="C3651" s="1">
        <v>25300</v>
      </c>
      <c r="D3651" t="s">
        <v>6</v>
      </c>
      <c r="E3651" s="2">
        <v>1</v>
      </c>
      <c r="F3651">
        <f>IFERROR(VLOOKUP(Bakery[[#This Row],[Products]],Bakery_price[#All],2,FALSE),0)</f>
        <v>4800</v>
      </c>
      <c r="G3651" s="3">
        <f>Bakery[[#This Row],[Price]]*Bakery[[#This Row],[Quantity]]</f>
        <v>4800</v>
      </c>
    </row>
    <row r="3652" spans="1:7" x14ac:dyDescent="0.25">
      <c r="A3652">
        <v>2019</v>
      </c>
      <c r="B3652" t="s">
        <v>5</v>
      </c>
      <c r="C3652" s="1">
        <v>25300</v>
      </c>
      <c r="D3652" t="s">
        <v>20</v>
      </c>
      <c r="E3652" s="2">
        <v>1</v>
      </c>
      <c r="F3652">
        <f>IFERROR(VLOOKUP(Bakery[[#This Row],[Products]],Bakery_price[#All],2,FALSE),0)</f>
        <v>0</v>
      </c>
      <c r="G3652" s="3">
        <f>Bakery[[#This Row],[Price]]*Bakery[[#This Row],[Quantity]]</f>
        <v>0</v>
      </c>
    </row>
    <row r="3653" spans="1:7" x14ac:dyDescent="0.25">
      <c r="A3653">
        <v>2019</v>
      </c>
      <c r="B3653" t="s">
        <v>5</v>
      </c>
      <c r="C3653" s="1">
        <v>25300</v>
      </c>
      <c r="D3653" t="s">
        <v>8</v>
      </c>
      <c r="E3653" s="2">
        <v>1</v>
      </c>
      <c r="F3653">
        <f>IFERROR(VLOOKUP(Bakery[[#This Row],[Products]],Bakery_price[#All],2,FALSE),0)</f>
        <v>4800</v>
      </c>
      <c r="G3653" s="3">
        <f>Bakery[[#This Row],[Price]]*Bakery[[#This Row],[Quantity]]</f>
        <v>4800</v>
      </c>
    </row>
    <row r="3654" spans="1:7" x14ac:dyDescent="0.25">
      <c r="A3654">
        <v>2019</v>
      </c>
      <c r="B3654" t="s">
        <v>5</v>
      </c>
      <c r="C3654" s="1">
        <v>25300</v>
      </c>
      <c r="D3654" t="s">
        <v>9</v>
      </c>
      <c r="E3654" s="2" t="s">
        <v>32</v>
      </c>
      <c r="F3654">
        <f>IFERROR(VLOOKUP(Bakery[[#This Row],[Products]],Bakery_price[#All],2,FALSE),0)</f>
        <v>5000</v>
      </c>
      <c r="G3654" s="3">
        <f>Bakery[[#This Row],[Price]]*Bakery[[#This Row],[Quantity]]</f>
        <v>5000</v>
      </c>
    </row>
    <row r="3655" spans="1:7" x14ac:dyDescent="0.25">
      <c r="A3655">
        <v>2019</v>
      </c>
      <c r="B3655" t="s">
        <v>5</v>
      </c>
      <c r="C3655" s="1">
        <v>25300</v>
      </c>
      <c r="D3655" t="s">
        <v>10</v>
      </c>
      <c r="E3655" s="2">
        <v>1</v>
      </c>
      <c r="F3655">
        <f>IFERROR(VLOOKUP(Bakery[[#This Row],[Products]],Bakery_price[#All],2,FALSE),0)</f>
        <v>0</v>
      </c>
      <c r="G3655" s="3">
        <f>Bakery[[#This Row],[Price]]*Bakery[[#This Row],[Quantity]]</f>
        <v>0</v>
      </c>
    </row>
    <row r="3656" spans="1:7" x14ac:dyDescent="0.25">
      <c r="A3656">
        <v>2019</v>
      </c>
      <c r="B3656" t="s">
        <v>5</v>
      </c>
      <c r="C3656" s="1">
        <v>17500</v>
      </c>
      <c r="D3656" t="s">
        <v>15</v>
      </c>
      <c r="E3656" s="2">
        <v>1</v>
      </c>
      <c r="F3656">
        <f>IFERROR(VLOOKUP(Bakery[[#This Row],[Products]],Bakery_price[#All],2,FALSE),0)</f>
        <v>3500</v>
      </c>
      <c r="G3656" s="3">
        <f>Bakery[[#This Row],[Price]]*Bakery[[#This Row],[Quantity]]</f>
        <v>3500</v>
      </c>
    </row>
    <row r="3657" spans="1:7" x14ac:dyDescent="0.25">
      <c r="A3657">
        <v>2019</v>
      </c>
      <c r="B3657" t="s">
        <v>5</v>
      </c>
      <c r="C3657" s="1">
        <v>17500</v>
      </c>
      <c r="D3657" t="s">
        <v>19</v>
      </c>
      <c r="E3657" s="2">
        <v>1</v>
      </c>
      <c r="F3657">
        <f>IFERROR(VLOOKUP(Bakery[[#This Row],[Products]],Bakery_price[#All],2,FALSE),0)</f>
        <v>1500</v>
      </c>
      <c r="G3657" s="3">
        <f>Bakery[[#This Row],[Price]]*Bakery[[#This Row],[Quantity]]</f>
        <v>1500</v>
      </c>
    </row>
    <row r="3658" spans="1:7" x14ac:dyDescent="0.25">
      <c r="A3658">
        <v>2019</v>
      </c>
      <c r="B3658" t="s">
        <v>5</v>
      </c>
      <c r="C3658" s="1">
        <v>17500</v>
      </c>
      <c r="D3658" t="s">
        <v>24</v>
      </c>
      <c r="E3658" s="2">
        <v>1</v>
      </c>
      <c r="F3658">
        <f>IFERROR(VLOOKUP(Bakery[[#This Row],[Products]],Bakery_price[#All],2,FALSE),0)</f>
        <v>3500</v>
      </c>
      <c r="G3658" s="3">
        <f>Bakery[[#This Row],[Price]]*Bakery[[#This Row],[Quantity]]</f>
        <v>3500</v>
      </c>
    </row>
    <row r="3659" spans="1:7" x14ac:dyDescent="0.25">
      <c r="A3659">
        <v>2019</v>
      </c>
      <c r="B3659" t="s">
        <v>5</v>
      </c>
      <c r="C3659" s="1">
        <v>17500</v>
      </c>
      <c r="D3659" t="s">
        <v>30</v>
      </c>
      <c r="E3659" s="2">
        <v>1</v>
      </c>
      <c r="F3659">
        <f>IFERROR(VLOOKUP(Bakery[[#This Row],[Products]],Bakery_price[#All],2,FALSE),0)</f>
        <v>2500</v>
      </c>
      <c r="G3659" s="3">
        <f>Bakery[[#This Row],[Price]]*Bakery[[#This Row],[Quantity]]</f>
        <v>2500</v>
      </c>
    </row>
    <row r="3660" spans="1:7" x14ac:dyDescent="0.25">
      <c r="A3660">
        <v>2019</v>
      </c>
      <c r="B3660" t="s">
        <v>5</v>
      </c>
      <c r="C3660" s="1">
        <v>17500</v>
      </c>
      <c r="D3660" t="s">
        <v>10</v>
      </c>
      <c r="E3660" s="2">
        <v>1</v>
      </c>
      <c r="F3660">
        <f>IFERROR(VLOOKUP(Bakery[[#This Row],[Products]],Bakery_price[#All],2,FALSE),0)</f>
        <v>0</v>
      </c>
      <c r="G3660" s="3">
        <f>Bakery[[#This Row],[Price]]*Bakery[[#This Row],[Quantity]]</f>
        <v>0</v>
      </c>
    </row>
    <row r="3661" spans="1:7" x14ac:dyDescent="0.25">
      <c r="A3661">
        <v>2019</v>
      </c>
      <c r="B3661" t="s">
        <v>5</v>
      </c>
      <c r="C3661" s="1">
        <v>18300</v>
      </c>
      <c r="D3661" t="s">
        <v>6</v>
      </c>
      <c r="E3661" s="2">
        <v>1</v>
      </c>
      <c r="F3661">
        <f>IFERROR(VLOOKUP(Bakery[[#This Row],[Products]],Bakery_price[#All],2,FALSE),0)</f>
        <v>4800</v>
      </c>
      <c r="G3661" s="3">
        <f>Bakery[[#This Row],[Price]]*Bakery[[#This Row],[Quantity]]</f>
        <v>4800</v>
      </c>
    </row>
    <row r="3662" spans="1:7" x14ac:dyDescent="0.25">
      <c r="A3662">
        <v>2019</v>
      </c>
      <c r="B3662" t="s">
        <v>5</v>
      </c>
      <c r="C3662" s="1">
        <v>18300</v>
      </c>
      <c r="D3662" t="s">
        <v>15</v>
      </c>
      <c r="E3662" s="2">
        <v>1</v>
      </c>
      <c r="F3662">
        <f>IFERROR(VLOOKUP(Bakery[[#This Row],[Products]],Bakery_price[#All],2,FALSE),0)</f>
        <v>3500</v>
      </c>
      <c r="G3662" s="3">
        <f>Bakery[[#This Row],[Price]]*Bakery[[#This Row],[Quantity]]</f>
        <v>3500</v>
      </c>
    </row>
    <row r="3663" spans="1:7" x14ac:dyDescent="0.25">
      <c r="A3663">
        <v>2019</v>
      </c>
      <c r="B3663" t="s">
        <v>5</v>
      </c>
      <c r="C3663" s="1">
        <v>18300</v>
      </c>
      <c r="D3663" t="s">
        <v>8</v>
      </c>
      <c r="E3663" s="2">
        <v>1</v>
      </c>
      <c r="F3663">
        <f>IFERROR(VLOOKUP(Bakery[[#This Row],[Products]],Bakery_price[#All],2,FALSE),0)</f>
        <v>4800</v>
      </c>
      <c r="G3663" s="3">
        <f>Bakery[[#This Row],[Price]]*Bakery[[#This Row],[Quantity]]</f>
        <v>4800</v>
      </c>
    </row>
    <row r="3664" spans="1:7" x14ac:dyDescent="0.25">
      <c r="A3664">
        <v>2019</v>
      </c>
      <c r="B3664" t="s">
        <v>5</v>
      </c>
      <c r="C3664" s="1">
        <v>18300</v>
      </c>
      <c r="D3664" t="s">
        <v>25</v>
      </c>
      <c r="E3664" s="2">
        <v>1</v>
      </c>
      <c r="F3664">
        <f>IFERROR(VLOOKUP(Bakery[[#This Row],[Products]],Bakery_price[#All],2,FALSE),0)</f>
        <v>3500</v>
      </c>
      <c r="G3664" s="3">
        <f>Bakery[[#This Row],[Price]]*Bakery[[#This Row],[Quantity]]</f>
        <v>3500</v>
      </c>
    </row>
    <row r="3665" spans="1:7" x14ac:dyDescent="0.25">
      <c r="A3665">
        <v>2019</v>
      </c>
      <c r="B3665" t="s">
        <v>5</v>
      </c>
      <c r="C3665" s="1">
        <v>15100</v>
      </c>
      <c r="D3665" t="s">
        <v>6</v>
      </c>
      <c r="E3665" s="2">
        <v>2</v>
      </c>
      <c r="F3665">
        <f>IFERROR(VLOOKUP(Bakery[[#This Row],[Products]],Bakery_price[#All],2,FALSE),0)</f>
        <v>4800</v>
      </c>
      <c r="G3665" s="3">
        <f>Bakery[[#This Row],[Price]]*Bakery[[#This Row],[Quantity]]</f>
        <v>9600</v>
      </c>
    </row>
    <row r="3666" spans="1:7" x14ac:dyDescent="0.25">
      <c r="A3666">
        <v>2019</v>
      </c>
      <c r="B3666" t="s">
        <v>5</v>
      </c>
      <c r="C3666" s="1">
        <v>15100</v>
      </c>
      <c r="D3666" t="s">
        <v>15</v>
      </c>
      <c r="E3666" s="2">
        <v>1</v>
      </c>
      <c r="F3666">
        <f>IFERROR(VLOOKUP(Bakery[[#This Row],[Products]],Bakery_price[#All],2,FALSE),0)</f>
        <v>3500</v>
      </c>
      <c r="G3666" s="3">
        <f>Bakery[[#This Row],[Price]]*Bakery[[#This Row],[Quantity]]</f>
        <v>3500</v>
      </c>
    </row>
    <row r="3667" spans="1:7" x14ac:dyDescent="0.25">
      <c r="A3667">
        <v>2019</v>
      </c>
      <c r="B3667" t="s">
        <v>5</v>
      </c>
      <c r="C3667" s="1">
        <v>40000</v>
      </c>
      <c r="D3667" t="s">
        <v>6</v>
      </c>
      <c r="E3667" s="2">
        <v>5</v>
      </c>
      <c r="F3667">
        <f>IFERROR(VLOOKUP(Bakery[[#This Row],[Products]],Bakery_price[#All],2,FALSE),0)</f>
        <v>4800</v>
      </c>
      <c r="G3667" s="3">
        <f>Bakery[[#This Row],[Price]]*Bakery[[#This Row],[Quantity]]</f>
        <v>24000</v>
      </c>
    </row>
    <row r="3668" spans="1:7" x14ac:dyDescent="0.25">
      <c r="A3668">
        <v>2019</v>
      </c>
      <c r="B3668" t="s">
        <v>5</v>
      </c>
      <c r="C3668" s="1">
        <v>40000</v>
      </c>
      <c r="D3668" t="s">
        <v>15</v>
      </c>
      <c r="E3668" s="2">
        <v>1</v>
      </c>
      <c r="F3668">
        <f>IFERROR(VLOOKUP(Bakery[[#This Row],[Products]],Bakery_price[#All],2,FALSE),0)</f>
        <v>3500</v>
      </c>
      <c r="G3668" s="3">
        <f>Bakery[[#This Row],[Price]]*Bakery[[#This Row],[Quantity]]</f>
        <v>3500</v>
      </c>
    </row>
    <row r="3669" spans="1:7" x14ac:dyDescent="0.25">
      <c r="A3669">
        <v>2019</v>
      </c>
      <c r="B3669" t="s">
        <v>5</v>
      </c>
      <c r="C3669" s="1">
        <v>40000</v>
      </c>
      <c r="D3669" t="s">
        <v>25</v>
      </c>
      <c r="E3669" s="2">
        <v>1</v>
      </c>
      <c r="F3669">
        <f>IFERROR(VLOOKUP(Bakery[[#This Row],[Products]],Bakery_price[#All],2,FALSE),0)</f>
        <v>3500</v>
      </c>
      <c r="G3669" s="3">
        <f>Bakery[[#This Row],[Price]]*Bakery[[#This Row],[Quantity]]</f>
        <v>3500</v>
      </c>
    </row>
    <row r="3670" spans="1:7" x14ac:dyDescent="0.25">
      <c r="A3670">
        <v>2019</v>
      </c>
      <c r="B3670" t="s">
        <v>5</v>
      </c>
      <c r="C3670" s="1">
        <v>19300</v>
      </c>
      <c r="D3670" t="s">
        <v>6</v>
      </c>
      <c r="E3670" s="2">
        <v>1</v>
      </c>
      <c r="F3670">
        <f>IFERROR(VLOOKUP(Bakery[[#This Row],[Products]],Bakery_price[#All],2,FALSE),0)</f>
        <v>4800</v>
      </c>
      <c r="G3670" s="3">
        <f>Bakery[[#This Row],[Price]]*Bakery[[#This Row],[Quantity]]</f>
        <v>4800</v>
      </c>
    </row>
    <row r="3671" spans="1:7" x14ac:dyDescent="0.25">
      <c r="A3671">
        <v>2019</v>
      </c>
      <c r="B3671" t="s">
        <v>5</v>
      </c>
      <c r="C3671" s="1">
        <v>19300</v>
      </c>
      <c r="D3671" t="s">
        <v>15</v>
      </c>
      <c r="E3671" s="2">
        <v>1</v>
      </c>
      <c r="F3671">
        <f>IFERROR(VLOOKUP(Bakery[[#This Row],[Products]],Bakery_price[#All],2,FALSE),0)</f>
        <v>3500</v>
      </c>
      <c r="G3671" s="3">
        <f>Bakery[[#This Row],[Price]]*Bakery[[#This Row],[Quantity]]</f>
        <v>3500</v>
      </c>
    </row>
    <row r="3672" spans="1:7" x14ac:dyDescent="0.25">
      <c r="A3672">
        <v>2019</v>
      </c>
      <c r="B3672" t="s">
        <v>5</v>
      </c>
      <c r="C3672" s="1">
        <v>19300</v>
      </c>
      <c r="D3672" t="s">
        <v>24</v>
      </c>
      <c r="E3672" s="2">
        <v>1</v>
      </c>
      <c r="F3672">
        <f>IFERROR(VLOOKUP(Bakery[[#This Row],[Products]],Bakery_price[#All],2,FALSE),0)</f>
        <v>3500</v>
      </c>
      <c r="G3672" s="3">
        <f>Bakery[[#This Row],[Price]]*Bakery[[#This Row],[Quantity]]</f>
        <v>3500</v>
      </c>
    </row>
    <row r="3673" spans="1:7" x14ac:dyDescent="0.25">
      <c r="A3673">
        <v>2019</v>
      </c>
      <c r="B3673" t="s">
        <v>5</v>
      </c>
      <c r="C3673" s="1">
        <v>19300</v>
      </c>
      <c r="D3673" t="s">
        <v>16</v>
      </c>
      <c r="E3673" s="2">
        <v>1</v>
      </c>
      <c r="F3673">
        <f>IFERROR(VLOOKUP(Bakery[[#This Row],[Products]],Bakery_price[#All],2,FALSE),0)</f>
        <v>0</v>
      </c>
      <c r="G3673" s="3">
        <f>Bakery[[#This Row],[Price]]*Bakery[[#This Row],[Quantity]]</f>
        <v>0</v>
      </c>
    </row>
    <row r="3674" spans="1:7" x14ac:dyDescent="0.25">
      <c r="A3674">
        <v>2019</v>
      </c>
      <c r="B3674" t="s">
        <v>13</v>
      </c>
      <c r="C3674" s="1">
        <v>15800</v>
      </c>
      <c r="D3674" t="s">
        <v>6</v>
      </c>
      <c r="E3674" s="2">
        <v>1</v>
      </c>
      <c r="F3674">
        <f>IFERROR(VLOOKUP(Bakery[[#This Row],[Products]],Bakery_price[#All],2,FALSE),0)</f>
        <v>4800</v>
      </c>
      <c r="G3674" s="3">
        <f>Bakery[[#This Row],[Price]]*Bakery[[#This Row],[Quantity]]</f>
        <v>4800</v>
      </c>
    </row>
    <row r="3675" spans="1:7" x14ac:dyDescent="0.25">
      <c r="A3675">
        <v>2019</v>
      </c>
      <c r="B3675" t="s">
        <v>13</v>
      </c>
      <c r="C3675" s="1">
        <v>15800</v>
      </c>
      <c r="D3675" t="s">
        <v>8</v>
      </c>
      <c r="E3675" s="2">
        <v>1</v>
      </c>
      <c r="F3675">
        <f>IFERROR(VLOOKUP(Bakery[[#This Row],[Products]],Bakery_price[#All],2,FALSE),0)</f>
        <v>4800</v>
      </c>
      <c r="G3675" s="3">
        <f>Bakery[[#This Row],[Price]]*Bakery[[#This Row],[Quantity]]</f>
        <v>4800</v>
      </c>
    </row>
    <row r="3676" spans="1:7" x14ac:dyDescent="0.25">
      <c r="A3676">
        <v>2019</v>
      </c>
      <c r="B3676" t="s">
        <v>13</v>
      </c>
      <c r="C3676" s="1">
        <v>15800</v>
      </c>
      <c r="D3676" t="s">
        <v>16</v>
      </c>
      <c r="E3676" s="2">
        <v>1</v>
      </c>
      <c r="F3676">
        <f>IFERROR(VLOOKUP(Bakery[[#This Row],[Products]],Bakery_price[#All],2,FALSE),0)</f>
        <v>0</v>
      </c>
      <c r="G3676" s="3">
        <f>Bakery[[#This Row],[Price]]*Bakery[[#This Row],[Quantity]]</f>
        <v>0</v>
      </c>
    </row>
    <row r="3677" spans="1:7" x14ac:dyDescent="0.25">
      <c r="A3677">
        <v>2019</v>
      </c>
      <c r="B3677" t="s">
        <v>13</v>
      </c>
      <c r="C3677" s="1">
        <v>16300</v>
      </c>
      <c r="D3677" t="s">
        <v>6</v>
      </c>
      <c r="E3677" s="2">
        <v>1</v>
      </c>
      <c r="F3677">
        <f>IFERROR(VLOOKUP(Bakery[[#This Row],[Products]],Bakery_price[#All],2,FALSE),0)</f>
        <v>4800</v>
      </c>
      <c r="G3677" s="3">
        <f>Bakery[[#This Row],[Price]]*Bakery[[#This Row],[Quantity]]</f>
        <v>4800</v>
      </c>
    </row>
    <row r="3678" spans="1:7" x14ac:dyDescent="0.25">
      <c r="A3678">
        <v>2019</v>
      </c>
      <c r="B3678" t="s">
        <v>13</v>
      </c>
      <c r="C3678" s="1">
        <v>16300</v>
      </c>
      <c r="D3678" t="s">
        <v>24</v>
      </c>
      <c r="E3678" s="2">
        <v>1</v>
      </c>
      <c r="F3678">
        <f>IFERROR(VLOOKUP(Bakery[[#This Row],[Products]],Bakery_price[#All],2,FALSE),0)</f>
        <v>3500</v>
      </c>
      <c r="G3678" s="3">
        <f>Bakery[[#This Row],[Price]]*Bakery[[#This Row],[Quantity]]</f>
        <v>3500</v>
      </c>
    </row>
    <row r="3679" spans="1:7" x14ac:dyDescent="0.25">
      <c r="A3679">
        <v>2019</v>
      </c>
      <c r="B3679" t="s">
        <v>13</v>
      </c>
      <c r="C3679" s="1">
        <v>16300</v>
      </c>
      <c r="D3679" t="s">
        <v>25</v>
      </c>
      <c r="E3679" s="2">
        <v>1</v>
      </c>
      <c r="F3679">
        <f>IFERROR(VLOOKUP(Bakery[[#This Row],[Products]],Bakery_price[#All],2,FALSE),0)</f>
        <v>3500</v>
      </c>
      <c r="G3679" s="3">
        <f>Bakery[[#This Row],[Price]]*Bakery[[#This Row],[Quantity]]</f>
        <v>3500</v>
      </c>
    </row>
    <row r="3680" spans="1:7" x14ac:dyDescent="0.25">
      <c r="A3680">
        <v>2019</v>
      </c>
      <c r="B3680" t="s">
        <v>13</v>
      </c>
      <c r="C3680" s="1">
        <v>16300</v>
      </c>
      <c r="D3680" t="s">
        <v>30</v>
      </c>
      <c r="E3680" s="2">
        <v>1</v>
      </c>
      <c r="F3680">
        <f>IFERROR(VLOOKUP(Bakery[[#This Row],[Products]],Bakery_price[#All],2,FALSE),0)</f>
        <v>2500</v>
      </c>
      <c r="G3680" s="3">
        <f>Bakery[[#This Row],[Price]]*Bakery[[#This Row],[Quantity]]</f>
        <v>2500</v>
      </c>
    </row>
    <row r="3681" spans="1:7" x14ac:dyDescent="0.25">
      <c r="A3681">
        <v>2019</v>
      </c>
      <c r="B3681" t="s">
        <v>13</v>
      </c>
      <c r="C3681" s="1">
        <v>15800</v>
      </c>
      <c r="D3681" t="s">
        <v>6</v>
      </c>
      <c r="E3681" s="2">
        <v>1</v>
      </c>
      <c r="F3681">
        <f>IFERROR(VLOOKUP(Bakery[[#This Row],[Products]],Bakery_price[#All],2,FALSE),0)</f>
        <v>4800</v>
      </c>
      <c r="G3681" s="3">
        <f>Bakery[[#This Row],[Price]]*Bakery[[#This Row],[Quantity]]</f>
        <v>4800</v>
      </c>
    </row>
    <row r="3682" spans="1:7" x14ac:dyDescent="0.25">
      <c r="A3682">
        <v>2019</v>
      </c>
      <c r="B3682" t="s">
        <v>13</v>
      </c>
      <c r="C3682" s="1">
        <v>15800</v>
      </c>
      <c r="D3682" t="s">
        <v>8</v>
      </c>
      <c r="E3682" s="2">
        <v>1</v>
      </c>
      <c r="F3682">
        <f>IFERROR(VLOOKUP(Bakery[[#This Row],[Products]],Bakery_price[#All],2,FALSE),0)</f>
        <v>4800</v>
      </c>
      <c r="G3682" s="3">
        <f>Bakery[[#This Row],[Price]]*Bakery[[#This Row],[Quantity]]</f>
        <v>4800</v>
      </c>
    </row>
    <row r="3683" spans="1:7" x14ac:dyDescent="0.25">
      <c r="A3683">
        <v>2019</v>
      </c>
      <c r="B3683" t="s">
        <v>13</v>
      </c>
      <c r="C3683" s="1">
        <v>15800</v>
      </c>
      <c r="D3683" t="s">
        <v>31</v>
      </c>
      <c r="E3683" s="2">
        <v>1</v>
      </c>
      <c r="F3683">
        <f>IFERROR(VLOOKUP(Bakery[[#This Row],[Products]],Bakery_price[#All],2,FALSE),0)</f>
        <v>4000</v>
      </c>
      <c r="G3683" s="3">
        <f>Bakery[[#This Row],[Price]]*Bakery[[#This Row],[Quantity]]</f>
        <v>4000</v>
      </c>
    </row>
    <row r="3684" spans="1:7" x14ac:dyDescent="0.25">
      <c r="A3684">
        <v>2019</v>
      </c>
      <c r="B3684" t="s">
        <v>13</v>
      </c>
      <c r="C3684" s="1">
        <v>19300</v>
      </c>
      <c r="D3684" t="s">
        <v>6</v>
      </c>
      <c r="E3684" s="2">
        <v>1</v>
      </c>
      <c r="F3684">
        <f>IFERROR(VLOOKUP(Bakery[[#This Row],[Products]],Bakery_price[#All],2,FALSE),0)</f>
        <v>4800</v>
      </c>
      <c r="G3684" s="3">
        <f>Bakery[[#This Row],[Price]]*Bakery[[#This Row],[Quantity]]</f>
        <v>4800</v>
      </c>
    </row>
    <row r="3685" spans="1:7" x14ac:dyDescent="0.25">
      <c r="A3685">
        <v>2019</v>
      </c>
      <c r="B3685" t="s">
        <v>13</v>
      </c>
      <c r="C3685" s="1">
        <v>19300</v>
      </c>
      <c r="D3685" t="s">
        <v>8</v>
      </c>
      <c r="E3685" s="2">
        <v>1</v>
      </c>
      <c r="F3685">
        <f>IFERROR(VLOOKUP(Bakery[[#This Row],[Products]],Bakery_price[#All],2,FALSE),0)</f>
        <v>4800</v>
      </c>
      <c r="G3685" s="3">
        <f>Bakery[[#This Row],[Price]]*Bakery[[#This Row],[Quantity]]</f>
        <v>4800</v>
      </c>
    </row>
    <row r="3686" spans="1:7" x14ac:dyDescent="0.25">
      <c r="A3686">
        <v>2019</v>
      </c>
      <c r="B3686" t="s">
        <v>13</v>
      </c>
      <c r="C3686" s="1">
        <v>19300</v>
      </c>
      <c r="D3686" t="s">
        <v>25</v>
      </c>
      <c r="E3686" s="2">
        <v>1</v>
      </c>
      <c r="F3686">
        <f>IFERROR(VLOOKUP(Bakery[[#This Row],[Products]],Bakery_price[#All],2,FALSE),0)</f>
        <v>3500</v>
      </c>
      <c r="G3686" s="3">
        <f>Bakery[[#This Row],[Price]]*Bakery[[#This Row],[Quantity]]</f>
        <v>3500</v>
      </c>
    </row>
    <row r="3687" spans="1:7" x14ac:dyDescent="0.25">
      <c r="A3687">
        <v>2019</v>
      </c>
      <c r="B3687" t="s">
        <v>13</v>
      </c>
      <c r="C3687" s="1">
        <v>19300</v>
      </c>
      <c r="D3687" t="s">
        <v>29</v>
      </c>
      <c r="E3687" s="2">
        <v>1</v>
      </c>
      <c r="F3687">
        <f>IFERROR(VLOOKUP(Bakery[[#This Row],[Products]],Bakery_price[#All],2,FALSE),0)</f>
        <v>4500</v>
      </c>
      <c r="G3687" s="3">
        <f>Bakery[[#This Row],[Price]]*Bakery[[#This Row],[Quantity]]</f>
        <v>4500</v>
      </c>
    </row>
    <row r="3688" spans="1:7" x14ac:dyDescent="0.25">
      <c r="A3688">
        <v>2019</v>
      </c>
      <c r="B3688" t="s">
        <v>13</v>
      </c>
      <c r="C3688" s="1">
        <v>25000</v>
      </c>
      <c r="D3688" t="s">
        <v>6</v>
      </c>
      <c r="E3688" s="2">
        <v>1</v>
      </c>
      <c r="F3688">
        <f>IFERROR(VLOOKUP(Bakery[[#This Row],[Products]],Bakery_price[#All],2,FALSE),0)</f>
        <v>4800</v>
      </c>
      <c r="G3688" s="3">
        <f>Bakery[[#This Row],[Price]]*Bakery[[#This Row],[Quantity]]</f>
        <v>4800</v>
      </c>
    </row>
    <row r="3689" spans="1:7" x14ac:dyDescent="0.25">
      <c r="A3689">
        <v>2019</v>
      </c>
      <c r="B3689" t="s">
        <v>13</v>
      </c>
      <c r="C3689" s="1">
        <v>25000</v>
      </c>
      <c r="D3689" t="s">
        <v>24</v>
      </c>
      <c r="E3689" s="2">
        <v>1</v>
      </c>
      <c r="F3689">
        <f>IFERROR(VLOOKUP(Bakery[[#This Row],[Products]],Bakery_price[#All],2,FALSE),0)</f>
        <v>3500</v>
      </c>
      <c r="G3689" s="3">
        <f>Bakery[[#This Row],[Price]]*Bakery[[#This Row],[Quantity]]</f>
        <v>3500</v>
      </c>
    </row>
    <row r="3690" spans="1:7" x14ac:dyDescent="0.25">
      <c r="A3690">
        <v>2019</v>
      </c>
      <c r="B3690" t="s">
        <v>13</v>
      </c>
      <c r="C3690" s="1">
        <v>25000</v>
      </c>
      <c r="D3690" t="s">
        <v>20</v>
      </c>
      <c r="E3690" s="2">
        <v>1</v>
      </c>
      <c r="F3690">
        <f>IFERROR(VLOOKUP(Bakery[[#This Row],[Products]],Bakery_price[#All],2,FALSE),0)</f>
        <v>0</v>
      </c>
      <c r="G3690" s="3">
        <f>Bakery[[#This Row],[Price]]*Bakery[[#This Row],[Quantity]]</f>
        <v>0</v>
      </c>
    </row>
    <row r="3691" spans="1:7" x14ac:dyDescent="0.25">
      <c r="A3691">
        <v>2019</v>
      </c>
      <c r="B3691" t="s">
        <v>13</v>
      </c>
      <c r="C3691" s="1">
        <v>25000</v>
      </c>
      <c r="D3691" t="s">
        <v>17</v>
      </c>
      <c r="E3691" s="2">
        <v>1</v>
      </c>
      <c r="F3691">
        <f>IFERROR(VLOOKUP(Bakery[[#This Row],[Products]],Bakery_price[#All],2,FALSE),0)</f>
        <v>4000</v>
      </c>
      <c r="G3691" s="3">
        <f>Bakery[[#This Row],[Price]]*Bakery[[#This Row],[Quantity]]</f>
        <v>4000</v>
      </c>
    </row>
    <row r="3692" spans="1:7" x14ac:dyDescent="0.25">
      <c r="A3692">
        <v>2019</v>
      </c>
      <c r="B3692" t="s">
        <v>13</v>
      </c>
      <c r="C3692" s="1">
        <v>25000</v>
      </c>
      <c r="D3692" t="s">
        <v>25</v>
      </c>
      <c r="E3692" s="2">
        <v>2</v>
      </c>
      <c r="F3692">
        <f>IFERROR(VLOOKUP(Bakery[[#This Row],[Products]],Bakery_price[#All],2,FALSE),0)</f>
        <v>3500</v>
      </c>
      <c r="G3692" s="3">
        <f>Bakery[[#This Row],[Price]]*Bakery[[#This Row],[Quantity]]</f>
        <v>7000</v>
      </c>
    </row>
    <row r="3693" spans="1:7" x14ac:dyDescent="0.25">
      <c r="A3693">
        <v>2019</v>
      </c>
      <c r="B3693" t="s">
        <v>13</v>
      </c>
      <c r="C3693" s="1">
        <v>17300</v>
      </c>
      <c r="D3693" t="s">
        <v>6</v>
      </c>
      <c r="E3693" s="2">
        <v>1</v>
      </c>
      <c r="F3693">
        <f>IFERROR(VLOOKUP(Bakery[[#This Row],[Products]],Bakery_price[#All],2,FALSE),0)</f>
        <v>4800</v>
      </c>
      <c r="G3693" s="3">
        <f>Bakery[[#This Row],[Price]]*Bakery[[#This Row],[Quantity]]</f>
        <v>4800</v>
      </c>
    </row>
    <row r="3694" spans="1:7" x14ac:dyDescent="0.25">
      <c r="A3694">
        <v>2019</v>
      </c>
      <c r="B3694" t="s">
        <v>13</v>
      </c>
      <c r="C3694" s="1">
        <v>17300</v>
      </c>
      <c r="D3694" t="s">
        <v>15</v>
      </c>
      <c r="E3694" s="2">
        <v>1</v>
      </c>
      <c r="F3694">
        <f>IFERROR(VLOOKUP(Bakery[[#This Row],[Products]],Bakery_price[#All],2,FALSE),0)</f>
        <v>3500</v>
      </c>
      <c r="G3694" s="3">
        <f>Bakery[[#This Row],[Price]]*Bakery[[#This Row],[Quantity]]</f>
        <v>3500</v>
      </c>
    </row>
    <row r="3695" spans="1:7" x14ac:dyDescent="0.25">
      <c r="A3695">
        <v>2019</v>
      </c>
      <c r="B3695" t="s">
        <v>13</v>
      </c>
      <c r="C3695" s="1">
        <v>17300</v>
      </c>
      <c r="D3695" t="s">
        <v>29</v>
      </c>
      <c r="E3695" s="2">
        <v>1</v>
      </c>
      <c r="F3695">
        <f>IFERROR(VLOOKUP(Bakery[[#This Row],[Products]],Bakery_price[#All],2,FALSE),0)</f>
        <v>4500</v>
      </c>
      <c r="G3695" s="3">
        <f>Bakery[[#This Row],[Price]]*Bakery[[#This Row],[Quantity]]</f>
        <v>4500</v>
      </c>
    </row>
    <row r="3696" spans="1:7" x14ac:dyDescent="0.25">
      <c r="A3696">
        <v>2019</v>
      </c>
      <c r="B3696" t="s">
        <v>13</v>
      </c>
      <c r="C3696" s="1">
        <v>17300</v>
      </c>
      <c r="D3696" t="s">
        <v>30</v>
      </c>
      <c r="E3696" s="2">
        <v>1</v>
      </c>
      <c r="F3696">
        <f>IFERROR(VLOOKUP(Bakery[[#This Row],[Products]],Bakery_price[#All],2,FALSE),0)</f>
        <v>2500</v>
      </c>
      <c r="G3696" s="3">
        <f>Bakery[[#This Row],[Price]]*Bakery[[#This Row],[Quantity]]</f>
        <v>2500</v>
      </c>
    </row>
    <row r="3697" spans="1:7" x14ac:dyDescent="0.25">
      <c r="A3697">
        <v>2019</v>
      </c>
      <c r="B3697" t="s">
        <v>13</v>
      </c>
      <c r="C3697" s="1">
        <v>15300</v>
      </c>
      <c r="D3697" t="s">
        <v>6</v>
      </c>
      <c r="E3697" s="2">
        <v>1</v>
      </c>
      <c r="F3697">
        <f>IFERROR(VLOOKUP(Bakery[[#This Row],[Products]],Bakery_price[#All],2,FALSE),0)</f>
        <v>4800</v>
      </c>
      <c r="G3697" s="3">
        <f>Bakery[[#This Row],[Price]]*Bakery[[#This Row],[Quantity]]</f>
        <v>4800</v>
      </c>
    </row>
    <row r="3698" spans="1:7" x14ac:dyDescent="0.25">
      <c r="A3698">
        <v>2019</v>
      </c>
      <c r="B3698" t="s">
        <v>13</v>
      </c>
      <c r="C3698" s="1">
        <v>15300</v>
      </c>
      <c r="D3698" t="s">
        <v>7</v>
      </c>
      <c r="E3698" s="2">
        <v>1</v>
      </c>
      <c r="F3698">
        <f>IFERROR(VLOOKUP(Bakery[[#This Row],[Products]],Bakery_price[#All],2,FALSE),0)</f>
        <v>0</v>
      </c>
      <c r="G3698" s="3">
        <f>Bakery[[#This Row],[Price]]*Bakery[[#This Row],[Quantity]]</f>
        <v>0</v>
      </c>
    </row>
    <row r="3699" spans="1:7" x14ac:dyDescent="0.25">
      <c r="A3699">
        <v>2019</v>
      </c>
      <c r="B3699" t="s">
        <v>13</v>
      </c>
      <c r="C3699" s="1">
        <v>15300</v>
      </c>
      <c r="D3699" t="s">
        <v>8</v>
      </c>
      <c r="E3699" s="2">
        <v>1</v>
      </c>
      <c r="F3699">
        <f>IFERROR(VLOOKUP(Bakery[[#This Row],[Products]],Bakery_price[#All],2,FALSE),0)</f>
        <v>4800</v>
      </c>
      <c r="G3699" s="3">
        <f>Bakery[[#This Row],[Price]]*Bakery[[#This Row],[Quantity]]</f>
        <v>4800</v>
      </c>
    </row>
    <row r="3700" spans="1:7" x14ac:dyDescent="0.25">
      <c r="A3700">
        <v>2019</v>
      </c>
      <c r="B3700" t="s">
        <v>13</v>
      </c>
      <c r="C3700" s="1">
        <v>14300</v>
      </c>
      <c r="D3700" t="s">
        <v>6</v>
      </c>
      <c r="E3700" s="2">
        <v>1</v>
      </c>
      <c r="F3700">
        <f>IFERROR(VLOOKUP(Bakery[[#This Row],[Products]],Bakery_price[#All],2,FALSE),0)</f>
        <v>4800</v>
      </c>
      <c r="G3700" s="3">
        <f>Bakery[[#This Row],[Price]]*Bakery[[#This Row],[Quantity]]</f>
        <v>4800</v>
      </c>
    </row>
    <row r="3701" spans="1:7" x14ac:dyDescent="0.25">
      <c r="A3701">
        <v>2019</v>
      </c>
      <c r="B3701" t="s">
        <v>13</v>
      </c>
      <c r="C3701" s="1">
        <v>14300</v>
      </c>
      <c r="D3701" t="s">
        <v>24</v>
      </c>
      <c r="E3701" s="2">
        <v>1</v>
      </c>
      <c r="F3701">
        <f>IFERROR(VLOOKUP(Bakery[[#This Row],[Products]],Bakery_price[#All],2,FALSE),0)</f>
        <v>3500</v>
      </c>
      <c r="G3701" s="3">
        <f>Bakery[[#This Row],[Price]]*Bakery[[#This Row],[Quantity]]</f>
        <v>3500</v>
      </c>
    </row>
    <row r="3702" spans="1:7" x14ac:dyDescent="0.25">
      <c r="A3702">
        <v>2019</v>
      </c>
      <c r="B3702" t="s">
        <v>13</v>
      </c>
      <c r="C3702" s="1">
        <v>14300</v>
      </c>
      <c r="D3702" t="s">
        <v>17</v>
      </c>
      <c r="E3702" s="2">
        <v>1</v>
      </c>
      <c r="F3702">
        <f>IFERROR(VLOOKUP(Bakery[[#This Row],[Products]],Bakery_price[#All],2,FALSE),0)</f>
        <v>4000</v>
      </c>
      <c r="G3702" s="3">
        <f>Bakery[[#This Row],[Price]]*Bakery[[#This Row],[Quantity]]</f>
        <v>4000</v>
      </c>
    </row>
    <row r="3703" spans="1:7" x14ac:dyDescent="0.25">
      <c r="A3703">
        <v>2019</v>
      </c>
      <c r="B3703" t="s">
        <v>13</v>
      </c>
      <c r="C3703" s="1">
        <v>15000</v>
      </c>
      <c r="D3703" t="s">
        <v>24</v>
      </c>
      <c r="E3703" s="2">
        <v>1</v>
      </c>
      <c r="F3703">
        <f>IFERROR(VLOOKUP(Bakery[[#This Row],[Products]],Bakery_price[#All],2,FALSE),0)</f>
        <v>3500</v>
      </c>
      <c r="G3703" s="3">
        <f>Bakery[[#This Row],[Price]]*Bakery[[#This Row],[Quantity]]</f>
        <v>3500</v>
      </c>
    </row>
    <row r="3704" spans="1:7" x14ac:dyDescent="0.25">
      <c r="A3704">
        <v>2019</v>
      </c>
      <c r="B3704" t="s">
        <v>13</v>
      </c>
      <c r="C3704" s="1">
        <v>15000</v>
      </c>
      <c r="D3704" t="s">
        <v>31</v>
      </c>
      <c r="E3704" s="2">
        <v>1</v>
      </c>
      <c r="F3704">
        <f>IFERROR(VLOOKUP(Bakery[[#This Row],[Products]],Bakery_price[#All],2,FALSE),0)</f>
        <v>4000</v>
      </c>
      <c r="G3704" s="3">
        <f>Bakery[[#This Row],[Price]]*Bakery[[#This Row],[Quantity]]</f>
        <v>4000</v>
      </c>
    </row>
    <row r="3705" spans="1:7" x14ac:dyDescent="0.25">
      <c r="A3705">
        <v>2019</v>
      </c>
      <c r="B3705" t="s">
        <v>13</v>
      </c>
      <c r="C3705" s="1">
        <v>15000</v>
      </c>
      <c r="D3705" t="s">
        <v>9</v>
      </c>
      <c r="E3705" s="2" t="s">
        <v>32</v>
      </c>
      <c r="F3705">
        <f>IFERROR(VLOOKUP(Bakery[[#This Row],[Products]],Bakery_price[#All],2,FALSE),0)</f>
        <v>5000</v>
      </c>
      <c r="G3705" s="3">
        <f>Bakery[[#This Row],[Price]]*Bakery[[#This Row],[Quantity]]</f>
        <v>5000</v>
      </c>
    </row>
    <row r="3706" spans="1:7" x14ac:dyDescent="0.25">
      <c r="A3706">
        <v>2019</v>
      </c>
      <c r="B3706" t="s">
        <v>13</v>
      </c>
      <c r="C3706" s="1">
        <v>14800</v>
      </c>
      <c r="D3706" t="s">
        <v>6</v>
      </c>
      <c r="E3706" s="2">
        <v>1</v>
      </c>
      <c r="F3706">
        <f>IFERROR(VLOOKUP(Bakery[[#This Row],[Products]],Bakery_price[#All],2,FALSE),0)</f>
        <v>4800</v>
      </c>
      <c r="G3706" s="3">
        <f>Bakery[[#This Row],[Price]]*Bakery[[#This Row],[Quantity]]</f>
        <v>4800</v>
      </c>
    </row>
    <row r="3707" spans="1:7" x14ac:dyDescent="0.25">
      <c r="A3707">
        <v>2019</v>
      </c>
      <c r="B3707" t="s">
        <v>13</v>
      </c>
      <c r="C3707" s="1">
        <v>14800</v>
      </c>
      <c r="D3707" t="s">
        <v>15</v>
      </c>
      <c r="E3707" s="2">
        <v>1</v>
      </c>
      <c r="F3707">
        <f>IFERROR(VLOOKUP(Bakery[[#This Row],[Products]],Bakery_price[#All],2,FALSE),0)</f>
        <v>3500</v>
      </c>
      <c r="G3707" s="3">
        <f>Bakery[[#This Row],[Price]]*Bakery[[#This Row],[Quantity]]</f>
        <v>3500</v>
      </c>
    </row>
    <row r="3708" spans="1:7" x14ac:dyDescent="0.25">
      <c r="A3708">
        <v>2019</v>
      </c>
      <c r="B3708" t="s">
        <v>13</v>
      </c>
      <c r="C3708" s="1">
        <v>14800</v>
      </c>
      <c r="D3708" t="s">
        <v>29</v>
      </c>
      <c r="E3708" s="2">
        <v>1</v>
      </c>
      <c r="F3708">
        <f>IFERROR(VLOOKUP(Bakery[[#This Row],[Products]],Bakery_price[#All],2,FALSE),0)</f>
        <v>4500</v>
      </c>
      <c r="G3708" s="3">
        <f>Bakery[[#This Row],[Price]]*Bakery[[#This Row],[Quantity]]</f>
        <v>4500</v>
      </c>
    </row>
    <row r="3709" spans="1:7" x14ac:dyDescent="0.25">
      <c r="A3709">
        <v>2019</v>
      </c>
      <c r="B3709" t="s">
        <v>13</v>
      </c>
      <c r="C3709" s="1">
        <v>28100</v>
      </c>
      <c r="D3709" t="s">
        <v>6</v>
      </c>
      <c r="E3709" s="2">
        <v>2</v>
      </c>
      <c r="F3709">
        <f>IFERROR(VLOOKUP(Bakery[[#This Row],[Products]],Bakery_price[#All],2,FALSE),0)</f>
        <v>4800</v>
      </c>
      <c r="G3709" s="3">
        <f>Bakery[[#This Row],[Price]]*Bakery[[#This Row],[Quantity]]</f>
        <v>9600</v>
      </c>
    </row>
    <row r="3710" spans="1:7" x14ac:dyDescent="0.25">
      <c r="A3710">
        <v>2019</v>
      </c>
      <c r="B3710" t="s">
        <v>13</v>
      </c>
      <c r="C3710" s="1">
        <v>28100</v>
      </c>
      <c r="D3710" t="s">
        <v>15</v>
      </c>
      <c r="E3710" s="2">
        <v>1</v>
      </c>
      <c r="F3710">
        <f>IFERROR(VLOOKUP(Bakery[[#This Row],[Products]],Bakery_price[#All],2,FALSE),0)</f>
        <v>3500</v>
      </c>
      <c r="G3710" s="3">
        <f>Bakery[[#This Row],[Price]]*Bakery[[#This Row],[Quantity]]</f>
        <v>3500</v>
      </c>
    </row>
    <row r="3711" spans="1:7" x14ac:dyDescent="0.25">
      <c r="A3711">
        <v>2019</v>
      </c>
      <c r="B3711" t="s">
        <v>13</v>
      </c>
      <c r="C3711" s="1">
        <v>28100</v>
      </c>
      <c r="D3711" t="s">
        <v>17</v>
      </c>
      <c r="E3711" s="2">
        <v>1</v>
      </c>
      <c r="F3711">
        <f>IFERROR(VLOOKUP(Bakery[[#This Row],[Products]],Bakery_price[#All],2,FALSE),0)</f>
        <v>4000</v>
      </c>
      <c r="G3711" s="3">
        <f>Bakery[[#This Row],[Price]]*Bakery[[#This Row],[Quantity]]</f>
        <v>4000</v>
      </c>
    </row>
    <row r="3712" spans="1:7" x14ac:dyDescent="0.25">
      <c r="A3712">
        <v>2019</v>
      </c>
      <c r="B3712" t="s">
        <v>13</v>
      </c>
      <c r="C3712" s="1">
        <v>28100</v>
      </c>
      <c r="D3712" t="s">
        <v>22</v>
      </c>
      <c r="E3712" s="2">
        <v>1</v>
      </c>
      <c r="F3712">
        <f>IFERROR(VLOOKUP(Bakery[[#This Row],[Products]],Bakery_price[#All],2,FALSE),0)</f>
        <v>4500</v>
      </c>
      <c r="G3712" s="3">
        <f>Bakery[[#This Row],[Price]]*Bakery[[#This Row],[Quantity]]</f>
        <v>4500</v>
      </c>
    </row>
    <row r="3713" spans="1:7" x14ac:dyDescent="0.25">
      <c r="A3713">
        <v>2019</v>
      </c>
      <c r="B3713" t="s">
        <v>13</v>
      </c>
      <c r="C3713" s="1">
        <v>28100</v>
      </c>
      <c r="D3713" t="s">
        <v>10</v>
      </c>
      <c r="E3713" s="2">
        <v>1</v>
      </c>
      <c r="F3713">
        <f>IFERROR(VLOOKUP(Bakery[[#This Row],[Products]],Bakery_price[#All],2,FALSE),0)</f>
        <v>0</v>
      </c>
      <c r="G3713" s="3">
        <f>Bakery[[#This Row],[Price]]*Bakery[[#This Row],[Quantity]]</f>
        <v>0</v>
      </c>
    </row>
    <row r="3714" spans="1:7" x14ac:dyDescent="0.25">
      <c r="A3714">
        <v>2019</v>
      </c>
      <c r="B3714" t="s">
        <v>14</v>
      </c>
      <c r="C3714" s="1">
        <v>22100</v>
      </c>
      <c r="D3714" t="s">
        <v>6</v>
      </c>
      <c r="E3714" s="2">
        <v>2</v>
      </c>
      <c r="F3714">
        <f>IFERROR(VLOOKUP(Bakery[[#This Row],[Products]],Bakery_price[#All],2,FALSE),0)</f>
        <v>4800</v>
      </c>
      <c r="G3714" s="3">
        <f>Bakery[[#This Row],[Price]]*Bakery[[#This Row],[Quantity]]</f>
        <v>9600</v>
      </c>
    </row>
    <row r="3715" spans="1:7" x14ac:dyDescent="0.25">
      <c r="A3715">
        <v>2019</v>
      </c>
      <c r="B3715" t="s">
        <v>14</v>
      </c>
      <c r="C3715" s="1">
        <v>22100</v>
      </c>
      <c r="D3715" t="s">
        <v>15</v>
      </c>
      <c r="E3715" s="2">
        <v>1</v>
      </c>
      <c r="F3715">
        <f>IFERROR(VLOOKUP(Bakery[[#This Row],[Products]],Bakery_price[#All],2,FALSE),0)</f>
        <v>3500</v>
      </c>
      <c r="G3715" s="3">
        <f>Bakery[[#This Row],[Price]]*Bakery[[#This Row],[Quantity]]</f>
        <v>3500</v>
      </c>
    </row>
    <row r="3716" spans="1:7" x14ac:dyDescent="0.25">
      <c r="A3716">
        <v>2019</v>
      </c>
      <c r="B3716" t="s">
        <v>14</v>
      </c>
      <c r="C3716" s="1">
        <v>22100</v>
      </c>
      <c r="D3716" t="s">
        <v>24</v>
      </c>
      <c r="E3716" s="2">
        <v>2</v>
      </c>
      <c r="F3716">
        <f>IFERROR(VLOOKUP(Bakery[[#This Row],[Products]],Bakery_price[#All],2,FALSE),0)</f>
        <v>3500</v>
      </c>
      <c r="G3716" s="3">
        <f>Bakery[[#This Row],[Price]]*Bakery[[#This Row],[Quantity]]</f>
        <v>7000</v>
      </c>
    </row>
    <row r="3717" spans="1:7" x14ac:dyDescent="0.25">
      <c r="A3717">
        <v>2019</v>
      </c>
      <c r="B3717" t="s">
        <v>14</v>
      </c>
      <c r="C3717" s="1">
        <v>20400</v>
      </c>
      <c r="D3717" t="s">
        <v>6</v>
      </c>
      <c r="E3717" s="2">
        <v>3</v>
      </c>
      <c r="F3717">
        <f>IFERROR(VLOOKUP(Bakery[[#This Row],[Products]],Bakery_price[#All],2,FALSE),0)</f>
        <v>4800</v>
      </c>
      <c r="G3717" s="3">
        <f>Bakery[[#This Row],[Price]]*Bakery[[#This Row],[Quantity]]</f>
        <v>14400</v>
      </c>
    </row>
    <row r="3718" spans="1:7" x14ac:dyDescent="0.25">
      <c r="A3718">
        <v>2019</v>
      </c>
      <c r="B3718" t="s">
        <v>14</v>
      </c>
      <c r="C3718" s="1">
        <v>20400</v>
      </c>
      <c r="D3718" t="s">
        <v>7</v>
      </c>
      <c r="E3718" s="2">
        <v>1</v>
      </c>
      <c r="F3718">
        <f>IFERROR(VLOOKUP(Bakery[[#This Row],[Products]],Bakery_price[#All],2,FALSE),0)</f>
        <v>0</v>
      </c>
      <c r="G3718" s="3">
        <f>Bakery[[#This Row],[Price]]*Bakery[[#This Row],[Quantity]]</f>
        <v>0</v>
      </c>
    </row>
    <row r="3719" spans="1:7" x14ac:dyDescent="0.25">
      <c r="A3719">
        <v>2019</v>
      </c>
      <c r="B3719" t="s">
        <v>14</v>
      </c>
      <c r="C3719" s="1">
        <v>22800</v>
      </c>
      <c r="D3719" t="s">
        <v>6</v>
      </c>
      <c r="E3719" s="2">
        <v>1</v>
      </c>
      <c r="F3719">
        <f>IFERROR(VLOOKUP(Bakery[[#This Row],[Products]],Bakery_price[#All],2,FALSE),0)</f>
        <v>4800</v>
      </c>
      <c r="G3719" s="3">
        <f>Bakery[[#This Row],[Price]]*Bakery[[#This Row],[Quantity]]</f>
        <v>4800</v>
      </c>
    </row>
    <row r="3720" spans="1:7" x14ac:dyDescent="0.25">
      <c r="A3720">
        <v>2019</v>
      </c>
      <c r="B3720" t="s">
        <v>14</v>
      </c>
      <c r="C3720" s="1">
        <v>22800</v>
      </c>
      <c r="D3720" t="s">
        <v>15</v>
      </c>
      <c r="E3720" s="2">
        <v>1</v>
      </c>
      <c r="F3720">
        <f>IFERROR(VLOOKUP(Bakery[[#This Row],[Products]],Bakery_price[#All],2,FALSE),0)</f>
        <v>3500</v>
      </c>
      <c r="G3720" s="3">
        <f>Bakery[[#This Row],[Price]]*Bakery[[#This Row],[Quantity]]</f>
        <v>3500</v>
      </c>
    </row>
    <row r="3721" spans="1:7" x14ac:dyDescent="0.25">
      <c r="A3721">
        <v>2019</v>
      </c>
      <c r="B3721" t="s">
        <v>14</v>
      </c>
      <c r="C3721" s="1">
        <v>22800</v>
      </c>
      <c r="D3721" t="s">
        <v>20</v>
      </c>
      <c r="E3721" s="2">
        <v>2</v>
      </c>
      <c r="F3721">
        <f>IFERROR(VLOOKUP(Bakery[[#This Row],[Products]],Bakery_price[#All],2,FALSE),0)</f>
        <v>0</v>
      </c>
      <c r="G3721" s="3">
        <f>Bakery[[#This Row],[Price]]*Bakery[[#This Row],[Quantity]]</f>
        <v>0</v>
      </c>
    </row>
    <row r="3722" spans="1:7" x14ac:dyDescent="0.25">
      <c r="A3722">
        <v>2019</v>
      </c>
      <c r="B3722" t="s">
        <v>14</v>
      </c>
      <c r="C3722" s="1">
        <v>22800</v>
      </c>
      <c r="D3722" t="s">
        <v>25</v>
      </c>
      <c r="E3722" s="2">
        <v>1</v>
      </c>
      <c r="F3722">
        <f>IFERROR(VLOOKUP(Bakery[[#This Row],[Products]],Bakery_price[#All],2,FALSE),0)</f>
        <v>3500</v>
      </c>
      <c r="G3722" s="3">
        <f>Bakery[[#This Row],[Price]]*Bakery[[#This Row],[Quantity]]</f>
        <v>3500</v>
      </c>
    </row>
    <row r="3723" spans="1:7" x14ac:dyDescent="0.25">
      <c r="A3723">
        <v>2019</v>
      </c>
      <c r="B3723" t="s">
        <v>14</v>
      </c>
      <c r="C3723" s="1">
        <v>15800</v>
      </c>
      <c r="D3723" t="s">
        <v>6</v>
      </c>
      <c r="E3723" s="2">
        <v>1</v>
      </c>
      <c r="F3723">
        <f>IFERROR(VLOOKUP(Bakery[[#This Row],[Products]],Bakery_price[#All],2,FALSE),0)</f>
        <v>4800</v>
      </c>
      <c r="G3723" s="3">
        <f>Bakery[[#This Row],[Price]]*Bakery[[#This Row],[Quantity]]</f>
        <v>4800</v>
      </c>
    </row>
    <row r="3724" spans="1:7" x14ac:dyDescent="0.25">
      <c r="A3724">
        <v>2019</v>
      </c>
      <c r="B3724" t="s">
        <v>14</v>
      </c>
      <c r="C3724" s="1">
        <v>15800</v>
      </c>
      <c r="D3724" t="s">
        <v>20</v>
      </c>
      <c r="E3724" s="2">
        <v>1</v>
      </c>
      <c r="F3724">
        <f>IFERROR(VLOOKUP(Bakery[[#This Row],[Products]],Bakery_price[#All],2,FALSE),0)</f>
        <v>0</v>
      </c>
      <c r="G3724" s="3">
        <f>Bakery[[#This Row],[Price]]*Bakery[[#This Row],[Quantity]]</f>
        <v>0</v>
      </c>
    </row>
    <row r="3725" spans="1:7" x14ac:dyDescent="0.25">
      <c r="A3725">
        <v>2019</v>
      </c>
      <c r="B3725" t="s">
        <v>14</v>
      </c>
      <c r="C3725" s="1">
        <v>15800</v>
      </c>
      <c r="D3725" t="s">
        <v>31</v>
      </c>
      <c r="E3725" s="2">
        <v>1</v>
      </c>
      <c r="F3725">
        <f>IFERROR(VLOOKUP(Bakery[[#This Row],[Products]],Bakery_price[#All],2,FALSE),0)</f>
        <v>4000</v>
      </c>
      <c r="G3725" s="3">
        <f>Bakery[[#This Row],[Price]]*Bakery[[#This Row],[Quantity]]</f>
        <v>4000</v>
      </c>
    </row>
    <row r="3726" spans="1:7" x14ac:dyDescent="0.25">
      <c r="A3726">
        <v>2019</v>
      </c>
      <c r="B3726" t="s">
        <v>14</v>
      </c>
      <c r="C3726" s="1">
        <v>31400</v>
      </c>
      <c r="D3726" t="s">
        <v>6</v>
      </c>
      <c r="E3726" s="2">
        <v>3</v>
      </c>
      <c r="F3726">
        <f>IFERROR(VLOOKUP(Bakery[[#This Row],[Products]],Bakery_price[#All],2,FALSE),0)</f>
        <v>4800</v>
      </c>
      <c r="G3726" s="3">
        <f>Bakery[[#This Row],[Price]]*Bakery[[#This Row],[Quantity]]</f>
        <v>14400</v>
      </c>
    </row>
    <row r="3727" spans="1:7" x14ac:dyDescent="0.25">
      <c r="A3727">
        <v>2019</v>
      </c>
      <c r="B3727" t="s">
        <v>14</v>
      </c>
      <c r="C3727" s="1">
        <v>31400</v>
      </c>
      <c r="D3727" t="s">
        <v>15</v>
      </c>
      <c r="E3727" s="2">
        <v>3</v>
      </c>
      <c r="F3727">
        <f>IFERROR(VLOOKUP(Bakery[[#This Row],[Products]],Bakery_price[#All],2,FALSE),0)</f>
        <v>3500</v>
      </c>
      <c r="G3727" s="3">
        <f>Bakery[[#This Row],[Price]]*Bakery[[#This Row],[Quantity]]</f>
        <v>10500</v>
      </c>
    </row>
    <row r="3728" spans="1:7" x14ac:dyDescent="0.25">
      <c r="A3728">
        <v>2019</v>
      </c>
      <c r="B3728" t="s">
        <v>14</v>
      </c>
      <c r="C3728" s="1">
        <v>31400</v>
      </c>
      <c r="D3728" t="s">
        <v>29</v>
      </c>
      <c r="E3728" s="2">
        <v>1</v>
      </c>
      <c r="F3728">
        <f>IFERROR(VLOOKUP(Bakery[[#This Row],[Products]],Bakery_price[#All],2,FALSE),0)</f>
        <v>4500</v>
      </c>
      <c r="G3728" s="3">
        <f>Bakery[[#This Row],[Price]]*Bakery[[#This Row],[Quantity]]</f>
        <v>4500</v>
      </c>
    </row>
    <row r="3729" spans="1:7" x14ac:dyDescent="0.25">
      <c r="A3729">
        <v>2019</v>
      </c>
      <c r="B3729" t="s">
        <v>14</v>
      </c>
      <c r="C3729" s="1">
        <v>38200</v>
      </c>
      <c r="D3729" t="s">
        <v>6</v>
      </c>
      <c r="E3729" s="2">
        <v>4</v>
      </c>
      <c r="F3729">
        <f>IFERROR(VLOOKUP(Bakery[[#This Row],[Products]],Bakery_price[#All],2,FALSE),0)</f>
        <v>4800</v>
      </c>
      <c r="G3729" s="3">
        <f>Bakery[[#This Row],[Price]]*Bakery[[#This Row],[Quantity]]</f>
        <v>19200</v>
      </c>
    </row>
    <row r="3730" spans="1:7" x14ac:dyDescent="0.25">
      <c r="A3730">
        <v>2019</v>
      </c>
      <c r="B3730" t="s">
        <v>14</v>
      </c>
      <c r="C3730" s="1">
        <v>38200</v>
      </c>
      <c r="D3730" t="s">
        <v>8</v>
      </c>
      <c r="E3730" s="2">
        <v>2</v>
      </c>
      <c r="F3730">
        <f>IFERROR(VLOOKUP(Bakery[[#This Row],[Products]],Bakery_price[#All],2,FALSE),0)</f>
        <v>4800</v>
      </c>
      <c r="G3730" s="3">
        <f>Bakery[[#This Row],[Price]]*Bakery[[#This Row],[Quantity]]</f>
        <v>9600</v>
      </c>
    </row>
    <row r="3731" spans="1:7" x14ac:dyDescent="0.25">
      <c r="A3731">
        <v>2019</v>
      </c>
      <c r="B3731" t="s">
        <v>14</v>
      </c>
      <c r="C3731" s="1">
        <v>38200</v>
      </c>
      <c r="D3731" t="s">
        <v>25</v>
      </c>
      <c r="E3731" s="2">
        <v>1</v>
      </c>
      <c r="F3731">
        <f>IFERROR(VLOOKUP(Bakery[[#This Row],[Products]],Bakery_price[#All],2,FALSE),0)</f>
        <v>3500</v>
      </c>
      <c r="G3731" s="3">
        <f>Bakery[[#This Row],[Price]]*Bakery[[#This Row],[Quantity]]</f>
        <v>3500</v>
      </c>
    </row>
    <row r="3732" spans="1:7" x14ac:dyDescent="0.25">
      <c r="A3732">
        <v>2019</v>
      </c>
      <c r="B3732" t="s">
        <v>14</v>
      </c>
      <c r="C3732" s="1">
        <v>38200</v>
      </c>
      <c r="D3732" t="s">
        <v>29</v>
      </c>
      <c r="E3732" s="2">
        <v>1</v>
      </c>
      <c r="F3732">
        <f>IFERROR(VLOOKUP(Bakery[[#This Row],[Products]],Bakery_price[#All],2,FALSE),0)</f>
        <v>4500</v>
      </c>
      <c r="G3732" s="3">
        <f>Bakery[[#This Row],[Price]]*Bakery[[#This Row],[Quantity]]</f>
        <v>4500</v>
      </c>
    </row>
    <row r="3733" spans="1:7" x14ac:dyDescent="0.25">
      <c r="A3733">
        <v>2019</v>
      </c>
      <c r="B3733" t="s">
        <v>14</v>
      </c>
      <c r="C3733" s="1">
        <v>25100</v>
      </c>
      <c r="D3733" t="s">
        <v>6</v>
      </c>
      <c r="E3733" s="2">
        <v>2</v>
      </c>
      <c r="F3733">
        <f>IFERROR(VLOOKUP(Bakery[[#This Row],[Products]],Bakery_price[#All],2,FALSE),0)</f>
        <v>4800</v>
      </c>
      <c r="G3733" s="3">
        <f>Bakery[[#This Row],[Price]]*Bakery[[#This Row],[Quantity]]</f>
        <v>9600</v>
      </c>
    </row>
    <row r="3734" spans="1:7" x14ac:dyDescent="0.25">
      <c r="A3734">
        <v>2019</v>
      </c>
      <c r="B3734" t="s">
        <v>14</v>
      </c>
      <c r="C3734" s="1">
        <v>25100</v>
      </c>
      <c r="D3734" t="s">
        <v>8</v>
      </c>
      <c r="E3734" s="2">
        <v>2</v>
      </c>
      <c r="F3734">
        <f>IFERROR(VLOOKUP(Bakery[[#This Row],[Products]],Bakery_price[#All],2,FALSE),0)</f>
        <v>4800</v>
      </c>
      <c r="G3734" s="3">
        <f>Bakery[[#This Row],[Price]]*Bakery[[#This Row],[Quantity]]</f>
        <v>9600</v>
      </c>
    </row>
    <row r="3735" spans="1:7" x14ac:dyDescent="0.25">
      <c r="A3735">
        <v>2019</v>
      </c>
      <c r="B3735" t="s">
        <v>14</v>
      </c>
      <c r="C3735" s="1">
        <v>25100</v>
      </c>
      <c r="D3735" t="s">
        <v>29</v>
      </c>
      <c r="E3735" s="2">
        <v>1</v>
      </c>
      <c r="F3735">
        <f>IFERROR(VLOOKUP(Bakery[[#This Row],[Products]],Bakery_price[#All],2,FALSE),0)</f>
        <v>4500</v>
      </c>
      <c r="G3735" s="3">
        <f>Bakery[[#This Row],[Price]]*Bakery[[#This Row],[Quantity]]</f>
        <v>4500</v>
      </c>
    </row>
    <row r="3736" spans="1:7" x14ac:dyDescent="0.25">
      <c r="A3736">
        <v>2019</v>
      </c>
      <c r="B3736" t="s">
        <v>14</v>
      </c>
      <c r="C3736" s="1">
        <v>20300</v>
      </c>
      <c r="D3736" t="s">
        <v>6</v>
      </c>
      <c r="E3736" s="2">
        <v>1</v>
      </c>
      <c r="F3736">
        <f>IFERROR(VLOOKUP(Bakery[[#This Row],[Products]],Bakery_price[#All],2,FALSE),0)</f>
        <v>4800</v>
      </c>
      <c r="G3736" s="3">
        <f>Bakery[[#This Row],[Price]]*Bakery[[#This Row],[Quantity]]</f>
        <v>4800</v>
      </c>
    </row>
    <row r="3737" spans="1:7" x14ac:dyDescent="0.25">
      <c r="A3737">
        <v>2019</v>
      </c>
      <c r="B3737" t="s">
        <v>14</v>
      </c>
      <c r="C3737" s="1">
        <v>20300</v>
      </c>
      <c r="D3737" t="s">
        <v>8</v>
      </c>
      <c r="E3737" s="2">
        <v>2</v>
      </c>
      <c r="F3737">
        <f>IFERROR(VLOOKUP(Bakery[[#This Row],[Products]],Bakery_price[#All],2,FALSE),0)</f>
        <v>4800</v>
      </c>
      <c r="G3737" s="3">
        <f>Bakery[[#This Row],[Price]]*Bakery[[#This Row],[Quantity]]</f>
        <v>9600</v>
      </c>
    </row>
    <row r="3738" spans="1:7" x14ac:dyDescent="0.25">
      <c r="A3738">
        <v>2019</v>
      </c>
      <c r="B3738" t="s">
        <v>14</v>
      </c>
      <c r="C3738" s="1">
        <v>20300</v>
      </c>
      <c r="D3738" t="s">
        <v>10</v>
      </c>
      <c r="E3738" s="2">
        <v>1</v>
      </c>
      <c r="F3738">
        <f>IFERROR(VLOOKUP(Bakery[[#This Row],[Products]],Bakery_price[#All],2,FALSE),0)</f>
        <v>0</v>
      </c>
      <c r="G3738" s="3">
        <f>Bakery[[#This Row],[Price]]*Bakery[[#This Row],[Quantity]]</f>
        <v>0</v>
      </c>
    </row>
    <row r="3739" spans="1:7" x14ac:dyDescent="0.25">
      <c r="A3739">
        <v>2019</v>
      </c>
      <c r="B3739" t="s">
        <v>14</v>
      </c>
      <c r="C3739" s="1">
        <v>15800</v>
      </c>
      <c r="D3739" t="s">
        <v>6</v>
      </c>
      <c r="E3739" s="2">
        <v>1</v>
      </c>
      <c r="F3739">
        <f>IFERROR(VLOOKUP(Bakery[[#This Row],[Products]],Bakery_price[#All],2,FALSE),0)</f>
        <v>4800</v>
      </c>
      <c r="G3739" s="3">
        <f>Bakery[[#This Row],[Price]]*Bakery[[#This Row],[Quantity]]</f>
        <v>4800</v>
      </c>
    </row>
    <row r="3740" spans="1:7" x14ac:dyDescent="0.25">
      <c r="A3740">
        <v>2019</v>
      </c>
      <c r="B3740" t="s">
        <v>14</v>
      </c>
      <c r="C3740" s="1">
        <v>15800</v>
      </c>
      <c r="D3740" t="s">
        <v>15</v>
      </c>
      <c r="E3740" s="2">
        <v>1</v>
      </c>
      <c r="F3740">
        <f>IFERROR(VLOOKUP(Bakery[[#This Row],[Products]],Bakery_price[#All],2,FALSE),0)</f>
        <v>3500</v>
      </c>
      <c r="G3740" s="3">
        <f>Bakery[[#This Row],[Price]]*Bakery[[#This Row],[Quantity]]</f>
        <v>3500</v>
      </c>
    </row>
    <row r="3741" spans="1:7" x14ac:dyDescent="0.25">
      <c r="A3741">
        <v>2019</v>
      </c>
      <c r="B3741" t="s">
        <v>14</v>
      </c>
      <c r="C3741" s="1">
        <v>15800</v>
      </c>
      <c r="D3741" t="s">
        <v>19</v>
      </c>
      <c r="E3741" s="2">
        <v>1</v>
      </c>
      <c r="F3741">
        <f>IFERROR(VLOOKUP(Bakery[[#This Row],[Products]],Bakery_price[#All],2,FALSE),0)</f>
        <v>1500</v>
      </c>
      <c r="G3741" s="3">
        <f>Bakery[[#This Row],[Price]]*Bakery[[#This Row],[Quantity]]</f>
        <v>1500</v>
      </c>
    </row>
    <row r="3742" spans="1:7" x14ac:dyDescent="0.25">
      <c r="A3742">
        <v>2019</v>
      </c>
      <c r="B3742" t="s">
        <v>14</v>
      </c>
      <c r="C3742" s="1">
        <v>15800</v>
      </c>
      <c r="D3742" t="s">
        <v>17</v>
      </c>
      <c r="E3742" s="2">
        <v>1</v>
      </c>
      <c r="F3742">
        <f>IFERROR(VLOOKUP(Bakery[[#This Row],[Products]],Bakery_price[#All],2,FALSE),0)</f>
        <v>4000</v>
      </c>
      <c r="G3742" s="3">
        <f>Bakery[[#This Row],[Price]]*Bakery[[#This Row],[Quantity]]</f>
        <v>4000</v>
      </c>
    </row>
    <row r="3743" spans="1:7" x14ac:dyDescent="0.25">
      <c r="A3743">
        <v>2019</v>
      </c>
      <c r="B3743" t="s">
        <v>14</v>
      </c>
      <c r="C3743" s="1">
        <v>27600</v>
      </c>
      <c r="D3743" t="s">
        <v>6</v>
      </c>
      <c r="E3743" s="2">
        <v>2</v>
      </c>
      <c r="F3743">
        <f>IFERROR(VLOOKUP(Bakery[[#This Row],[Products]],Bakery_price[#All],2,FALSE),0)</f>
        <v>4800</v>
      </c>
      <c r="G3743" s="3">
        <f>Bakery[[#This Row],[Price]]*Bakery[[#This Row],[Quantity]]</f>
        <v>9600</v>
      </c>
    </row>
    <row r="3744" spans="1:7" x14ac:dyDescent="0.25">
      <c r="A3744">
        <v>2019</v>
      </c>
      <c r="B3744" t="s">
        <v>14</v>
      </c>
      <c r="C3744" s="1">
        <v>27600</v>
      </c>
      <c r="D3744" t="s">
        <v>24</v>
      </c>
      <c r="E3744" s="2">
        <v>1</v>
      </c>
      <c r="F3744">
        <f>IFERROR(VLOOKUP(Bakery[[#This Row],[Products]],Bakery_price[#All],2,FALSE),0)</f>
        <v>3500</v>
      </c>
      <c r="G3744" s="3">
        <f>Bakery[[#This Row],[Price]]*Bakery[[#This Row],[Quantity]]</f>
        <v>3500</v>
      </c>
    </row>
    <row r="3745" spans="1:7" x14ac:dyDescent="0.25">
      <c r="A3745">
        <v>2019</v>
      </c>
      <c r="B3745" t="s">
        <v>14</v>
      </c>
      <c r="C3745" s="1">
        <v>27600</v>
      </c>
      <c r="D3745" t="s">
        <v>8</v>
      </c>
      <c r="E3745" s="2">
        <v>1</v>
      </c>
      <c r="F3745">
        <f>IFERROR(VLOOKUP(Bakery[[#This Row],[Products]],Bakery_price[#All],2,FALSE),0)</f>
        <v>4800</v>
      </c>
      <c r="G3745" s="3">
        <f>Bakery[[#This Row],[Price]]*Bakery[[#This Row],[Quantity]]</f>
        <v>4800</v>
      </c>
    </row>
    <row r="3746" spans="1:7" x14ac:dyDescent="0.25">
      <c r="A3746">
        <v>2019</v>
      </c>
      <c r="B3746" t="s">
        <v>14</v>
      </c>
      <c r="C3746" s="1">
        <v>27600</v>
      </c>
      <c r="D3746" t="s">
        <v>25</v>
      </c>
      <c r="E3746" s="2">
        <v>1</v>
      </c>
      <c r="F3746">
        <f>IFERROR(VLOOKUP(Bakery[[#This Row],[Products]],Bakery_price[#All],2,FALSE),0)</f>
        <v>3500</v>
      </c>
      <c r="G3746" s="3">
        <f>Bakery[[#This Row],[Price]]*Bakery[[#This Row],[Quantity]]</f>
        <v>3500</v>
      </c>
    </row>
    <row r="3747" spans="1:7" x14ac:dyDescent="0.25">
      <c r="A3747">
        <v>2019</v>
      </c>
      <c r="B3747" t="s">
        <v>14</v>
      </c>
      <c r="C3747" s="1">
        <v>27600</v>
      </c>
      <c r="D3747" t="s">
        <v>12</v>
      </c>
      <c r="E3747" s="2">
        <v>1</v>
      </c>
      <c r="F3747">
        <f>IFERROR(VLOOKUP(Bakery[[#This Row],[Products]],Bakery_price[#All],2,FALSE),0)</f>
        <v>4500</v>
      </c>
      <c r="G3747" s="3">
        <f>Bakery[[#This Row],[Price]]*Bakery[[#This Row],[Quantity]]</f>
        <v>4500</v>
      </c>
    </row>
    <row r="3748" spans="1:7" x14ac:dyDescent="0.25">
      <c r="A3748">
        <v>2019</v>
      </c>
      <c r="B3748" t="s">
        <v>18</v>
      </c>
      <c r="C3748" s="1">
        <v>22100</v>
      </c>
      <c r="D3748" t="s">
        <v>6</v>
      </c>
      <c r="E3748" s="2">
        <v>2</v>
      </c>
      <c r="F3748">
        <f>IFERROR(VLOOKUP(Bakery[[#This Row],[Products]],Bakery_price[#All],2,FALSE),0)</f>
        <v>4800</v>
      </c>
      <c r="G3748" s="3">
        <f>Bakery[[#This Row],[Price]]*Bakery[[#This Row],[Quantity]]</f>
        <v>9600</v>
      </c>
    </row>
    <row r="3749" spans="1:7" x14ac:dyDescent="0.25">
      <c r="A3749">
        <v>2019</v>
      </c>
      <c r="B3749" t="s">
        <v>18</v>
      </c>
      <c r="C3749" s="1">
        <v>22100</v>
      </c>
      <c r="D3749" t="s">
        <v>15</v>
      </c>
      <c r="E3749" s="2">
        <v>1</v>
      </c>
      <c r="F3749">
        <f>IFERROR(VLOOKUP(Bakery[[#This Row],[Products]],Bakery_price[#All],2,FALSE),0)</f>
        <v>3500</v>
      </c>
      <c r="G3749" s="3">
        <f>Bakery[[#This Row],[Price]]*Bakery[[#This Row],[Quantity]]</f>
        <v>3500</v>
      </c>
    </row>
    <row r="3750" spans="1:7" x14ac:dyDescent="0.25">
      <c r="A3750">
        <v>2019</v>
      </c>
      <c r="B3750" t="s">
        <v>18</v>
      </c>
      <c r="C3750" s="1">
        <v>22100</v>
      </c>
      <c r="D3750" t="s">
        <v>25</v>
      </c>
      <c r="E3750" s="2">
        <v>1</v>
      </c>
      <c r="F3750">
        <f>IFERROR(VLOOKUP(Bakery[[#This Row],[Products]],Bakery_price[#All],2,FALSE),0)</f>
        <v>3500</v>
      </c>
      <c r="G3750" s="3">
        <f>Bakery[[#This Row],[Price]]*Bakery[[#This Row],[Quantity]]</f>
        <v>3500</v>
      </c>
    </row>
    <row r="3751" spans="1:7" x14ac:dyDescent="0.25">
      <c r="A3751">
        <v>2019</v>
      </c>
      <c r="B3751" t="s">
        <v>18</v>
      </c>
      <c r="C3751" s="1">
        <v>14800</v>
      </c>
      <c r="D3751" t="s">
        <v>6</v>
      </c>
      <c r="E3751" s="2">
        <v>1</v>
      </c>
      <c r="F3751">
        <f>IFERROR(VLOOKUP(Bakery[[#This Row],[Products]],Bakery_price[#All],2,FALSE),0)</f>
        <v>4800</v>
      </c>
      <c r="G3751" s="3">
        <f>Bakery[[#This Row],[Price]]*Bakery[[#This Row],[Quantity]]</f>
        <v>4800</v>
      </c>
    </row>
    <row r="3752" spans="1:7" x14ac:dyDescent="0.25">
      <c r="A3752">
        <v>2019</v>
      </c>
      <c r="B3752" t="s">
        <v>18</v>
      </c>
      <c r="C3752" s="1">
        <v>14800</v>
      </c>
      <c r="D3752" t="s">
        <v>24</v>
      </c>
      <c r="E3752" s="2">
        <v>1</v>
      </c>
      <c r="F3752">
        <f>IFERROR(VLOOKUP(Bakery[[#This Row],[Products]],Bakery_price[#All],2,FALSE),0)</f>
        <v>3500</v>
      </c>
      <c r="G3752" s="3">
        <f>Bakery[[#This Row],[Price]]*Bakery[[#This Row],[Quantity]]</f>
        <v>3500</v>
      </c>
    </row>
    <row r="3753" spans="1:7" x14ac:dyDescent="0.25">
      <c r="A3753">
        <v>2019</v>
      </c>
      <c r="B3753" t="s">
        <v>18</v>
      </c>
      <c r="C3753" s="1">
        <v>14800</v>
      </c>
      <c r="D3753" t="s">
        <v>12</v>
      </c>
      <c r="E3753" s="2">
        <v>1</v>
      </c>
      <c r="F3753">
        <f>IFERROR(VLOOKUP(Bakery[[#This Row],[Products]],Bakery_price[#All],2,FALSE),0)</f>
        <v>4500</v>
      </c>
      <c r="G3753" s="3">
        <f>Bakery[[#This Row],[Price]]*Bakery[[#This Row],[Quantity]]</f>
        <v>4500</v>
      </c>
    </row>
    <row r="3754" spans="1:7" x14ac:dyDescent="0.25">
      <c r="A3754">
        <v>2019</v>
      </c>
      <c r="B3754" t="s">
        <v>18</v>
      </c>
      <c r="C3754" s="1">
        <v>15300</v>
      </c>
      <c r="D3754" t="s">
        <v>6</v>
      </c>
      <c r="E3754" s="2">
        <v>1</v>
      </c>
      <c r="F3754">
        <f>IFERROR(VLOOKUP(Bakery[[#This Row],[Products]],Bakery_price[#All],2,FALSE),0)</f>
        <v>4800</v>
      </c>
      <c r="G3754" s="3">
        <f>Bakery[[#This Row],[Price]]*Bakery[[#This Row],[Quantity]]</f>
        <v>4800</v>
      </c>
    </row>
    <row r="3755" spans="1:7" x14ac:dyDescent="0.25">
      <c r="A3755">
        <v>2019</v>
      </c>
      <c r="B3755" t="s">
        <v>18</v>
      </c>
      <c r="C3755" s="1">
        <v>15300</v>
      </c>
      <c r="D3755" t="s">
        <v>15</v>
      </c>
      <c r="E3755" s="2">
        <v>1</v>
      </c>
      <c r="F3755">
        <f>IFERROR(VLOOKUP(Bakery[[#This Row],[Products]],Bakery_price[#All],2,FALSE),0)</f>
        <v>3500</v>
      </c>
      <c r="G3755" s="3">
        <f>Bakery[[#This Row],[Price]]*Bakery[[#This Row],[Quantity]]</f>
        <v>3500</v>
      </c>
    </row>
    <row r="3756" spans="1:7" x14ac:dyDescent="0.25">
      <c r="A3756">
        <v>2019</v>
      </c>
      <c r="B3756" t="s">
        <v>18</v>
      </c>
      <c r="C3756" s="1">
        <v>15300</v>
      </c>
      <c r="D3756" t="s">
        <v>19</v>
      </c>
      <c r="E3756" s="2">
        <v>1</v>
      </c>
      <c r="F3756">
        <f>IFERROR(VLOOKUP(Bakery[[#This Row],[Products]],Bakery_price[#All],2,FALSE),0)</f>
        <v>1500</v>
      </c>
      <c r="G3756" s="3">
        <f>Bakery[[#This Row],[Price]]*Bakery[[#This Row],[Quantity]]</f>
        <v>1500</v>
      </c>
    </row>
    <row r="3757" spans="1:7" x14ac:dyDescent="0.25">
      <c r="A3757">
        <v>2019</v>
      </c>
      <c r="B3757" t="s">
        <v>18</v>
      </c>
      <c r="C3757" s="1">
        <v>15300</v>
      </c>
      <c r="D3757" t="s">
        <v>25</v>
      </c>
      <c r="E3757" s="2">
        <v>1</v>
      </c>
      <c r="F3757">
        <f>IFERROR(VLOOKUP(Bakery[[#This Row],[Products]],Bakery_price[#All],2,FALSE),0)</f>
        <v>3500</v>
      </c>
      <c r="G3757" s="3">
        <f>Bakery[[#This Row],[Price]]*Bakery[[#This Row],[Quantity]]</f>
        <v>3500</v>
      </c>
    </row>
    <row r="3758" spans="1:7" x14ac:dyDescent="0.25">
      <c r="A3758">
        <v>2019</v>
      </c>
      <c r="B3758" t="s">
        <v>18</v>
      </c>
      <c r="C3758" s="1">
        <v>15300</v>
      </c>
      <c r="D3758" t="s">
        <v>6</v>
      </c>
      <c r="E3758" s="2">
        <v>1</v>
      </c>
      <c r="F3758">
        <f>IFERROR(VLOOKUP(Bakery[[#This Row],[Products]],Bakery_price[#All],2,FALSE),0)</f>
        <v>4800</v>
      </c>
      <c r="G3758" s="3">
        <f>Bakery[[#This Row],[Price]]*Bakery[[#This Row],[Quantity]]</f>
        <v>4800</v>
      </c>
    </row>
    <row r="3759" spans="1:7" x14ac:dyDescent="0.25">
      <c r="A3759">
        <v>2019</v>
      </c>
      <c r="B3759" t="s">
        <v>18</v>
      </c>
      <c r="C3759" s="1">
        <v>15300</v>
      </c>
      <c r="D3759" t="s">
        <v>7</v>
      </c>
      <c r="E3759" s="2">
        <v>1</v>
      </c>
      <c r="F3759">
        <f>IFERROR(VLOOKUP(Bakery[[#This Row],[Products]],Bakery_price[#All],2,FALSE),0)</f>
        <v>0</v>
      </c>
      <c r="G3759" s="3">
        <f>Bakery[[#This Row],[Price]]*Bakery[[#This Row],[Quantity]]</f>
        <v>0</v>
      </c>
    </row>
    <row r="3760" spans="1:7" x14ac:dyDescent="0.25">
      <c r="A3760">
        <v>2019</v>
      </c>
      <c r="B3760" t="s">
        <v>18</v>
      </c>
      <c r="C3760" s="1">
        <v>15300</v>
      </c>
      <c r="D3760" t="s">
        <v>8</v>
      </c>
      <c r="E3760" s="2">
        <v>1</v>
      </c>
      <c r="F3760">
        <f>IFERROR(VLOOKUP(Bakery[[#This Row],[Products]],Bakery_price[#All],2,FALSE),0)</f>
        <v>4800</v>
      </c>
      <c r="G3760" s="3">
        <f>Bakery[[#This Row],[Price]]*Bakery[[#This Row],[Quantity]]</f>
        <v>4800</v>
      </c>
    </row>
    <row r="3761" spans="1:7" x14ac:dyDescent="0.25">
      <c r="A3761">
        <v>2019</v>
      </c>
      <c r="B3761" t="s">
        <v>18</v>
      </c>
      <c r="C3761" s="1">
        <v>15300</v>
      </c>
      <c r="D3761" t="s">
        <v>6</v>
      </c>
      <c r="E3761" s="2">
        <v>1</v>
      </c>
      <c r="F3761">
        <f>IFERROR(VLOOKUP(Bakery[[#This Row],[Products]],Bakery_price[#All],2,FALSE),0)</f>
        <v>4800</v>
      </c>
      <c r="G3761" s="3">
        <f>Bakery[[#This Row],[Price]]*Bakery[[#This Row],[Quantity]]</f>
        <v>4800</v>
      </c>
    </row>
    <row r="3762" spans="1:7" x14ac:dyDescent="0.25">
      <c r="A3762">
        <v>2019</v>
      </c>
      <c r="B3762" t="s">
        <v>18</v>
      </c>
      <c r="C3762" s="1">
        <v>15300</v>
      </c>
      <c r="D3762" t="s">
        <v>17</v>
      </c>
      <c r="E3762" s="2">
        <v>1</v>
      </c>
      <c r="F3762">
        <f>IFERROR(VLOOKUP(Bakery[[#This Row],[Products]],Bakery_price[#All],2,FALSE),0)</f>
        <v>4000</v>
      </c>
      <c r="G3762" s="3">
        <f>Bakery[[#This Row],[Price]]*Bakery[[#This Row],[Quantity]]</f>
        <v>4000</v>
      </c>
    </row>
    <row r="3763" spans="1:7" x14ac:dyDescent="0.25">
      <c r="A3763">
        <v>2019</v>
      </c>
      <c r="B3763" t="s">
        <v>18</v>
      </c>
      <c r="C3763" s="1">
        <v>15300</v>
      </c>
      <c r="D3763" t="s">
        <v>29</v>
      </c>
      <c r="E3763" s="2">
        <v>1</v>
      </c>
      <c r="F3763">
        <f>IFERROR(VLOOKUP(Bakery[[#This Row],[Products]],Bakery_price[#All],2,FALSE),0)</f>
        <v>4500</v>
      </c>
      <c r="G3763" s="3">
        <f>Bakery[[#This Row],[Price]]*Bakery[[#This Row],[Quantity]]</f>
        <v>4500</v>
      </c>
    </row>
    <row r="3764" spans="1:7" x14ac:dyDescent="0.25">
      <c r="A3764">
        <v>2019</v>
      </c>
      <c r="B3764" t="s">
        <v>18</v>
      </c>
      <c r="C3764" s="1">
        <v>23100</v>
      </c>
      <c r="D3764" t="s">
        <v>6</v>
      </c>
      <c r="E3764" s="2">
        <v>2</v>
      </c>
      <c r="F3764">
        <f>IFERROR(VLOOKUP(Bakery[[#This Row],[Products]],Bakery_price[#All],2,FALSE),0)</f>
        <v>4800</v>
      </c>
      <c r="G3764" s="3">
        <f>Bakery[[#This Row],[Price]]*Bakery[[#This Row],[Quantity]]</f>
        <v>9600</v>
      </c>
    </row>
    <row r="3765" spans="1:7" x14ac:dyDescent="0.25">
      <c r="A3765">
        <v>2019</v>
      </c>
      <c r="B3765" t="s">
        <v>18</v>
      </c>
      <c r="C3765" s="1">
        <v>23100</v>
      </c>
      <c r="D3765" t="s">
        <v>15</v>
      </c>
      <c r="E3765" s="2">
        <v>1</v>
      </c>
      <c r="F3765">
        <f>IFERROR(VLOOKUP(Bakery[[#This Row],[Products]],Bakery_price[#All],2,FALSE),0)</f>
        <v>3500</v>
      </c>
      <c r="G3765" s="3">
        <f>Bakery[[#This Row],[Price]]*Bakery[[#This Row],[Quantity]]</f>
        <v>3500</v>
      </c>
    </row>
    <row r="3766" spans="1:7" x14ac:dyDescent="0.25">
      <c r="A3766">
        <v>2019</v>
      </c>
      <c r="B3766" t="s">
        <v>18</v>
      </c>
      <c r="C3766" s="1">
        <v>23100</v>
      </c>
      <c r="D3766" t="s">
        <v>25</v>
      </c>
      <c r="E3766" s="2">
        <v>1</v>
      </c>
      <c r="F3766">
        <f>IFERROR(VLOOKUP(Bakery[[#This Row],[Products]],Bakery_price[#All],2,FALSE),0)</f>
        <v>3500</v>
      </c>
      <c r="G3766" s="3">
        <f>Bakery[[#This Row],[Price]]*Bakery[[#This Row],[Quantity]]</f>
        <v>3500</v>
      </c>
    </row>
    <row r="3767" spans="1:7" x14ac:dyDescent="0.25">
      <c r="A3767">
        <v>2019</v>
      </c>
      <c r="B3767" t="s">
        <v>18</v>
      </c>
      <c r="C3767" s="1">
        <v>23100</v>
      </c>
      <c r="D3767" t="s">
        <v>6</v>
      </c>
      <c r="E3767" s="2">
        <v>2</v>
      </c>
      <c r="F3767">
        <f>IFERROR(VLOOKUP(Bakery[[#This Row],[Products]],Bakery_price[#All],2,FALSE),0)</f>
        <v>4800</v>
      </c>
      <c r="G3767" s="3">
        <f>Bakery[[#This Row],[Price]]*Bakery[[#This Row],[Quantity]]</f>
        <v>9600</v>
      </c>
    </row>
    <row r="3768" spans="1:7" x14ac:dyDescent="0.25">
      <c r="A3768">
        <v>2019</v>
      </c>
      <c r="B3768" t="s">
        <v>18</v>
      </c>
      <c r="C3768" s="1">
        <v>23100</v>
      </c>
      <c r="D3768" t="s">
        <v>15</v>
      </c>
      <c r="E3768" s="2">
        <v>1</v>
      </c>
      <c r="F3768">
        <f>IFERROR(VLOOKUP(Bakery[[#This Row],[Products]],Bakery_price[#All],2,FALSE),0)</f>
        <v>3500</v>
      </c>
      <c r="G3768" s="3">
        <f>Bakery[[#This Row],[Price]]*Bakery[[#This Row],[Quantity]]</f>
        <v>3500</v>
      </c>
    </row>
    <row r="3769" spans="1:7" x14ac:dyDescent="0.25">
      <c r="A3769">
        <v>2019</v>
      </c>
      <c r="B3769" t="s">
        <v>18</v>
      </c>
      <c r="C3769" s="1">
        <v>23100</v>
      </c>
      <c r="D3769" t="s">
        <v>7</v>
      </c>
      <c r="E3769" s="2">
        <v>2</v>
      </c>
      <c r="F3769">
        <f>IFERROR(VLOOKUP(Bakery[[#This Row],[Products]],Bakery_price[#All],2,FALSE),0)</f>
        <v>0</v>
      </c>
      <c r="G3769" s="3">
        <f>Bakery[[#This Row],[Price]]*Bakery[[#This Row],[Quantity]]</f>
        <v>0</v>
      </c>
    </row>
    <row r="3770" spans="1:7" x14ac:dyDescent="0.25">
      <c r="A3770">
        <v>2019</v>
      </c>
      <c r="B3770" t="s">
        <v>18</v>
      </c>
      <c r="C3770" s="1">
        <v>23000</v>
      </c>
      <c r="D3770" t="s">
        <v>24</v>
      </c>
      <c r="E3770" s="2">
        <v>1</v>
      </c>
      <c r="F3770">
        <f>IFERROR(VLOOKUP(Bakery[[#This Row],[Products]],Bakery_price[#All],2,FALSE),0)</f>
        <v>3500</v>
      </c>
      <c r="G3770" s="3">
        <f>Bakery[[#This Row],[Price]]*Bakery[[#This Row],[Quantity]]</f>
        <v>3500</v>
      </c>
    </row>
    <row r="3771" spans="1:7" x14ac:dyDescent="0.25">
      <c r="A3771">
        <v>2019</v>
      </c>
      <c r="B3771" t="s">
        <v>18</v>
      </c>
      <c r="C3771" s="1">
        <v>23000</v>
      </c>
      <c r="D3771" t="s">
        <v>8</v>
      </c>
      <c r="E3771" s="2">
        <v>1</v>
      </c>
      <c r="F3771">
        <f>IFERROR(VLOOKUP(Bakery[[#This Row],[Products]],Bakery_price[#All],2,FALSE),0)</f>
        <v>4800</v>
      </c>
      <c r="G3771" s="3">
        <f>Bakery[[#This Row],[Price]]*Bakery[[#This Row],[Quantity]]</f>
        <v>4800</v>
      </c>
    </row>
    <row r="3772" spans="1:7" x14ac:dyDescent="0.25">
      <c r="A3772">
        <v>2019</v>
      </c>
      <c r="B3772" t="s">
        <v>18</v>
      </c>
      <c r="C3772" s="1">
        <v>23000</v>
      </c>
      <c r="D3772" t="s">
        <v>25</v>
      </c>
      <c r="E3772" s="2">
        <v>1</v>
      </c>
      <c r="F3772">
        <f>IFERROR(VLOOKUP(Bakery[[#This Row],[Products]],Bakery_price[#All],2,FALSE),0)</f>
        <v>3500</v>
      </c>
      <c r="G3772" s="3">
        <f>Bakery[[#This Row],[Price]]*Bakery[[#This Row],[Quantity]]</f>
        <v>3500</v>
      </c>
    </row>
    <row r="3773" spans="1:7" x14ac:dyDescent="0.25">
      <c r="A3773">
        <v>2019</v>
      </c>
      <c r="B3773" t="s">
        <v>18</v>
      </c>
      <c r="C3773" s="1">
        <v>23000</v>
      </c>
      <c r="D3773" t="s">
        <v>30</v>
      </c>
      <c r="E3773" s="2">
        <v>2</v>
      </c>
      <c r="F3773">
        <f>IFERROR(VLOOKUP(Bakery[[#This Row],[Products]],Bakery_price[#All],2,FALSE),0)</f>
        <v>2500</v>
      </c>
      <c r="G3773" s="3">
        <f>Bakery[[#This Row],[Price]]*Bakery[[#This Row],[Quantity]]</f>
        <v>5000</v>
      </c>
    </row>
    <row r="3774" spans="1:7" x14ac:dyDescent="0.25">
      <c r="A3774">
        <v>2019</v>
      </c>
      <c r="B3774" t="s">
        <v>18</v>
      </c>
      <c r="C3774" s="1">
        <v>23000</v>
      </c>
      <c r="D3774" t="s">
        <v>10</v>
      </c>
      <c r="E3774" s="2">
        <v>1</v>
      </c>
      <c r="F3774">
        <f>IFERROR(VLOOKUP(Bakery[[#This Row],[Products]],Bakery_price[#All],2,FALSE),0)</f>
        <v>0</v>
      </c>
      <c r="G3774" s="3">
        <f>Bakery[[#This Row],[Price]]*Bakery[[#This Row],[Quantity]]</f>
        <v>0</v>
      </c>
    </row>
    <row r="3775" spans="1:7" x14ac:dyDescent="0.25">
      <c r="A3775">
        <v>2019</v>
      </c>
      <c r="B3775" t="s">
        <v>18</v>
      </c>
      <c r="C3775" s="1">
        <v>19000</v>
      </c>
      <c r="D3775" t="s">
        <v>15</v>
      </c>
      <c r="E3775" s="2">
        <v>1</v>
      </c>
      <c r="F3775">
        <f>IFERROR(VLOOKUP(Bakery[[#This Row],[Products]],Bakery_price[#All],2,FALSE),0)</f>
        <v>3500</v>
      </c>
      <c r="G3775" s="3">
        <f>Bakery[[#This Row],[Price]]*Bakery[[#This Row],[Quantity]]</f>
        <v>3500</v>
      </c>
    </row>
    <row r="3776" spans="1:7" x14ac:dyDescent="0.25">
      <c r="A3776">
        <v>2019</v>
      </c>
      <c r="B3776" t="s">
        <v>18</v>
      </c>
      <c r="C3776" s="1">
        <v>19000</v>
      </c>
      <c r="D3776" t="s">
        <v>19</v>
      </c>
      <c r="E3776" s="2">
        <v>1</v>
      </c>
      <c r="F3776">
        <f>IFERROR(VLOOKUP(Bakery[[#This Row],[Products]],Bakery_price[#All],2,FALSE),0)</f>
        <v>1500</v>
      </c>
      <c r="G3776" s="3">
        <f>Bakery[[#This Row],[Price]]*Bakery[[#This Row],[Quantity]]</f>
        <v>1500</v>
      </c>
    </row>
    <row r="3777" spans="1:7" x14ac:dyDescent="0.25">
      <c r="A3777">
        <v>2019</v>
      </c>
      <c r="B3777" t="s">
        <v>18</v>
      </c>
      <c r="C3777" s="1">
        <v>19000</v>
      </c>
      <c r="D3777" t="s">
        <v>7</v>
      </c>
      <c r="E3777" s="2">
        <v>1</v>
      </c>
      <c r="F3777">
        <f>IFERROR(VLOOKUP(Bakery[[#This Row],[Products]],Bakery_price[#All],2,FALSE),0)</f>
        <v>0</v>
      </c>
      <c r="G3777" s="3">
        <f>Bakery[[#This Row],[Price]]*Bakery[[#This Row],[Quantity]]</f>
        <v>0</v>
      </c>
    </row>
    <row r="3778" spans="1:7" x14ac:dyDescent="0.25">
      <c r="A3778">
        <v>2019</v>
      </c>
      <c r="B3778" t="s">
        <v>18</v>
      </c>
      <c r="C3778" s="1">
        <v>19000</v>
      </c>
      <c r="D3778" t="s">
        <v>24</v>
      </c>
      <c r="E3778" s="2">
        <v>1</v>
      </c>
      <c r="F3778">
        <f>IFERROR(VLOOKUP(Bakery[[#This Row],[Products]],Bakery_price[#All],2,FALSE),0)</f>
        <v>3500</v>
      </c>
      <c r="G3778" s="3">
        <f>Bakery[[#This Row],[Price]]*Bakery[[#This Row],[Quantity]]</f>
        <v>3500</v>
      </c>
    </row>
    <row r="3779" spans="1:7" x14ac:dyDescent="0.25">
      <c r="A3779">
        <v>2019</v>
      </c>
      <c r="B3779" t="s">
        <v>18</v>
      </c>
      <c r="C3779" s="1">
        <v>19000</v>
      </c>
      <c r="D3779" t="s">
        <v>12</v>
      </c>
      <c r="E3779" s="2">
        <v>1</v>
      </c>
      <c r="F3779">
        <f>IFERROR(VLOOKUP(Bakery[[#This Row],[Products]],Bakery_price[#All],2,FALSE),0)</f>
        <v>4500</v>
      </c>
      <c r="G3779" s="3">
        <f>Bakery[[#This Row],[Price]]*Bakery[[#This Row],[Quantity]]</f>
        <v>4500</v>
      </c>
    </row>
    <row r="3780" spans="1:7" x14ac:dyDescent="0.25">
      <c r="A3780">
        <v>2019</v>
      </c>
      <c r="B3780" t="s">
        <v>18</v>
      </c>
      <c r="C3780" s="1">
        <v>15800</v>
      </c>
      <c r="D3780" t="s">
        <v>6</v>
      </c>
      <c r="E3780" s="2">
        <v>1</v>
      </c>
      <c r="F3780">
        <f>IFERROR(VLOOKUP(Bakery[[#This Row],[Products]],Bakery_price[#All],2,FALSE),0)</f>
        <v>4800</v>
      </c>
      <c r="G3780" s="3">
        <f>Bakery[[#This Row],[Price]]*Bakery[[#This Row],[Quantity]]</f>
        <v>4800</v>
      </c>
    </row>
    <row r="3781" spans="1:7" x14ac:dyDescent="0.25">
      <c r="A3781">
        <v>2019</v>
      </c>
      <c r="B3781" t="s">
        <v>18</v>
      </c>
      <c r="C3781" s="1">
        <v>15800</v>
      </c>
      <c r="D3781" t="s">
        <v>29</v>
      </c>
      <c r="E3781" s="2">
        <v>1</v>
      </c>
      <c r="F3781">
        <f>IFERROR(VLOOKUP(Bakery[[#This Row],[Products]],Bakery_price[#All],2,FALSE),0)</f>
        <v>4500</v>
      </c>
      <c r="G3781" s="3">
        <f>Bakery[[#This Row],[Price]]*Bakery[[#This Row],[Quantity]]</f>
        <v>4500</v>
      </c>
    </row>
    <row r="3782" spans="1:7" x14ac:dyDescent="0.25">
      <c r="A3782">
        <v>2019</v>
      </c>
      <c r="B3782" t="s">
        <v>18</v>
      </c>
      <c r="C3782" s="1">
        <v>15800</v>
      </c>
      <c r="D3782" t="s">
        <v>10</v>
      </c>
      <c r="E3782" s="2">
        <v>1</v>
      </c>
      <c r="F3782">
        <f>IFERROR(VLOOKUP(Bakery[[#This Row],[Products]],Bakery_price[#All],2,FALSE),0)</f>
        <v>0</v>
      </c>
      <c r="G3782" s="3">
        <f>Bakery[[#This Row],[Price]]*Bakery[[#This Row],[Quantity]]</f>
        <v>0</v>
      </c>
    </row>
    <row r="3783" spans="1:7" x14ac:dyDescent="0.25">
      <c r="A3783">
        <v>2019</v>
      </c>
      <c r="B3783" t="s">
        <v>18</v>
      </c>
      <c r="C3783" s="1">
        <v>20300</v>
      </c>
      <c r="D3783" t="s">
        <v>6</v>
      </c>
      <c r="E3783" s="2">
        <v>1</v>
      </c>
      <c r="F3783">
        <f>IFERROR(VLOOKUP(Bakery[[#This Row],[Products]],Bakery_price[#All],2,FALSE),0)</f>
        <v>4800</v>
      </c>
      <c r="G3783" s="3">
        <f>Bakery[[#This Row],[Price]]*Bakery[[#This Row],[Quantity]]</f>
        <v>4800</v>
      </c>
    </row>
    <row r="3784" spans="1:7" x14ac:dyDescent="0.25">
      <c r="A3784">
        <v>2019</v>
      </c>
      <c r="B3784" t="s">
        <v>18</v>
      </c>
      <c r="C3784" s="1">
        <v>20300</v>
      </c>
      <c r="D3784" t="s">
        <v>8</v>
      </c>
      <c r="E3784" s="2">
        <v>2</v>
      </c>
      <c r="F3784">
        <f>IFERROR(VLOOKUP(Bakery[[#This Row],[Products]],Bakery_price[#All],2,FALSE),0)</f>
        <v>4800</v>
      </c>
      <c r="G3784" s="3">
        <f>Bakery[[#This Row],[Price]]*Bakery[[#This Row],[Quantity]]</f>
        <v>9600</v>
      </c>
    </row>
    <row r="3785" spans="1:7" x14ac:dyDescent="0.25">
      <c r="A3785">
        <v>2019</v>
      </c>
      <c r="B3785" t="s">
        <v>18</v>
      </c>
      <c r="C3785" s="1">
        <v>20300</v>
      </c>
      <c r="D3785" t="s">
        <v>12</v>
      </c>
      <c r="E3785" s="2">
        <v>1</v>
      </c>
      <c r="F3785">
        <f>IFERROR(VLOOKUP(Bakery[[#This Row],[Products]],Bakery_price[#All],2,FALSE),0)</f>
        <v>4500</v>
      </c>
      <c r="G3785" s="3">
        <f>Bakery[[#This Row],[Price]]*Bakery[[#This Row],[Quantity]]</f>
        <v>4500</v>
      </c>
    </row>
    <row r="3786" spans="1:7" x14ac:dyDescent="0.25">
      <c r="A3786">
        <v>2019</v>
      </c>
      <c r="B3786" t="s">
        <v>18</v>
      </c>
      <c r="C3786" s="1">
        <v>31100</v>
      </c>
      <c r="D3786" t="s">
        <v>6</v>
      </c>
      <c r="E3786" s="2">
        <v>2</v>
      </c>
      <c r="F3786">
        <f>IFERROR(VLOOKUP(Bakery[[#This Row],[Products]],Bakery_price[#All],2,FALSE),0)</f>
        <v>4800</v>
      </c>
      <c r="G3786" s="3">
        <f>Bakery[[#This Row],[Price]]*Bakery[[#This Row],[Quantity]]</f>
        <v>9600</v>
      </c>
    </row>
    <row r="3787" spans="1:7" x14ac:dyDescent="0.25">
      <c r="A3787">
        <v>2019</v>
      </c>
      <c r="B3787" t="s">
        <v>18</v>
      </c>
      <c r="C3787" s="1">
        <v>31100</v>
      </c>
      <c r="D3787" t="s">
        <v>15</v>
      </c>
      <c r="E3787" s="2">
        <v>1</v>
      </c>
      <c r="F3787">
        <f>IFERROR(VLOOKUP(Bakery[[#This Row],[Products]],Bakery_price[#All],2,FALSE),0)</f>
        <v>3500</v>
      </c>
      <c r="G3787" s="3">
        <f>Bakery[[#This Row],[Price]]*Bakery[[#This Row],[Quantity]]</f>
        <v>3500</v>
      </c>
    </row>
    <row r="3788" spans="1:7" x14ac:dyDescent="0.25">
      <c r="A3788">
        <v>2019</v>
      </c>
      <c r="B3788" t="s">
        <v>18</v>
      </c>
      <c r="C3788" s="1">
        <v>31100</v>
      </c>
      <c r="D3788" t="s">
        <v>24</v>
      </c>
      <c r="E3788" s="2">
        <v>1</v>
      </c>
      <c r="F3788">
        <f>IFERROR(VLOOKUP(Bakery[[#This Row],[Products]],Bakery_price[#All],2,FALSE),0)</f>
        <v>3500</v>
      </c>
      <c r="G3788" s="3">
        <f>Bakery[[#This Row],[Price]]*Bakery[[#This Row],[Quantity]]</f>
        <v>3500</v>
      </c>
    </row>
    <row r="3789" spans="1:7" x14ac:dyDescent="0.25">
      <c r="A3789">
        <v>2019</v>
      </c>
      <c r="B3789" t="s">
        <v>18</v>
      </c>
      <c r="C3789" s="1">
        <v>31100</v>
      </c>
      <c r="D3789" t="s">
        <v>8</v>
      </c>
      <c r="E3789" s="2">
        <v>1</v>
      </c>
      <c r="F3789">
        <f>IFERROR(VLOOKUP(Bakery[[#This Row],[Products]],Bakery_price[#All],2,FALSE),0)</f>
        <v>4800</v>
      </c>
      <c r="G3789" s="3">
        <f>Bakery[[#This Row],[Price]]*Bakery[[#This Row],[Quantity]]</f>
        <v>4800</v>
      </c>
    </row>
    <row r="3790" spans="1:7" x14ac:dyDescent="0.25">
      <c r="A3790">
        <v>2019</v>
      </c>
      <c r="B3790" t="s">
        <v>18</v>
      </c>
      <c r="C3790" s="1">
        <v>20800</v>
      </c>
      <c r="D3790" t="s">
        <v>6</v>
      </c>
      <c r="E3790" s="2">
        <v>1</v>
      </c>
      <c r="F3790">
        <f>IFERROR(VLOOKUP(Bakery[[#This Row],[Products]],Bakery_price[#All],2,FALSE),0)</f>
        <v>4800</v>
      </c>
      <c r="G3790" s="3">
        <f>Bakery[[#This Row],[Price]]*Bakery[[#This Row],[Quantity]]</f>
        <v>4800</v>
      </c>
    </row>
    <row r="3791" spans="1:7" x14ac:dyDescent="0.25">
      <c r="A3791">
        <v>2019</v>
      </c>
      <c r="B3791" t="s">
        <v>18</v>
      </c>
      <c r="C3791" s="1">
        <v>20800</v>
      </c>
      <c r="D3791" t="s">
        <v>8</v>
      </c>
      <c r="E3791" s="2">
        <v>1</v>
      </c>
      <c r="F3791">
        <f>IFERROR(VLOOKUP(Bakery[[#This Row],[Products]],Bakery_price[#All],2,FALSE),0)</f>
        <v>4800</v>
      </c>
      <c r="G3791" s="3">
        <f>Bakery[[#This Row],[Price]]*Bakery[[#This Row],[Quantity]]</f>
        <v>4800</v>
      </c>
    </row>
    <row r="3792" spans="1:7" x14ac:dyDescent="0.25">
      <c r="A3792">
        <v>2019</v>
      </c>
      <c r="B3792" t="s">
        <v>18</v>
      </c>
      <c r="C3792" s="1">
        <v>20800</v>
      </c>
      <c r="D3792" t="s">
        <v>16</v>
      </c>
      <c r="E3792" s="2">
        <v>1</v>
      </c>
      <c r="F3792">
        <f>IFERROR(VLOOKUP(Bakery[[#This Row],[Products]],Bakery_price[#All],2,FALSE),0)</f>
        <v>0</v>
      </c>
      <c r="G3792" s="3">
        <f>Bakery[[#This Row],[Price]]*Bakery[[#This Row],[Quantity]]</f>
        <v>0</v>
      </c>
    </row>
    <row r="3793" spans="1:7" x14ac:dyDescent="0.25">
      <c r="A3793">
        <v>2019</v>
      </c>
      <c r="B3793" t="s">
        <v>18</v>
      </c>
      <c r="C3793" s="1">
        <v>20800</v>
      </c>
      <c r="D3793" t="s">
        <v>9</v>
      </c>
      <c r="E3793" s="2" t="s">
        <v>32</v>
      </c>
      <c r="F3793">
        <f>IFERROR(VLOOKUP(Bakery[[#This Row],[Products]],Bakery_price[#All],2,FALSE),0)</f>
        <v>5000</v>
      </c>
      <c r="G3793" s="3">
        <f>Bakery[[#This Row],[Price]]*Bakery[[#This Row],[Quantity]]</f>
        <v>5000</v>
      </c>
    </row>
    <row r="3794" spans="1:7" x14ac:dyDescent="0.25">
      <c r="A3794">
        <v>2019</v>
      </c>
      <c r="B3794" t="s">
        <v>18</v>
      </c>
      <c r="C3794" s="1">
        <v>18600</v>
      </c>
      <c r="D3794" t="s">
        <v>6</v>
      </c>
      <c r="E3794" s="2">
        <v>2</v>
      </c>
      <c r="F3794">
        <f>IFERROR(VLOOKUP(Bakery[[#This Row],[Products]],Bakery_price[#All],2,FALSE),0)</f>
        <v>4800</v>
      </c>
      <c r="G3794" s="3">
        <f>Bakery[[#This Row],[Price]]*Bakery[[#This Row],[Quantity]]</f>
        <v>9600</v>
      </c>
    </row>
    <row r="3795" spans="1:7" x14ac:dyDescent="0.25">
      <c r="A3795">
        <v>2019</v>
      </c>
      <c r="B3795" t="s">
        <v>18</v>
      </c>
      <c r="C3795" s="1">
        <v>18600</v>
      </c>
      <c r="D3795" t="s">
        <v>24</v>
      </c>
      <c r="E3795" s="2">
        <v>1</v>
      </c>
      <c r="F3795">
        <f>IFERROR(VLOOKUP(Bakery[[#This Row],[Products]],Bakery_price[#All],2,FALSE),0)</f>
        <v>3500</v>
      </c>
      <c r="G3795" s="3">
        <f>Bakery[[#This Row],[Price]]*Bakery[[#This Row],[Quantity]]</f>
        <v>3500</v>
      </c>
    </row>
    <row r="3796" spans="1:7" x14ac:dyDescent="0.25">
      <c r="A3796">
        <v>2019</v>
      </c>
      <c r="B3796" t="s">
        <v>18</v>
      </c>
      <c r="C3796" s="1">
        <v>18600</v>
      </c>
      <c r="D3796" t="s">
        <v>25</v>
      </c>
      <c r="E3796" s="2">
        <v>1</v>
      </c>
      <c r="F3796">
        <f>IFERROR(VLOOKUP(Bakery[[#This Row],[Products]],Bakery_price[#All],2,FALSE),0)</f>
        <v>3500</v>
      </c>
      <c r="G3796" s="3">
        <f>Bakery[[#This Row],[Price]]*Bakery[[#This Row],[Quantity]]</f>
        <v>3500</v>
      </c>
    </row>
    <row r="3797" spans="1:7" x14ac:dyDescent="0.25">
      <c r="A3797">
        <v>2019</v>
      </c>
      <c r="B3797" t="s">
        <v>18</v>
      </c>
      <c r="C3797" s="1">
        <v>18300</v>
      </c>
      <c r="D3797" t="s">
        <v>6</v>
      </c>
      <c r="E3797" s="2">
        <v>1</v>
      </c>
      <c r="F3797">
        <f>IFERROR(VLOOKUP(Bakery[[#This Row],[Products]],Bakery_price[#All],2,FALSE),0)</f>
        <v>4800</v>
      </c>
      <c r="G3797" s="3">
        <f>Bakery[[#This Row],[Price]]*Bakery[[#This Row],[Quantity]]</f>
        <v>4800</v>
      </c>
    </row>
    <row r="3798" spans="1:7" x14ac:dyDescent="0.25">
      <c r="A3798">
        <v>2019</v>
      </c>
      <c r="B3798" t="s">
        <v>18</v>
      </c>
      <c r="C3798" s="1">
        <v>18300</v>
      </c>
      <c r="D3798" t="s">
        <v>8</v>
      </c>
      <c r="E3798" s="2">
        <v>1</v>
      </c>
      <c r="F3798">
        <f>IFERROR(VLOOKUP(Bakery[[#This Row],[Products]],Bakery_price[#All],2,FALSE),0)</f>
        <v>4800</v>
      </c>
      <c r="G3798" s="3">
        <f>Bakery[[#This Row],[Price]]*Bakery[[#This Row],[Quantity]]</f>
        <v>4800</v>
      </c>
    </row>
    <row r="3799" spans="1:7" x14ac:dyDescent="0.25">
      <c r="A3799">
        <v>2019</v>
      </c>
      <c r="B3799" t="s">
        <v>18</v>
      </c>
      <c r="C3799" s="1">
        <v>18300</v>
      </c>
      <c r="D3799" t="s">
        <v>30</v>
      </c>
      <c r="E3799" s="2">
        <v>1</v>
      </c>
      <c r="F3799">
        <f>IFERROR(VLOOKUP(Bakery[[#This Row],[Products]],Bakery_price[#All],2,FALSE),0)</f>
        <v>2500</v>
      </c>
      <c r="G3799" s="3">
        <f>Bakery[[#This Row],[Price]]*Bakery[[#This Row],[Quantity]]</f>
        <v>2500</v>
      </c>
    </row>
    <row r="3800" spans="1:7" x14ac:dyDescent="0.25">
      <c r="A3800">
        <v>2019</v>
      </c>
      <c r="B3800" t="s">
        <v>18</v>
      </c>
      <c r="C3800" s="1">
        <v>18300</v>
      </c>
      <c r="D3800" t="s">
        <v>10</v>
      </c>
      <c r="E3800" s="2">
        <v>1</v>
      </c>
      <c r="F3800">
        <f>IFERROR(VLOOKUP(Bakery[[#This Row],[Products]],Bakery_price[#All],2,FALSE),0)</f>
        <v>0</v>
      </c>
      <c r="G3800" s="3">
        <f>Bakery[[#This Row],[Price]]*Bakery[[#This Row],[Quantity]]</f>
        <v>0</v>
      </c>
    </row>
    <row r="3801" spans="1:7" x14ac:dyDescent="0.25">
      <c r="A3801">
        <v>2019</v>
      </c>
      <c r="B3801" t="s">
        <v>21</v>
      </c>
      <c r="C3801" s="1">
        <v>17500</v>
      </c>
      <c r="D3801" t="s">
        <v>15</v>
      </c>
      <c r="E3801" s="2">
        <v>1</v>
      </c>
      <c r="F3801">
        <f>IFERROR(VLOOKUP(Bakery[[#This Row],[Products]],Bakery_price[#All],2,FALSE),0)</f>
        <v>3500</v>
      </c>
      <c r="G3801" s="3">
        <f>Bakery[[#This Row],[Price]]*Bakery[[#This Row],[Quantity]]</f>
        <v>3500</v>
      </c>
    </row>
    <row r="3802" spans="1:7" x14ac:dyDescent="0.25">
      <c r="A3802">
        <v>2019</v>
      </c>
      <c r="B3802" t="s">
        <v>21</v>
      </c>
      <c r="C3802" s="1">
        <v>17500</v>
      </c>
      <c r="D3802" t="s">
        <v>24</v>
      </c>
      <c r="E3802" s="2">
        <v>1</v>
      </c>
      <c r="F3802">
        <f>IFERROR(VLOOKUP(Bakery[[#This Row],[Products]],Bakery_price[#All],2,FALSE),0)</f>
        <v>3500</v>
      </c>
      <c r="G3802" s="3">
        <f>Bakery[[#This Row],[Price]]*Bakery[[#This Row],[Quantity]]</f>
        <v>3500</v>
      </c>
    </row>
    <row r="3803" spans="1:7" x14ac:dyDescent="0.25">
      <c r="A3803">
        <v>2019</v>
      </c>
      <c r="B3803" t="s">
        <v>21</v>
      </c>
      <c r="C3803" s="1">
        <v>17500</v>
      </c>
      <c r="D3803" t="s">
        <v>25</v>
      </c>
      <c r="E3803" s="2">
        <v>1</v>
      </c>
      <c r="F3803">
        <f>IFERROR(VLOOKUP(Bakery[[#This Row],[Products]],Bakery_price[#All],2,FALSE),0)</f>
        <v>3500</v>
      </c>
      <c r="G3803" s="3">
        <f>Bakery[[#This Row],[Price]]*Bakery[[#This Row],[Quantity]]</f>
        <v>3500</v>
      </c>
    </row>
    <row r="3804" spans="1:7" x14ac:dyDescent="0.25">
      <c r="A3804">
        <v>2019</v>
      </c>
      <c r="B3804" t="s">
        <v>21</v>
      </c>
      <c r="C3804" s="1">
        <v>17500</v>
      </c>
      <c r="D3804" t="s">
        <v>30</v>
      </c>
      <c r="E3804" s="2">
        <v>2</v>
      </c>
      <c r="F3804">
        <f>IFERROR(VLOOKUP(Bakery[[#This Row],[Products]],Bakery_price[#All],2,FALSE),0)</f>
        <v>2500</v>
      </c>
      <c r="G3804" s="3">
        <f>Bakery[[#This Row],[Price]]*Bakery[[#This Row],[Quantity]]</f>
        <v>5000</v>
      </c>
    </row>
    <row r="3805" spans="1:7" x14ac:dyDescent="0.25">
      <c r="A3805">
        <v>2019</v>
      </c>
      <c r="B3805" t="s">
        <v>21</v>
      </c>
      <c r="C3805" s="1">
        <v>16100</v>
      </c>
      <c r="D3805" t="s">
        <v>6</v>
      </c>
      <c r="E3805" s="2">
        <v>2</v>
      </c>
      <c r="F3805">
        <f>IFERROR(VLOOKUP(Bakery[[#This Row],[Products]],Bakery_price[#All],2,FALSE),0)</f>
        <v>4800</v>
      </c>
      <c r="G3805" s="3">
        <f>Bakery[[#This Row],[Price]]*Bakery[[#This Row],[Quantity]]</f>
        <v>9600</v>
      </c>
    </row>
    <row r="3806" spans="1:7" x14ac:dyDescent="0.25">
      <c r="A3806">
        <v>2019</v>
      </c>
      <c r="B3806" t="s">
        <v>21</v>
      </c>
      <c r="C3806" s="1">
        <v>16100</v>
      </c>
      <c r="D3806" t="s">
        <v>8</v>
      </c>
      <c r="E3806" s="2">
        <v>1</v>
      </c>
      <c r="F3806">
        <f>IFERROR(VLOOKUP(Bakery[[#This Row],[Products]],Bakery_price[#All],2,FALSE),0)</f>
        <v>4800</v>
      </c>
      <c r="G3806" s="3">
        <f>Bakery[[#This Row],[Price]]*Bakery[[#This Row],[Quantity]]</f>
        <v>4800</v>
      </c>
    </row>
    <row r="3807" spans="1:7" x14ac:dyDescent="0.25">
      <c r="A3807">
        <v>2019</v>
      </c>
      <c r="B3807" t="s">
        <v>21</v>
      </c>
      <c r="C3807" s="1">
        <v>20600</v>
      </c>
      <c r="D3807" t="s">
        <v>6</v>
      </c>
      <c r="E3807" s="2">
        <v>1</v>
      </c>
      <c r="F3807">
        <f>IFERROR(VLOOKUP(Bakery[[#This Row],[Products]],Bakery_price[#All],2,FALSE),0)</f>
        <v>4800</v>
      </c>
      <c r="G3807" s="3">
        <f>Bakery[[#This Row],[Price]]*Bakery[[#This Row],[Quantity]]</f>
        <v>4800</v>
      </c>
    </row>
    <row r="3808" spans="1:7" x14ac:dyDescent="0.25">
      <c r="A3808">
        <v>2019</v>
      </c>
      <c r="B3808" t="s">
        <v>21</v>
      </c>
      <c r="C3808" s="1">
        <v>20600</v>
      </c>
      <c r="D3808" t="s">
        <v>26</v>
      </c>
      <c r="E3808" s="2">
        <v>1</v>
      </c>
      <c r="F3808">
        <f>IFERROR(VLOOKUP(Bakery[[#This Row],[Products]],Bakery_price[#All],2,FALSE),0)</f>
        <v>4000</v>
      </c>
      <c r="G3808" s="3">
        <f>Bakery[[#This Row],[Price]]*Bakery[[#This Row],[Quantity]]</f>
        <v>4000</v>
      </c>
    </row>
    <row r="3809" spans="1:7" x14ac:dyDescent="0.25">
      <c r="A3809">
        <v>2019</v>
      </c>
      <c r="B3809" t="s">
        <v>21</v>
      </c>
      <c r="C3809" s="1">
        <v>20600</v>
      </c>
      <c r="D3809" t="s">
        <v>29</v>
      </c>
      <c r="E3809" s="2">
        <v>1</v>
      </c>
      <c r="F3809">
        <f>IFERROR(VLOOKUP(Bakery[[#This Row],[Products]],Bakery_price[#All],2,FALSE),0)</f>
        <v>4500</v>
      </c>
      <c r="G3809" s="3">
        <f>Bakery[[#This Row],[Price]]*Bakery[[#This Row],[Quantity]]</f>
        <v>4500</v>
      </c>
    </row>
    <row r="3810" spans="1:7" x14ac:dyDescent="0.25">
      <c r="A3810">
        <v>2019</v>
      </c>
      <c r="B3810" t="s">
        <v>21</v>
      </c>
      <c r="C3810" s="1">
        <v>20600</v>
      </c>
      <c r="D3810" t="s">
        <v>12</v>
      </c>
      <c r="E3810" s="2">
        <v>1</v>
      </c>
      <c r="F3810">
        <f>IFERROR(VLOOKUP(Bakery[[#This Row],[Products]],Bakery_price[#All],2,FALSE),0)</f>
        <v>4500</v>
      </c>
      <c r="G3810" s="3">
        <f>Bakery[[#This Row],[Price]]*Bakery[[#This Row],[Quantity]]</f>
        <v>4500</v>
      </c>
    </row>
    <row r="3811" spans="1:7" x14ac:dyDescent="0.25">
      <c r="A3811">
        <v>2019</v>
      </c>
      <c r="B3811" t="s">
        <v>21</v>
      </c>
      <c r="C3811" s="1">
        <v>14800</v>
      </c>
      <c r="D3811" t="s">
        <v>6</v>
      </c>
      <c r="E3811" s="2">
        <v>1</v>
      </c>
      <c r="F3811">
        <f>IFERROR(VLOOKUP(Bakery[[#This Row],[Products]],Bakery_price[#All],2,FALSE),0)</f>
        <v>4800</v>
      </c>
      <c r="G3811" s="3">
        <f>Bakery[[#This Row],[Price]]*Bakery[[#This Row],[Quantity]]</f>
        <v>4800</v>
      </c>
    </row>
    <row r="3812" spans="1:7" x14ac:dyDescent="0.25">
      <c r="A3812">
        <v>2019</v>
      </c>
      <c r="B3812" t="s">
        <v>21</v>
      </c>
      <c r="C3812" s="1">
        <v>14800</v>
      </c>
      <c r="D3812" t="s">
        <v>8</v>
      </c>
      <c r="E3812" s="2">
        <v>1</v>
      </c>
      <c r="F3812">
        <f>IFERROR(VLOOKUP(Bakery[[#This Row],[Products]],Bakery_price[#All],2,FALSE),0)</f>
        <v>4800</v>
      </c>
      <c r="G3812" s="3">
        <f>Bakery[[#This Row],[Price]]*Bakery[[#This Row],[Quantity]]</f>
        <v>4800</v>
      </c>
    </row>
    <row r="3813" spans="1:7" x14ac:dyDescent="0.25">
      <c r="A3813">
        <v>2019</v>
      </c>
      <c r="B3813" t="s">
        <v>21</v>
      </c>
      <c r="C3813" s="1">
        <v>14800</v>
      </c>
      <c r="D3813" t="s">
        <v>25</v>
      </c>
      <c r="E3813" s="2">
        <v>1</v>
      </c>
      <c r="F3813">
        <f>IFERROR(VLOOKUP(Bakery[[#This Row],[Products]],Bakery_price[#All],2,FALSE),0)</f>
        <v>3500</v>
      </c>
      <c r="G3813" s="3">
        <f>Bakery[[#This Row],[Price]]*Bakery[[#This Row],[Quantity]]</f>
        <v>3500</v>
      </c>
    </row>
    <row r="3814" spans="1:7" x14ac:dyDescent="0.25">
      <c r="A3814">
        <v>2019</v>
      </c>
      <c r="B3814" t="s">
        <v>21</v>
      </c>
      <c r="C3814" s="1">
        <v>22800</v>
      </c>
      <c r="D3814" t="s">
        <v>6</v>
      </c>
      <c r="E3814" s="2">
        <v>1</v>
      </c>
      <c r="F3814">
        <f>IFERROR(VLOOKUP(Bakery[[#This Row],[Products]],Bakery_price[#All],2,FALSE),0)</f>
        <v>4800</v>
      </c>
      <c r="G3814" s="3">
        <f>Bakery[[#This Row],[Price]]*Bakery[[#This Row],[Quantity]]</f>
        <v>4800</v>
      </c>
    </row>
    <row r="3815" spans="1:7" x14ac:dyDescent="0.25">
      <c r="A3815">
        <v>2019</v>
      </c>
      <c r="B3815" t="s">
        <v>21</v>
      </c>
      <c r="C3815" s="1">
        <v>22800</v>
      </c>
      <c r="D3815" t="s">
        <v>24</v>
      </c>
      <c r="E3815" s="2">
        <v>1</v>
      </c>
      <c r="F3815">
        <f>IFERROR(VLOOKUP(Bakery[[#This Row],[Products]],Bakery_price[#All],2,FALSE),0)</f>
        <v>3500</v>
      </c>
      <c r="G3815" s="3">
        <f>Bakery[[#This Row],[Price]]*Bakery[[#This Row],[Quantity]]</f>
        <v>3500</v>
      </c>
    </row>
    <row r="3816" spans="1:7" x14ac:dyDescent="0.25">
      <c r="A3816">
        <v>2019</v>
      </c>
      <c r="B3816" t="s">
        <v>21</v>
      </c>
      <c r="C3816" s="1">
        <v>22800</v>
      </c>
      <c r="D3816" t="s">
        <v>25</v>
      </c>
      <c r="E3816" s="2">
        <v>1</v>
      </c>
      <c r="F3816">
        <f>IFERROR(VLOOKUP(Bakery[[#This Row],[Products]],Bakery_price[#All],2,FALSE),0)</f>
        <v>3500</v>
      </c>
      <c r="G3816" s="3">
        <f>Bakery[[#This Row],[Price]]*Bakery[[#This Row],[Quantity]]</f>
        <v>3500</v>
      </c>
    </row>
    <row r="3817" spans="1:7" x14ac:dyDescent="0.25">
      <c r="A3817">
        <v>2019</v>
      </c>
      <c r="B3817" t="s">
        <v>21</v>
      </c>
      <c r="C3817" s="1">
        <v>22800</v>
      </c>
      <c r="D3817" t="s">
        <v>16</v>
      </c>
      <c r="E3817" s="2">
        <v>2</v>
      </c>
      <c r="F3817">
        <f>IFERROR(VLOOKUP(Bakery[[#This Row],[Products]],Bakery_price[#All],2,FALSE),0)</f>
        <v>0</v>
      </c>
      <c r="G3817" s="3">
        <f>Bakery[[#This Row],[Price]]*Bakery[[#This Row],[Quantity]]</f>
        <v>0</v>
      </c>
    </row>
    <row r="3818" spans="1:7" x14ac:dyDescent="0.25">
      <c r="A3818">
        <v>2019</v>
      </c>
      <c r="B3818" t="s">
        <v>21</v>
      </c>
      <c r="C3818" s="1">
        <v>14300</v>
      </c>
      <c r="D3818" t="s">
        <v>6</v>
      </c>
      <c r="E3818" s="2">
        <v>1</v>
      </c>
      <c r="F3818">
        <f>IFERROR(VLOOKUP(Bakery[[#This Row],[Products]],Bakery_price[#All],2,FALSE),0)</f>
        <v>4800</v>
      </c>
      <c r="G3818" s="3">
        <f>Bakery[[#This Row],[Price]]*Bakery[[#This Row],[Quantity]]</f>
        <v>4800</v>
      </c>
    </row>
    <row r="3819" spans="1:7" x14ac:dyDescent="0.25">
      <c r="A3819">
        <v>2019</v>
      </c>
      <c r="B3819" t="s">
        <v>21</v>
      </c>
      <c r="C3819" s="1">
        <v>14300</v>
      </c>
      <c r="D3819" t="s">
        <v>7</v>
      </c>
      <c r="E3819" s="2">
        <v>1</v>
      </c>
      <c r="F3819">
        <f>IFERROR(VLOOKUP(Bakery[[#This Row],[Products]],Bakery_price[#All],2,FALSE),0)</f>
        <v>0</v>
      </c>
      <c r="G3819" s="3">
        <f>Bakery[[#This Row],[Price]]*Bakery[[#This Row],[Quantity]]</f>
        <v>0</v>
      </c>
    </row>
    <row r="3820" spans="1:7" x14ac:dyDescent="0.25">
      <c r="A3820">
        <v>2019</v>
      </c>
      <c r="B3820" t="s">
        <v>21</v>
      </c>
      <c r="C3820" s="1">
        <v>14300</v>
      </c>
      <c r="D3820" t="s">
        <v>24</v>
      </c>
      <c r="E3820" s="2">
        <v>1</v>
      </c>
      <c r="F3820">
        <f>IFERROR(VLOOKUP(Bakery[[#This Row],[Products]],Bakery_price[#All],2,FALSE),0)</f>
        <v>3500</v>
      </c>
      <c r="G3820" s="3">
        <f>Bakery[[#This Row],[Price]]*Bakery[[#This Row],[Quantity]]</f>
        <v>3500</v>
      </c>
    </row>
    <row r="3821" spans="1:7" x14ac:dyDescent="0.25">
      <c r="A3821">
        <v>2019</v>
      </c>
      <c r="B3821" t="s">
        <v>23</v>
      </c>
      <c r="C3821" s="1">
        <v>20300</v>
      </c>
      <c r="D3821" t="s">
        <v>6</v>
      </c>
      <c r="E3821" s="2">
        <v>1</v>
      </c>
      <c r="F3821">
        <f>IFERROR(VLOOKUP(Bakery[[#This Row],[Products]],Bakery_price[#All],2,FALSE),0)</f>
        <v>4800</v>
      </c>
      <c r="G3821" s="3">
        <f>Bakery[[#This Row],[Price]]*Bakery[[#This Row],[Quantity]]</f>
        <v>4800</v>
      </c>
    </row>
    <row r="3822" spans="1:7" x14ac:dyDescent="0.25">
      <c r="A3822">
        <v>2019</v>
      </c>
      <c r="B3822" t="s">
        <v>23</v>
      </c>
      <c r="C3822" s="1">
        <v>20300</v>
      </c>
      <c r="D3822" t="s">
        <v>31</v>
      </c>
      <c r="E3822" s="2">
        <v>1</v>
      </c>
      <c r="F3822">
        <f>IFERROR(VLOOKUP(Bakery[[#This Row],[Products]],Bakery_price[#All],2,FALSE),0)</f>
        <v>4000</v>
      </c>
      <c r="G3822" s="3">
        <f>Bakery[[#This Row],[Price]]*Bakery[[#This Row],[Quantity]]</f>
        <v>4000</v>
      </c>
    </row>
    <row r="3823" spans="1:7" x14ac:dyDescent="0.25">
      <c r="A3823">
        <v>2019</v>
      </c>
      <c r="B3823" t="s">
        <v>23</v>
      </c>
      <c r="C3823" s="1">
        <v>20300</v>
      </c>
      <c r="D3823" t="s">
        <v>29</v>
      </c>
      <c r="E3823" s="2">
        <v>2</v>
      </c>
      <c r="F3823">
        <f>IFERROR(VLOOKUP(Bakery[[#This Row],[Products]],Bakery_price[#All],2,FALSE),0)</f>
        <v>4500</v>
      </c>
      <c r="G3823" s="3">
        <f>Bakery[[#This Row],[Price]]*Bakery[[#This Row],[Quantity]]</f>
        <v>9000</v>
      </c>
    </row>
    <row r="3824" spans="1:7" x14ac:dyDescent="0.25">
      <c r="A3824">
        <v>2019</v>
      </c>
      <c r="B3824" t="s">
        <v>23</v>
      </c>
      <c r="C3824" s="1">
        <v>23300</v>
      </c>
      <c r="D3824" t="s">
        <v>6</v>
      </c>
      <c r="E3824" s="2">
        <v>1</v>
      </c>
      <c r="F3824">
        <f>IFERROR(VLOOKUP(Bakery[[#This Row],[Products]],Bakery_price[#All],2,FALSE),0)</f>
        <v>4800</v>
      </c>
      <c r="G3824" s="3">
        <f>Bakery[[#This Row],[Price]]*Bakery[[#This Row],[Quantity]]</f>
        <v>4800</v>
      </c>
    </row>
    <row r="3825" spans="1:7" x14ac:dyDescent="0.25">
      <c r="A3825">
        <v>2019</v>
      </c>
      <c r="B3825" t="s">
        <v>23</v>
      </c>
      <c r="C3825" s="1">
        <v>23300</v>
      </c>
      <c r="D3825" t="s">
        <v>7</v>
      </c>
      <c r="E3825" s="2">
        <v>1</v>
      </c>
      <c r="F3825">
        <f>IFERROR(VLOOKUP(Bakery[[#This Row],[Products]],Bakery_price[#All],2,FALSE),0)</f>
        <v>0</v>
      </c>
      <c r="G3825" s="3">
        <f>Bakery[[#This Row],[Price]]*Bakery[[#This Row],[Quantity]]</f>
        <v>0</v>
      </c>
    </row>
    <row r="3826" spans="1:7" x14ac:dyDescent="0.25">
      <c r="A3826">
        <v>2019</v>
      </c>
      <c r="B3826" t="s">
        <v>23</v>
      </c>
      <c r="C3826" s="1">
        <v>23300</v>
      </c>
      <c r="D3826" t="s">
        <v>8</v>
      </c>
      <c r="E3826" s="2">
        <v>1</v>
      </c>
      <c r="F3826">
        <f>IFERROR(VLOOKUP(Bakery[[#This Row],[Products]],Bakery_price[#All],2,FALSE),0)</f>
        <v>4800</v>
      </c>
      <c r="G3826" s="3">
        <f>Bakery[[#This Row],[Price]]*Bakery[[#This Row],[Quantity]]</f>
        <v>4800</v>
      </c>
    </row>
    <row r="3827" spans="1:7" x14ac:dyDescent="0.25">
      <c r="A3827">
        <v>2019</v>
      </c>
      <c r="B3827" t="s">
        <v>23</v>
      </c>
      <c r="C3827" s="1">
        <v>23300</v>
      </c>
      <c r="D3827" t="s">
        <v>25</v>
      </c>
      <c r="E3827" s="2">
        <v>1</v>
      </c>
      <c r="F3827">
        <f>IFERROR(VLOOKUP(Bakery[[#This Row],[Products]],Bakery_price[#All],2,FALSE),0)</f>
        <v>3500</v>
      </c>
      <c r="G3827" s="3">
        <f>Bakery[[#This Row],[Price]]*Bakery[[#This Row],[Quantity]]</f>
        <v>3500</v>
      </c>
    </row>
    <row r="3828" spans="1:7" x14ac:dyDescent="0.25">
      <c r="A3828">
        <v>2019</v>
      </c>
      <c r="B3828" t="s">
        <v>23</v>
      </c>
      <c r="C3828" s="1">
        <v>23300</v>
      </c>
      <c r="D3828" t="s">
        <v>12</v>
      </c>
      <c r="E3828" s="2">
        <v>1</v>
      </c>
      <c r="F3828">
        <f>IFERROR(VLOOKUP(Bakery[[#This Row],[Products]],Bakery_price[#All],2,FALSE),0)</f>
        <v>4500</v>
      </c>
      <c r="G3828" s="3">
        <f>Bakery[[#This Row],[Price]]*Bakery[[#This Row],[Quantity]]</f>
        <v>4500</v>
      </c>
    </row>
    <row r="3829" spans="1:7" x14ac:dyDescent="0.25">
      <c r="A3829">
        <v>2019</v>
      </c>
      <c r="B3829" t="s">
        <v>23</v>
      </c>
      <c r="C3829" s="1">
        <v>16600</v>
      </c>
      <c r="D3829" t="s">
        <v>6</v>
      </c>
      <c r="E3829" s="2">
        <v>2</v>
      </c>
      <c r="F3829">
        <f>IFERROR(VLOOKUP(Bakery[[#This Row],[Products]],Bakery_price[#All],2,FALSE),0)</f>
        <v>4800</v>
      </c>
      <c r="G3829" s="3">
        <f>Bakery[[#This Row],[Price]]*Bakery[[#This Row],[Quantity]]</f>
        <v>9600</v>
      </c>
    </row>
    <row r="3830" spans="1:7" x14ac:dyDescent="0.25">
      <c r="A3830">
        <v>2019</v>
      </c>
      <c r="B3830" t="s">
        <v>23</v>
      </c>
      <c r="C3830" s="1">
        <v>16600</v>
      </c>
      <c r="D3830" t="s">
        <v>17</v>
      </c>
      <c r="E3830" s="2">
        <v>1</v>
      </c>
      <c r="F3830">
        <f>IFERROR(VLOOKUP(Bakery[[#This Row],[Products]],Bakery_price[#All],2,FALSE),0)</f>
        <v>4000</v>
      </c>
      <c r="G3830" s="3">
        <f>Bakery[[#This Row],[Price]]*Bakery[[#This Row],[Quantity]]</f>
        <v>4000</v>
      </c>
    </row>
    <row r="3831" spans="1:7" x14ac:dyDescent="0.25">
      <c r="A3831">
        <v>2019</v>
      </c>
      <c r="B3831" t="s">
        <v>23</v>
      </c>
      <c r="C3831" s="1">
        <v>35000</v>
      </c>
      <c r="D3831" t="s">
        <v>6</v>
      </c>
      <c r="E3831" s="2">
        <v>6</v>
      </c>
      <c r="F3831">
        <f>IFERROR(VLOOKUP(Bakery[[#This Row],[Products]],Bakery_price[#All],2,FALSE),0)</f>
        <v>4800</v>
      </c>
      <c r="G3831" s="3">
        <f>Bakery[[#This Row],[Price]]*Bakery[[#This Row],[Quantity]]</f>
        <v>28800</v>
      </c>
    </row>
    <row r="3832" spans="1:7" x14ac:dyDescent="0.25">
      <c r="A3832">
        <v>2019</v>
      </c>
      <c r="B3832" t="s">
        <v>23</v>
      </c>
      <c r="C3832" s="1">
        <v>35000</v>
      </c>
      <c r="D3832" t="s">
        <v>30</v>
      </c>
      <c r="E3832" s="2">
        <v>2</v>
      </c>
      <c r="F3832">
        <f>IFERROR(VLOOKUP(Bakery[[#This Row],[Products]],Bakery_price[#All],2,FALSE),0)</f>
        <v>2500</v>
      </c>
      <c r="G3832" s="3">
        <f>Bakery[[#This Row],[Price]]*Bakery[[#This Row],[Quantity]]</f>
        <v>5000</v>
      </c>
    </row>
    <row r="3833" spans="1:7" x14ac:dyDescent="0.25">
      <c r="A3833">
        <v>2019</v>
      </c>
      <c r="B3833" t="s">
        <v>23</v>
      </c>
      <c r="C3833" s="1">
        <v>17500</v>
      </c>
      <c r="D3833" t="s">
        <v>15</v>
      </c>
      <c r="E3833" s="2">
        <v>1</v>
      </c>
      <c r="F3833">
        <f>IFERROR(VLOOKUP(Bakery[[#This Row],[Products]],Bakery_price[#All],2,FALSE),0)</f>
        <v>3500</v>
      </c>
      <c r="G3833" s="3">
        <f>Bakery[[#This Row],[Price]]*Bakery[[#This Row],[Quantity]]</f>
        <v>3500</v>
      </c>
    </row>
    <row r="3834" spans="1:7" x14ac:dyDescent="0.25">
      <c r="A3834">
        <v>2019</v>
      </c>
      <c r="B3834" t="s">
        <v>23</v>
      </c>
      <c r="C3834" s="1">
        <v>17500</v>
      </c>
      <c r="D3834" t="s">
        <v>7</v>
      </c>
      <c r="E3834" s="2">
        <v>1</v>
      </c>
      <c r="F3834">
        <f>IFERROR(VLOOKUP(Bakery[[#This Row],[Products]],Bakery_price[#All],2,FALSE),0)</f>
        <v>0</v>
      </c>
      <c r="G3834" s="3">
        <f>Bakery[[#This Row],[Price]]*Bakery[[#This Row],[Quantity]]</f>
        <v>0</v>
      </c>
    </row>
    <row r="3835" spans="1:7" x14ac:dyDescent="0.25">
      <c r="A3835">
        <v>2019</v>
      </c>
      <c r="B3835" t="s">
        <v>23</v>
      </c>
      <c r="C3835" s="1">
        <v>17500</v>
      </c>
      <c r="D3835" t="s">
        <v>24</v>
      </c>
      <c r="E3835" s="2">
        <v>1</v>
      </c>
      <c r="F3835">
        <f>IFERROR(VLOOKUP(Bakery[[#This Row],[Products]],Bakery_price[#All],2,FALSE),0)</f>
        <v>3500</v>
      </c>
      <c r="G3835" s="3">
        <f>Bakery[[#This Row],[Price]]*Bakery[[#This Row],[Quantity]]</f>
        <v>3500</v>
      </c>
    </row>
    <row r="3836" spans="1:7" x14ac:dyDescent="0.25">
      <c r="A3836">
        <v>2019</v>
      </c>
      <c r="B3836" t="s">
        <v>23</v>
      </c>
      <c r="C3836" s="1">
        <v>17500</v>
      </c>
      <c r="D3836" t="s">
        <v>31</v>
      </c>
      <c r="E3836" s="2">
        <v>1</v>
      </c>
      <c r="F3836">
        <f>IFERROR(VLOOKUP(Bakery[[#This Row],[Products]],Bakery_price[#All],2,FALSE),0)</f>
        <v>4000</v>
      </c>
      <c r="G3836" s="3">
        <f>Bakery[[#This Row],[Price]]*Bakery[[#This Row],[Quantity]]</f>
        <v>4000</v>
      </c>
    </row>
    <row r="3837" spans="1:7" x14ac:dyDescent="0.25">
      <c r="A3837">
        <v>2019</v>
      </c>
      <c r="B3837" t="s">
        <v>23</v>
      </c>
      <c r="C3837" s="1">
        <v>14800</v>
      </c>
      <c r="D3837" t="s">
        <v>6</v>
      </c>
      <c r="E3837" s="2">
        <v>1</v>
      </c>
      <c r="F3837">
        <f>IFERROR(VLOOKUP(Bakery[[#This Row],[Products]],Bakery_price[#All],2,FALSE),0)</f>
        <v>4800</v>
      </c>
      <c r="G3837" s="3">
        <f>Bakery[[#This Row],[Price]]*Bakery[[#This Row],[Quantity]]</f>
        <v>4800</v>
      </c>
    </row>
    <row r="3838" spans="1:7" x14ac:dyDescent="0.25">
      <c r="A3838">
        <v>2019</v>
      </c>
      <c r="B3838" t="s">
        <v>23</v>
      </c>
      <c r="C3838" s="1">
        <v>19600</v>
      </c>
      <c r="D3838" t="s">
        <v>6</v>
      </c>
      <c r="E3838" s="2">
        <v>2</v>
      </c>
      <c r="F3838">
        <f>IFERROR(VLOOKUP(Bakery[[#This Row],[Products]],Bakery_price[#All],2,FALSE),0)</f>
        <v>4800</v>
      </c>
      <c r="G3838" s="3">
        <f>Bakery[[#This Row],[Price]]*Bakery[[#This Row],[Quantity]]</f>
        <v>9600</v>
      </c>
    </row>
    <row r="3839" spans="1:7" x14ac:dyDescent="0.25">
      <c r="A3839">
        <v>2019</v>
      </c>
      <c r="B3839" t="s">
        <v>23</v>
      </c>
      <c r="C3839" s="1">
        <v>19600</v>
      </c>
      <c r="D3839" t="s">
        <v>15</v>
      </c>
      <c r="E3839" s="2">
        <v>1</v>
      </c>
      <c r="F3839">
        <f>IFERROR(VLOOKUP(Bakery[[#This Row],[Products]],Bakery_price[#All],2,FALSE),0)</f>
        <v>3500</v>
      </c>
      <c r="G3839" s="3">
        <f>Bakery[[#This Row],[Price]]*Bakery[[#This Row],[Quantity]]</f>
        <v>3500</v>
      </c>
    </row>
    <row r="3840" spans="1:7" x14ac:dyDescent="0.25">
      <c r="A3840">
        <v>2019</v>
      </c>
      <c r="B3840" t="s">
        <v>23</v>
      </c>
      <c r="C3840" s="1">
        <v>19600</v>
      </c>
      <c r="D3840" t="s">
        <v>12</v>
      </c>
      <c r="E3840" s="2">
        <v>1</v>
      </c>
      <c r="F3840">
        <f>IFERROR(VLOOKUP(Bakery[[#This Row],[Products]],Bakery_price[#All],2,FALSE),0)</f>
        <v>4500</v>
      </c>
      <c r="G3840" s="3">
        <f>Bakery[[#This Row],[Price]]*Bakery[[#This Row],[Quantity]]</f>
        <v>4500</v>
      </c>
    </row>
    <row r="3841" spans="1:7" x14ac:dyDescent="0.25">
      <c r="A3841">
        <v>2019</v>
      </c>
      <c r="B3841" t="s">
        <v>23</v>
      </c>
      <c r="C3841" s="1">
        <v>16100</v>
      </c>
      <c r="D3841" t="s">
        <v>6</v>
      </c>
      <c r="E3841" s="2">
        <v>2</v>
      </c>
      <c r="F3841">
        <f>IFERROR(VLOOKUP(Bakery[[#This Row],[Products]],Bakery_price[#All],2,FALSE),0)</f>
        <v>4800</v>
      </c>
      <c r="G3841" s="3">
        <f>Bakery[[#This Row],[Price]]*Bakery[[#This Row],[Quantity]]</f>
        <v>9600</v>
      </c>
    </row>
    <row r="3842" spans="1:7" x14ac:dyDescent="0.25">
      <c r="A3842">
        <v>2019</v>
      </c>
      <c r="B3842" t="s">
        <v>23</v>
      </c>
      <c r="C3842" s="1">
        <v>16100</v>
      </c>
      <c r="D3842" t="s">
        <v>31</v>
      </c>
      <c r="E3842" s="2">
        <v>1</v>
      </c>
      <c r="F3842">
        <f>IFERROR(VLOOKUP(Bakery[[#This Row],[Products]],Bakery_price[#All],2,FALSE),0)</f>
        <v>4000</v>
      </c>
      <c r="G3842" s="3">
        <f>Bakery[[#This Row],[Price]]*Bakery[[#This Row],[Quantity]]</f>
        <v>4000</v>
      </c>
    </row>
    <row r="3843" spans="1:7" x14ac:dyDescent="0.25">
      <c r="A3843">
        <v>2019</v>
      </c>
      <c r="B3843" t="s">
        <v>23</v>
      </c>
      <c r="C3843" s="1">
        <v>16000</v>
      </c>
      <c r="D3843" t="s">
        <v>24</v>
      </c>
      <c r="E3843" s="2">
        <v>2</v>
      </c>
      <c r="F3843">
        <f>IFERROR(VLOOKUP(Bakery[[#This Row],[Products]],Bakery_price[#All],2,FALSE),0)</f>
        <v>3500</v>
      </c>
      <c r="G3843" s="3">
        <f>Bakery[[#This Row],[Price]]*Bakery[[#This Row],[Quantity]]</f>
        <v>7000</v>
      </c>
    </row>
    <row r="3844" spans="1:7" x14ac:dyDescent="0.25">
      <c r="A3844">
        <v>2019</v>
      </c>
      <c r="B3844" t="s">
        <v>23</v>
      </c>
      <c r="C3844" s="1">
        <v>16000</v>
      </c>
      <c r="D3844" t="s">
        <v>12</v>
      </c>
      <c r="E3844" s="2">
        <v>1</v>
      </c>
      <c r="F3844">
        <f>IFERROR(VLOOKUP(Bakery[[#This Row],[Products]],Bakery_price[#All],2,FALSE),0)</f>
        <v>4500</v>
      </c>
      <c r="G3844" s="3">
        <f>Bakery[[#This Row],[Price]]*Bakery[[#This Row],[Quantity]]</f>
        <v>4500</v>
      </c>
    </row>
    <row r="3845" spans="1:7" x14ac:dyDescent="0.25">
      <c r="A3845">
        <v>2019</v>
      </c>
      <c r="B3845" t="s">
        <v>23</v>
      </c>
      <c r="C3845" s="1">
        <v>16000</v>
      </c>
      <c r="D3845" t="s">
        <v>30</v>
      </c>
      <c r="E3845" s="2">
        <v>1</v>
      </c>
      <c r="F3845">
        <f>IFERROR(VLOOKUP(Bakery[[#This Row],[Products]],Bakery_price[#All],2,FALSE),0)</f>
        <v>2500</v>
      </c>
      <c r="G3845" s="3">
        <f>Bakery[[#This Row],[Price]]*Bakery[[#This Row],[Quantity]]</f>
        <v>2500</v>
      </c>
    </row>
    <row r="3846" spans="1:7" x14ac:dyDescent="0.25">
      <c r="A3846">
        <v>2019</v>
      </c>
      <c r="B3846" t="s">
        <v>23</v>
      </c>
      <c r="C3846" s="1">
        <v>15300</v>
      </c>
      <c r="D3846" t="s">
        <v>6</v>
      </c>
      <c r="E3846" s="2">
        <v>1</v>
      </c>
      <c r="F3846">
        <f>IFERROR(VLOOKUP(Bakery[[#This Row],[Products]],Bakery_price[#All],2,FALSE),0)</f>
        <v>4800</v>
      </c>
      <c r="G3846" s="3">
        <f>Bakery[[#This Row],[Price]]*Bakery[[#This Row],[Quantity]]</f>
        <v>4800</v>
      </c>
    </row>
    <row r="3847" spans="1:7" x14ac:dyDescent="0.25">
      <c r="A3847">
        <v>2019</v>
      </c>
      <c r="B3847" t="s">
        <v>23</v>
      </c>
      <c r="C3847" s="1">
        <v>15300</v>
      </c>
      <c r="D3847" t="s">
        <v>7</v>
      </c>
      <c r="E3847" s="2">
        <v>1</v>
      </c>
      <c r="F3847">
        <f>IFERROR(VLOOKUP(Bakery[[#This Row],[Products]],Bakery_price[#All],2,FALSE),0)</f>
        <v>0</v>
      </c>
      <c r="G3847" s="3">
        <f>Bakery[[#This Row],[Price]]*Bakery[[#This Row],[Quantity]]</f>
        <v>0</v>
      </c>
    </row>
    <row r="3848" spans="1:7" x14ac:dyDescent="0.25">
      <c r="A3848">
        <v>2019</v>
      </c>
      <c r="B3848" t="s">
        <v>23</v>
      </c>
      <c r="C3848" s="1">
        <v>15300</v>
      </c>
      <c r="D3848" t="s">
        <v>12</v>
      </c>
      <c r="E3848" s="2">
        <v>1</v>
      </c>
      <c r="F3848">
        <f>IFERROR(VLOOKUP(Bakery[[#This Row],[Products]],Bakery_price[#All],2,FALSE),0)</f>
        <v>4500</v>
      </c>
      <c r="G3848" s="3">
        <f>Bakery[[#This Row],[Price]]*Bakery[[#This Row],[Quantity]]</f>
        <v>4500</v>
      </c>
    </row>
    <row r="3849" spans="1:7" x14ac:dyDescent="0.25">
      <c r="A3849">
        <v>2019</v>
      </c>
      <c r="B3849" t="s">
        <v>23</v>
      </c>
      <c r="C3849" s="1">
        <v>20500</v>
      </c>
      <c r="D3849" t="s">
        <v>15</v>
      </c>
      <c r="E3849" s="2">
        <v>3</v>
      </c>
      <c r="F3849">
        <f>IFERROR(VLOOKUP(Bakery[[#This Row],[Products]],Bakery_price[#All],2,FALSE),0)</f>
        <v>3500</v>
      </c>
      <c r="G3849" s="3">
        <f>Bakery[[#This Row],[Price]]*Bakery[[#This Row],[Quantity]]</f>
        <v>10500</v>
      </c>
    </row>
    <row r="3850" spans="1:7" x14ac:dyDescent="0.25">
      <c r="A3850">
        <v>2019</v>
      </c>
      <c r="B3850" t="s">
        <v>23</v>
      </c>
      <c r="C3850" s="1">
        <v>20500</v>
      </c>
      <c r="D3850" t="s">
        <v>17</v>
      </c>
      <c r="E3850" s="2">
        <v>2</v>
      </c>
      <c r="F3850">
        <f>IFERROR(VLOOKUP(Bakery[[#This Row],[Products]],Bakery_price[#All],2,FALSE),0)</f>
        <v>4000</v>
      </c>
      <c r="G3850" s="3">
        <f>Bakery[[#This Row],[Price]]*Bakery[[#This Row],[Quantity]]</f>
        <v>8000</v>
      </c>
    </row>
    <row r="3851" spans="1:7" x14ac:dyDescent="0.25">
      <c r="A3851">
        <v>2019</v>
      </c>
      <c r="B3851" t="s">
        <v>5</v>
      </c>
      <c r="C3851" s="1">
        <v>57700</v>
      </c>
      <c r="D3851" t="s">
        <v>6</v>
      </c>
      <c r="E3851" s="2">
        <v>4</v>
      </c>
      <c r="F3851">
        <f>IFERROR(VLOOKUP(Bakery[[#This Row],[Products]],Bakery_price[#All],2,FALSE),0)</f>
        <v>4800</v>
      </c>
      <c r="G3851" s="3">
        <f>Bakery[[#This Row],[Price]]*Bakery[[#This Row],[Quantity]]</f>
        <v>19200</v>
      </c>
    </row>
    <row r="3852" spans="1:7" x14ac:dyDescent="0.25">
      <c r="A3852">
        <v>2019</v>
      </c>
      <c r="B3852" t="s">
        <v>5</v>
      </c>
      <c r="C3852" s="1">
        <v>57700</v>
      </c>
      <c r="D3852" t="s">
        <v>8</v>
      </c>
      <c r="E3852" s="2">
        <v>3</v>
      </c>
      <c r="F3852">
        <f>IFERROR(VLOOKUP(Bakery[[#This Row],[Products]],Bakery_price[#All],2,FALSE),0)</f>
        <v>4800</v>
      </c>
      <c r="G3852" s="3">
        <f>Bakery[[#This Row],[Price]]*Bakery[[#This Row],[Quantity]]</f>
        <v>14400</v>
      </c>
    </row>
    <row r="3853" spans="1:7" x14ac:dyDescent="0.25">
      <c r="A3853">
        <v>2019</v>
      </c>
      <c r="B3853" t="s">
        <v>5</v>
      </c>
      <c r="C3853" s="1">
        <v>57700</v>
      </c>
      <c r="D3853" t="s">
        <v>25</v>
      </c>
      <c r="E3853" s="2">
        <v>4</v>
      </c>
      <c r="F3853">
        <f>IFERROR(VLOOKUP(Bakery[[#This Row],[Products]],Bakery_price[#All],2,FALSE),0)</f>
        <v>3500</v>
      </c>
      <c r="G3853" s="3">
        <f>Bakery[[#This Row],[Price]]*Bakery[[#This Row],[Quantity]]</f>
        <v>14000</v>
      </c>
    </row>
    <row r="3854" spans="1:7" x14ac:dyDescent="0.25">
      <c r="A3854">
        <v>2019</v>
      </c>
      <c r="B3854" t="s">
        <v>5</v>
      </c>
      <c r="C3854" s="1">
        <v>57700</v>
      </c>
      <c r="D3854" t="s">
        <v>29</v>
      </c>
      <c r="E3854" s="2">
        <v>2</v>
      </c>
      <c r="F3854">
        <f>IFERROR(VLOOKUP(Bakery[[#This Row],[Products]],Bakery_price[#All],2,FALSE),0)</f>
        <v>4500</v>
      </c>
      <c r="G3854" s="3">
        <f>Bakery[[#This Row],[Price]]*Bakery[[#This Row],[Quantity]]</f>
        <v>9000</v>
      </c>
    </row>
    <row r="3855" spans="1:7" x14ac:dyDescent="0.25">
      <c r="A3855">
        <v>2019</v>
      </c>
      <c r="B3855" t="s">
        <v>5</v>
      </c>
      <c r="C3855" s="1">
        <v>15300</v>
      </c>
      <c r="D3855" t="s">
        <v>6</v>
      </c>
      <c r="E3855" s="2">
        <v>1</v>
      </c>
      <c r="F3855">
        <f>IFERROR(VLOOKUP(Bakery[[#This Row],[Products]],Bakery_price[#All],2,FALSE),0)</f>
        <v>4800</v>
      </c>
      <c r="G3855" s="3">
        <f>Bakery[[#This Row],[Price]]*Bakery[[#This Row],[Quantity]]</f>
        <v>4800</v>
      </c>
    </row>
    <row r="3856" spans="1:7" x14ac:dyDescent="0.25">
      <c r="A3856">
        <v>2019</v>
      </c>
      <c r="B3856" t="s">
        <v>5</v>
      </c>
      <c r="C3856" s="1">
        <v>15300</v>
      </c>
      <c r="D3856" t="s">
        <v>8</v>
      </c>
      <c r="E3856" s="2">
        <v>1</v>
      </c>
      <c r="F3856">
        <f>IFERROR(VLOOKUP(Bakery[[#This Row],[Products]],Bakery_price[#All],2,FALSE),0)</f>
        <v>4800</v>
      </c>
      <c r="G3856" s="3">
        <f>Bakery[[#This Row],[Price]]*Bakery[[#This Row],[Quantity]]</f>
        <v>4800</v>
      </c>
    </row>
    <row r="3857" spans="1:7" x14ac:dyDescent="0.25">
      <c r="A3857">
        <v>2019</v>
      </c>
      <c r="B3857" t="s">
        <v>5</v>
      </c>
      <c r="C3857" s="1">
        <v>15300</v>
      </c>
      <c r="D3857" t="s">
        <v>17</v>
      </c>
      <c r="E3857" s="2">
        <v>1</v>
      </c>
      <c r="F3857">
        <f>IFERROR(VLOOKUP(Bakery[[#This Row],[Products]],Bakery_price[#All],2,FALSE),0)</f>
        <v>4000</v>
      </c>
      <c r="G3857" s="3">
        <f>Bakery[[#This Row],[Price]]*Bakery[[#This Row],[Quantity]]</f>
        <v>4000</v>
      </c>
    </row>
    <row r="3858" spans="1:7" x14ac:dyDescent="0.25">
      <c r="A3858">
        <v>2019</v>
      </c>
      <c r="B3858" t="s">
        <v>5</v>
      </c>
      <c r="C3858" s="1">
        <v>16000</v>
      </c>
      <c r="D3858" t="s">
        <v>15</v>
      </c>
      <c r="E3858" s="2">
        <v>1</v>
      </c>
      <c r="F3858">
        <f>IFERROR(VLOOKUP(Bakery[[#This Row],[Products]],Bakery_price[#All],2,FALSE),0)</f>
        <v>3500</v>
      </c>
      <c r="G3858" s="3">
        <f>Bakery[[#This Row],[Price]]*Bakery[[#This Row],[Quantity]]</f>
        <v>3500</v>
      </c>
    </row>
    <row r="3859" spans="1:7" x14ac:dyDescent="0.25">
      <c r="A3859">
        <v>2019</v>
      </c>
      <c r="B3859" t="s">
        <v>5</v>
      </c>
      <c r="C3859" s="1">
        <v>16000</v>
      </c>
      <c r="D3859" t="s">
        <v>24</v>
      </c>
      <c r="E3859" s="2">
        <v>1</v>
      </c>
      <c r="F3859">
        <f>IFERROR(VLOOKUP(Bakery[[#This Row],[Products]],Bakery_price[#All],2,FALSE),0)</f>
        <v>3500</v>
      </c>
      <c r="G3859" s="3">
        <f>Bakery[[#This Row],[Price]]*Bakery[[#This Row],[Quantity]]</f>
        <v>3500</v>
      </c>
    </row>
    <row r="3860" spans="1:7" x14ac:dyDescent="0.25">
      <c r="A3860">
        <v>2019</v>
      </c>
      <c r="B3860" t="s">
        <v>5</v>
      </c>
      <c r="C3860" s="1">
        <v>16000</v>
      </c>
      <c r="D3860" t="s">
        <v>8</v>
      </c>
      <c r="E3860" s="2">
        <v>1</v>
      </c>
      <c r="F3860">
        <f>IFERROR(VLOOKUP(Bakery[[#This Row],[Products]],Bakery_price[#All],2,FALSE),0)</f>
        <v>4800</v>
      </c>
      <c r="G3860" s="3">
        <f>Bakery[[#This Row],[Price]]*Bakery[[#This Row],[Quantity]]</f>
        <v>4800</v>
      </c>
    </row>
    <row r="3861" spans="1:7" x14ac:dyDescent="0.25">
      <c r="A3861">
        <v>2019</v>
      </c>
      <c r="B3861" t="s">
        <v>5</v>
      </c>
      <c r="C3861" s="1">
        <v>16000</v>
      </c>
      <c r="D3861" t="s">
        <v>30</v>
      </c>
      <c r="E3861" s="2">
        <v>1</v>
      </c>
      <c r="F3861">
        <f>IFERROR(VLOOKUP(Bakery[[#This Row],[Products]],Bakery_price[#All],2,FALSE),0)</f>
        <v>2500</v>
      </c>
      <c r="G3861" s="3">
        <f>Bakery[[#This Row],[Price]]*Bakery[[#This Row],[Quantity]]</f>
        <v>2500</v>
      </c>
    </row>
    <row r="3862" spans="1:7" x14ac:dyDescent="0.25">
      <c r="A3862">
        <v>2019</v>
      </c>
      <c r="B3862" t="s">
        <v>5</v>
      </c>
      <c r="C3862" s="1">
        <v>21800</v>
      </c>
      <c r="D3862" t="s">
        <v>6</v>
      </c>
      <c r="E3862" s="2">
        <v>1</v>
      </c>
      <c r="F3862">
        <f>IFERROR(VLOOKUP(Bakery[[#This Row],[Products]],Bakery_price[#All],2,FALSE),0)</f>
        <v>4800</v>
      </c>
      <c r="G3862" s="3">
        <f>Bakery[[#This Row],[Price]]*Bakery[[#This Row],[Quantity]]</f>
        <v>4800</v>
      </c>
    </row>
    <row r="3863" spans="1:7" x14ac:dyDescent="0.25">
      <c r="A3863">
        <v>2019</v>
      </c>
      <c r="B3863" t="s">
        <v>5</v>
      </c>
      <c r="C3863" s="1">
        <v>21800</v>
      </c>
      <c r="D3863" t="s">
        <v>15</v>
      </c>
      <c r="E3863" s="2">
        <v>1</v>
      </c>
      <c r="F3863">
        <f>IFERROR(VLOOKUP(Bakery[[#This Row],[Products]],Bakery_price[#All],2,FALSE),0)</f>
        <v>3500</v>
      </c>
      <c r="G3863" s="3">
        <f>Bakery[[#This Row],[Price]]*Bakery[[#This Row],[Quantity]]</f>
        <v>3500</v>
      </c>
    </row>
    <row r="3864" spans="1:7" x14ac:dyDescent="0.25">
      <c r="A3864">
        <v>2019</v>
      </c>
      <c r="B3864" t="s">
        <v>5</v>
      </c>
      <c r="C3864" s="1">
        <v>21800</v>
      </c>
      <c r="D3864" t="s">
        <v>24</v>
      </c>
      <c r="E3864" s="2">
        <v>2</v>
      </c>
      <c r="F3864">
        <f>IFERROR(VLOOKUP(Bakery[[#This Row],[Products]],Bakery_price[#All],2,FALSE),0)</f>
        <v>3500</v>
      </c>
      <c r="G3864" s="3">
        <f>Bakery[[#This Row],[Price]]*Bakery[[#This Row],[Quantity]]</f>
        <v>7000</v>
      </c>
    </row>
    <row r="3865" spans="1:7" x14ac:dyDescent="0.25">
      <c r="A3865">
        <v>2019</v>
      </c>
      <c r="B3865" t="s">
        <v>5</v>
      </c>
      <c r="C3865" s="1">
        <v>21800</v>
      </c>
      <c r="D3865" t="s">
        <v>8</v>
      </c>
      <c r="E3865" s="2">
        <v>1</v>
      </c>
      <c r="F3865">
        <f>IFERROR(VLOOKUP(Bakery[[#This Row],[Products]],Bakery_price[#All],2,FALSE),0)</f>
        <v>4800</v>
      </c>
      <c r="G3865" s="3">
        <f>Bakery[[#This Row],[Price]]*Bakery[[#This Row],[Quantity]]</f>
        <v>4800</v>
      </c>
    </row>
    <row r="3866" spans="1:7" x14ac:dyDescent="0.25">
      <c r="A3866">
        <v>2019</v>
      </c>
      <c r="B3866" t="s">
        <v>5</v>
      </c>
      <c r="C3866" s="1">
        <v>25000</v>
      </c>
      <c r="D3866" t="s">
        <v>6</v>
      </c>
      <c r="E3866" s="2">
        <v>4</v>
      </c>
      <c r="F3866">
        <f>IFERROR(VLOOKUP(Bakery[[#This Row],[Products]],Bakery_price[#All],2,FALSE),0)</f>
        <v>4800</v>
      </c>
      <c r="G3866" s="3">
        <f>Bakery[[#This Row],[Price]]*Bakery[[#This Row],[Quantity]]</f>
        <v>19200</v>
      </c>
    </row>
    <row r="3867" spans="1:7" x14ac:dyDescent="0.25">
      <c r="A3867">
        <v>2019</v>
      </c>
      <c r="B3867" t="s">
        <v>5</v>
      </c>
      <c r="C3867" s="1">
        <v>25000</v>
      </c>
      <c r="D3867" t="s">
        <v>26</v>
      </c>
      <c r="E3867" s="2">
        <v>1</v>
      </c>
      <c r="F3867">
        <f>IFERROR(VLOOKUP(Bakery[[#This Row],[Products]],Bakery_price[#All],2,FALSE),0)</f>
        <v>4000</v>
      </c>
      <c r="G3867" s="3">
        <f>Bakery[[#This Row],[Price]]*Bakery[[#This Row],[Quantity]]</f>
        <v>4000</v>
      </c>
    </row>
    <row r="3868" spans="1:7" x14ac:dyDescent="0.25">
      <c r="A3868">
        <v>2019</v>
      </c>
      <c r="B3868" t="s">
        <v>5</v>
      </c>
      <c r="C3868" s="1">
        <v>14800</v>
      </c>
      <c r="D3868" t="s">
        <v>6</v>
      </c>
      <c r="E3868" s="2">
        <v>1</v>
      </c>
      <c r="F3868">
        <f>IFERROR(VLOOKUP(Bakery[[#This Row],[Products]],Bakery_price[#All],2,FALSE),0)</f>
        <v>4800</v>
      </c>
      <c r="G3868" s="3">
        <f>Bakery[[#This Row],[Price]]*Bakery[[#This Row],[Quantity]]</f>
        <v>4800</v>
      </c>
    </row>
    <row r="3869" spans="1:7" x14ac:dyDescent="0.25">
      <c r="A3869">
        <v>2019</v>
      </c>
      <c r="B3869" t="s">
        <v>5</v>
      </c>
      <c r="C3869" s="1">
        <v>14800</v>
      </c>
      <c r="D3869" t="s">
        <v>24</v>
      </c>
      <c r="E3869" s="2">
        <v>1</v>
      </c>
      <c r="F3869">
        <f>IFERROR(VLOOKUP(Bakery[[#This Row],[Products]],Bakery_price[#All],2,FALSE),0)</f>
        <v>3500</v>
      </c>
      <c r="G3869" s="3">
        <f>Bakery[[#This Row],[Price]]*Bakery[[#This Row],[Quantity]]</f>
        <v>3500</v>
      </c>
    </row>
    <row r="3870" spans="1:7" x14ac:dyDescent="0.25">
      <c r="A3870">
        <v>2019</v>
      </c>
      <c r="B3870" t="s">
        <v>5</v>
      </c>
      <c r="C3870" s="1">
        <v>14800</v>
      </c>
      <c r="D3870" t="s">
        <v>20</v>
      </c>
      <c r="E3870" s="2">
        <v>1</v>
      </c>
      <c r="F3870">
        <f>IFERROR(VLOOKUP(Bakery[[#This Row],[Products]],Bakery_price[#All],2,FALSE),0)</f>
        <v>0</v>
      </c>
      <c r="G3870" s="3">
        <f>Bakery[[#This Row],[Price]]*Bakery[[#This Row],[Quantity]]</f>
        <v>0</v>
      </c>
    </row>
    <row r="3871" spans="1:7" x14ac:dyDescent="0.25">
      <c r="A3871">
        <v>2019</v>
      </c>
      <c r="B3871" t="s">
        <v>5</v>
      </c>
      <c r="C3871" s="1">
        <v>36000</v>
      </c>
      <c r="D3871" t="s">
        <v>6</v>
      </c>
      <c r="E3871" s="2">
        <v>5</v>
      </c>
      <c r="F3871">
        <f>IFERROR(VLOOKUP(Bakery[[#This Row],[Products]],Bakery_price[#All],2,FALSE),0)</f>
        <v>4800</v>
      </c>
      <c r="G3871" s="3">
        <f>Bakery[[#This Row],[Price]]*Bakery[[#This Row],[Quantity]]</f>
        <v>24000</v>
      </c>
    </row>
    <row r="3872" spans="1:7" x14ac:dyDescent="0.25">
      <c r="A3872">
        <v>2019</v>
      </c>
      <c r="B3872" t="s">
        <v>5</v>
      </c>
      <c r="C3872" s="1">
        <v>36000</v>
      </c>
      <c r="D3872" t="s">
        <v>15</v>
      </c>
      <c r="E3872" s="2">
        <v>1</v>
      </c>
      <c r="F3872">
        <f>IFERROR(VLOOKUP(Bakery[[#This Row],[Products]],Bakery_price[#All],2,FALSE),0)</f>
        <v>3500</v>
      </c>
      <c r="G3872" s="3">
        <f>Bakery[[#This Row],[Price]]*Bakery[[#This Row],[Quantity]]</f>
        <v>3500</v>
      </c>
    </row>
    <row r="3873" spans="1:7" x14ac:dyDescent="0.25">
      <c r="A3873">
        <v>2019</v>
      </c>
      <c r="B3873" t="s">
        <v>5</v>
      </c>
      <c r="C3873" s="1">
        <v>36000</v>
      </c>
      <c r="D3873" t="s">
        <v>19</v>
      </c>
      <c r="E3873" s="2">
        <v>1</v>
      </c>
      <c r="F3873">
        <f>IFERROR(VLOOKUP(Bakery[[#This Row],[Products]],Bakery_price[#All],2,FALSE),0)</f>
        <v>1500</v>
      </c>
      <c r="G3873" s="3">
        <f>Bakery[[#This Row],[Price]]*Bakery[[#This Row],[Quantity]]</f>
        <v>1500</v>
      </c>
    </row>
    <row r="3874" spans="1:7" x14ac:dyDescent="0.25">
      <c r="A3874">
        <v>2019</v>
      </c>
      <c r="B3874" t="s">
        <v>5</v>
      </c>
      <c r="C3874" s="1">
        <v>36000</v>
      </c>
      <c r="D3874" t="s">
        <v>24</v>
      </c>
      <c r="E3874" s="2">
        <v>1</v>
      </c>
      <c r="F3874">
        <f>IFERROR(VLOOKUP(Bakery[[#This Row],[Products]],Bakery_price[#All],2,FALSE),0)</f>
        <v>3500</v>
      </c>
      <c r="G3874" s="3">
        <f>Bakery[[#This Row],[Price]]*Bakery[[#This Row],[Quantity]]</f>
        <v>3500</v>
      </c>
    </row>
    <row r="3875" spans="1:7" x14ac:dyDescent="0.25">
      <c r="A3875">
        <v>2019</v>
      </c>
      <c r="B3875" t="s">
        <v>5</v>
      </c>
      <c r="C3875" s="1">
        <v>15800</v>
      </c>
      <c r="D3875" t="s">
        <v>6</v>
      </c>
      <c r="E3875" s="2">
        <v>1</v>
      </c>
      <c r="F3875">
        <f>IFERROR(VLOOKUP(Bakery[[#This Row],[Products]],Bakery_price[#All],2,FALSE),0)</f>
        <v>4800</v>
      </c>
      <c r="G3875" s="3">
        <f>Bakery[[#This Row],[Price]]*Bakery[[#This Row],[Quantity]]</f>
        <v>4800</v>
      </c>
    </row>
    <row r="3876" spans="1:7" x14ac:dyDescent="0.25">
      <c r="A3876">
        <v>2019</v>
      </c>
      <c r="B3876" t="s">
        <v>5</v>
      </c>
      <c r="C3876" s="1">
        <v>15800</v>
      </c>
      <c r="D3876" t="s">
        <v>8</v>
      </c>
      <c r="E3876" s="2">
        <v>1</v>
      </c>
      <c r="F3876">
        <f>IFERROR(VLOOKUP(Bakery[[#This Row],[Products]],Bakery_price[#All],2,FALSE),0)</f>
        <v>4800</v>
      </c>
      <c r="G3876" s="3">
        <f>Bakery[[#This Row],[Price]]*Bakery[[#This Row],[Quantity]]</f>
        <v>4800</v>
      </c>
    </row>
    <row r="3877" spans="1:7" x14ac:dyDescent="0.25">
      <c r="A3877">
        <v>2019</v>
      </c>
      <c r="B3877" t="s">
        <v>5</v>
      </c>
      <c r="C3877" s="1">
        <v>15800</v>
      </c>
      <c r="D3877" t="s">
        <v>12</v>
      </c>
      <c r="E3877" s="2">
        <v>1</v>
      </c>
      <c r="F3877">
        <f>IFERROR(VLOOKUP(Bakery[[#This Row],[Products]],Bakery_price[#All],2,FALSE),0)</f>
        <v>4500</v>
      </c>
      <c r="G3877" s="3">
        <f>Bakery[[#This Row],[Price]]*Bakery[[#This Row],[Quantity]]</f>
        <v>4500</v>
      </c>
    </row>
    <row r="3878" spans="1:7" x14ac:dyDescent="0.25">
      <c r="A3878">
        <v>2019</v>
      </c>
      <c r="B3878" t="s">
        <v>13</v>
      </c>
      <c r="C3878" s="1">
        <v>22100</v>
      </c>
      <c r="D3878" t="s">
        <v>6</v>
      </c>
      <c r="E3878" s="2">
        <v>2</v>
      </c>
      <c r="F3878">
        <f>IFERROR(VLOOKUP(Bakery[[#This Row],[Products]],Bakery_price[#All],2,FALSE),0)</f>
        <v>4800</v>
      </c>
      <c r="G3878" s="3">
        <f>Bakery[[#This Row],[Price]]*Bakery[[#This Row],[Quantity]]</f>
        <v>9600</v>
      </c>
    </row>
    <row r="3879" spans="1:7" x14ac:dyDescent="0.25">
      <c r="A3879">
        <v>2019</v>
      </c>
      <c r="B3879" t="s">
        <v>13</v>
      </c>
      <c r="C3879" s="1">
        <v>22100</v>
      </c>
      <c r="D3879" t="s">
        <v>15</v>
      </c>
      <c r="E3879" s="2">
        <v>1</v>
      </c>
      <c r="F3879">
        <f>IFERROR(VLOOKUP(Bakery[[#This Row],[Products]],Bakery_price[#All],2,FALSE),0)</f>
        <v>3500</v>
      </c>
      <c r="G3879" s="3">
        <f>Bakery[[#This Row],[Price]]*Bakery[[#This Row],[Quantity]]</f>
        <v>3500</v>
      </c>
    </row>
    <row r="3880" spans="1:7" x14ac:dyDescent="0.25">
      <c r="A3880">
        <v>2019</v>
      </c>
      <c r="B3880" t="s">
        <v>13</v>
      </c>
      <c r="C3880" s="1">
        <v>22100</v>
      </c>
      <c r="D3880" t="s">
        <v>24</v>
      </c>
      <c r="E3880" s="2">
        <v>2</v>
      </c>
      <c r="F3880">
        <f>IFERROR(VLOOKUP(Bakery[[#This Row],[Products]],Bakery_price[#All],2,FALSE),0)</f>
        <v>3500</v>
      </c>
      <c r="G3880" s="3">
        <f>Bakery[[#This Row],[Price]]*Bakery[[#This Row],[Quantity]]</f>
        <v>7000</v>
      </c>
    </row>
    <row r="3881" spans="1:7" x14ac:dyDescent="0.25">
      <c r="A3881">
        <v>2019</v>
      </c>
      <c r="B3881" t="s">
        <v>13</v>
      </c>
      <c r="C3881" s="1">
        <v>14800</v>
      </c>
      <c r="D3881" t="s">
        <v>6</v>
      </c>
      <c r="E3881" s="2">
        <v>1</v>
      </c>
      <c r="F3881">
        <f>IFERROR(VLOOKUP(Bakery[[#This Row],[Products]],Bakery_price[#All],2,FALSE),0)</f>
        <v>4800</v>
      </c>
      <c r="G3881" s="3">
        <f>Bakery[[#This Row],[Price]]*Bakery[[#This Row],[Quantity]]</f>
        <v>4800</v>
      </c>
    </row>
    <row r="3882" spans="1:7" x14ac:dyDescent="0.25">
      <c r="A3882">
        <v>2019</v>
      </c>
      <c r="B3882" t="s">
        <v>13</v>
      </c>
      <c r="C3882" s="1">
        <v>14800</v>
      </c>
      <c r="D3882" t="s">
        <v>24</v>
      </c>
      <c r="E3882" s="2">
        <v>1</v>
      </c>
      <c r="F3882">
        <f>IFERROR(VLOOKUP(Bakery[[#This Row],[Products]],Bakery_price[#All],2,FALSE),0)</f>
        <v>3500</v>
      </c>
      <c r="G3882" s="3">
        <f>Bakery[[#This Row],[Price]]*Bakery[[#This Row],[Quantity]]</f>
        <v>3500</v>
      </c>
    </row>
    <row r="3883" spans="1:7" x14ac:dyDescent="0.25">
      <c r="A3883">
        <v>2019</v>
      </c>
      <c r="B3883" t="s">
        <v>13</v>
      </c>
      <c r="C3883" s="1">
        <v>14800</v>
      </c>
      <c r="D3883" t="s">
        <v>20</v>
      </c>
      <c r="E3883" s="2">
        <v>1</v>
      </c>
      <c r="F3883">
        <f>IFERROR(VLOOKUP(Bakery[[#This Row],[Products]],Bakery_price[#All],2,FALSE),0)</f>
        <v>0</v>
      </c>
      <c r="G3883" s="3">
        <f>Bakery[[#This Row],[Price]]*Bakery[[#This Row],[Quantity]]</f>
        <v>0</v>
      </c>
    </row>
    <row r="3884" spans="1:7" x14ac:dyDescent="0.25">
      <c r="A3884">
        <v>2019</v>
      </c>
      <c r="B3884" t="s">
        <v>13</v>
      </c>
      <c r="C3884" s="1">
        <v>20500</v>
      </c>
      <c r="D3884" t="s">
        <v>24</v>
      </c>
      <c r="E3884" s="2">
        <v>2</v>
      </c>
      <c r="F3884">
        <f>IFERROR(VLOOKUP(Bakery[[#This Row],[Products]],Bakery_price[#All],2,FALSE),0)</f>
        <v>3500</v>
      </c>
      <c r="G3884" s="3">
        <f>Bakery[[#This Row],[Price]]*Bakery[[#This Row],[Quantity]]</f>
        <v>7000</v>
      </c>
    </row>
    <row r="3885" spans="1:7" x14ac:dyDescent="0.25">
      <c r="A3885">
        <v>2019</v>
      </c>
      <c r="B3885" t="s">
        <v>13</v>
      </c>
      <c r="C3885" s="1">
        <v>20500</v>
      </c>
      <c r="D3885" t="s">
        <v>20</v>
      </c>
      <c r="E3885" s="2">
        <v>1</v>
      </c>
      <c r="F3885">
        <f>IFERROR(VLOOKUP(Bakery[[#This Row],[Products]],Bakery_price[#All],2,FALSE),0)</f>
        <v>0</v>
      </c>
      <c r="G3885" s="3">
        <f>Bakery[[#This Row],[Price]]*Bakery[[#This Row],[Quantity]]</f>
        <v>0</v>
      </c>
    </row>
    <row r="3886" spans="1:7" x14ac:dyDescent="0.25">
      <c r="A3886">
        <v>2019</v>
      </c>
      <c r="B3886" t="s">
        <v>13</v>
      </c>
      <c r="C3886" s="1">
        <v>20500</v>
      </c>
      <c r="D3886" t="s">
        <v>25</v>
      </c>
      <c r="E3886" s="2">
        <v>2</v>
      </c>
      <c r="F3886">
        <f>IFERROR(VLOOKUP(Bakery[[#This Row],[Products]],Bakery_price[#All],2,FALSE),0)</f>
        <v>3500</v>
      </c>
      <c r="G3886" s="3">
        <f>Bakery[[#This Row],[Price]]*Bakery[[#This Row],[Quantity]]</f>
        <v>7000</v>
      </c>
    </row>
    <row r="3887" spans="1:7" x14ac:dyDescent="0.25">
      <c r="A3887">
        <v>2019</v>
      </c>
      <c r="B3887" t="s">
        <v>13</v>
      </c>
      <c r="C3887" s="1">
        <v>13800</v>
      </c>
      <c r="D3887" t="s">
        <v>6</v>
      </c>
      <c r="E3887" s="2">
        <v>1</v>
      </c>
      <c r="F3887">
        <f>IFERROR(VLOOKUP(Bakery[[#This Row],[Products]],Bakery_price[#All],2,FALSE),0)</f>
        <v>4800</v>
      </c>
      <c r="G3887" s="3">
        <f>Bakery[[#This Row],[Price]]*Bakery[[#This Row],[Quantity]]</f>
        <v>4800</v>
      </c>
    </row>
    <row r="3888" spans="1:7" x14ac:dyDescent="0.25">
      <c r="A3888">
        <v>2019</v>
      </c>
      <c r="B3888" t="s">
        <v>13</v>
      </c>
      <c r="C3888" s="1">
        <v>13800</v>
      </c>
      <c r="D3888" t="s">
        <v>8</v>
      </c>
      <c r="E3888" s="2">
        <v>1</v>
      </c>
      <c r="F3888">
        <f>IFERROR(VLOOKUP(Bakery[[#This Row],[Products]],Bakery_price[#All],2,FALSE),0)</f>
        <v>4800</v>
      </c>
      <c r="G3888" s="3">
        <f>Bakery[[#This Row],[Price]]*Bakery[[#This Row],[Quantity]]</f>
        <v>4800</v>
      </c>
    </row>
    <row r="3889" spans="1:7" x14ac:dyDescent="0.25">
      <c r="A3889">
        <v>2019</v>
      </c>
      <c r="B3889" t="s">
        <v>13</v>
      </c>
      <c r="C3889" s="1">
        <v>13800</v>
      </c>
      <c r="D3889" t="s">
        <v>16</v>
      </c>
      <c r="E3889" s="2">
        <v>1</v>
      </c>
      <c r="F3889">
        <f>IFERROR(VLOOKUP(Bakery[[#This Row],[Products]],Bakery_price[#All],2,FALSE),0)</f>
        <v>0</v>
      </c>
      <c r="G3889" s="3">
        <f>Bakery[[#This Row],[Price]]*Bakery[[#This Row],[Quantity]]</f>
        <v>0</v>
      </c>
    </row>
    <row r="3890" spans="1:7" x14ac:dyDescent="0.25">
      <c r="A3890">
        <v>2019</v>
      </c>
      <c r="B3890" t="s">
        <v>13</v>
      </c>
      <c r="C3890" s="1">
        <v>14800</v>
      </c>
      <c r="D3890" t="s">
        <v>6</v>
      </c>
      <c r="E3890" s="2">
        <v>1</v>
      </c>
      <c r="F3890">
        <f>IFERROR(VLOOKUP(Bakery[[#This Row],[Products]],Bakery_price[#All],2,FALSE),0)</f>
        <v>4800</v>
      </c>
      <c r="G3890" s="3">
        <f>Bakery[[#This Row],[Price]]*Bakery[[#This Row],[Quantity]]</f>
        <v>4800</v>
      </c>
    </row>
    <row r="3891" spans="1:7" x14ac:dyDescent="0.25">
      <c r="A3891">
        <v>2019</v>
      </c>
      <c r="B3891" t="s">
        <v>13</v>
      </c>
      <c r="C3891" s="1">
        <v>14800</v>
      </c>
      <c r="D3891" t="s">
        <v>15</v>
      </c>
      <c r="E3891" s="2">
        <v>1</v>
      </c>
      <c r="F3891">
        <f>IFERROR(VLOOKUP(Bakery[[#This Row],[Products]],Bakery_price[#All],2,FALSE),0)</f>
        <v>3500</v>
      </c>
      <c r="G3891" s="3">
        <f>Bakery[[#This Row],[Price]]*Bakery[[#This Row],[Quantity]]</f>
        <v>3500</v>
      </c>
    </row>
    <row r="3892" spans="1:7" x14ac:dyDescent="0.25">
      <c r="A3892">
        <v>2019</v>
      </c>
      <c r="B3892" t="s">
        <v>13</v>
      </c>
      <c r="C3892" s="1">
        <v>14800</v>
      </c>
      <c r="D3892" t="s">
        <v>8</v>
      </c>
      <c r="E3892" s="2">
        <v>1</v>
      </c>
      <c r="F3892">
        <f>IFERROR(VLOOKUP(Bakery[[#This Row],[Products]],Bakery_price[#All],2,FALSE),0)</f>
        <v>4800</v>
      </c>
      <c r="G3892" s="3">
        <f>Bakery[[#This Row],[Price]]*Bakery[[#This Row],[Quantity]]</f>
        <v>4800</v>
      </c>
    </row>
    <row r="3893" spans="1:7" x14ac:dyDescent="0.25">
      <c r="A3893">
        <v>2019</v>
      </c>
      <c r="B3893" t="s">
        <v>13</v>
      </c>
      <c r="C3893" s="1">
        <v>20100</v>
      </c>
      <c r="D3893" t="s">
        <v>6</v>
      </c>
      <c r="E3893" s="2">
        <v>2</v>
      </c>
      <c r="F3893">
        <f>IFERROR(VLOOKUP(Bakery[[#This Row],[Products]],Bakery_price[#All],2,FALSE),0)</f>
        <v>4800</v>
      </c>
      <c r="G3893" s="3">
        <f>Bakery[[#This Row],[Price]]*Bakery[[#This Row],[Quantity]]</f>
        <v>9600</v>
      </c>
    </row>
    <row r="3894" spans="1:7" x14ac:dyDescent="0.25">
      <c r="A3894">
        <v>2019</v>
      </c>
      <c r="B3894" t="s">
        <v>13</v>
      </c>
      <c r="C3894" s="1">
        <v>20100</v>
      </c>
      <c r="D3894" t="s">
        <v>17</v>
      </c>
      <c r="E3894" s="2">
        <v>1</v>
      </c>
      <c r="F3894">
        <f>IFERROR(VLOOKUP(Bakery[[#This Row],[Products]],Bakery_price[#All],2,FALSE),0)</f>
        <v>4000</v>
      </c>
      <c r="G3894" s="3">
        <f>Bakery[[#This Row],[Price]]*Bakery[[#This Row],[Quantity]]</f>
        <v>4000</v>
      </c>
    </row>
    <row r="3895" spans="1:7" x14ac:dyDescent="0.25">
      <c r="A3895">
        <v>2019</v>
      </c>
      <c r="B3895" t="s">
        <v>13</v>
      </c>
      <c r="C3895" s="1">
        <v>20100</v>
      </c>
      <c r="D3895" t="s">
        <v>31</v>
      </c>
      <c r="E3895" s="2">
        <v>1</v>
      </c>
      <c r="F3895">
        <f>IFERROR(VLOOKUP(Bakery[[#This Row],[Products]],Bakery_price[#All],2,FALSE),0)</f>
        <v>4000</v>
      </c>
      <c r="G3895" s="3">
        <f>Bakery[[#This Row],[Price]]*Bakery[[#This Row],[Quantity]]</f>
        <v>4000</v>
      </c>
    </row>
    <row r="3896" spans="1:7" x14ac:dyDescent="0.25">
      <c r="A3896">
        <v>2019</v>
      </c>
      <c r="B3896" t="s">
        <v>13</v>
      </c>
      <c r="C3896" s="1">
        <v>15000</v>
      </c>
      <c r="D3896" t="s">
        <v>7</v>
      </c>
      <c r="E3896" s="2">
        <v>1</v>
      </c>
      <c r="F3896">
        <f>IFERROR(VLOOKUP(Bakery[[#This Row],[Products]],Bakery_price[#All],2,FALSE),0)</f>
        <v>0</v>
      </c>
      <c r="G3896" s="3">
        <f>Bakery[[#This Row],[Price]]*Bakery[[#This Row],[Quantity]]</f>
        <v>0</v>
      </c>
    </row>
    <row r="3897" spans="1:7" x14ac:dyDescent="0.25">
      <c r="A3897">
        <v>2019</v>
      </c>
      <c r="B3897" t="s">
        <v>13</v>
      </c>
      <c r="C3897" s="1">
        <v>15000</v>
      </c>
      <c r="D3897" t="s">
        <v>17</v>
      </c>
      <c r="E3897" s="2">
        <v>1</v>
      </c>
      <c r="F3897">
        <f>IFERROR(VLOOKUP(Bakery[[#This Row],[Products]],Bakery_price[#All],2,FALSE),0)</f>
        <v>4000</v>
      </c>
      <c r="G3897" s="3">
        <f>Bakery[[#This Row],[Price]]*Bakery[[#This Row],[Quantity]]</f>
        <v>4000</v>
      </c>
    </row>
    <row r="3898" spans="1:7" x14ac:dyDescent="0.25">
      <c r="A3898">
        <v>2019</v>
      </c>
      <c r="B3898" t="s">
        <v>13</v>
      </c>
      <c r="C3898" s="1">
        <v>15000</v>
      </c>
      <c r="D3898" t="s">
        <v>9</v>
      </c>
      <c r="E3898" s="2" t="s">
        <v>32</v>
      </c>
      <c r="F3898">
        <f>IFERROR(VLOOKUP(Bakery[[#This Row],[Products]],Bakery_price[#All],2,FALSE),0)</f>
        <v>5000</v>
      </c>
      <c r="G3898" s="3">
        <f>Bakery[[#This Row],[Price]]*Bakery[[#This Row],[Quantity]]</f>
        <v>5000</v>
      </c>
    </row>
    <row r="3899" spans="1:7" x14ac:dyDescent="0.25">
      <c r="A3899">
        <v>2019</v>
      </c>
      <c r="B3899" t="s">
        <v>13</v>
      </c>
      <c r="C3899" s="1">
        <v>16300</v>
      </c>
      <c r="D3899" t="s">
        <v>6</v>
      </c>
      <c r="E3899" s="2">
        <v>1</v>
      </c>
      <c r="F3899">
        <f>IFERROR(VLOOKUP(Bakery[[#This Row],[Products]],Bakery_price[#All],2,FALSE),0)</f>
        <v>4800</v>
      </c>
      <c r="G3899" s="3">
        <f>Bakery[[#This Row],[Price]]*Bakery[[#This Row],[Quantity]]</f>
        <v>4800</v>
      </c>
    </row>
    <row r="3900" spans="1:7" x14ac:dyDescent="0.25">
      <c r="A3900">
        <v>2019</v>
      </c>
      <c r="B3900" t="s">
        <v>13</v>
      </c>
      <c r="C3900" s="1">
        <v>16300</v>
      </c>
      <c r="D3900" t="s">
        <v>15</v>
      </c>
      <c r="E3900" s="2">
        <v>1</v>
      </c>
      <c r="F3900">
        <f>IFERROR(VLOOKUP(Bakery[[#This Row],[Products]],Bakery_price[#All],2,FALSE),0)</f>
        <v>3500</v>
      </c>
      <c r="G3900" s="3">
        <f>Bakery[[#This Row],[Price]]*Bakery[[#This Row],[Quantity]]</f>
        <v>3500</v>
      </c>
    </row>
    <row r="3901" spans="1:7" x14ac:dyDescent="0.25">
      <c r="A3901">
        <v>2019</v>
      </c>
      <c r="B3901" t="s">
        <v>13</v>
      </c>
      <c r="C3901" s="1">
        <v>16300</v>
      </c>
      <c r="D3901" t="s">
        <v>19</v>
      </c>
      <c r="E3901" s="2">
        <v>1</v>
      </c>
      <c r="F3901">
        <f>IFERROR(VLOOKUP(Bakery[[#This Row],[Products]],Bakery_price[#All],2,FALSE),0)</f>
        <v>1500</v>
      </c>
      <c r="G3901" s="3">
        <f>Bakery[[#This Row],[Price]]*Bakery[[#This Row],[Quantity]]</f>
        <v>1500</v>
      </c>
    </row>
    <row r="3902" spans="1:7" x14ac:dyDescent="0.25">
      <c r="A3902">
        <v>2019</v>
      </c>
      <c r="B3902" t="s">
        <v>13</v>
      </c>
      <c r="C3902" s="1">
        <v>16300</v>
      </c>
      <c r="D3902" t="s">
        <v>29</v>
      </c>
      <c r="E3902" s="2">
        <v>1</v>
      </c>
      <c r="F3902">
        <f>IFERROR(VLOOKUP(Bakery[[#This Row],[Products]],Bakery_price[#All],2,FALSE),0)</f>
        <v>4500</v>
      </c>
      <c r="G3902" s="3">
        <f>Bakery[[#This Row],[Price]]*Bakery[[#This Row],[Quantity]]</f>
        <v>4500</v>
      </c>
    </row>
    <row r="3903" spans="1:7" x14ac:dyDescent="0.25">
      <c r="A3903">
        <v>2019</v>
      </c>
      <c r="B3903" t="s">
        <v>13</v>
      </c>
      <c r="C3903" s="1">
        <v>27500</v>
      </c>
      <c r="D3903" t="s">
        <v>6</v>
      </c>
      <c r="E3903" s="2">
        <v>5</v>
      </c>
      <c r="F3903">
        <f>IFERROR(VLOOKUP(Bakery[[#This Row],[Products]],Bakery_price[#All],2,FALSE),0)</f>
        <v>4800</v>
      </c>
      <c r="G3903" s="3">
        <f>Bakery[[#This Row],[Price]]*Bakery[[#This Row],[Quantity]]</f>
        <v>24000</v>
      </c>
    </row>
    <row r="3904" spans="1:7" x14ac:dyDescent="0.25">
      <c r="A3904">
        <v>2019</v>
      </c>
      <c r="B3904" t="s">
        <v>13</v>
      </c>
      <c r="C3904" s="1">
        <v>27500</v>
      </c>
      <c r="D3904" t="s">
        <v>15</v>
      </c>
      <c r="E3904" s="2">
        <v>1</v>
      </c>
      <c r="F3904">
        <f>IFERROR(VLOOKUP(Bakery[[#This Row],[Products]],Bakery_price[#All],2,FALSE),0)</f>
        <v>3500</v>
      </c>
      <c r="G3904" s="3">
        <f>Bakery[[#This Row],[Price]]*Bakery[[#This Row],[Quantity]]</f>
        <v>3500</v>
      </c>
    </row>
    <row r="3905" spans="1:7" x14ac:dyDescent="0.25">
      <c r="A3905">
        <v>2019</v>
      </c>
      <c r="B3905" t="s">
        <v>13</v>
      </c>
      <c r="C3905" s="1">
        <v>16300</v>
      </c>
      <c r="D3905" t="s">
        <v>6</v>
      </c>
      <c r="E3905" s="2">
        <v>1</v>
      </c>
      <c r="F3905">
        <f>IFERROR(VLOOKUP(Bakery[[#This Row],[Products]],Bakery_price[#All],2,FALSE),0)</f>
        <v>4800</v>
      </c>
      <c r="G3905" s="3">
        <f>Bakery[[#This Row],[Price]]*Bakery[[#This Row],[Quantity]]</f>
        <v>4800</v>
      </c>
    </row>
    <row r="3906" spans="1:7" x14ac:dyDescent="0.25">
      <c r="A3906">
        <v>2019</v>
      </c>
      <c r="B3906" t="s">
        <v>13</v>
      </c>
      <c r="C3906" s="1">
        <v>16300</v>
      </c>
      <c r="D3906" t="s">
        <v>12</v>
      </c>
      <c r="E3906" s="2">
        <v>1</v>
      </c>
      <c r="F3906">
        <f>IFERROR(VLOOKUP(Bakery[[#This Row],[Products]],Bakery_price[#All],2,FALSE),0)</f>
        <v>4500</v>
      </c>
      <c r="G3906" s="3">
        <f>Bakery[[#This Row],[Price]]*Bakery[[#This Row],[Quantity]]</f>
        <v>4500</v>
      </c>
    </row>
    <row r="3907" spans="1:7" x14ac:dyDescent="0.25">
      <c r="A3907">
        <v>2019</v>
      </c>
      <c r="B3907" t="s">
        <v>13</v>
      </c>
      <c r="C3907" s="1">
        <v>16300</v>
      </c>
      <c r="D3907" t="s">
        <v>30</v>
      </c>
      <c r="E3907" s="2">
        <v>2</v>
      </c>
      <c r="F3907">
        <f>IFERROR(VLOOKUP(Bakery[[#This Row],[Products]],Bakery_price[#All],2,FALSE),0)</f>
        <v>2500</v>
      </c>
      <c r="G3907" s="3">
        <f>Bakery[[#This Row],[Price]]*Bakery[[#This Row],[Quantity]]</f>
        <v>5000</v>
      </c>
    </row>
    <row r="3908" spans="1:7" x14ac:dyDescent="0.25">
      <c r="A3908">
        <v>2019</v>
      </c>
      <c r="B3908" t="s">
        <v>13</v>
      </c>
      <c r="C3908" s="1">
        <v>13800</v>
      </c>
      <c r="D3908" t="s">
        <v>19</v>
      </c>
      <c r="E3908" s="2">
        <v>1</v>
      </c>
      <c r="F3908">
        <f>IFERROR(VLOOKUP(Bakery[[#This Row],[Products]],Bakery_price[#All],2,FALSE),0)</f>
        <v>1500</v>
      </c>
      <c r="G3908" s="3">
        <f>Bakery[[#This Row],[Price]]*Bakery[[#This Row],[Quantity]]</f>
        <v>1500</v>
      </c>
    </row>
    <row r="3909" spans="1:7" x14ac:dyDescent="0.25">
      <c r="A3909">
        <v>2019</v>
      </c>
      <c r="B3909" t="s">
        <v>13</v>
      </c>
      <c r="C3909" s="1">
        <v>13800</v>
      </c>
      <c r="D3909" t="s">
        <v>7</v>
      </c>
      <c r="E3909" s="2">
        <v>1</v>
      </c>
      <c r="F3909">
        <f>IFERROR(VLOOKUP(Bakery[[#This Row],[Products]],Bakery_price[#All],2,FALSE),0)</f>
        <v>0</v>
      </c>
      <c r="G3909" s="3">
        <f>Bakery[[#This Row],[Price]]*Bakery[[#This Row],[Quantity]]</f>
        <v>0</v>
      </c>
    </row>
    <row r="3910" spans="1:7" x14ac:dyDescent="0.25">
      <c r="A3910">
        <v>2019</v>
      </c>
      <c r="B3910" t="s">
        <v>13</v>
      </c>
      <c r="C3910" s="1">
        <v>13800</v>
      </c>
      <c r="D3910" t="s">
        <v>26</v>
      </c>
      <c r="E3910" s="2">
        <v>1</v>
      </c>
      <c r="F3910">
        <f>IFERROR(VLOOKUP(Bakery[[#This Row],[Products]],Bakery_price[#All],2,FALSE),0)</f>
        <v>4000</v>
      </c>
      <c r="G3910" s="3">
        <f>Bakery[[#This Row],[Price]]*Bakery[[#This Row],[Quantity]]</f>
        <v>4000</v>
      </c>
    </row>
    <row r="3911" spans="1:7" x14ac:dyDescent="0.25">
      <c r="A3911">
        <v>2019</v>
      </c>
      <c r="B3911" t="s">
        <v>13</v>
      </c>
      <c r="C3911" s="1">
        <v>13800</v>
      </c>
      <c r="D3911" t="s">
        <v>12</v>
      </c>
      <c r="E3911" s="2">
        <v>1</v>
      </c>
      <c r="F3911">
        <f>IFERROR(VLOOKUP(Bakery[[#This Row],[Products]],Bakery_price[#All],2,FALSE),0)</f>
        <v>4500</v>
      </c>
      <c r="G3911" s="3">
        <f>Bakery[[#This Row],[Price]]*Bakery[[#This Row],[Quantity]]</f>
        <v>4500</v>
      </c>
    </row>
    <row r="3912" spans="1:7" x14ac:dyDescent="0.25">
      <c r="A3912">
        <v>2019</v>
      </c>
      <c r="B3912" t="s">
        <v>14</v>
      </c>
      <c r="C3912" s="1">
        <v>17500</v>
      </c>
      <c r="D3912" t="s">
        <v>24</v>
      </c>
      <c r="E3912" s="2">
        <v>1</v>
      </c>
      <c r="F3912">
        <f>IFERROR(VLOOKUP(Bakery[[#This Row],[Products]],Bakery_price[#All],2,FALSE),0)</f>
        <v>3500</v>
      </c>
      <c r="G3912" s="3">
        <f>Bakery[[#This Row],[Price]]*Bakery[[#This Row],[Quantity]]</f>
        <v>3500</v>
      </c>
    </row>
    <row r="3913" spans="1:7" x14ac:dyDescent="0.25">
      <c r="A3913">
        <v>2019</v>
      </c>
      <c r="B3913" t="s">
        <v>14</v>
      </c>
      <c r="C3913" s="1">
        <v>17500</v>
      </c>
      <c r="D3913" t="s">
        <v>17</v>
      </c>
      <c r="E3913" s="2">
        <v>1</v>
      </c>
      <c r="F3913">
        <f>IFERROR(VLOOKUP(Bakery[[#This Row],[Products]],Bakery_price[#All],2,FALSE),0)</f>
        <v>4000</v>
      </c>
      <c r="G3913" s="3">
        <f>Bakery[[#This Row],[Price]]*Bakery[[#This Row],[Quantity]]</f>
        <v>4000</v>
      </c>
    </row>
    <row r="3914" spans="1:7" x14ac:dyDescent="0.25">
      <c r="A3914">
        <v>2019</v>
      </c>
      <c r="B3914" t="s">
        <v>14</v>
      </c>
      <c r="C3914" s="1">
        <v>17500</v>
      </c>
      <c r="D3914" t="s">
        <v>25</v>
      </c>
      <c r="E3914" s="2">
        <v>1</v>
      </c>
      <c r="F3914">
        <f>IFERROR(VLOOKUP(Bakery[[#This Row],[Products]],Bakery_price[#All],2,FALSE),0)</f>
        <v>3500</v>
      </c>
      <c r="G3914" s="3">
        <f>Bakery[[#This Row],[Price]]*Bakery[[#This Row],[Quantity]]</f>
        <v>3500</v>
      </c>
    </row>
    <row r="3915" spans="1:7" x14ac:dyDescent="0.25">
      <c r="A3915">
        <v>2019</v>
      </c>
      <c r="B3915" t="s">
        <v>14</v>
      </c>
      <c r="C3915" s="1">
        <v>17500</v>
      </c>
      <c r="D3915" t="s">
        <v>31</v>
      </c>
      <c r="E3915" s="2">
        <v>1</v>
      </c>
      <c r="F3915">
        <f>IFERROR(VLOOKUP(Bakery[[#This Row],[Products]],Bakery_price[#All],2,FALSE),0)</f>
        <v>4000</v>
      </c>
      <c r="G3915" s="3">
        <f>Bakery[[#This Row],[Price]]*Bakery[[#This Row],[Quantity]]</f>
        <v>4000</v>
      </c>
    </row>
    <row r="3916" spans="1:7" x14ac:dyDescent="0.25">
      <c r="A3916">
        <v>2019</v>
      </c>
      <c r="B3916" t="s">
        <v>14</v>
      </c>
      <c r="C3916" s="1">
        <v>14800</v>
      </c>
      <c r="D3916" t="s">
        <v>6</v>
      </c>
      <c r="E3916" s="2">
        <v>1</v>
      </c>
      <c r="F3916">
        <f>IFERROR(VLOOKUP(Bakery[[#This Row],[Products]],Bakery_price[#All],2,FALSE),0)</f>
        <v>4800</v>
      </c>
      <c r="G3916" s="3">
        <f>Bakery[[#This Row],[Price]]*Bakery[[#This Row],[Quantity]]</f>
        <v>4800</v>
      </c>
    </row>
    <row r="3917" spans="1:7" x14ac:dyDescent="0.25">
      <c r="A3917">
        <v>2019</v>
      </c>
      <c r="B3917" t="s">
        <v>14</v>
      </c>
      <c r="C3917" s="1">
        <v>14800</v>
      </c>
      <c r="D3917" t="s">
        <v>15</v>
      </c>
      <c r="E3917" s="2">
        <v>1</v>
      </c>
      <c r="F3917">
        <f>IFERROR(VLOOKUP(Bakery[[#This Row],[Products]],Bakery_price[#All],2,FALSE),0)</f>
        <v>3500</v>
      </c>
      <c r="G3917" s="3">
        <f>Bakery[[#This Row],[Price]]*Bakery[[#This Row],[Quantity]]</f>
        <v>3500</v>
      </c>
    </row>
    <row r="3918" spans="1:7" x14ac:dyDescent="0.25">
      <c r="A3918">
        <v>2019</v>
      </c>
      <c r="B3918" t="s">
        <v>14</v>
      </c>
      <c r="C3918" s="1">
        <v>14800</v>
      </c>
      <c r="D3918" t="s">
        <v>12</v>
      </c>
      <c r="E3918" s="2">
        <v>1</v>
      </c>
      <c r="F3918">
        <f>IFERROR(VLOOKUP(Bakery[[#This Row],[Products]],Bakery_price[#All],2,FALSE),0)</f>
        <v>4500</v>
      </c>
      <c r="G3918" s="3">
        <f>Bakery[[#This Row],[Price]]*Bakery[[#This Row],[Quantity]]</f>
        <v>4500</v>
      </c>
    </row>
    <row r="3919" spans="1:7" x14ac:dyDescent="0.25">
      <c r="A3919">
        <v>2019</v>
      </c>
      <c r="B3919" t="s">
        <v>14</v>
      </c>
      <c r="C3919" s="1">
        <v>16100</v>
      </c>
      <c r="D3919" t="s">
        <v>6</v>
      </c>
      <c r="E3919" s="2">
        <v>2</v>
      </c>
      <c r="F3919">
        <f>IFERROR(VLOOKUP(Bakery[[#This Row],[Products]],Bakery_price[#All],2,FALSE),0)</f>
        <v>4800</v>
      </c>
      <c r="G3919" s="3">
        <f>Bakery[[#This Row],[Price]]*Bakery[[#This Row],[Quantity]]</f>
        <v>9600</v>
      </c>
    </row>
    <row r="3920" spans="1:7" x14ac:dyDescent="0.25">
      <c r="A3920">
        <v>2019</v>
      </c>
      <c r="B3920" t="s">
        <v>14</v>
      </c>
      <c r="C3920" s="1">
        <v>16100</v>
      </c>
      <c r="D3920" t="s">
        <v>8</v>
      </c>
      <c r="E3920" s="2">
        <v>1</v>
      </c>
      <c r="F3920">
        <f>IFERROR(VLOOKUP(Bakery[[#This Row],[Products]],Bakery_price[#All],2,FALSE),0)</f>
        <v>4800</v>
      </c>
      <c r="G3920" s="3">
        <f>Bakery[[#This Row],[Price]]*Bakery[[#This Row],[Quantity]]</f>
        <v>4800</v>
      </c>
    </row>
    <row r="3921" spans="1:7" x14ac:dyDescent="0.25">
      <c r="A3921">
        <v>2019</v>
      </c>
      <c r="B3921" t="s">
        <v>14</v>
      </c>
      <c r="C3921" s="1">
        <v>14800</v>
      </c>
      <c r="D3921" t="s">
        <v>6</v>
      </c>
      <c r="E3921" s="2">
        <v>1</v>
      </c>
      <c r="F3921">
        <f>IFERROR(VLOOKUP(Bakery[[#This Row],[Products]],Bakery_price[#All],2,FALSE),0)</f>
        <v>4800</v>
      </c>
      <c r="G3921" s="3">
        <f>Bakery[[#This Row],[Price]]*Bakery[[#This Row],[Quantity]]</f>
        <v>4800</v>
      </c>
    </row>
    <row r="3922" spans="1:7" x14ac:dyDescent="0.25">
      <c r="A3922">
        <v>2019</v>
      </c>
      <c r="B3922" t="s">
        <v>14</v>
      </c>
      <c r="C3922" s="1">
        <v>14800</v>
      </c>
      <c r="D3922" t="s">
        <v>8</v>
      </c>
      <c r="E3922" s="2">
        <v>1</v>
      </c>
      <c r="F3922">
        <f>IFERROR(VLOOKUP(Bakery[[#This Row],[Products]],Bakery_price[#All],2,FALSE),0)</f>
        <v>4800</v>
      </c>
      <c r="G3922" s="3">
        <f>Bakery[[#This Row],[Price]]*Bakery[[#This Row],[Quantity]]</f>
        <v>4800</v>
      </c>
    </row>
    <row r="3923" spans="1:7" x14ac:dyDescent="0.25">
      <c r="A3923">
        <v>2019</v>
      </c>
      <c r="B3923" t="s">
        <v>14</v>
      </c>
      <c r="C3923" s="1">
        <v>14800</v>
      </c>
      <c r="D3923" t="s">
        <v>25</v>
      </c>
      <c r="E3923" s="2">
        <v>1</v>
      </c>
      <c r="F3923">
        <f>IFERROR(VLOOKUP(Bakery[[#This Row],[Products]],Bakery_price[#All],2,FALSE),0)</f>
        <v>3500</v>
      </c>
      <c r="G3923" s="3">
        <f>Bakery[[#This Row],[Price]]*Bakery[[#This Row],[Quantity]]</f>
        <v>3500</v>
      </c>
    </row>
    <row r="3924" spans="1:7" x14ac:dyDescent="0.25">
      <c r="A3924">
        <v>2019</v>
      </c>
      <c r="B3924" t="s">
        <v>14</v>
      </c>
      <c r="C3924" s="1">
        <v>30800</v>
      </c>
      <c r="D3924" t="s">
        <v>6</v>
      </c>
      <c r="E3924" s="2">
        <v>1</v>
      </c>
      <c r="F3924">
        <f>IFERROR(VLOOKUP(Bakery[[#This Row],[Products]],Bakery_price[#All],2,FALSE),0)</f>
        <v>4800</v>
      </c>
      <c r="G3924" s="3">
        <f>Bakery[[#This Row],[Price]]*Bakery[[#This Row],[Quantity]]</f>
        <v>4800</v>
      </c>
    </row>
    <row r="3925" spans="1:7" x14ac:dyDescent="0.25">
      <c r="A3925">
        <v>2019</v>
      </c>
      <c r="B3925" t="s">
        <v>14</v>
      </c>
      <c r="C3925" s="1">
        <v>30800</v>
      </c>
      <c r="D3925" t="s">
        <v>15</v>
      </c>
      <c r="E3925" s="2">
        <v>1</v>
      </c>
      <c r="F3925">
        <f>IFERROR(VLOOKUP(Bakery[[#This Row],[Products]],Bakery_price[#All],2,FALSE),0)</f>
        <v>3500</v>
      </c>
      <c r="G3925" s="3">
        <f>Bakery[[#This Row],[Price]]*Bakery[[#This Row],[Quantity]]</f>
        <v>3500</v>
      </c>
    </row>
    <row r="3926" spans="1:7" x14ac:dyDescent="0.25">
      <c r="A3926">
        <v>2019</v>
      </c>
      <c r="B3926" t="s">
        <v>14</v>
      </c>
      <c r="C3926" s="1">
        <v>30800</v>
      </c>
      <c r="D3926" t="s">
        <v>24</v>
      </c>
      <c r="E3926" s="2">
        <v>1</v>
      </c>
      <c r="F3926">
        <f>IFERROR(VLOOKUP(Bakery[[#This Row],[Products]],Bakery_price[#All],2,FALSE),0)</f>
        <v>3500</v>
      </c>
      <c r="G3926" s="3">
        <f>Bakery[[#This Row],[Price]]*Bakery[[#This Row],[Quantity]]</f>
        <v>3500</v>
      </c>
    </row>
    <row r="3927" spans="1:7" x14ac:dyDescent="0.25">
      <c r="A3927">
        <v>2019</v>
      </c>
      <c r="B3927" t="s">
        <v>14</v>
      </c>
      <c r="C3927" s="1">
        <v>30800</v>
      </c>
      <c r="D3927" t="s">
        <v>8</v>
      </c>
      <c r="E3927" s="2">
        <v>1</v>
      </c>
      <c r="F3927">
        <f>IFERROR(VLOOKUP(Bakery[[#This Row],[Products]],Bakery_price[#All],2,FALSE),0)</f>
        <v>4800</v>
      </c>
      <c r="G3927" s="3">
        <f>Bakery[[#This Row],[Price]]*Bakery[[#This Row],[Quantity]]</f>
        <v>4800</v>
      </c>
    </row>
    <row r="3928" spans="1:7" x14ac:dyDescent="0.25">
      <c r="A3928">
        <v>2019</v>
      </c>
      <c r="B3928" t="s">
        <v>14</v>
      </c>
      <c r="C3928" s="1">
        <v>30800</v>
      </c>
      <c r="D3928" t="s">
        <v>25</v>
      </c>
      <c r="E3928" s="2">
        <v>1</v>
      </c>
      <c r="F3928">
        <f>IFERROR(VLOOKUP(Bakery[[#This Row],[Products]],Bakery_price[#All],2,FALSE),0)</f>
        <v>3500</v>
      </c>
      <c r="G3928" s="3">
        <f>Bakery[[#This Row],[Price]]*Bakery[[#This Row],[Quantity]]</f>
        <v>3500</v>
      </c>
    </row>
    <row r="3929" spans="1:7" x14ac:dyDescent="0.25">
      <c r="A3929">
        <v>2019</v>
      </c>
      <c r="B3929" t="s">
        <v>14</v>
      </c>
      <c r="C3929" s="1">
        <v>30800</v>
      </c>
      <c r="D3929" t="s">
        <v>16</v>
      </c>
      <c r="E3929" s="2">
        <v>1</v>
      </c>
      <c r="F3929">
        <f>IFERROR(VLOOKUP(Bakery[[#This Row],[Products]],Bakery_price[#All],2,FALSE),0)</f>
        <v>0</v>
      </c>
      <c r="G3929" s="3">
        <f>Bakery[[#This Row],[Price]]*Bakery[[#This Row],[Quantity]]</f>
        <v>0</v>
      </c>
    </row>
    <row r="3930" spans="1:7" x14ac:dyDescent="0.25">
      <c r="A3930">
        <v>2019</v>
      </c>
      <c r="B3930" t="s">
        <v>14</v>
      </c>
      <c r="C3930" s="1">
        <v>30800</v>
      </c>
      <c r="D3930" t="s">
        <v>12</v>
      </c>
      <c r="E3930" s="2">
        <v>1</v>
      </c>
      <c r="F3930">
        <f>IFERROR(VLOOKUP(Bakery[[#This Row],[Products]],Bakery_price[#All],2,FALSE),0)</f>
        <v>4500</v>
      </c>
      <c r="G3930" s="3">
        <f>Bakery[[#This Row],[Price]]*Bakery[[#This Row],[Quantity]]</f>
        <v>4500</v>
      </c>
    </row>
    <row r="3931" spans="1:7" x14ac:dyDescent="0.25">
      <c r="A3931">
        <v>2019</v>
      </c>
      <c r="B3931" t="s">
        <v>14</v>
      </c>
      <c r="C3931" s="1">
        <v>14500</v>
      </c>
      <c r="D3931" t="s">
        <v>24</v>
      </c>
      <c r="E3931" s="2">
        <v>1</v>
      </c>
      <c r="F3931">
        <f>IFERROR(VLOOKUP(Bakery[[#This Row],[Products]],Bakery_price[#All],2,FALSE),0)</f>
        <v>3500</v>
      </c>
      <c r="G3931" s="3">
        <f>Bakery[[#This Row],[Price]]*Bakery[[#This Row],[Quantity]]</f>
        <v>3500</v>
      </c>
    </row>
    <row r="3932" spans="1:7" x14ac:dyDescent="0.25">
      <c r="A3932">
        <v>2019</v>
      </c>
      <c r="B3932" t="s">
        <v>14</v>
      </c>
      <c r="C3932" s="1">
        <v>14500</v>
      </c>
      <c r="D3932" t="s">
        <v>8</v>
      </c>
      <c r="E3932" s="2">
        <v>1</v>
      </c>
      <c r="F3932">
        <f>IFERROR(VLOOKUP(Bakery[[#This Row],[Products]],Bakery_price[#All],2,FALSE),0)</f>
        <v>4800</v>
      </c>
      <c r="G3932" s="3">
        <f>Bakery[[#This Row],[Price]]*Bakery[[#This Row],[Quantity]]</f>
        <v>4800</v>
      </c>
    </row>
    <row r="3933" spans="1:7" x14ac:dyDescent="0.25">
      <c r="A3933">
        <v>2019</v>
      </c>
      <c r="B3933" t="s">
        <v>14</v>
      </c>
      <c r="C3933" s="1">
        <v>14500</v>
      </c>
      <c r="D3933" t="s">
        <v>12</v>
      </c>
      <c r="E3933" s="2">
        <v>1</v>
      </c>
      <c r="F3933">
        <f>IFERROR(VLOOKUP(Bakery[[#This Row],[Products]],Bakery_price[#All],2,FALSE),0)</f>
        <v>4500</v>
      </c>
      <c r="G3933" s="3">
        <f>Bakery[[#This Row],[Price]]*Bakery[[#This Row],[Quantity]]</f>
        <v>4500</v>
      </c>
    </row>
    <row r="3934" spans="1:7" x14ac:dyDescent="0.25">
      <c r="A3934">
        <v>2019</v>
      </c>
      <c r="B3934" t="s">
        <v>14</v>
      </c>
      <c r="C3934" s="1">
        <v>28600</v>
      </c>
      <c r="D3934" t="s">
        <v>6</v>
      </c>
      <c r="E3934" s="2">
        <v>3</v>
      </c>
      <c r="F3934">
        <f>IFERROR(VLOOKUP(Bakery[[#This Row],[Products]],Bakery_price[#All],2,FALSE),0)</f>
        <v>4800</v>
      </c>
      <c r="G3934" s="3">
        <f>Bakery[[#This Row],[Price]]*Bakery[[#This Row],[Quantity]]</f>
        <v>14400</v>
      </c>
    </row>
    <row r="3935" spans="1:7" x14ac:dyDescent="0.25">
      <c r="A3935">
        <v>2019</v>
      </c>
      <c r="B3935" t="s">
        <v>14</v>
      </c>
      <c r="C3935" s="1">
        <v>28600</v>
      </c>
      <c r="D3935" t="s">
        <v>15</v>
      </c>
      <c r="E3935" s="2">
        <v>1</v>
      </c>
      <c r="F3935">
        <f>IFERROR(VLOOKUP(Bakery[[#This Row],[Products]],Bakery_price[#All],2,FALSE),0)</f>
        <v>3500</v>
      </c>
      <c r="G3935" s="3">
        <f>Bakery[[#This Row],[Price]]*Bakery[[#This Row],[Quantity]]</f>
        <v>3500</v>
      </c>
    </row>
    <row r="3936" spans="1:7" x14ac:dyDescent="0.25">
      <c r="A3936">
        <v>2019</v>
      </c>
      <c r="B3936" t="s">
        <v>14</v>
      </c>
      <c r="C3936" s="1">
        <v>28600</v>
      </c>
      <c r="D3936" t="s">
        <v>19</v>
      </c>
      <c r="E3936" s="2">
        <v>1</v>
      </c>
      <c r="F3936">
        <f>IFERROR(VLOOKUP(Bakery[[#This Row],[Products]],Bakery_price[#All],2,FALSE),0)</f>
        <v>1500</v>
      </c>
      <c r="G3936" s="3">
        <f>Bakery[[#This Row],[Price]]*Bakery[[#This Row],[Quantity]]</f>
        <v>1500</v>
      </c>
    </row>
    <row r="3937" spans="1:7" x14ac:dyDescent="0.25">
      <c r="A3937">
        <v>2019</v>
      </c>
      <c r="B3937" t="s">
        <v>14</v>
      </c>
      <c r="C3937" s="1">
        <v>28600</v>
      </c>
      <c r="D3937" t="s">
        <v>25</v>
      </c>
      <c r="E3937" s="2">
        <v>1</v>
      </c>
      <c r="F3937">
        <f>IFERROR(VLOOKUP(Bakery[[#This Row],[Products]],Bakery_price[#All],2,FALSE),0)</f>
        <v>3500</v>
      </c>
      <c r="G3937" s="3">
        <f>Bakery[[#This Row],[Price]]*Bakery[[#This Row],[Quantity]]</f>
        <v>3500</v>
      </c>
    </row>
    <row r="3938" spans="1:7" x14ac:dyDescent="0.25">
      <c r="A3938">
        <v>2019</v>
      </c>
      <c r="B3938" t="s">
        <v>14</v>
      </c>
      <c r="C3938" s="1">
        <v>28600</v>
      </c>
      <c r="D3938" t="s">
        <v>12</v>
      </c>
      <c r="E3938" s="2">
        <v>1</v>
      </c>
      <c r="F3938">
        <f>IFERROR(VLOOKUP(Bakery[[#This Row],[Products]],Bakery_price[#All],2,FALSE),0)</f>
        <v>4500</v>
      </c>
      <c r="G3938" s="3">
        <f>Bakery[[#This Row],[Price]]*Bakery[[#This Row],[Quantity]]</f>
        <v>4500</v>
      </c>
    </row>
    <row r="3939" spans="1:7" x14ac:dyDescent="0.25">
      <c r="A3939">
        <v>2019</v>
      </c>
      <c r="B3939" t="s">
        <v>14</v>
      </c>
      <c r="C3939" s="1">
        <v>19900</v>
      </c>
      <c r="D3939" t="s">
        <v>6</v>
      </c>
      <c r="E3939" s="2">
        <v>2</v>
      </c>
      <c r="F3939">
        <f>IFERROR(VLOOKUP(Bakery[[#This Row],[Products]],Bakery_price[#All],2,FALSE),0)</f>
        <v>4800</v>
      </c>
      <c r="G3939" s="3">
        <f>Bakery[[#This Row],[Price]]*Bakery[[#This Row],[Quantity]]</f>
        <v>9600</v>
      </c>
    </row>
    <row r="3940" spans="1:7" x14ac:dyDescent="0.25">
      <c r="A3940">
        <v>2019</v>
      </c>
      <c r="B3940" t="s">
        <v>14</v>
      </c>
      <c r="C3940" s="1">
        <v>19900</v>
      </c>
      <c r="D3940" t="s">
        <v>17</v>
      </c>
      <c r="E3940" s="2">
        <v>1</v>
      </c>
      <c r="F3940">
        <f>IFERROR(VLOOKUP(Bakery[[#This Row],[Products]],Bakery_price[#All],2,FALSE),0)</f>
        <v>4000</v>
      </c>
      <c r="G3940" s="3">
        <f>Bakery[[#This Row],[Price]]*Bakery[[#This Row],[Quantity]]</f>
        <v>4000</v>
      </c>
    </row>
    <row r="3941" spans="1:7" x14ac:dyDescent="0.25">
      <c r="A3941">
        <v>2019</v>
      </c>
      <c r="B3941" t="s">
        <v>14</v>
      </c>
      <c r="C3941" s="1">
        <v>15100</v>
      </c>
      <c r="D3941" t="s">
        <v>6</v>
      </c>
      <c r="E3941" s="2">
        <v>2</v>
      </c>
      <c r="F3941">
        <f>IFERROR(VLOOKUP(Bakery[[#This Row],[Products]],Bakery_price[#All],2,FALSE),0)</f>
        <v>4800</v>
      </c>
      <c r="G3941" s="3">
        <f>Bakery[[#This Row],[Price]]*Bakery[[#This Row],[Quantity]]</f>
        <v>9600</v>
      </c>
    </row>
    <row r="3942" spans="1:7" x14ac:dyDescent="0.25">
      <c r="A3942">
        <v>2019</v>
      </c>
      <c r="B3942" t="s">
        <v>14</v>
      </c>
      <c r="C3942" s="1">
        <v>15100</v>
      </c>
      <c r="D3942" t="s">
        <v>15</v>
      </c>
      <c r="E3942" s="2">
        <v>1</v>
      </c>
      <c r="F3942">
        <f>IFERROR(VLOOKUP(Bakery[[#This Row],[Products]],Bakery_price[#All],2,FALSE),0)</f>
        <v>3500</v>
      </c>
      <c r="G3942" s="3">
        <f>Bakery[[#This Row],[Price]]*Bakery[[#This Row],[Quantity]]</f>
        <v>3500</v>
      </c>
    </row>
    <row r="3943" spans="1:7" x14ac:dyDescent="0.25">
      <c r="A3943">
        <v>2019</v>
      </c>
      <c r="B3943" t="s">
        <v>18</v>
      </c>
      <c r="C3943" s="1">
        <v>17300</v>
      </c>
      <c r="D3943" t="s">
        <v>6</v>
      </c>
      <c r="E3943" s="2">
        <v>1</v>
      </c>
      <c r="F3943">
        <f>IFERROR(VLOOKUP(Bakery[[#This Row],[Products]],Bakery_price[#All],2,FALSE),0)</f>
        <v>4800</v>
      </c>
      <c r="G3943" s="3">
        <f>Bakery[[#This Row],[Price]]*Bakery[[#This Row],[Quantity]]</f>
        <v>4800</v>
      </c>
    </row>
    <row r="3944" spans="1:7" x14ac:dyDescent="0.25">
      <c r="A3944">
        <v>2019</v>
      </c>
      <c r="B3944" t="s">
        <v>18</v>
      </c>
      <c r="C3944" s="1">
        <v>17300</v>
      </c>
      <c r="D3944" t="s">
        <v>7</v>
      </c>
      <c r="E3944" s="2">
        <v>2</v>
      </c>
      <c r="F3944">
        <f>IFERROR(VLOOKUP(Bakery[[#This Row],[Products]],Bakery_price[#All],2,FALSE),0)</f>
        <v>0</v>
      </c>
      <c r="G3944" s="3">
        <f>Bakery[[#This Row],[Price]]*Bakery[[#This Row],[Quantity]]</f>
        <v>0</v>
      </c>
    </row>
    <row r="3945" spans="1:7" x14ac:dyDescent="0.25">
      <c r="A3945">
        <v>2019</v>
      </c>
      <c r="B3945" t="s">
        <v>18</v>
      </c>
      <c r="C3945" s="1">
        <v>17300</v>
      </c>
      <c r="D3945" t="s">
        <v>8</v>
      </c>
      <c r="E3945" s="2">
        <v>1</v>
      </c>
      <c r="F3945">
        <f>IFERROR(VLOOKUP(Bakery[[#This Row],[Products]],Bakery_price[#All],2,FALSE),0)</f>
        <v>4800</v>
      </c>
      <c r="G3945" s="3">
        <f>Bakery[[#This Row],[Price]]*Bakery[[#This Row],[Quantity]]</f>
        <v>4800</v>
      </c>
    </row>
    <row r="3946" spans="1:7" x14ac:dyDescent="0.25">
      <c r="A3946">
        <v>2019</v>
      </c>
      <c r="B3946" t="s">
        <v>18</v>
      </c>
      <c r="C3946" s="1">
        <v>27600</v>
      </c>
      <c r="D3946" t="s">
        <v>6</v>
      </c>
      <c r="E3946" s="2">
        <v>2</v>
      </c>
      <c r="F3946">
        <f>IFERROR(VLOOKUP(Bakery[[#This Row],[Products]],Bakery_price[#All],2,FALSE),0)</f>
        <v>4800</v>
      </c>
      <c r="G3946" s="3">
        <f>Bakery[[#This Row],[Price]]*Bakery[[#This Row],[Quantity]]</f>
        <v>9600</v>
      </c>
    </row>
    <row r="3947" spans="1:7" x14ac:dyDescent="0.25">
      <c r="A3947">
        <v>2019</v>
      </c>
      <c r="B3947" t="s">
        <v>18</v>
      </c>
      <c r="C3947" s="1">
        <v>27600</v>
      </c>
      <c r="D3947" t="s">
        <v>15</v>
      </c>
      <c r="E3947" s="2">
        <v>2</v>
      </c>
      <c r="F3947">
        <f>IFERROR(VLOOKUP(Bakery[[#This Row],[Products]],Bakery_price[#All],2,FALSE),0)</f>
        <v>3500</v>
      </c>
      <c r="G3947" s="3">
        <f>Bakery[[#This Row],[Price]]*Bakery[[#This Row],[Quantity]]</f>
        <v>7000</v>
      </c>
    </row>
    <row r="3948" spans="1:7" x14ac:dyDescent="0.25">
      <c r="A3948">
        <v>2019</v>
      </c>
      <c r="B3948" t="s">
        <v>18</v>
      </c>
      <c r="C3948" s="1">
        <v>27600</v>
      </c>
      <c r="D3948" t="s">
        <v>12</v>
      </c>
      <c r="E3948" s="2">
        <v>2</v>
      </c>
      <c r="F3948">
        <f>IFERROR(VLOOKUP(Bakery[[#This Row],[Products]],Bakery_price[#All],2,FALSE),0)</f>
        <v>4500</v>
      </c>
      <c r="G3948" s="3">
        <f>Bakery[[#This Row],[Price]]*Bakery[[#This Row],[Quantity]]</f>
        <v>9000</v>
      </c>
    </row>
    <row r="3949" spans="1:7" x14ac:dyDescent="0.25">
      <c r="A3949">
        <v>2019</v>
      </c>
      <c r="B3949" t="s">
        <v>18</v>
      </c>
      <c r="C3949" s="1">
        <v>20500</v>
      </c>
      <c r="D3949" t="s">
        <v>8</v>
      </c>
      <c r="E3949" s="2">
        <v>3</v>
      </c>
      <c r="F3949">
        <f>IFERROR(VLOOKUP(Bakery[[#This Row],[Products]],Bakery_price[#All],2,FALSE),0)</f>
        <v>4800</v>
      </c>
      <c r="G3949" s="3">
        <f>Bakery[[#This Row],[Price]]*Bakery[[#This Row],[Quantity]]</f>
        <v>14400</v>
      </c>
    </row>
    <row r="3950" spans="1:7" x14ac:dyDescent="0.25">
      <c r="A3950">
        <v>2019</v>
      </c>
      <c r="B3950" t="s">
        <v>18</v>
      </c>
      <c r="C3950" s="1">
        <v>20500</v>
      </c>
      <c r="D3950" t="s">
        <v>12</v>
      </c>
      <c r="E3950" s="2">
        <v>1</v>
      </c>
      <c r="F3950">
        <f>IFERROR(VLOOKUP(Bakery[[#This Row],[Products]],Bakery_price[#All],2,FALSE),0)</f>
        <v>4500</v>
      </c>
      <c r="G3950" s="3">
        <f>Bakery[[#This Row],[Price]]*Bakery[[#This Row],[Quantity]]</f>
        <v>4500</v>
      </c>
    </row>
    <row r="3951" spans="1:7" x14ac:dyDescent="0.25">
      <c r="A3951">
        <v>2019</v>
      </c>
      <c r="B3951" t="s">
        <v>18</v>
      </c>
      <c r="C3951" s="1">
        <v>20500</v>
      </c>
      <c r="D3951" t="s">
        <v>30</v>
      </c>
      <c r="E3951" s="2">
        <v>1</v>
      </c>
      <c r="F3951">
        <f>IFERROR(VLOOKUP(Bakery[[#This Row],[Products]],Bakery_price[#All],2,FALSE),0)</f>
        <v>2500</v>
      </c>
      <c r="G3951" s="3">
        <f>Bakery[[#This Row],[Price]]*Bakery[[#This Row],[Quantity]]</f>
        <v>2500</v>
      </c>
    </row>
    <row r="3952" spans="1:7" x14ac:dyDescent="0.25">
      <c r="A3952">
        <v>2019</v>
      </c>
      <c r="B3952" t="s">
        <v>18</v>
      </c>
      <c r="C3952" s="1">
        <v>18000</v>
      </c>
      <c r="D3952" t="s">
        <v>15</v>
      </c>
      <c r="E3952" s="2">
        <v>1</v>
      </c>
      <c r="F3952">
        <f>IFERROR(VLOOKUP(Bakery[[#This Row],[Products]],Bakery_price[#All],2,FALSE),0)</f>
        <v>3500</v>
      </c>
      <c r="G3952" s="3">
        <f>Bakery[[#This Row],[Price]]*Bakery[[#This Row],[Quantity]]</f>
        <v>3500</v>
      </c>
    </row>
    <row r="3953" spans="1:7" x14ac:dyDescent="0.25">
      <c r="A3953">
        <v>2019</v>
      </c>
      <c r="B3953" t="s">
        <v>18</v>
      </c>
      <c r="C3953" s="1">
        <v>18000</v>
      </c>
      <c r="D3953" t="s">
        <v>24</v>
      </c>
      <c r="E3953" s="2">
        <v>1</v>
      </c>
      <c r="F3953">
        <f>IFERROR(VLOOKUP(Bakery[[#This Row],[Products]],Bakery_price[#All],2,FALSE),0)</f>
        <v>3500</v>
      </c>
      <c r="G3953" s="3">
        <f>Bakery[[#This Row],[Price]]*Bakery[[#This Row],[Quantity]]</f>
        <v>3500</v>
      </c>
    </row>
    <row r="3954" spans="1:7" x14ac:dyDescent="0.25">
      <c r="A3954">
        <v>2019</v>
      </c>
      <c r="B3954" t="s">
        <v>18</v>
      </c>
      <c r="C3954" s="1">
        <v>18000</v>
      </c>
      <c r="D3954" t="s">
        <v>31</v>
      </c>
      <c r="E3954" s="2">
        <v>1</v>
      </c>
      <c r="F3954">
        <f>IFERROR(VLOOKUP(Bakery[[#This Row],[Products]],Bakery_price[#All],2,FALSE),0)</f>
        <v>4000</v>
      </c>
      <c r="G3954" s="3">
        <f>Bakery[[#This Row],[Price]]*Bakery[[#This Row],[Quantity]]</f>
        <v>4000</v>
      </c>
    </row>
    <row r="3955" spans="1:7" x14ac:dyDescent="0.25">
      <c r="A3955">
        <v>2019</v>
      </c>
      <c r="B3955" t="s">
        <v>18</v>
      </c>
      <c r="C3955" s="1">
        <v>18000</v>
      </c>
      <c r="D3955" t="s">
        <v>29</v>
      </c>
      <c r="E3955" s="2">
        <v>1</v>
      </c>
      <c r="F3955">
        <f>IFERROR(VLOOKUP(Bakery[[#This Row],[Products]],Bakery_price[#All],2,FALSE),0)</f>
        <v>4500</v>
      </c>
      <c r="G3955" s="3">
        <f>Bakery[[#This Row],[Price]]*Bakery[[#This Row],[Quantity]]</f>
        <v>4500</v>
      </c>
    </row>
    <row r="3956" spans="1:7" x14ac:dyDescent="0.25">
      <c r="A3956">
        <v>2019</v>
      </c>
      <c r="B3956" t="s">
        <v>18</v>
      </c>
      <c r="C3956" s="1">
        <v>15300</v>
      </c>
      <c r="D3956" t="s">
        <v>6</v>
      </c>
      <c r="E3956" s="2">
        <v>1</v>
      </c>
      <c r="F3956">
        <f>IFERROR(VLOOKUP(Bakery[[#This Row],[Products]],Bakery_price[#All],2,FALSE),0)</f>
        <v>4800</v>
      </c>
      <c r="G3956" s="3">
        <f>Bakery[[#This Row],[Price]]*Bakery[[#This Row],[Quantity]]</f>
        <v>4800</v>
      </c>
    </row>
    <row r="3957" spans="1:7" x14ac:dyDescent="0.25">
      <c r="A3957">
        <v>2019</v>
      </c>
      <c r="B3957" t="s">
        <v>18</v>
      </c>
      <c r="C3957" s="1">
        <v>15300</v>
      </c>
      <c r="D3957" t="s">
        <v>15</v>
      </c>
      <c r="E3957" s="2">
        <v>1</v>
      </c>
      <c r="F3957">
        <f>IFERROR(VLOOKUP(Bakery[[#This Row],[Products]],Bakery_price[#All],2,FALSE),0)</f>
        <v>3500</v>
      </c>
      <c r="G3957" s="3">
        <f>Bakery[[#This Row],[Price]]*Bakery[[#This Row],[Quantity]]</f>
        <v>3500</v>
      </c>
    </row>
    <row r="3958" spans="1:7" x14ac:dyDescent="0.25">
      <c r="A3958">
        <v>2019</v>
      </c>
      <c r="B3958" t="s">
        <v>18</v>
      </c>
      <c r="C3958" s="1">
        <v>15300</v>
      </c>
      <c r="D3958" t="s">
        <v>9</v>
      </c>
      <c r="E3958" s="2" t="s">
        <v>32</v>
      </c>
      <c r="F3958">
        <f>IFERROR(VLOOKUP(Bakery[[#This Row],[Products]],Bakery_price[#All],2,FALSE),0)</f>
        <v>5000</v>
      </c>
      <c r="G3958" s="3">
        <f>Bakery[[#This Row],[Price]]*Bakery[[#This Row],[Quantity]]</f>
        <v>5000</v>
      </c>
    </row>
    <row r="3959" spans="1:7" x14ac:dyDescent="0.25">
      <c r="A3959">
        <v>2019</v>
      </c>
      <c r="B3959" t="s">
        <v>18</v>
      </c>
      <c r="C3959" s="1">
        <v>15300</v>
      </c>
      <c r="D3959" t="s">
        <v>6</v>
      </c>
      <c r="E3959" s="2">
        <v>1</v>
      </c>
      <c r="F3959">
        <f>IFERROR(VLOOKUP(Bakery[[#This Row],[Products]],Bakery_price[#All],2,FALSE),0)</f>
        <v>4800</v>
      </c>
      <c r="G3959" s="3">
        <f>Bakery[[#This Row],[Price]]*Bakery[[#This Row],[Quantity]]</f>
        <v>4800</v>
      </c>
    </row>
    <row r="3960" spans="1:7" x14ac:dyDescent="0.25">
      <c r="A3960">
        <v>2019</v>
      </c>
      <c r="B3960" t="s">
        <v>18</v>
      </c>
      <c r="C3960" s="1">
        <v>15300</v>
      </c>
      <c r="D3960" t="s">
        <v>7</v>
      </c>
      <c r="E3960" s="2">
        <v>1</v>
      </c>
      <c r="F3960">
        <f>IFERROR(VLOOKUP(Bakery[[#This Row],[Products]],Bakery_price[#All],2,FALSE),0)</f>
        <v>0</v>
      </c>
      <c r="G3960" s="3">
        <f>Bakery[[#This Row],[Price]]*Bakery[[#This Row],[Quantity]]</f>
        <v>0</v>
      </c>
    </row>
    <row r="3961" spans="1:7" x14ac:dyDescent="0.25">
      <c r="A3961">
        <v>2019</v>
      </c>
      <c r="B3961" t="s">
        <v>18</v>
      </c>
      <c r="C3961" s="1">
        <v>15300</v>
      </c>
      <c r="D3961" t="s">
        <v>8</v>
      </c>
      <c r="E3961" s="2">
        <v>1</v>
      </c>
      <c r="F3961">
        <f>IFERROR(VLOOKUP(Bakery[[#This Row],[Products]],Bakery_price[#All],2,FALSE),0)</f>
        <v>4800</v>
      </c>
      <c r="G3961" s="3">
        <f>Bakery[[#This Row],[Price]]*Bakery[[#This Row],[Quantity]]</f>
        <v>4800</v>
      </c>
    </row>
    <row r="3962" spans="1:7" x14ac:dyDescent="0.25">
      <c r="A3962">
        <v>2019</v>
      </c>
      <c r="B3962" t="s">
        <v>18</v>
      </c>
      <c r="C3962" s="1">
        <v>23000</v>
      </c>
      <c r="D3962" t="s">
        <v>6</v>
      </c>
      <c r="E3962" s="2">
        <v>1</v>
      </c>
      <c r="F3962">
        <f>IFERROR(VLOOKUP(Bakery[[#This Row],[Products]],Bakery_price[#All],2,FALSE),0)</f>
        <v>4800</v>
      </c>
      <c r="G3962" s="3">
        <f>Bakery[[#This Row],[Price]]*Bakery[[#This Row],[Quantity]]</f>
        <v>4800</v>
      </c>
    </row>
    <row r="3963" spans="1:7" x14ac:dyDescent="0.25">
      <c r="A3963">
        <v>2019</v>
      </c>
      <c r="B3963" t="s">
        <v>18</v>
      </c>
      <c r="C3963" s="1">
        <v>23000</v>
      </c>
      <c r="D3963" t="s">
        <v>15</v>
      </c>
      <c r="E3963" s="2">
        <v>1</v>
      </c>
      <c r="F3963">
        <f>IFERROR(VLOOKUP(Bakery[[#This Row],[Products]],Bakery_price[#All],2,FALSE),0)</f>
        <v>3500</v>
      </c>
      <c r="G3963" s="3">
        <f>Bakery[[#This Row],[Price]]*Bakery[[#This Row],[Quantity]]</f>
        <v>3500</v>
      </c>
    </row>
    <row r="3964" spans="1:7" x14ac:dyDescent="0.25">
      <c r="A3964">
        <v>2019</v>
      </c>
      <c r="B3964" t="s">
        <v>18</v>
      </c>
      <c r="C3964" s="1">
        <v>23000</v>
      </c>
      <c r="D3964" t="s">
        <v>7</v>
      </c>
      <c r="E3964" s="2">
        <v>1</v>
      </c>
      <c r="F3964">
        <f>IFERROR(VLOOKUP(Bakery[[#This Row],[Products]],Bakery_price[#All],2,FALSE),0)</f>
        <v>0</v>
      </c>
      <c r="G3964" s="3">
        <f>Bakery[[#This Row],[Price]]*Bakery[[#This Row],[Quantity]]</f>
        <v>0</v>
      </c>
    </row>
    <row r="3965" spans="1:7" x14ac:dyDescent="0.25">
      <c r="A3965">
        <v>2019</v>
      </c>
      <c r="B3965" t="s">
        <v>18</v>
      </c>
      <c r="C3965" s="1">
        <v>23000</v>
      </c>
      <c r="D3965" t="s">
        <v>20</v>
      </c>
      <c r="E3965" s="2">
        <v>1</v>
      </c>
      <c r="F3965">
        <f>IFERROR(VLOOKUP(Bakery[[#This Row],[Products]],Bakery_price[#All],2,FALSE),0)</f>
        <v>0</v>
      </c>
      <c r="G3965" s="3">
        <f>Bakery[[#This Row],[Price]]*Bakery[[#This Row],[Quantity]]</f>
        <v>0</v>
      </c>
    </row>
    <row r="3966" spans="1:7" x14ac:dyDescent="0.25">
      <c r="A3966">
        <v>2019</v>
      </c>
      <c r="B3966" t="s">
        <v>18</v>
      </c>
      <c r="C3966" s="1">
        <v>23000</v>
      </c>
      <c r="D3966" t="s">
        <v>12</v>
      </c>
      <c r="E3966" s="2">
        <v>1</v>
      </c>
      <c r="F3966">
        <f>IFERROR(VLOOKUP(Bakery[[#This Row],[Products]],Bakery_price[#All],2,FALSE),0)</f>
        <v>4500</v>
      </c>
      <c r="G3966" s="3">
        <f>Bakery[[#This Row],[Price]]*Bakery[[#This Row],[Quantity]]</f>
        <v>4500</v>
      </c>
    </row>
    <row r="3967" spans="1:7" x14ac:dyDescent="0.25">
      <c r="A3967">
        <v>2019</v>
      </c>
      <c r="B3967" t="s">
        <v>18</v>
      </c>
      <c r="C3967" s="1">
        <v>22600</v>
      </c>
      <c r="D3967" t="s">
        <v>6</v>
      </c>
      <c r="E3967" s="2">
        <v>2</v>
      </c>
      <c r="F3967">
        <f>IFERROR(VLOOKUP(Bakery[[#This Row],[Products]],Bakery_price[#All],2,FALSE),0)</f>
        <v>4800</v>
      </c>
      <c r="G3967" s="3">
        <f>Bakery[[#This Row],[Price]]*Bakery[[#This Row],[Quantity]]</f>
        <v>9600</v>
      </c>
    </row>
    <row r="3968" spans="1:7" x14ac:dyDescent="0.25">
      <c r="A3968">
        <v>2019</v>
      </c>
      <c r="B3968" t="s">
        <v>18</v>
      </c>
      <c r="C3968" s="1">
        <v>22600</v>
      </c>
      <c r="D3968" t="s">
        <v>15</v>
      </c>
      <c r="E3968" s="2">
        <v>2</v>
      </c>
      <c r="F3968">
        <f>IFERROR(VLOOKUP(Bakery[[#This Row],[Products]],Bakery_price[#All],2,FALSE),0)</f>
        <v>3500</v>
      </c>
      <c r="G3968" s="3">
        <f>Bakery[[#This Row],[Price]]*Bakery[[#This Row],[Quantity]]</f>
        <v>7000</v>
      </c>
    </row>
    <row r="3969" spans="1:7" x14ac:dyDescent="0.25">
      <c r="A3969">
        <v>2019</v>
      </c>
      <c r="B3969" t="s">
        <v>18</v>
      </c>
      <c r="C3969" s="1">
        <v>22600</v>
      </c>
      <c r="D3969" t="s">
        <v>7</v>
      </c>
      <c r="E3969" s="2">
        <v>1</v>
      </c>
      <c r="F3969">
        <f>IFERROR(VLOOKUP(Bakery[[#This Row],[Products]],Bakery_price[#All],2,FALSE),0)</f>
        <v>0</v>
      </c>
      <c r="G3969" s="3">
        <f>Bakery[[#This Row],[Price]]*Bakery[[#This Row],[Quantity]]</f>
        <v>0</v>
      </c>
    </row>
    <row r="3970" spans="1:7" x14ac:dyDescent="0.25">
      <c r="A3970">
        <v>2019</v>
      </c>
      <c r="B3970" t="s">
        <v>18</v>
      </c>
      <c r="C3970" s="1">
        <v>30600</v>
      </c>
      <c r="D3970" t="s">
        <v>6</v>
      </c>
      <c r="E3970" s="2">
        <v>2</v>
      </c>
      <c r="F3970">
        <f>IFERROR(VLOOKUP(Bakery[[#This Row],[Products]],Bakery_price[#All],2,FALSE),0)</f>
        <v>4800</v>
      </c>
      <c r="G3970" s="3">
        <f>Bakery[[#This Row],[Price]]*Bakery[[#This Row],[Quantity]]</f>
        <v>9600</v>
      </c>
    </row>
    <row r="3971" spans="1:7" x14ac:dyDescent="0.25">
      <c r="A3971">
        <v>2019</v>
      </c>
      <c r="B3971" t="s">
        <v>18</v>
      </c>
      <c r="C3971" s="1">
        <v>30600</v>
      </c>
      <c r="D3971" t="s">
        <v>15</v>
      </c>
      <c r="E3971" s="2">
        <v>1</v>
      </c>
      <c r="F3971">
        <f>IFERROR(VLOOKUP(Bakery[[#This Row],[Products]],Bakery_price[#All],2,FALSE),0)</f>
        <v>3500</v>
      </c>
      <c r="G3971" s="3">
        <f>Bakery[[#This Row],[Price]]*Bakery[[#This Row],[Quantity]]</f>
        <v>3500</v>
      </c>
    </row>
    <row r="3972" spans="1:7" x14ac:dyDescent="0.25">
      <c r="A3972">
        <v>2019</v>
      </c>
      <c r="B3972" t="s">
        <v>18</v>
      </c>
      <c r="C3972" s="1">
        <v>30600</v>
      </c>
      <c r="D3972" t="s">
        <v>20</v>
      </c>
      <c r="E3972" s="2">
        <v>1</v>
      </c>
      <c r="F3972">
        <f>IFERROR(VLOOKUP(Bakery[[#This Row],[Products]],Bakery_price[#All],2,FALSE),0)</f>
        <v>0</v>
      </c>
      <c r="G3972" s="3">
        <f>Bakery[[#This Row],[Price]]*Bakery[[#This Row],[Quantity]]</f>
        <v>0</v>
      </c>
    </row>
    <row r="3973" spans="1:7" x14ac:dyDescent="0.25">
      <c r="A3973">
        <v>2019</v>
      </c>
      <c r="B3973" t="s">
        <v>18</v>
      </c>
      <c r="C3973" s="1">
        <v>30600</v>
      </c>
      <c r="D3973" t="s">
        <v>8</v>
      </c>
      <c r="E3973" s="2">
        <v>2</v>
      </c>
      <c r="F3973">
        <f>IFERROR(VLOOKUP(Bakery[[#This Row],[Products]],Bakery_price[#All],2,FALSE),0)</f>
        <v>4800</v>
      </c>
      <c r="G3973" s="3">
        <f>Bakery[[#This Row],[Price]]*Bakery[[#This Row],[Quantity]]</f>
        <v>9600</v>
      </c>
    </row>
    <row r="3974" spans="1:7" x14ac:dyDescent="0.25">
      <c r="A3974">
        <v>2019</v>
      </c>
      <c r="B3974" t="s">
        <v>18</v>
      </c>
      <c r="C3974" s="1">
        <v>30600</v>
      </c>
      <c r="D3974" t="s">
        <v>17</v>
      </c>
      <c r="E3974" s="2">
        <v>1</v>
      </c>
      <c r="F3974">
        <f>IFERROR(VLOOKUP(Bakery[[#This Row],[Products]],Bakery_price[#All],2,FALSE),0)</f>
        <v>4000</v>
      </c>
      <c r="G3974" s="3">
        <f>Bakery[[#This Row],[Price]]*Bakery[[#This Row],[Quantity]]</f>
        <v>4000</v>
      </c>
    </row>
    <row r="3975" spans="1:7" x14ac:dyDescent="0.25">
      <c r="A3975">
        <v>2019</v>
      </c>
      <c r="B3975" t="s">
        <v>18</v>
      </c>
      <c r="C3975" s="1">
        <v>20300</v>
      </c>
      <c r="D3975" t="s">
        <v>6</v>
      </c>
      <c r="E3975" s="2">
        <v>1</v>
      </c>
      <c r="F3975">
        <f>IFERROR(VLOOKUP(Bakery[[#This Row],[Products]],Bakery_price[#All],2,FALSE),0)</f>
        <v>4800</v>
      </c>
      <c r="G3975" s="3">
        <f>Bakery[[#This Row],[Price]]*Bakery[[#This Row],[Quantity]]</f>
        <v>4800</v>
      </c>
    </row>
    <row r="3976" spans="1:7" x14ac:dyDescent="0.25">
      <c r="A3976">
        <v>2019</v>
      </c>
      <c r="B3976" t="s">
        <v>18</v>
      </c>
      <c r="C3976" s="1">
        <v>20300</v>
      </c>
      <c r="D3976" t="s">
        <v>15</v>
      </c>
      <c r="E3976" s="2">
        <v>1</v>
      </c>
      <c r="F3976">
        <f>IFERROR(VLOOKUP(Bakery[[#This Row],[Products]],Bakery_price[#All],2,FALSE),0)</f>
        <v>3500</v>
      </c>
      <c r="G3976" s="3">
        <f>Bakery[[#This Row],[Price]]*Bakery[[#This Row],[Quantity]]</f>
        <v>3500</v>
      </c>
    </row>
    <row r="3977" spans="1:7" x14ac:dyDescent="0.25">
      <c r="A3977">
        <v>2019</v>
      </c>
      <c r="B3977" t="s">
        <v>18</v>
      </c>
      <c r="C3977" s="1">
        <v>20300</v>
      </c>
      <c r="D3977" t="s">
        <v>19</v>
      </c>
      <c r="E3977" s="2">
        <v>1</v>
      </c>
      <c r="F3977">
        <f>IFERROR(VLOOKUP(Bakery[[#This Row],[Products]],Bakery_price[#All],2,FALSE),0)</f>
        <v>1500</v>
      </c>
      <c r="G3977" s="3">
        <f>Bakery[[#This Row],[Price]]*Bakery[[#This Row],[Quantity]]</f>
        <v>1500</v>
      </c>
    </row>
    <row r="3978" spans="1:7" x14ac:dyDescent="0.25">
      <c r="A3978">
        <v>2019</v>
      </c>
      <c r="B3978" t="s">
        <v>18</v>
      </c>
      <c r="C3978" s="1">
        <v>20300</v>
      </c>
      <c r="D3978" t="s">
        <v>17</v>
      </c>
      <c r="E3978" s="2">
        <v>1</v>
      </c>
      <c r="F3978">
        <f>IFERROR(VLOOKUP(Bakery[[#This Row],[Products]],Bakery_price[#All],2,FALSE),0)</f>
        <v>4000</v>
      </c>
      <c r="G3978" s="3">
        <f>Bakery[[#This Row],[Price]]*Bakery[[#This Row],[Quantity]]</f>
        <v>4000</v>
      </c>
    </row>
    <row r="3979" spans="1:7" x14ac:dyDescent="0.25">
      <c r="A3979">
        <v>2019</v>
      </c>
      <c r="B3979" t="s">
        <v>18</v>
      </c>
      <c r="C3979" s="1">
        <v>20300</v>
      </c>
      <c r="D3979" t="s">
        <v>31</v>
      </c>
      <c r="E3979" s="2">
        <v>1</v>
      </c>
      <c r="F3979">
        <f>IFERROR(VLOOKUP(Bakery[[#This Row],[Products]],Bakery_price[#All],2,FALSE),0)</f>
        <v>4000</v>
      </c>
      <c r="G3979" s="3">
        <f>Bakery[[#This Row],[Price]]*Bakery[[#This Row],[Quantity]]</f>
        <v>4000</v>
      </c>
    </row>
    <row r="3980" spans="1:7" x14ac:dyDescent="0.25">
      <c r="A3980">
        <v>2019</v>
      </c>
      <c r="B3980" t="s">
        <v>18</v>
      </c>
      <c r="C3980" s="1">
        <v>25400</v>
      </c>
      <c r="D3980" t="s">
        <v>6</v>
      </c>
      <c r="E3980" s="2">
        <v>3</v>
      </c>
      <c r="F3980">
        <f>IFERROR(VLOOKUP(Bakery[[#This Row],[Products]],Bakery_price[#All],2,FALSE),0)</f>
        <v>4800</v>
      </c>
      <c r="G3980" s="3">
        <f>Bakery[[#This Row],[Price]]*Bakery[[#This Row],[Quantity]]</f>
        <v>14400</v>
      </c>
    </row>
    <row r="3981" spans="1:7" x14ac:dyDescent="0.25">
      <c r="A3981">
        <v>2019</v>
      </c>
      <c r="B3981" t="s">
        <v>18</v>
      </c>
      <c r="C3981" s="1">
        <v>25400</v>
      </c>
      <c r="D3981" t="s">
        <v>31</v>
      </c>
      <c r="E3981" s="2">
        <v>2</v>
      </c>
      <c r="F3981">
        <f>IFERROR(VLOOKUP(Bakery[[#This Row],[Products]],Bakery_price[#All],2,FALSE),0)</f>
        <v>4000</v>
      </c>
      <c r="G3981" s="3">
        <f>Bakery[[#This Row],[Price]]*Bakery[[#This Row],[Quantity]]</f>
        <v>8000</v>
      </c>
    </row>
    <row r="3982" spans="1:7" x14ac:dyDescent="0.25">
      <c r="A3982">
        <v>2019</v>
      </c>
      <c r="B3982" t="s">
        <v>18</v>
      </c>
      <c r="C3982" s="1">
        <v>15800</v>
      </c>
      <c r="D3982" t="s">
        <v>6</v>
      </c>
      <c r="E3982" s="2">
        <v>1</v>
      </c>
      <c r="F3982">
        <f>IFERROR(VLOOKUP(Bakery[[#This Row],[Products]],Bakery_price[#All],2,FALSE),0)</f>
        <v>4800</v>
      </c>
      <c r="G3982" s="3">
        <f>Bakery[[#This Row],[Price]]*Bakery[[#This Row],[Quantity]]</f>
        <v>4800</v>
      </c>
    </row>
    <row r="3983" spans="1:7" x14ac:dyDescent="0.25">
      <c r="A3983">
        <v>2019</v>
      </c>
      <c r="B3983" t="s">
        <v>18</v>
      </c>
      <c r="C3983" s="1">
        <v>15800</v>
      </c>
      <c r="D3983" t="s">
        <v>8</v>
      </c>
      <c r="E3983" s="2">
        <v>1</v>
      </c>
      <c r="F3983">
        <f>IFERROR(VLOOKUP(Bakery[[#This Row],[Products]],Bakery_price[#All],2,FALSE),0)</f>
        <v>4800</v>
      </c>
      <c r="G3983" s="3">
        <f>Bakery[[#This Row],[Price]]*Bakery[[#This Row],[Quantity]]</f>
        <v>4800</v>
      </c>
    </row>
    <row r="3984" spans="1:7" x14ac:dyDescent="0.25">
      <c r="A3984">
        <v>2019</v>
      </c>
      <c r="B3984" t="s">
        <v>18</v>
      </c>
      <c r="C3984" s="1">
        <v>15800</v>
      </c>
      <c r="D3984" t="s">
        <v>29</v>
      </c>
      <c r="E3984" s="2">
        <v>1</v>
      </c>
      <c r="F3984">
        <f>IFERROR(VLOOKUP(Bakery[[#This Row],[Products]],Bakery_price[#All],2,FALSE),0)</f>
        <v>4500</v>
      </c>
      <c r="G3984" s="3">
        <f>Bakery[[#This Row],[Price]]*Bakery[[#This Row],[Quantity]]</f>
        <v>4500</v>
      </c>
    </row>
    <row r="3985" spans="1:7" x14ac:dyDescent="0.25">
      <c r="A3985">
        <v>2019</v>
      </c>
      <c r="B3985" t="s">
        <v>18</v>
      </c>
      <c r="C3985" s="1">
        <v>15800</v>
      </c>
      <c r="D3985" t="s">
        <v>6</v>
      </c>
      <c r="E3985" s="2">
        <v>1</v>
      </c>
      <c r="F3985">
        <f>IFERROR(VLOOKUP(Bakery[[#This Row],[Products]],Bakery_price[#All],2,FALSE),0)</f>
        <v>4800</v>
      </c>
      <c r="G3985" s="3">
        <f>Bakery[[#This Row],[Price]]*Bakery[[#This Row],[Quantity]]</f>
        <v>4800</v>
      </c>
    </row>
    <row r="3986" spans="1:7" x14ac:dyDescent="0.25">
      <c r="A3986">
        <v>2019</v>
      </c>
      <c r="B3986" t="s">
        <v>18</v>
      </c>
      <c r="C3986" s="1">
        <v>15800</v>
      </c>
      <c r="D3986" t="s">
        <v>8</v>
      </c>
      <c r="E3986" s="2">
        <v>1</v>
      </c>
      <c r="F3986">
        <f>IFERROR(VLOOKUP(Bakery[[#This Row],[Products]],Bakery_price[#All],2,FALSE),0)</f>
        <v>4800</v>
      </c>
      <c r="G3986" s="3">
        <f>Bakery[[#This Row],[Price]]*Bakery[[#This Row],[Quantity]]</f>
        <v>4800</v>
      </c>
    </row>
    <row r="3987" spans="1:7" x14ac:dyDescent="0.25">
      <c r="A3987">
        <v>2019</v>
      </c>
      <c r="B3987" t="s">
        <v>18</v>
      </c>
      <c r="C3987" s="1">
        <v>15800</v>
      </c>
      <c r="D3987" t="s">
        <v>29</v>
      </c>
      <c r="E3987" s="2">
        <v>1</v>
      </c>
      <c r="F3987">
        <f>IFERROR(VLOOKUP(Bakery[[#This Row],[Products]],Bakery_price[#All],2,FALSE),0)</f>
        <v>4500</v>
      </c>
      <c r="G3987" s="3">
        <f>Bakery[[#This Row],[Price]]*Bakery[[#This Row],[Quantity]]</f>
        <v>4500</v>
      </c>
    </row>
    <row r="3988" spans="1:7" x14ac:dyDescent="0.25">
      <c r="A3988">
        <v>2019</v>
      </c>
      <c r="B3988" t="s">
        <v>18</v>
      </c>
      <c r="C3988" s="1">
        <v>28100</v>
      </c>
      <c r="D3988" t="s">
        <v>6</v>
      </c>
      <c r="E3988" s="2">
        <v>2</v>
      </c>
      <c r="F3988">
        <f>IFERROR(VLOOKUP(Bakery[[#This Row],[Products]],Bakery_price[#All],2,FALSE),0)</f>
        <v>4800</v>
      </c>
      <c r="G3988" s="3">
        <f>Bakery[[#This Row],[Price]]*Bakery[[#This Row],[Quantity]]</f>
        <v>9600</v>
      </c>
    </row>
    <row r="3989" spans="1:7" x14ac:dyDescent="0.25">
      <c r="A3989">
        <v>2019</v>
      </c>
      <c r="B3989" t="s">
        <v>18</v>
      </c>
      <c r="C3989" s="1">
        <v>28100</v>
      </c>
      <c r="D3989" t="s">
        <v>7</v>
      </c>
      <c r="E3989" s="2">
        <v>1</v>
      </c>
      <c r="F3989">
        <f>IFERROR(VLOOKUP(Bakery[[#This Row],[Products]],Bakery_price[#All],2,FALSE),0)</f>
        <v>0</v>
      </c>
      <c r="G3989" s="3">
        <f>Bakery[[#This Row],[Price]]*Bakery[[#This Row],[Quantity]]</f>
        <v>0</v>
      </c>
    </row>
    <row r="3990" spans="1:7" x14ac:dyDescent="0.25">
      <c r="A3990">
        <v>2019</v>
      </c>
      <c r="B3990" t="s">
        <v>18</v>
      </c>
      <c r="C3990" s="1">
        <v>28100</v>
      </c>
      <c r="D3990" t="s">
        <v>24</v>
      </c>
      <c r="E3990" s="2">
        <v>1</v>
      </c>
      <c r="F3990">
        <f>IFERROR(VLOOKUP(Bakery[[#This Row],[Products]],Bakery_price[#All],2,FALSE),0)</f>
        <v>3500</v>
      </c>
      <c r="G3990" s="3">
        <f>Bakery[[#This Row],[Price]]*Bakery[[#This Row],[Quantity]]</f>
        <v>3500</v>
      </c>
    </row>
    <row r="3991" spans="1:7" x14ac:dyDescent="0.25">
      <c r="A3991">
        <v>2019</v>
      </c>
      <c r="B3991" t="s">
        <v>18</v>
      </c>
      <c r="C3991" s="1">
        <v>28100</v>
      </c>
      <c r="D3991" t="s">
        <v>8</v>
      </c>
      <c r="E3991" s="2">
        <v>1</v>
      </c>
      <c r="F3991">
        <f>IFERROR(VLOOKUP(Bakery[[#This Row],[Products]],Bakery_price[#All],2,FALSE),0)</f>
        <v>4800</v>
      </c>
      <c r="G3991" s="3">
        <f>Bakery[[#This Row],[Price]]*Bakery[[#This Row],[Quantity]]</f>
        <v>4800</v>
      </c>
    </row>
    <row r="3992" spans="1:7" x14ac:dyDescent="0.25">
      <c r="A3992">
        <v>2019</v>
      </c>
      <c r="B3992" t="s">
        <v>18</v>
      </c>
      <c r="C3992" s="1">
        <v>28100</v>
      </c>
      <c r="D3992" t="s">
        <v>31</v>
      </c>
      <c r="E3992" s="2">
        <v>1</v>
      </c>
      <c r="F3992">
        <f>IFERROR(VLOOKUP(Bakery[[#This Row],[Products]],Bakery_price[#All],2,FALSE),0)</f>
        <v>4000</v>
      </c>
      <c r="G3992" s="3">
        <f>Bakery[[#This Row],[Price]]*Bakery[[#This Row],[Quantity]]</f>
        <v>4000</v>
      </c>
    </row>
    <row r="3993" spans="1:7" x14ac:dyDescent="0.25">
      <c r="A3993">
        <v>2019</v>
      </c>
      <c r="B3993" t="s">
        <v>18</v>
      </c>
      <c r="C3993" s="1">
        <v>17000</v>
      </c>
      <c r="D3993" t="s">
        <v>15</v>
      </c>
      <c r="E3993" s="2">
        <v>1</v>
      </c>
      <c r="F3993">
        <f>IFERROR(VLOOKUP(Bakery[[#This Row],[Products]],Bakery_price[#All],2,FALSE),0)</f>
        <v>3500</v>
      </c>
      <c r="G3993" s="3">
        <f>Bakery[[#This Row],[Price]]*Bakery[[#This Row],[Quantity]]</f>
        <v>3500</v>
      </c>
    </row>
    <row r="3994" spans="1:7" x14ac:dyDescent="0.25">
      <c r="A3994">
        <v>2019</v>
      </c>
      <c r="B3994" t="s">
        <v>18</v>
      </c>
      <c r="C3994" s="1">
        <v>17000</v>
      </c>
      <c r="D3994" t="s">
        <v>7</v>
      </c>
      <c r="E3994" s="2">
        <v>1</v>
      </c>
      <c r="F3994">
        <f>IFERROR(VLOOKUP(Bakery[[#This Row],[Products]],Bakery_price[#All],2,FALSE),0)</f>
        <v>0</v>
      </c>
      <c r="G3994" s="3">
        <f>Bakery[[#This Row],[Price]]*Bakery[[#This Row],[Quantity]]</f>
        <v>0</v>
      </c>
    </row>
    <row r="3995" spans="1:7" x14ac:dyDescent="0.25">
      <c r="A3995">
        <v>2019</v>
      </c>
      <c r="B3995" t="s">
        <v>18</v>
      </c>
      <c r="C3995" s="1">
        <v>17000</v>
      </c>
      <c r="D3995" t="s">
        <v>12</v>
      </c>
      <c r="E3995" s="2">
        <v>1</v>
      </c>
      <c r="F3995">
        <f>IFERROR(VLOOKUP(Bakery[[#This Row],[Products]],Bakery_price[#All],2,FALSE),0)</f>
        <v>4500</v>
      </c>
      <c r="G3995" s="3">
        <f>Bakery[[#This Row],[Price]]*Bakery[[#This Row],[Quantity]]</f>
        <v>4500</v>
      </c>
    </row>
    <row r="3996" spans="1:7" x14ac:dyDescent="0.25">
      <c r="A3996">
        <v>2019</v>
      </c>
      <c r="B3996" t="s">
        <v>18</v>
      </c>
      <c r="C3996" s="1">
        <v>17000</v>
      </c>
      <c r="D3996" t="s">
        <v>30</v>
      </c>
      <c r="E3996" s="2">
        <v>2</v>
      </c>
      <c r="F3996">
        <f>IFERROR(VLOOKUP(Bakery[[#This Row],[Products]],Bakery_price[#All],2,FALSE),0)</f>
        <v>2500</v>
      </c>
      <c r="G3996" s="3">
        <f>Bakery[[#This Row],[Price]]*Bakery[[#This Row],[Quantity]]</f>
        <v>5000</v>
      </c>
    </row>
    <row r="3997" spans="1:7" x14ac:dyDescent="0.25">
      <c r="A3997">
        <v>2019</v>
      </c>
      <c r="B3997" t="s">
        <v>18</v>
      </c>
      <c r="C3997" s="1">
        <v>18300</v>
      </c>
      <c r="D3997" t="s">
        <v>6</v>
      </c>
      <c r="E3997" s="2">
        <v>2</v>
      </c>
      <c r="F3997">
        <f>IFERROR(VLOOKUP(Bakery[[#This Row],[Products]],Bakery_price[#All],2,FALSE),0)</f>
        <v>4800</v>
      </c>
      <c r="G3997" s="3">
        <f>Bakery[[#This Row],[Price]]*Bakery[[#This Row],[Quantity]]</f>
        <v>9600</v>
      </c>
    </row>
    <row r="3998" spans="1:7" x14ac:dyDescent="0.25">
      <c r="A3998">
        <v>2019</v>
      </c>
      <c r="B3998" t="s">
        <v>18</v>
      </c>
      <c r="C3998" s="1">
        <v>18300</v>
      </c>
      <c r="D3998" t="s">
        <v>15</v>
      </c>
      <c r="E3998" s="2">
        <v>1</v>
      </c>
      <c r="F3998">
        <f>IFERROR(VLOOKUP(Bakery[[#This Row],[Products]],Bakery_price[#All],2,FALSE),0)</f>
        <v>3500</v>
      </c>
      <c r="G3998" s="3">
        <f>Bakery[[#This Row],[Price]]*Bakery[[#This Row],[Quantity]]</f>
        <v>3500</v>
      </c>
    </row>
    <row r="3999" spans="1:7" x14ac:dyDescent="0.25">
      <c r="A3999">
        <v>2019</v>
      </c>
      <c r="B3999" t="s">
        <v>18</v>
      </c>
      <c r="C3999" s="1">
        <v>18300</v>
      </c>
      <c r="D3999" t="s">
        <v>7</v>
      </c>
      <c r="E3999" s="2">
        <v>1</v>
      </c>
      <c r="F3999">
        <f>IFERROR(VLOOKUP(Bakery[[#This Row],[Products]],Bakery_price[#All],2,FALSE),0)</f>
        <v>0</v>
      </c>
      <c r="G3999" s="3">
        <f>Bakery[[#This Row],[Price]]*Bakery[[#This Row],[Quantity]]</f>
        <v>0</v>
      </c>
    </row>
    <row r="4000" spans="1:7" x14ac:dyDescent="0.25">
      <c r="A4000">
        <v>2019</v>
      </c>
      <c r="B4000" t="s">
        <v>18</v>
      </c>
      <c r="C4000" s="1">
        <v>16100</v>
      </c>
      <c r="D4000" t="s">
        <v>6</v>
      </c>
      <c r="E4000" s="2">
        <v>2</v>
      </c>
      <c r="F4000">
        <f>IFERROR(VLOOKUP(Bakery[[#This Row],[Products]],Bakery_price[#All],2,FALSE),0)</f>
        <v>4800</v>
      </c>
      <c r="G4000" s="3">
        <f>Bakery[[#This Row],[Price]]*Bakery[[#This Row],[Quantity]]</f>
        <v>9600</v>
      </c>
    </row>
    <row r="4001" spans="1:7" x14ac:dyDescent="0.25">
      <c r="A4001">
        <v>2019</v>
      </c>
      <c r="B4001" t="s">
        <v>18</v>
      </c>
      <c r="C4001" s="1">
        <v>16100</v>
      </c>
      <c r="D4001" t="s">
        <v>7</v>
      </c>
      <c r="E4001" s="2">
        <v>1</v>
      </c>
      <c r="F4001">
        <f>IFERROR(VLOOKUP(Bakery[[#This Row],[Products]],Bakery_price[#All],2,FALSE),0)</f>
        <v>0</v>
      </c>
      <c r="G4001" s="3">
        <f>Bakery[[#This Row],[Price]]*Bakery[[#This Row],[Quantity]]</f>
        <v>0</v>
      </c>
    </row>
    <row r="4002" spans="1:7" x14ac:dyDescent="0.25">
      <c r="A4002">
        <v>2019</v>
      </c>
      <c r="B4002" t="s">
        <v>18</v>
      </c>
      <c r="C4002" s="1">
        <v>16100</v>
      </c>
      <c r="D4002" t="s">
        <v>30</v>
      </c>
      <c r="E4002" s="2">
        <v>1</v>
      </c>
      <c r="F4002">
        <f>IFERROR(VLOOKUP(Bakery[[#This Row],[Products]],Bakery_price[#All],2,FALSE),0)</f>
        <v>2500</v>
      </c>
      <c r="G4002" s="3">
        <f>Bakery[[#This Row],[Price]]*Bakery[[#This Row],[Quantity]]</f>
        <v>2500</v>
      </c>
    </row>
    <row r="4003" spans="1:7" x14ac:dyDescent="0.25">
      <c r="A4003">
        <v>2019</v>
      </c>
      <c r="B4003" t="s">
        <v>18</v>
      </c>
      <c r="C4003" s="1">
        <v>19800</v>
      </c>
      <c r="D4003" t="s">
        <v>6</v>
      </c>
      <c r="E4003" s="2">
        <v>1</v>
      </c>
      <c r="F4003">
        <f>IFERROR(VLOOKUP(Bakery[[#This Row],[Products]],Bakery_price[#All],2,FALSE),0)</f>
        <v>4800</v>
      </c>
      <c r="G4003" s="3">
        <f>Bakery[[#This Row],[Price]]*Bakery[[#This Row],[Quantity]]</f>
        <v>4800</v>
      </c>
    </row>
    <row r="4004" spans="1:7" x14ac:dyDescent="0.25">
      <c r="A4004">
        <v>2019</v>
      </c>
      <c r="B4004" t="s">
        <v>18</v>
      </c>
      <c r="C4004" s="1">
        <v>19800</v>
      </c>
      <c r="D4004" t="s">
        <v>20</v>
      </c>
      <c r="E4004" s="2">
        <v>1</v>
      </c>
      <c r="F4004">
        <f>IFERROR(VLOOKUP(Bakery[[#This Row],[Products]],Bakery_price[#All],2,FALSE),0)</f>
        <v>0</v>
      </c>
      <c r="G4004" s="3">
        <f>Bakery[[#This Row],[Price]]*Bakery[[#This Row],[Quantity]]</f>
        <v>0</v>
      </c>
    </row>
    <row r="4005" spans="1:7" x14ac:dyDescent="0.25">
      <c r="A4005">
        <v>2019</v>
      </c>
      <c r="B4005" t="s">
        <v>18</v>
      </c>
      <c r="C4005" s="1">
        <v>19800</v>
      </c>
      <c r="D4005" t="s">
        <v>17</v>
      </c>
      <c r="E4005" s="2">
        <v>1</v>
      </c>
      <c r="F4005">
        <f>IFERROR(VLOOKUP(Bakery[[#This Row],[Products]],Bakery_price[#All],2,FALSE),0)</f>
        <v>4000</v>
      </c>
      <c r="G4005" s="3">
        <f>Bakery[[#This Row],[Price]]*Bakery[[#This Row],[Quantity]]</f>
        <v>4000</v>
      </c>
    </row>
    <row r="4006" spans="1:7" x14ac:dyDescent="0.25">
      <c r="A4006">
        <v>2019</v>
      </c>
      <c r="B4006" t="s">
        <v>18</v>
      </c>
      <c r="C4006" s="1">
        <v>19800</v>
      </c>
      <c r="D4006" t="s">
        <v>12</v>
      </c>
      <c r="E4006" s="2">
        <v>1</v>
      </c>
      <c r="F4006">
        <f>IFERROR(VLOOKUP(Bakery[[#This Row],[Products]],Bakery_price[#All],2,FALSE),0)</f>
        <v>4500</v>
      </c>
      <c r="G4006" s="3">
        <f>Bakery[[#This Row],[Price]]*Bakery[[#This Row],[Quantity]]</f>
        <v>4500</v>
      </c>
    </row>
    <row r="4007" spans="1:7" x14ac:dyDescent="0.25">
      <c r="A4007">
        <v>2019</v>
      </c>
      <c r="B4007" t="s">
        <v>18</v>
      </c>
      <c r="C4007" s="1">
        <v>25100</v>
      </c>
      <c r="D4007" t="s">
        <v>6</v>
      </c>
      <c r="E4007" s="2">
        <v>2</v>
      </c>
      <c r="F4007">
        <f>IFERROR(VLOOKUP(Bakery[[#This Row],[Products]],Bakery_price[#All],2,FALSE),0)</f>
        <v>4800</v>
      </c>
      <c r="G4007" s="3">
        <f>Bakery[[#This Row],[Price]]*Bakery[[#This Row],[Quantity]]</f>
        <v>9600</v>
      </c>
    </row>
    <row r="4008" spans="1:7" x14ac:dyDescent="0.25">
      <c r="A4008">
        <v>2019</v>
      </c>
      <c r="B4008" t="s">
        <v>18</v>
      </c>
      <c r="C4008" s="1">
        <v>25100</v>
      </c>
      <c r="D4008" t="s">
        <v>19</v>
      </c>
      <c r="E4008" s="2">
        <v>1</v>
      </c>
      <c r="F4008">
        <f>IFERROR(VLOOKUP(Bakery[[#This Row],[Products]],Bakery_price[#All],2,FALSE),0)</f>
        <v>1500</v>
      </c>
      <c r="G4008" s="3">
        <f>Bakery[[#This Row],[Price]]*Bakery[[#This Row],[Quantity]]</f>
        <v>1500</v>
      </c>
    </row>
    <row r="4009" spans="1:7" x14ac:dyDescent="0.25">
      <c r="A4009">
        <v>2019</v>
      </c>
      <c r="B4009" t="s">
        <v>18</v>
      </c>
      <c r="C4009" s="1">
        <v>25100</v>
      </c>
      <c r="D4009" t="s">
        <v>24</v>
      </c>
      <c r="E4009" s="2">
        <v>1</v>
      </c>
      <c r="F4009">
        <f>IFERROR(VLOOKUP(Bakery[[#This Row],[Products]],Bakery_price[#All],2,FALSE),0)</f>
        <v>3500</v>
      </c>
      <c r="G4009" s="3">
        <f>Bakery[[#This Row],[Price]]*Bakery[[#This Row],[Quantity]]</f>
        <v>3500</v>
      </c>
    </row>
    <row r="4010" spans="1:7" x14ac:dyDescent="0.25">
      <c r="A4010">
        <v>2019</v>
      </c>
      <c r="B4010" t="s">
        <v>18</v>
      </c>
      <c r="C4010" s="1">
        <v>25100</v>
      </c>
      <c r="D4010" t="s">
        <v>8</v>
      </c>
      <c r="E4010" s="2">
        <v>1</v>
      </c>
      <c r="F4010">
        <f>IFERROR(VLOOKUP(Bakery[[#This Row],[Products]],Bakery_price[#All],2,FALSE),0)</f>
        <v>4800</v>
      </c>
      <c r="G4010" s="3">
        <f>Bakery[[#This Row],[Price]]*Bakery[[#This Row],[Quantity]]</f>
        <v>4800</v>
      </c>
    </row>
    <row r="4011" spans="1:7" x14ac:dyDescent="0.25">
      <c r="A4011">
        <v>2019</v>
      </c>
      <c r="B4011" t="s">
        <v>18</v>
      </c>
      <c r="C4011" s="1">
        <v>25100</v>
      </c>
      <c r="D4011" t="s">
        <v>17</v>
      </c>
      <c r="E4011" s="2">
        <v>1</v>
      </c>
      <c r="F4011">
        <f>IFERROR(VLOOKUP(Bakery[[#This Row],[Products]],Bakery_price[#All],2,FALSE),0)</f>
        <v>4000</v>
      </c>
      <c r="G4011" s="3">
        <f>Bakery[[#This Row],[Price]]*Bakery[[#This Row],[Quantity]]</f>
        <v>4000</v>
      </c>
    </row>
    <row r="4012" spans="1:7" x14ac:dyDescent="0.25">
      <c r="A4012">
        <v>2019</v>
      </c>
      <c r="B4012" t="s">
        <v>18</v>
      </c>
      <c r="C4012" s="1">
        <v>17100</v>
      </c>
      <c r="D4012" t="s">
        <v>6</v>
      </c>
      <c r="E4012" s="2">
        <v>2</v>
      </c>
      <c r="F4012">
        <f>IFERROR(VLOOKUP(Bakery[[#This Row],[Products]],Bakery_price[#All],2,FALSE),0)</f>
        <v>4800</v>
      </c>
      <c r="G4012" s="3">
        <f>Bakery[[#This Row],[Price]]*Bakery[[#This Row],[Quantity]]</f>
        <v>9600</v>
      </c>
    </row>
    <row r="4013" spans="1:7" x14ac:dyDescent="0.25">
      <c r="A4013">
        <v>2019</v>
      </c>
      <c r="B4013" t="s">
        <v>18</v>
      </c>
      <c r="C4013" s="1">
        <v>17100</v>
      </c>
      <c r="D4013" t="s">
        <v>29</v>
      </c>
      <c r="E4013" s="2">
        <v>1</v>
      </c>
      <c r="F4013">
        <f>IFERROR(VLOOKUP(Bakery[[#This Row],[Products]],Bakery_price[#All],2,FALSE),0)</f>
        <v>4500</v>
      </c>
      <c r="G4013" s="3">
        <f>Bakery[[#This Row],[Price]]*Bakery[[#This Row],[Quantity]]</f>
        <v>4500</v>
      </c>
    </row>
    <row r="4014" spans="1:7" x14ac:dyDescent="0.25">
      <c r="A4014">
        <v>2019</v>
      </c>
      <c r="B4014" t="s">
        <v>21</v>
      </c>
      <c r="C4014" s="1">
        <v>14800</v>
      </c>
      <c r="D4014" t="s">
        <v>6</v>
      </c>
      <c r="E4014" s="2">
        <v>1</v>
      </c>
      <c r="F4014">
        <f>IFERROR(VLOOKUP(Bakery[[#This Row],[Products]],Bakery_price[#All],2,FALSE),0)</f>
        <v>4800</v>
      </c>
      <c r="G4014" s="3">
        <f>Bakery[[#This Row],[Price]]*Bakery[[#This Row],[Quantity]]</f>
        <v>4800</v>
      </c>
    </row>
    <row r="4015" spans="1:7" x14ac:dyDescent="0.25">
      <c r="A4015">
        <v>2019</v>
      </c>
      <c r="B4015" t="s">
        <v>21</v>
      </c>
      <c r="C4015" s="1">
        <v>14800</v>
      </c>
      <c r="D4015" t="s">
        <v>8</v>
      </c>
      <c r="E4015" s="2">
        <v>1</v>
      </c>
      <c r="F4015">
        <f>IFERROR(VLOOKUP(Bakery[[#This Row],[Products]],Bakery_price[#All],2,FALSE),0)</f>
        <v>4800</v>
      </c>
      <c r="G4015" s="3">
        <f>Bakery[[#This Row],[Price]]*Bakery[[#This Row],[Quantity]]</f>
        <v>4800</v>
      </c>
    </row>
    <row r="4016" spans="1:7" x14ac:dyDescent="0.25">
      <c r="A4016">
        <v>2019</v>
      </c>
      <c r="B4016" t="s">
        <v>21</v>
      </c>
      <c r="C4016" s="1">
        <v>14800</v>
      </c>
      <c r="D4016" t="s">
        <v>25</v>
      </c>
      <c r="E4016" s="2">
        <v>1</v>
      </c>
      <c r="F4016">
        <f>IFERROR(VLOOKUP(Bakery[[#This Row],[Products]],Bakery_price[#All],2,FALSE),0)</f>
        <v>3500</v>
      </c>
      <c r="G4016" s="3">
        <f>Bakery[[#This Row],[Price]]*Bakery[[#This Row],[Quantity]]</f>
        <v>3500</v>
      </c>
    </row>
    <row r="4017" spans="1:7" x14ac:dyDescent="0.25">
      <c r="A4017">
        <v>2019</v>
      </c>
      <c r="B4017" t="s">
        <v>21</v>
      </c>
      <c r="C4017" s="1">
        <v>33100</v>
      </c>
      <c r="D4017" t="s">
        <v>6</v>
      </c>
      <c r="E4017" s="2">
        <v>2</v>
      </c>
      <c r="F4017">
        <f>IFERROR(VLOOKUP(Bakery[[#This Row],[Products]],Bakery_price[#All],2,FALSE),0)</f>
        <v>4800</v>
      </c>
      <c r="G4017" s="3">
        <f>Bakery[[#This Row],[Price]]*Bakery[[#This Row],[Quantity]]</f>
        <v>9600</v>
      </c>
    </row>
    <row r="4018" spans="1:7" x14ac:dyDescent="0.25">
      <c r="A4018">
        <v>2019</v>
      </c>
      <c r="B4018" t="s">
        <v>21</v>
      </c>
      <c r="C4018" s="1">
        <v>33100</v>
      </c>
      <c r="D4018" t="s">
        <v>19</v>
      </c>
      <c r="E4018" s="2">
        <v>1</v>
      </c>
      <c r="F4018">
        <f>IFERROR(VLOOKUP(Bakery[[#This Row],[Products]],Bakery_price[#All],2,FALSE),0)</f>
        <v>1500</v>
      </c>
      <c r="G4018" s="3">
        <f>Bakery[[#This Row],[Price]]*Bakery[[#This Row],[Quantity]]</f>
        <v>1500</v>
      </c>
    </row>
    <row r="4019" spans="1:7" x14ac:dyDescent="0.25">
      <c r="A4019">
        <v>2019</v>
      </c>
      <c r="B4019" t="s">
        <v>21</v>
      </c>
      <c r="C4019" s="1">
        <v>33100</v>
      </c>
      <c r="D4019" t="s">
        <v>24</v>
      </c>
      <c r="E4019" s="2">
        <v>2</v>
      </c>
      <c r="F4019">
        <f>IFERROR(VLOOKUP(Bakery[[#This Row],[Products]],Bakery_price[#All],2,FALSE),0)</f>
        <v>3500</v>
      </c>
      <c r="G4019" s="3">
        <f>Bakery[[#This Row],[Price]]*Bakery[[#This Row],[Quantity]]</f>
        <v>7000</v>
      </c>
    </row>
    <row r="4020" spans="1:7" x14ac:dyDescent="0.25">
      <c r="A4020">
        <v>2019</v>
      </c>
      <c r="B4020" t="s">
        <v>21</v>
      </c>
      <c r="C4020" s="1">
        <v>33100</v>
      </c>
      <c r="D4020" t="s">
        <v>8</v>
      </c>
      <c r="E4020" s="2">
        <v>2</v>
      </c>
      <c r="F4020">
        <f>IFERROR(VLOOKUP(Bakery[[#This Row],[Products]],Bakery_price[#All],2,FALSE),0)</f>
        <v>4800</v>
      </c>
      <c r="G4020" s="3">
        <f>Bakery[[#This Row],[Price]]*Bakery[[#This Row],[Quantity]]</f>
        <v>9600</v>
      </c>
    </row>
    <row r="4021" spans="1:7" x14ac:dyDescent="0.25">
      <c r="A4021">
        <v>2019</v>
      </c>
      <c r="B4021" t="s">
        <v>21</v>
      </c>
      <c r="C4021" s="1">
        <v>33100</v>
      </c>
      <c r="D4021" t="s">
        <v>17</v>
      </c>
      <c r="E4021" s="2">
        <v>1</v>
      </c>
      <c r="F4021">
        <f>IFERROR(VLOOKUP(Bakery[[#This Row],[Products]],Bakery_price[#All],2,FALSE),0)</f>
        <v>4000</v>
      </c>
      <c r="G4021" s="3">
        <f>Bakery[[#This Row],[Price]]*Bakery[[#This Row],[Quantity]]</f>
        <v>4000</v>
      </c>
    </row>
    <row r="4022" spans="1:7" x14ac:dyDescent="0.25">
      <c r="A4022">
        <v>2019</v>
      </c>
      <c r="B4022" t="s">
        <v>21</v>
      </c>
      <c r="C4022" s="1">
        <v>15300</v>
      </c>
      <c r="D4022" t="s">
        <v>6</v>
      </c>
      <c r="E4022" s="2">
        <v>1</v>
      </c>
      <c r="F4022">
        <f>IFERROR(VLOOKUP(Bakery[[#This Row],[Products]],Bakery_price[#All],2,FALSE),0)</f>
        <v>4800</v>
      </c>
      <c r="G4022" s="3">
        <f>Bakery[[#This Row],[Price]]*Bakery[[#This Row],[Quantity]]</f>
        <v>4800</v>
      </c>
    </row>
    <row r="4023" spans="1:7" x14ac:dyDescent="0.25">
      <c r="A4023">
        <v>2019</v>
      </c>
      <c r="B4023" t="s">
        <v>21</v>
      </c>
      <c r="C4023" s="1">
        <v>15300</v>
      </c>
      <c r="D4023" t="s">
        <v>8</v>
      </c>
      <c r="E4023" s="2">
        <v>1</v>
      </c>
      <c r="F4023">
        <f>IFERROR(VLOOKUP(Bakery[[#This Row],[Products]],Bakery_price[#All],2,FALSE),0)</f>
        <v>4800</v>
      </c>
      <c r="G4023" s="3">
        <f>Bakery[[#This Row],[Price]]*Bakery[[#This Row],[Quantity]]</f>
        <v>4800</v>
      </c>
    </row>
    <row r="4024" spans="1:7" x14ac:dyDescent="0.25">
      <c r="A4024">
        <v>2019</v>
      </c>
      <c r="B4024" t="s">
        <v>21</v>
      </c>
      <c r="C4024" s="1">
        <v>15300</v>
      </c>
      <c r="D4024" t="s">
        <v>17</v>
      </c>
      <c r="E4024" s="2">
        <v>1</v>
      </c>
      <c r="F4024">
        <f>IFERROR(VLOOKUP(Bakery[[#This Row],[Products]],Bakery_price[#All],2,FALSE),0)</f>
        <v>4000</v>
      </c>
      <c r="G4024" s="3">
        <f>Bakery[[#This Row],[Price]]*Bakery[[#This Row],[Quantity]]</f>
        <v>4000</v>
      </c>
    </row>
    <row r="4025" spans="1:7" x14ac:dyDescent="0.25">
      <c r="A4025">
        <v>2019</v>
      </c>
      <c r="B4025" t="s">
        <v>21</v>
      </c>
      <c r="C4025" s="1">
        <v>29800</v>
      </c>
      <c r="D4025" t="s">
        <v>6</v>
      </c>
      <c r="E4025" s="2">
        <v>1</v>
      </c>
      <c r="F4025">
        <f>IFERROR(VLOOKUP(Bakery[[#This Row],[Products]],Bakery_price[#All],2,FALSE),0)</f>
        <v>4800</v>
      </c>
      <c r="G4025" s="3">
        <f>Bakery[[#This Row],[Price]]*Bakery[[#This Row],[Quantity]]</f>
        <v>4800</v>
      </c>
    </row>
    <row r="4026" spans="1:7" x14ac:dyDescent="0.25">
      <c r="A4026">
        <v>2019</v>
      </c>
      <c r="B4026" t="s">
        <v>21</v>
      </c>
      <c r="C4026" s="1">
        <v>29800</v>
      </c>
      <c r="D4026" t="s">
        <v>7</v>
      </c>
      <c r="E4026" s="2">
        <v>1</v>
      </c>
      <c r="F4026">
        <f>IFERROR(VLOOKUP(Bakery[[#This Row],[Products]],Bakery_price[#All],2,FALSE),0)</f>
        <v>0</v>
      </c>
      <c r="G4026" s="3">
        <f>Bakery[[#This Row],[Price]]*Bakery[[#This Row],[Quantity]]</f>
        <v>0</v>
      </c>
    </row>
    <row r="4027" spans="1:7" x14ac:dyDescent="0.25">
      <c r="A4027">
        <v>2019</v>
      </c>
      <c r="B4027" t="s">
        <v>21</v>
      </c>
      <c r="C4027" s="1">
        <v>29800</v>
      </c>
      <c r="D4027" t="s">
        <v>8</v>
      </c>
      <c r="E4027" s="2">
        <v>1</v>
      </c>
      <c r="F4027">
        <f>IFERROR(VLOOKUP(Bakery[[#This Row],[Products]],Bakery_price[#All],2,FALSE),0)</f>
        <v>4800</v>
      </c>
      <c r="G4027" s="3">
        <f>Bakery[[#This Row],[Price]]*Bakery[[#This Row],[Quantity]]</f>
        <v>4800</v>
      </c>
    </row>
    <row r="4028" spans="1:7" x14ac:dyDescent="0.25">
      <c r="A4028">
        <v>2019</v>
      </c>
      <c r="B4028" t="s">
        <v>21</v>
      </c>
      <c r="C4028" s="1">
        <v>29800</v>
      </c>
      <c r="D4028" t="s">
        <v>12</v>
      </c>
      <c r="E4028" s="2">
        <v>1</v>
      </c>
      <c r="F4028">
        <f>IFERROR(VLOOKUP(Bakery[[#This Row],[Products]],Bakery_price[#All],2,FALSE),0)</f>
        <v>4500</v>
      </c>
      <c r="G4028" s="3">
        <f>Bakery[[#This Row],[Price]]*Bakery[[#This Row],[Quantity]]</f>
        <v>4500</v>
      </c>
    </row>
    <row r="4029" spans="1:7" x14ac:dyDescent="0.25">
      <c r="A4029">
        <v>2019</v>
      </c>
      <c r="B4029" t="s">
        <v>21</v>
      </c>
      <c r="C4029" s="1">
        <v>29800</v>
      </c>
      <c r="D4029" t="s">
        <v>10</v>
      </c>
      <c r="E4029" s="2">
        <v>2</v>
      </c>
      <c r="F4029">
        <f>IFERROR(VLOOKUP(Bakery[[#This Row],[Products]],Bakery_price[#All],2,FALSE),0)</f>
        <v>0</v>
      </c>
      <c r="G4029" s="3">
        <f>Bakery[[#This Row],[Price]]*Bakery[[#This Row],[Quantity]]</f>
        <v>0</v>
      </c>
    </row>
    <row r="4030" spans="1:7" x14ac:dyDescent="0.25">
      <c r="A4030">
        <v>2019</v>
      </c>
      <c r="B4030" t="s">
        <v>21</v>
      </c>
      <c r="C4030" s="1">
        <v>15800</v>
      </c>
      <c r="D4030" t="s">
        <v>6</v>
      </c>
      <c r="E4030" s="2">
        <v>1</v>
      </c>
      <c r="F4030">
        <f>IFERROR(VLOOKUP(Bakery[[#This Row],[Products]],Bakery_price[#All],2,FALSE),0)</f>
        <v>4800</v>
      </c>
      <c r="G4030" s="3">
        <f>Bakery[[#This Row],[Price]]*Bakery[[#This Row],[Quantity]]</f>
        <v>4800</v>
      </c>
    </row>
    <row r="4031" spans="1:7" x14ac:dyDescent="0.25">
      <c r="A4031">
        <v>2019</v>
      </c>
      <c r="B4031" t="s">
        <v>21</v>
      </c>
      <c r="C4031" s="1">
        <v>15800</v>
      </c>
      <c r="D4031" t="s">
        <v>8</v>
      </c>
      <c r="E4031" s="2">
        <v>1</v>
      </c>
      <c r="F4031">
        <f>IFERROR(VLOOKUP(Bakery[[#This Row],[Products]],Bakery_price[#All],2,FALSE),0)</f>
        <v>4800</v>
      </c>
      <c r="G4031" s="3">
        <f>Bakery[[#This Row],[Price]]*Bakery[[#This Row],[Quantity]]</f>
        <v>4800</v>
      </c>
    </row>
    <row r="4032" spans="1:7" x14ac:dyDescent="0.25">
      <c r="A4032">
        <v>2019</v>
      </c>
      <c r="B4032" t="s">
        <v>21</v>
      </c>
      <c r="C4032" s="1">
        <v>15800</v>
      </c>
      <c r="D4032" t="s">
        <v>27</v>
      </c>
      <c r="E4032" s="2">
        <v>1</v>
      </c>
      <c r="F4032">
        <f>IFERROR(VLOOKUP(Bakery[[#This Row],[Products]],Bakery_price[#All],2,FALSE),0)</f>
        <v>4500</v>
      </c>
      <c r="G4032" s="3">
        <f>Bakery[[#This Row],[Price]]*Bakery[[#This Row],[Quantity]]</f>
        <v>4500</v>
      </c>
    </row>
    <row r="4033" spans="1:7" x14ac:dyDescent="0.25">
      <c r="A4033">
        <v>2019</v>
      </c>
      <c r="B4033" t="s">
        <v>21</v>
      </c>
      <c r="C4033" s="1">
        <v>16600</v>
      </c>
      <c r="D4033" t="s">
        <v>6</v>
      </c>
      <c r="E4033" s="2">
        <v>2</v>
      </c>
      <c r="F4033">
        <f>IFERROR(VLOOKUP(Bakery[[#This Row],[Products]],Bakery_price[#All],2,FALSE),0)</f>
        <v>4800</v>
      </c>
      <c r="G4033" s="3">
        <f>Bakery[[#This Row],[Price]]*Bakery[[#This Row],[Quantity]]</f>
        <v>9600</v>
      </c>
    </row>
    <row r="4034" spans="1:7" x14ac:dyDescent="0.25">
      <c r="A4034">
        <v>2019</v>
      </c>
      <c r="B4034" t="s">
        <v>21</v>
      </c>
      <c r="C4034" s="1">
        <v>16600</v>
      </c>
      <c r="D4034" t="s">
        <v>7</v>
      </c>
      <c r="E4034" s="2">
        <v>1</v>
      </c>
      <c r="F4034">
        <f>IFERROR(VLOOKUP(Bakery[[#This Row],[Products]],Bakery_price[#All],2,FALSE),0)</f>
        <v>0</v>
      </c>
      <c r="G4034" s="3">
        <f>Bakery[[#This Row],[Price]]*Bakery[[#This Row],[Quantity]]</f>
        <v>0</v>
      </c>
    </row>
    <row r="4035" spans="1:7" x14ac:dyDescent="0.25">
      <c r="A4035">
        <v>2019</v>
      </c>
      <c r="B4035" t="s">
        <v>21</v>
      </c>
      <c r="C4035" s="1">
        <v>17100</v>
      </c>
      <c r="D4035" t="s">
        <v>6</v>
      </c>
      <c r="E4035" s="2">
        <v>2</v>
      </c>
      <c r="F4035">
        <f>IFERROR(VLOOKUP(Bakery[[#This Row],[Products]],Bakery_price[#All],2,FALSE),0)</f>
        <v>4800</v>
      </c>
      <c r="G4035" s="3">
        <f>Bakery[[#This Row],[Price]]*Bakery[[#This Row],[Quantity]]</f>
        <v>9600</v>
      </c>
    </row>
    <row r="4036" spans="1:7" x14ac:dyDescent="0.25">
      <c r="A4036">
        <v>2019</v>
      </c>
      <c r="B4036" t="s">
        <v>21</v>
      </c>
      <c r="C4036" s="1">
        <v>17100</v>
      </c>
      <c r="D4036" t="s">
        <v>8</v>
      </c>
      <c r="E4036" s="2">
        <v>1</v>
      </c>
      <c r="F4036">
        <f>IFERROR(VLOOKUP(Bakery[[#This Row],[Products]],Bakery_price[#All],2,FALSE),0)</f>
        <v>4800</v>
      </c>
      <c r="G4036" s="3">
        <f>Bakery[[#This Row],[Price]]*Bakery[[#This Row],[Quantity]]</f>
        <v>4800</v>
      </c>
    </row>
    <row r="4037" spans="1:7" x14ac:dyDescent="0.25">
      <c r="A4037">
        <v>2019</v>
      </c>
      <c r="B4037" t="s">
        <v>23</v>
      </c>
      <c r="C4037" s="1">
        <v>15300</v>
      </c>
      <c r="D4037" t="s">
        <v>6</v>
      </c>
      <c r="E4037" s="2">
        <v>1</v>
      </c>
      <c r="F4037">
        <f>IFERROR(VLOOKUP(Bakery[[#This Row],[Products]],Bakery_price[#All],2,FALSE),0)</f>
        <v>4800</v>
      </c>
      <c r="G4037" s="3">
        <f>Bakery[[#This Row],[Price]]*Bakery[[#This Row],[Quantity]]</f>
        <v>4800</v>
      </c>
    </row>
    <row r="4038" spans="1:7" x14ac:dyDescent="0.25">
      <c r="A4038">
        <v>2019</v>
      </c>
      <c r="B4038" t="s">
        <v>23</v>
      </c>
      <c r="C4038" s="1">
        <v>15300</v>
      </c>
      <c r="D4038" t="s">
        <v>15</v>
      </c>
      <c r="E4038" s="2">
        <v>1</v>
      </c>
      <c r="F4038">
        <f>IFERROR(VLOOKUP(Bakery[[#This Row],[Products]],Bakery_price[#All],2,FALSE),0)</f>
        <v>3500</v>
      </c>
      <c r="G4038" s="3">
        <f>Bakery[[#This Row],[Price]]*Bakery[[#This Row],[Quantity]]</f>
        <v>3500</v>
      </c>
    </row>
    <row r="4039" spans="1:7" x14ac:dyDescent="0.25">
      <c r="A4039">
        <v>2019</v>
      </c>
      <c r="B4039" t="s">
        <v>23</v>
      </c>
      <c r="C4039" s="1">
        <v>15300</v>
      </c>
      <c r="D4039" t="s">
        <v>7</v>
      </c>
      <c r="E4039" s="2">
        <v>1</v>
      </c>
      <c r="F4039">
        <f>IFERROR(VLOOKUP(Bakery[[#This Row],[Products]],Bakery_price[#All],2,FALSE),0)</f>
        <v>0</v>
      </c>
      <c r="G4039" s="3">
        <f>Bakery[[#This Row],[Price]]*Bakery[[#This Row],[Quantity]]</f>
        <v>0</v>
      </c>
    </row>
    <row r="4040" spans="1:7" x14ac:dyDescent="0.25">
      <c r="A4040">
        <v>2019</v>
      </c>
      <c r="B4040" t="s">
        <v>23</v>
      </c>
      <c r="C4040" s="1">
        <v>15000</v>
      </c>
      <c r="D4040" t="s">
        <v>6</v>
      </c>
      <c r="E4040" s="2">
        <v>1</v>
      </c>
      <c r="F4040">
        <f>IFERROR(VLOOKUP(Bakery[[#This Row],[Products]],Bakery_price[#All],2,FALSE),0)</f>
        <v>4800</v>
      </c>
      <c r="G4040" s="3">
        <f>Bakery[[#This Row],[Price]]*Bakery[[#This Row],[Quantity]]</f>
        <v>4800</v>
      </c>
    </row>
    <row r="4041" spans="1:7" x14ac:dyDescent="0.25">
      <c r="A4041">
        <v>2019</v>
      </c>
      <c r="B4041" t="s">
        <v>23</v>
      </c>
      <c r="C4041" s="1">
        <v>15000</v>
      </c>
      <c r="D4041" t="s">
        <v>15</v>
      </c>
      <c r="E4041" s="2">
        <v>1</v>
      </c>
      <c r="F4041">
        <f>IFERROR(VLOOKUP(Bakery[[#This Row],[Products]],Bakery_price[#All],2,FALSE),0)</f>
        <v>3500</v>
      </c>
      <c r="G4041" s="3">
        <f>Bakery[[#This Row],[Price]]*Bakery[[#This Row],[Quantity]]</f>
        <v>3500</v>
      </c>
    </row>
    <row r="4042" spans="1:7" x14ac:dyDescent="0.25">
      <c r="A4042">
        <v>2019</v>
      </c>
      <c r="B4042" t="s">
        <v>23</v>
      </c>
      <c r="C4042" s="1">
        <v>15000</v>
      </c>
      <c r="D4042" t="s">
        <v>8</v>
      </c>
      <c r="E4042" s="2">
        <v>1</v>
      </c>
      <c r="F4042">
        <f>IFERROR(VLOOKUP(Bakery[[#This Row],[Products]],Bakery_price[#All],2,FALSE),0)</f>
        <v>4800</v>
      </c>
      <c r="G4042" s="3">
        <f>Bakery[[#This Row],[Price]]*Bakery[[#This Row],[Quantity]]</f>
        <v>4800</v>
      </c>
    </row>
    <row r="4043" spans="1:7" x14ac:dyDescent="0.25">
      <c r="A4043">
        <v>2019</v>
      </c>
      <c r="B4043" t="s">
        <v>23</v>
      </c>
      <c r="C4043" s="1">
        <v>22000</v>
      </c>
      <c r="D4043" t="s">
        <v>7</v>
      </c>
      <c r="E4043" s="2">
        <v>1</v>
      </c>
      <c r="F4043">
        <f>IFERROR(VLOOKUP(Bakery[[#This Row],[Products]],Bakery_price[#All],2,FALSE),0)</f>
        <v>0</v>
      </c>
      <c r="G4043" s="3">
        <f>Bakery[[#This Row],[Price]]*Bakery[[#This Row],[Quantity]]</f>
        <v>0</v>
      </c>
    </row>
    <row r="4044" spans="1:7" x14ac:dyDescent="0.25">
      <c r="A4044">
        <v>2019</v>
      </c>
      <c r="B4044" t="s">
        <v>23</v>
      </c>
      <c r="C4044" s="1">
        <v>22000</v>
      </c>
      <c r="D4044" t="s">
        <v>24</v>
      </c>
      <c r="E4044" s="2">
        <v>1</v>
      </c>
      <c r="F4044">
        <f>IFERROR(VLOOKUP(Bakery[[#This Row],[Products]],Bakery_price[#All],2,FALSE),0)</f>
        <v>3500</v>
      </c>
      <c r="G4044" s="3">
        <f>Bakery[[#This Row],[Price]]*Bakery[[#This Row],[Quantity]]</f>
        <v>3500</v>
      </c>
    </row>
    <row r="4045" spans="1:7" x14ac:dyDescent="0.25">
      <c r="A4045">
        <v>2019</v>
      </c>
      <c r="B4045" t="s">
        <v>23</v>
      </c>
      <c r="C4045" s="1">
        <v>22000</v>
      </c>
      <c r="D4045" t="s">
        <v>25</v>
      </c>
      <c r="E4045" s="2">
        <v>1</v>
      </c>
      <c r="F4045">
        <f>IFERROR(VLOOKUP(Bakery[[#This Row],[Products]],Bakery_price[#All],2,FALSE),0)</f>
        <v>3500</v>
      </c>
      <c r="G4045" s="3">
        <f>Bakery[[#This Row],[Price]]*Bakery[[#This Row],[Quantity]]</f>
        <v>3500</v>
      </c>
    </row>
    <row r="4046" spans="1:7" x14ac:dyDescent="0.25">
      <c r="A4046">
        <v>2019</v>
      </c>
      <c r="B4046" t="s">
        <v>23</v>
      </c>
      <c r="C4046" s="1">
        <v>22000</v>
      </c>
      <c r="D4046" t="s">
        <v>31</v>
      </c>
      <c r="E4046" s="2">
        <v>1</v>
      </c>
      <c r="F4046">
        <f>IFERROR(VLOOKUP(Bakery[[#This Row],[Products]],Bakery_price[#All],2,FALSE),0)</f>
        <v>4000</v>
      </c>
      <c r="G4046" s="3">
        <f>Bakery[[#This Row],[Price]]*Bakery[[#This Row],[Quantity]]</f>
        <v>4000</v>
      </c>
    </row>
    <row r="4047" spans="1:7" x14ac:dyDescent="0.25">
      <c r="A4047">
        <v>2019</v>
      </c>
      <c r="B4047" t="s">
        <v>23</v>
      </c>
      <c r="C4047" s="1">
        <v>18800</v>
      </c>
      <c r="D4047" t="s">
        <v>6</v>
      </c>
      <c r="E4047" s="2">
        <v>1</v>
      </c>
      <c r="F4047">
        <f>IFERROR(VLOOKUP(Bakery[[#This Row],[Products]],Bakery_price[#All],2,FALSE),0)</f>
        <v>4800</v>
      </c>
      <c r="G4047" s="3">
        <f>Bakery[[#This Row],[Price]]*Bakery[[#This Row],[Quantity]]</f>
        <v>4800</v>
      </c>
    </row>
    <row r="4048" spans="1:7" x14ac:dyDescent="0.25">
      <c r="A4048">
        <v>2019</v>
      </c>
      <c r="B4048" t="s">
        <v>23</v>
      </c>
      <c r="C4048" s="1">
        <v>18800</v>
      </c>
      <c r="D4048" t="s">
        <v>15</v>
      </c>
      <c r="E4048" s="2">
        <v>1</v>
      </c>
      <c r="F4048">
        <f>IFERROR(VLOOKUP(Bakery[[#This Row],[Products]],Bakery_price[#All],2,FALSE),0)</f>
        <v>3500</v>
      </c>
      <c r="G4048" s="3">
        <f>Bakery[[#This Row],[Price]]*Bakery[[#This Row],[Quantity]]</f>
        <v>3500</v>
      </c>
    </row>
    <row r="4049" spans="1:7" x14ac:dyDescent="0.25">
      <c r="A4049">
        <v>2019</v>
      </c>
      <c r="B4049" t="s">
        <v>23</v>
      </c>
      <c r="C4049" s="1">
        <v>18800</v>
      </c>
      <c r="D4049" t="s">
        <v>7</v>
      </c>
      <c r="E4049" s="2">
        <v>1</v>
      </c>
      <c r="F4049">
        <f>IFERROR(VLOOKUP(Bakery[[#This Row],[Products]],Bakery_price[#All],2,FALSE),0)</f>
        <v>0</v>
      </c>
      <c r="G4049" s="3">
        <f>Bakery[[#This Row],[Price]]*Bakery[[#This Row],[Quantity]]</f>
        <v>0</v>
      </c>
    </row>
    <row r="4050" spans="1:7" x14ac:dyDescent="0.25">
      <c r="A4050">
        <v>2019</v>
      </c>
      <c r="B4050" t="s">
        <v>23</v>
      </c>
      <c r="C4050" s="1">
        <v>18800</v>
      </c>
      <c r="D4050" t="s">
        <v>8</v>
      </c>
      <c r="E4050" s="2">
        <v>1</v>
      </c>
      <c r="F4050">
        <f>IFERROR(VLOOKUP(Bakery[[#This Row],[Products]],Bakery_price[#All],2,FALSE),0)</f>
        <v>4800</v>
      </c>
      <c r="G4050" s="3">
        <f>Bakery[[#This Row],[Price]]*Bakery[[#This Row],[Quantity]]</f>
        <v>4800</v>
      </c>
    </row>
    <row r="4051" spans="1:7" x14ac:dyDescent="0.25">
      <c r="A4051">
        <v>2019</v>
      </c>
      <c r="B4051" t="s">
        <v>23</v>
      </c>
      <c r="C4051" s="1">
        <v>14000</v>
      </c>
      <c r="D4051" t="s">
        <v>6</v>
      </c>
      <c r="E4051" s="2">
        <v>1</v>
      </c>
      <c r="F4051">
        <f>IFERROR(VLOOKUP(Bakery[[#This Row],[Products]],Bakery_price[#All],2,FALSE),0)</f>
        <v>4800</v>
      </c>
      <c r="G4051" s="3">
        <f>Bakery[[#This Row],[Price]]*Bakery[[#This Row],[Quantity]]</f>
        <v>4800</v>
      </c>
    </row>
    <row r="4052" spans="1:7" x14ac:dyDescent="0.25">
      <c r="A4052">
        <v>2019</v>
      </c>
      <c r="B4052" t="s">
        <v>23</v>
      </c>
      <c r="C4052" s="1">
        <v>14000</v>
      </c>
      <c r="D4052" t="s">
        <v>24</v>
      </c>
      <c r="E4052" s="2">
        <v>1</v>
      </c>
      <c r="F4052">
        <f>IFERROR(VLOOKUP(Bakery[[#This Row],[Products]],Bakery_price[#All],2,FALSE),0)</f>
        <v>3500</v>
      </c>
      <c r="G4052" s="3">
        <f>Bakery[[#This Row],[Price]]*Bakery[[#This Row],[Quantity]]</f>
        <v>3500</v>
      </c>
    </row>
    <row r="4053" spans="1:7" x14ac:dyDescent="0.25">
      <c r="A4053">
        <v>2019</v>
      </c>
      <c r="B4053" t="s">
        <v>23</v>
      </c>
      <c r="C4053" s="1">
        <v>14000</v>
      </c>
      <c r="D4053" t="s">
        <v>20</v>
      </c>
      <c r="E4053" s="2">
        <v>1</v>
      </c>
      <c r="F4053">
        <f>IFERROR(VLOOKUP(Bakery[[#This Row],[Products]],Bakery_price[#All],2,FALSE),0)</f>
        <v>0</v>
      </c>
      <c r="G4053" s="3">
        <f>Bakery[[#This Row],[Price]]*Bakery[[#This Row],[Quantity]]</f>
        <v>0</v>
      </c>
    </row>
    <row r="4054" spans="1:7" x14ac:dyDescent="0.25">
      <c r="A4054">
        <v>2019</v>
      </c>
      <c r="B4054" t="s">
        <v>23</v>
      </c>
      <c r="C4054" s="1">
        <v>21500</v>
      </c>
      <c r="D4054" t="s">
        <v>15</v>
      </c>
      <c r="E4054" s="2">
        <v>2</v>
      </c>
      <c r="F4054">
        <f>IFERROR(VLOOKUP(Bakery[[#This Row],[Products]],Bakery_price[#All],2,FALSE),0)</f>
        <v>3500</v>
      </c>
      <c r="G4054" s="3">
        <f>Bakery[[#This Row],[Price]]*Bakery[[#This Row],[Quantity]]</f>
        <v>7000</v>
      </c>
    </row>
    <row r="4055" spans="1:7" x14ac:dyDescent="0.25">
      <c r="A4055">
        <v>2019</v>
      </c>
      <c r="B4055" t="s">
        <v>23</v>
      </c>
      <c r="C4055" s="1">
        <v>21500</v>
      </c>
      <c r="D4055" t="s">
        <v>24</v>
      </c>
      <c r="E4055" s="2">
        <v>1</v>
      </c>
      <c r="F4055">
        <f>IFERROR(VLOOKUP(Bakery[[#This Row],[Products]],Bakery_price[#All],2,FALSE),0)</f>
        <v>3500</v>
      </c>
      <c r="G4055" s="3">
        <f>Bakery[[#This Row],[Price]]*Bakery[[#This Row],[Quantity]]</f>
        <v>3500</v>
      </c>
    </row>
    <row r="4056" spans="1:7" x14ac:dyDescent="0.25">
      <c r="A4056">
        <v>2019</v>
      </c>
      <c r="B4056" t="s">
        <v>23</v>
      </c>
      <c r="C4056" s="1">
        <v>21500</v>
      </c>
      <c r="D4056" t="s">
        <v>31</v>
      </c>
      <c r="E4056" s="2">
        <v>1</v>
      </c>
      <c r="F4056">
        <f>IFERROR(VLOOKUP(Bakery[[#This Row],[Products]],Bakery_price[#All],2,FALSE),0)</f>
        <v>4000</v>
      </c>
      <c r="G4056" s="3">
        <f>Bakery[[#This Row],[Price]]*Bakery[[#This Row],[Quantity]]</f>
        <v>4000</v>
      </c>
    </row>
    <row r="4057" spans="1:7" x14ac:dyDescent="0.25">
      <c r="A4057">
        <v>2019</v>
      </c>
      <c r="B4057" t="s">
        <v>23</v>
      </c>
      <c r="C4057" s="1">
        <v>21500</v>
      </c>
      <c r="D4057" t="s">
        <v>12</v>
      </c>
      <c r="E4057" s="2">
        <v>1</v>
      </c>
      <c r="F4057">
        <f>IFERROR(VLOOKUP(Bakery[[#This Row],[Products]],Bakery_price[#All],2,FALSE),0)</f>
        <v>4500</v>
      </c>
      <c r="G4057" s="3">
        <f>Bakery[[#This Row],[Price]]*Bakery[[#This Row],[Quantity]]</f>
        <v>4500</v>
      </c>
    </row>
    <row r="4058" spans="1:7" x14ac:dyDescent="0.25">
      <c r="A4058">
        <v>2019</v>
      </c>
      <c r="B4058" t="s">
        <v>23</v>
      </c>
      <c r="C4058" s="1">
        <v>21500</v>
      </c>
      <c r="D4058" t="s">
        <v>15</v>
      </c>
      <c r="E4058" s="2">
        <v>1</v>
      </c>
      <c r="F4058">
        <f>IFERROR(VLOOKUP(Bakery[[#This Row],[Products]],Bakery_price[#All],2,FALSE),0)</f>
        <v>3500</v>
      </c>
      <c r="G4058" s="3">
        <f>Bakery[[#This Row],[Price]]*Bakery[[#This Row],[Quantity]]</f>
        <v>3500</v>
      </c>
    </row>
    <row r="4059" spans="1:7" x14ac:dyDescent="0.25">
      <c r="A4059">
        <v>2019</v>
      </c>
      <c r="B4059" t="s">
        <v>23</v>
      </c>
      <c r="C4059" s="1">
        <v>21500</v>
      </c>
      <c r="D4059" t="s">
        <v>8</v>
      </c>
      <c r="E4059" s="2">
        <v>1</v>
      </c>
      <c r="F4059">
        <f>IFERROR(VLOOKUP(Bakery[[#This Row],[Products]],Bakery_price[#All],2,FALSE),0)</f>
        <v>4800</v>
      </c>
      <c r="G4059" s="3">
        <f>Bakery[[#This Row],[Price]]*Bakery[[#This Row],[Quantity]]</f>
        <v>4800</v>
      </c>
    </row>
    <row r="4060" spans="1:7" x14ac:dyDescent="0.25">
      <c r="A4060">
        <v>2019</v>
      </c>
      <c r="B4060" t="s">
        <v>23</v>
      </c>
      <c r="C4060" s="1">
        <v>21500</v>
      </c>
      <c r="D4060" t="s">
        <v>25</v>
      </c>
      <c r="E4060" s="2">
        <v>2</v>
      </c>
      <c r="F4060">
        <f>IFERROR(VLOOKUP(Bakery[[#This Row],[Products]],Bakery_price[#All],2,FALSE),0)</f>
        <v>3500</v>
      </c>
      <c r="G4060" s="3">
        <f>Bakery[[#This Row],[Price]]*Bakery[[#This Row],[Quantity]]</f>
        <v>7000</v>
      </c>
    </row>
    <row r="4061" spans="1:7" x14ac:dyDescent="0.25">
      <c r="A4061">
        <v>2019</v>
      </c>
      <c r="B4061" t="s">
        <v>23</v>
      </c>
      <c r="C4061" s="1">
        <v>21500</v>
      </c>
      <c r="D4061" t="s">
        <v>12</v>
      </c>
      <c r="E4061" s="2">
        <v>1</v>
      </c>
      <c r="F4061">
        <f>IFERROR(VLOOKUP(Bakery[[#This Row],[Products]],Bakery_price[#All],2,FALSE),0)</f>
        <v>4500</v>
      </c>
      <c r="G4061" s="3">
        <f>Bakery[[#This Row],[Price]]*Bakery[[#This Row],[Quantity]]</f>
        <v>4500</v>
      </c>
    </row>
    <row r="4062" spans="1:7" x14ac:dyDescent="0.25">
      <c r="A4062">
        <v>2019</v>
      </c>
      <c r="B4062" t="s">
        <v>23</v>
      </c>
      <c r="C4062" s="1">
        <v>17300</v>
      </c>
      <c r="D4062" t="s">
        <v>6</v>
      </c>
      <c r="E4062" s="2">
        <v>1</v>
      </c>
      <c r="F4062">
        <f>IFERROR(VLOOKUP(Bakery[[#This Row],[Products]],Bakery_price[#All],2,FALSE),0)</f>
        <v>4800</v>
      </c>
      <c r="G4062" s="3">
        <f>Bakery[[#This Row],[Price]]*Bakery[[#This Row],[Quantity]]</f>
        <v>4800</v>
      </c>
    </row>
    <row r="4063" spans="1:7" x14ac:dyDescent="0.25">
      <c r="A4063">
        <v>2019</v>
      </c>
      <c r="B4063" t="s">
        <v>23</v>
      </c>
      <c r="C4063" s="1">
        <v>17300</v>
      </c>
      <c r="D4063" t="s">
        <v>15</v>
      </c>
      <c r="E4063" s="2">
        <v>2</v>
      </c>
      <c r="F4063">
        <f>IFERROR(VLOOKUP(Bakery[[#This Row],[Products]],Bakery_price[#All],2,FALSE),0)</f>
        <v>3500</v>
      </c>
      <c r="G4063" s="3">
        <f>Bakery[[#This Row],[Price]]*Bakery[[#This Row],[Quantity]]</f>
        <v>7000</v>
      </c>
    </row>
    <row r="4064" spans="1:7" x14ac:dyDescent="0.25">
      <c r="A4064">
        <v>2019</v>
      </c>
      <c r="B4064" t="s">
        <v>23</v>
      </c>
      <c r="C4064" s="1">
        <v>17300</v>
      </c>
      <c r="D4064" t="s">
        <v>25</v>
      </c>
      <c r="E4064" s="2">
        <v>1</v>
      </c>
      <c r="F4064">
        <f>IFERROR(VLOOKUP(Bakery[[#This Row],[Products]],Bakery_price[#All],2,FALSE),0)</f>
        <v>3500</v>
      </c>
      <c r="G4064" s="3">
        <f>Bakery[[#This Row],[Price]]*Bakery[[#This Row],[Quantity]]</f>
        <v>3500</v>
      </c>
    </row>
    <row r="4065" spans="1:7" x14ac:dyDescent="0.25">
      <c r="A4065">
        <v>2019</v>
      </c>
      <c r="B4065" t="s">
        <v>23</v>
      </c>
      <c r="C4065" s="1">
        <v>32000</v>
      </c>
      <c r="D4065" t="s">
        <v>15</v>
      </c>
      <c r="E4065" s="2">
        <v>2</v>
      </c>
      <c r="F4065">
        <f>IFERROR(VLOOKUP(Bakery[[#This Row],[Products]],Bakery_price[#All],2,FALSE),0)</f>
        <v>3500</v>
      </c>
      <c r="G4065" s="3">
        <f>Bakery[[#This Row],[Price]]*Bakery[[#This Row],[Quantity]]</f>
        <v>7000</v>
      </c>
    </row>
    <row r="4066" spans="1:7" x14ac:dyDescent="0.25">
      <c r="A4066">
        <v>2019</v>
      </c>
      <c r="B4066" t="s">
        <v>23</v>
      </c>
      <c r="C4066" s="1">
        <v>32000</v>
      </c>
      <c r="D4066" t="s">
        <v>24</v>
      </c>
      <c r="E4066" s="2">
        <v>2</v>
      </c>
      <c r="F4066">
        <f>IFERROR(VLOOKUP(Bakery[[#This Row],[Products]],Bakery_price[#All],2,FALSE),0)</f>
        <v>3500</v>
      </c>
      <c r="G4066" s="3">
        <f>Bakery[[#This Row],[Price]]*Bakery[[#This Row],[Quantity]]</f>
        <v>7000</v>
      </c>
    </row>
    <row r="4067" spans="1:7" x14ac:dyDescent="0.25">
      <c r="A4067">
        <v>2019</v>
      </c>
      <c r="B4067" t="s">
        <v>23</v>
      </c>
      <c r="C4067" s="1">
        <v>32000</v>
      </c>
      <c r="D4067" t="s">
        <v>25</v>
      </c>
      <c r="E4067" s="2">
        <v>2</v>
      </c>
      <c r="F4067">
        <f>IFERROR(VLOOKUP(Bakery[[#This Row],[Products]],Bakery_price[#All],2,FALSE),0)</f>
        <v>3500</v>
      </c>
      <c r="G4067" s="3">
        <f>Bakery[[#This Row],[Price]]*Bakery[[#This Row],[Quantity]]</f>
        <v>7000</v>
      </c>
    </row>
    <row r="4068" spans="1:7" x14ac:dyDescent="0.25">
      <c r="A4068">
        <v>2019</v>
      </c>
      <c r="B4068" t="s">
        <v>23</v>
      </c>
      <c r="C4068" s="1">
        <v>32000</v>
      </c>
      <c r="D4068" t="s">
        <v>12</v>
      </c>
      <c r="E4068" s="2">
        <v>2</v>
      </c>
      <c r="F4068">
        <f>IFERROR(VLOOKUP(Bakery[[#This Row],[Products]],Bakery_price[#All],2,FALSE),0)</f>
        <v>4500</v>
      </c>
      <c r="G4068" s="3">
        <f>Bakery[[#This Row],[Price]]*Bakery[[#This Row],[Quantity]]</f>
        <v>9000</v>
      </c>
    </row>
    <row r="4069" spans="1:7" x14ac:dyDescent="0.25">
      <c r="A4069">
        <v>2019</v>
      </c>
      <c r="B4069" t="s">
        <v>23</v>
      </c>
      <c r="C4069" s="1">
        <v>14500</v>
      </c>
      <c r="D4069" t="s">
        <v>15</v>
      </c>
      <c r="E4069" s="2">
        <v>1</v>
      </c>
      <c r="F4069">
        <f>IFERROR(VLOOKUP(Bakery[[#This Row],[Products]],Bakery_price[#All],2,FALSE),0)</f>
        <v>3500</v>
      </c>
      <c r="G4069" s="3">
        <f>Bakery[[#This Row],[Price]]*Bakery[[#This Row],[Quantity]]</f>
        <v>3500</v>
      </c>
    </row>
    <row r="4070" spans="1:7" x14ac:dyDescent="0.25">
      <c r="A4070">
        <v>2019</v>
      </c>
      <c r="B4070" t="s">
        <v>23</v>
      </c>
      <c r="C4070" s="1">
        <v>14500</v>
      </c>
      <c r="D4070" t="s">
        <v>19</v>
      </c>
      <c r="E4070" s="2">
        <v>1</v>
      </c>
      <c r="F4070">
        <f>IFERROR(VLOOKUP(Bakery[[#This Row],[Products]],Bakery_price[#All],2,FALSE),0)</f>
        <v>1500</v>
      </c>
      <c r="G4070" s="3">
        <f>Bakery[[#This Row],[Price]]*Bakery[[#This Row],[Quantity]]</f>
        <v>1500</v>
      </c>
    </row>
    <row r="4071" spans="1:7" x14ac:dyDescent="0.25">
      <c r="A4071">
        <v>2019</v>
      </c>
      <c r="B4071" t="s">
        <v>23</v>
      </c>
      <c r="C4071" s="1">
        <v>14500</v>
      </c>
      <c r="D4071" t="s">
        <v>7</v>
      </c>
      <c r="E4071" s="2">
        <v>1</v>
      </c>
      <c r="F4071">
        <f>IFERROR(VLOOKUP(Bakery[[#This Row],[Products]],Bakery_price[#All],2,FALSE),0)</f>
        <v>0</v>
      </c>
      <c r="G4071" s="3">
        <f>Bakery[[#This Row],[Price]]*Bakery[[#This Row],[Quantity]]</f>
        <v>0</v>
      </c>
    </row>
    <row r="4072" spans="1:7" x14ac:dyDescent="0.25">
      <c r="A4072">
        <v>2019</v>
      </c>
      <c r="B4072" t="s">
        <v>23</v>
      </c>
      <c r="C4072" s="1">
        <v>14500</v>
      </c>
      <c r="D4072" t="s">
        <v>24</v>
      </c>
      <c r="E4072" s="2">
        <v>1</v>
      </c>
      <c r="F4072">
        <f>IFERROR(VLOOKUP(Bakery[[#This Row],[Products]],Bakery_price[#All],2,FALSE),0)</f>
        <v>3500</v>
      </c>
      <c r="G4072" s="3">
        <f>Bakery[[#This Row],[Price]]*Bakery[[#This Row],[Quantity]]</f>
        <v>3500</v>
      </c>
    </row>
    <row r="4073" spans="1:7" x14ac:dyDescent="0.25">
      <c r="A4073">
        <v>2019</v>
      </c>
      <c r="B4073" t="s">
        <v>23</v>
      </c>
      <c r="C4073" s="1">
        <v>14300</v>
      </c>
      <c r="D4073" t="s">
        <v>6</v>
      </c>
      <c r="E4073" s="2">
        <v>1</v>
      </c>
      <c r="F4073">
        <f>IFERROR(VLOOKUP(Bakery[[#This Row],[Products]],Bakery_price[#All],2,FALSE),0)</f>
        <v>4800</v>
      </c>
      <c r="G4073" s="3">
        <f>Bakery[[#This Row],[Price]]*Bakery[[#This Row],[Quantity]]</f>
        <v>4800</v>
      </c>
    </row>
    <row r="4074" spans="1:7" x14ac:dyDescent="0.25">
      <c r="A4074">
        <v>2019</v>
      </c>
      <c r="B4074" t="s">
        <v>23</v>
      </c>
      <c r="C4074" s="1">
        <v>14300</v>
      </c>
      <c r="D4074" t="s">
        <v>7</v>
      </c>
      <c r="E4074" s="2">
        <v>1</v>
      </c>
      <c r="F4074">
        <f>IFERROR(VLOOKUP(Bakery[[#This Row],[Products]],Bakery_price[#All],2,FALSE),0)</f>
        <v>0</v>
      </c>
      <c r="G4074" s="3">
        <f>Bakery[[#This Row],[Price]]*Bakery[[#This Row],[Quantity]]</f>
        <v>0</v>
      </c>
    </row>
    <row r="4075" spans="1:7" x14ac:dyDescent="0.25">
      <c r="A4075">
        <v>2019</v>
      </c>
      <c r="B4075" t="s">
        <v>23</v>
      </c>
      <c r="C4075" s="1">
        <v>14300</v>
      </c>
      <c r="D4075" t="s">
        <v>24</v>
      </c>
      <c r="E4075" s="2">
        <v>1</v>
      </c>
      <c r="F4075">
        <f>IFERROR(VLOOKUP(Bakery[[#This Row],[Products]],Bakery_price[#All],2,FALSE),0)</f>
        <v>3500</v>
      </c>
      <c r="G4075" s="3">
        <f>Bakery[[#This Row],[Price]]*Bakery[[#This Row],[Quantity]]</f>
        <v>3500</v>
      </c>
    </row>
    <row r="4076" spans="1:7" x14ac:dyDescent="0.25">
      <c r="A4076">
        <v>2019</v>
      </c>
      <c r="B4076" t="s">
        <v>5</v>
      </c>
      <c r="C4076" s="1">
        <v>29200</v>
      </c>
      <c r="D4076" t="s">
        <v>6</v>
      </c>
      <c r="E4076" s="2">
        <v>4</v>
      </c>
      <c r="F4076">
        <f>IFERROR(VLOOKUP(Bakery[[#This Row],[Products]],Bakery_price[#All],2,FALSE),0)</f>
        <v>4800</v>
      </c>
      <c r="G4076" s="3">
        <f>Bakery[[#This Row],[Price]]*Bakery[[#This Row],[Quantity]]</f>
        <v>19200</v>
      </c>
    </row>
    <row r="4077" spans="1:7" x14ac:dyDescent="0.25">
      <c r="A4077">
        <v>2019</v>
      </c>
      <c r="B4077" t="s">
        <v>5</v>
      </c>
      <c r="C4077" s="1">
        <v>29200</v>
      </c>
      <c r="D4077" t="s">
        <v>15</v>
      </c>
      <c r="E4077" s="2">
        <v>1</v>
      </c>
      <c r="F4077">
        <f>IFERROR(VLOOKUP(Bakery[[#This Row],[Products]],Bakery_price[#All],2,FALSE),0)</f>
        <v>3500</v>
      </c>
      <c r="G4077" s="3">
        <f>Bakery[[#This Row],[Price]]*Bakery[[#This Row],[Quantity]]</f>
        <v>3500</v>
      </c>
    </row>
    <row r="4078" spans="1:7" x14ac:dyDescent="0.25">
      <c r="A4078">
        <v>2019</v>
      </c>
      <c r="B4078" t="s">
        <v>5</v>
      </c>
      <c r="C4078" s="1">
        <v>29200</v>
      </c>
      <c r="D4078" t="s">
        <v>8</v>
      </c>
      <c r="E4078" s="2">
        <v>1</v>
      </c>
      <c r="F4078">
        <f>IFERROR(VLOOKUP(Bakery[[#This Row],[Products]],Bakery_price[#All],2,FALSE),0)</f>
        <v>4800</v>
      </c>
      <c r="G4078" s="3">
        <f>Bakery[[#This Row],[Price]]*Bakery[[#This Row],[Quantity]]</f>
        <v>4800</v>
      </c>
    </row>
    <row r="4079" spans="1:7" x14ac:dyDescent="0.25">
      <c r="A4079">
        <v>2019</v>
      </c>
      <c r="B4079" t="s">
        <v>5</v>
      </c>
      <c r="C4079" s="1">
        <v>14800</v>
      </c>
      <c r="D4079" t="s">
        <v>6</v>
      </c>
      <c r="E4079" s="2">
        <v>1</v>
      </c>
      <c r="F4079">
        <f>IFERROR(VLOOKUP(Bakery[[#This Row],[Products]],Bakery_price[#All],2,FALSE),0)</f>
        <v>4800</v>
      </c>
      <c r="G4079" s="3">
        <f>Bakery[[#This Row],[Price]]*Bakery[[#This Row],[Quantity]]</f>
        <v>4800</v>
      </c>
    </row>
    <row r="4080" spans="1:7" x14ac:dyDescent="0.25">
      <c r="A4080">
        <v>2019</v>
      </c>
      <c r="B4080" t="s">
        <v>5</v>
      </c>
      <c r="C4080" s="1">
        <v>14800</v>
      </c>
      <c r="D4080" t="s">
        <v>15</v>
      </c>
      <c r="E4080" s="2">
        <v>1</v>
      </c>
      <c r="F4080">
        <f>IFERROR(VLOOKUP(Bakery[[#This Row],[Products]],Bakery_price[#All],2,FALSE),0)</f>
        <v>3500</v>
      </c>
      <c r="G4080" s="3">
        <f>Bakery[[#This Row],[Price]]*Bakery[[#This Row],[Quantity]]</f>
        <v>3500</v>
      </c>
    </row>
    <row r="4081" spans="1:7" x14ac:dyDescent="0.25">
      <c r="A4081">
        <v>2019</v>
      </c>
      <c r="B4081" t="s">
        <v>5</v>
      </c>
      <c r="C4081" s="1">
        <v>14800</v>
      </c>
      <c r="D4081" t="s">
        <v>8</v>
      </c>
      <c r="E4081" s="2">
        <v>1</v>
      </c>
      <c r="F4081">
        <f>IFERROR(VLOOKUP(Bakery[[#This Row],[Products]],Bakery_price[#All],2,FALSE),0)</f>
        <v>4800</v>
      </c>
      <c r="G4081" s="3">
        <f>Bakery[[#This Row],[Price]]*Bakery[[#This Row],[Quantity]]</f>
        <v>4800</v>
      </c>
    </row>
    <row r="4082" spans="1:7" x14ac:dyDescent="0.25">
      <c r="A4082">
        <v>2019</v>
      </c>
      <c r="B4082" t="s">
        <v>5</v>
      </c>
      <c r="C4082" s="1">
        <v>22300</v>
      </c>
      <c r="D4082" t="s">
        <v>6</v>
      </c>
      <c r="E4082" s="2">
        <v>1</v>
      </c>
      <c r="F4082">
        <f>IFERROR(VLOOKUP(Bakery[[#This Row],[Products]],Bakery_price[#All],2,FALSE),0)</f>
        <v>4800</v>
      </c>
      <c r="G4082" s="3">
        <f>Bakery[[#This Row],[Price]]*Bakery[[#This Row],[Quantity]]</f>
        <v>4800</v>
      </c>
    </row>
    <row r="4083" spans="1:7" x14ac:dyDescent="0.25">
      <c r="A4083">
        <v>2019</v>
      </c>
      <c r="B4083" t="s">
        <v>5</v>
      </c>
      <c r="C4083" s="1">
        <v>22300</v>
      </c>
      <c r="D4083" t="s">
        <v>8</v>
      </c>
      <c r="E4083" s="2">
        <v>3</v>
      </c>
      <c r="F4083">
        <f>IFERROR(VLOOKUP(Bakery[[#This Row],[Products]],Bakery_price[#All],2,FALSE),0)</f>
        <v>4800</v>
      </c>
      <c r="G4083" s="3">
        <f>Bakery[[#This Row],[Price]]*Bakery[[#This Row],[Quantity]]</f>
        <v>14400</v>
      </c>
    </row>
    <row r="4084" spans="1:7" x14ac:dyDescent="0.25">
      <c r="A4084">
        <v>2019</v>
      </c>
      <c r="B4084" t="s">
        <v>5</v>
      </c>
      <c r="C4084" s="1">
        <v>20600</v>
      </c>
      <c r="D4084" t="s">
        <v>6</v>
      </c>
      <c r="E4084" s="2">
        <v>2</v>
      </c>
      <c r="F4084">
        <f>IFERROR(VLOOKUP(Bakery[[#This Row],[Products]],Bakery_price[#All],2,FALSE),0)</f>
        <v>4800</v>
      </c>
      <c r="G4084" s="3">
        <f>Bakery[[#This Row],[Price]]*Bakery[[#This Row],[Quantity]]</f>
        <v>9600</v>
      </c>
    </row>
    <row r="4085" spans="1:7" x14ac:dyDescent="0.25">
      <c r="A4085">
        <v>2019</v>
      </c>
      <c r="B4085" t="s">
        <v>5</v>
      </c>
      <c r="C4085" s="1">
        <v>20600</v>
      </c>
      <c r="D4085" t="s">
        <v>15</v>
      </c>
      <c r="E4085" s="2">
        <v>1</v>
      </c>
      <c r="F4085">
        <f>IFERROR(VLOOKUP(Bakery[[#This Row],[Products]],Bakery_price[#All],2,FALSE),0)</f>
        <v>3500</v>
      </c>
      <c r="G4085" s="3">
        <f>Bakery[[#This Row],[Price]]*Bakery[[#This Row],[Quantity]]</f>
        <v>3500</v>
      </c>
    </row>
    <row r="4086" spans="1:7" x14ac:dyDescent="0.25">
      <c r="A4086">
        <v>2019</v>
      </c>
      <c r="B4086" t="s">
        <v>5</v>
      </c>
      <c r="C4086" s="1">
        <v>20600</v>
      </c>
      <c r="D4086" t="s">
        <v>19</v>
      </c>
      <c r="E4086" s="2">
        <v>2</v>
      </c>
      <c r="F4086">
        <f>IFERROR(VLOOKUP(Bakery[[#This Row],[Products]],Bakery_price[#All],2,FALSE),0)</f>
        <v>1500</v>
      </c>
      <c r="G4086" s="3">
        <f>Bakery[[#This Row],[Price]]*Bakery[[#This Row],[Quantity]]</f>
        <v>3000</v>
      </c>
    </row>
    <row r="4087" spans="1:7" x14ac:dyDescent="0.25">
      <c r="A4087">
        <v>2019</v>
      </c>
      <c r="B4087" t="s">
        <v>5</v>
      </c>
      <c r="C4087" s="1">
        <v>20600</v>
      </c>
      <c r="D4087" t="s">
        <v>30</v>
      </c>
      <c r="E4087" s="2">
        <v>1</v>
      </c>
      <c r="F4087">
        <f>IFERROR(VLOOKUP(Bakery[[#This Row],[Products]],Bakery_price[#All],2,FALSE),0)</f>
        <v>2500</v>
      </c>
      <c r="G4087" s="3">
        <f>Bakery[[#This Row],[Price]]*Bakery[[#This Row],[Quantity]]</f>
        <v>2500</v>
      </c>
    </row>
    <row r="4088" spans="1:7" x14ac:dyDescent="0.25">
      <c r="A4088">
        <v>2019</v>
      </c>
      <c r="B4088" t="s">
        <v>5</v>
      </c>
      <c r="C4088" s="1">
        <v>23300</v>
      </c>
      <c r="D4088" t="s">
        <v>6</v>
      </c>
      <c r="E4088" s="2">
        <v>1</v>
      </c>
      <c r="F4088">
        <f>IFERROR(VLOOKUP(Bakery[[#This Row],[Products]],Bakery_price[#All],2,FALSE),0)</f>
        <v>4800</v>
      </c>
      <c r="G4088" s="3">
        <f>Bakery[[#This Row],[Price]]*Bakery[[#This Row],[Quantity]]</f>
        <v>4800</v>
      </c>
    </row>
    <row r="4089" spans="1:7" x14ac:dyDescent="0.25">
      <c r="A4089">
        <v>2019</v>
      </c>
      <c r="B4089" t="s">
        <v>5</v>
      </c>
      <c r="C4089" s="1">
        <v>23300</v>
      </c>
      <c r="D4089" t="s">
        <v>7</v>
      </c>
      <c r="E4089" s="2">
        <v>3</v>
      </c>
      <c r="F4089">
        <f>IFERROR(VLOOKUP(Bakery[[#This Row],[Products]],Bakery_price[#All],2,FALSE),0)</f>
        <v>0</v>
      </c>
      <c r="G4089" s="3">
        <f>Bakery[[#This Row],[Price]]*Bakery[[#This Row],[Quantity]]</f>
        <v>0</v>
      </c>
    </row>
    <row r="4090" spans="1:7" x14ac:dyDescent="0.25">
      <c r="A4090">
        <v>2019</v>
      </c>
      <c r="B4090" t="s">
        <v>5</v>
      </c>
      <c r="C4090" s="1">
        <v>23300</v>
      </c>
      <c r="D4090" t="s">
        <v>12</v>
      </c>
      <c r="E4090" s="2">
        <v>1</v>
      </c>
      <c r="F4090">
        <f>IFERROR(VLOOKUP(Bakery[[#This Row],[Products]],Bakery_price[#All],2,FALSE),0)</f>
        <v>4500</v>
      </c>
      <c r="G4090" s="3">
        <f>Bakery[[#This Row],[Price]]*Bakery[[#This Row],[Quantity]]</f>
        <v>4500</v>
      </c>
    </row>
    <row r="4091" spans="1:7" x14ac:dyDescent="0.25">
      <c r="A4091">
        <v>2019</v>
      </c>
      <c r="B4091" t="s">
        <v>5</v>
      </c>
      <c r="C4091" s="1">
        <v>17400</v>
      </c>
      <c r="D4091" t="s">
        <v>6</v>
      </c>
      <c r="E4091" s="2">
        <v>3</v>
      </c>
      <c r="F4091">
        <f>IFERROR(VLOOKUP(Bakery[[#This Row],[Products]],Bakery_price[#All],2,FALSE),0)</f>
        <v>4800</v>
      </c>
      <c r="G4091" s="3">
        <f>Bakery[[#This Row],[Price]]*Bakery[[#This Row],[Quantity]]</f>
        <v>14400</v>
      </c>
    </row>
    <row r="4092" spans="1:7" x14ac:dyDescent="0.25">
      <c r="A4092">
        <v>2019</v>
      </c>
      <c r="B4092" t="s">
        <v>5</v>
      </c>
      <c r="C4092" s="1">
        <v>16300</v>
      </c>
      <c r="D4092" t="s">
        <v>6</v>
      </c>
      <c r="E4092" s="2">
        <v>1</v>
      </c>
      <c r="F4092">
        <f>IFERROR(VLOOKUP(Bakery[[#This Row],[Products]],Bakery_price[#All],2,FALSE),0)</f>
        <v>4800</v>
      </c>
      <c r="G4092" s="3">
        <f>Bakery[[#This Row],[Price]]*Bakery[[#This Row],[Quantity]]</f>
        <v>4800</v>
      </c>
    </row>
    <row r="4093" spans="1:7" x14ac:dyDescent="0.25">
      <c r="A4093">
        <v>2019</v>
      </c>
      <c r="B4093" t="s">
        <v>5</v>
      </c>
      <c r="C4093" s="1">
        <v>16300</v>
      </c>
      <c r="D4093" t="s">
        <v>24</v>
      </c>
      <c r="E4093" s="2">
        <v>1</v>
      </c>
      <c r="F4093">
        <f>IFERROR(VLOOKUP(Bakery[[#This Row],[Products]],Bakery_price[#All],2,FALSE),0)</f>
        <v>3500</v>
      </c>
      <c r="G4093" s="3">
        <f>Bakery[[#This Row],[Price]]*Bakery[[#This Row],[Quantity]]</f>
        <v>3500</v>
      </c>
    </row>
    <row r="4094" spans="1:7" x14ac:dyDescent="0.25">
      <c r="A4094">
        <v>2019</v>
      </c>
      <c r="B4094" t="s">
        <v>5</v>
      </c>
      <c r="C4094" s="1">
        <v>16300</v>
      </c>
      <c r="D4094" t="s">
        <v>25</v>
      </c>
      <c r="E4094" s="2">
        <v>1</v>
      </c>
      <c r="F4094">
        <f>IFERROR(VLOOKUP(Bakery[[#This Row],[Products]],Bakery_price[#All],2,FALSE),0)</f>
        <v>3500</v>
      </c>
      <c r="G4094" s="3">
        <f>Bakery[[#This Row],[Price]]*Bakery[[#This Row],[Quantity]]</f>
        <v>3500</v>
      </c>
    </row>
    <row r="4095" spans="1:7" x14ac:dyDescent="0.25">
      <c r="A4095">
        <v>2019</v>
      </c>
      <c r="B4095" t="s">
        <v>5</v>
      </c>
      <c r="C4095" s="1">
        <v>16300</v>
      </c>
      <c r="D4095" t="s">
        <v>30</v>
      </c>
      <c r="E4095" s="2">
        <v>1</v>
      </c>
      <c r="F4095">
        <f>IFERROR(VLOOKUP(Bakery[[#This Row],[Products]],Bakery_price[#All],2,FALSE),0)</f>
        <v>2500</v>
      </c>
      <c r="G4095" s="3">
        <f>Bakery[[#This Row],[Price]]*Bakery[[#This Row],[Quantity]]</f>
        <v>2500</v>
      </c>
    </row>
    <row r="4096" spans="1:7" x14ac:dyDescent="0.25">
      <c r="A4096">
        <v>2019</v>
      </c>
      <c r="B4096" t="s">
        <v>5</v>
      </c>
      <c r="C4096" s="1">
        <v>16300</v>
      </c>
      <c r="D4096" t="s">
        <v>6</v>
      </c>
      <c r="E4096" s="2">
        <v>1</v>
      </c>
      <c r="F4096">
        <f>IFERROR(VLOOKUP(Bakery[[#This Row],[Products]],Bakery_price[#All],2,FALSE),0)</f>
        <v>4800</v>
      </c>
      <c r="G4096" s="3">
        <f>Bakery[[#This Row],[Price]]*Bakery[[#This Row],[Quantity]]</f>
        <v>4800</v>
      </c>
    </row>
    <row r="4097" spans="1:7" x14ac:dyDescent="0.25">
      <c r="A4097">
        <v>2019</v>
      </c>
      <c r="B4097" t="s">
        <v>5</v>
      </c>
      <c r="C4097" s="1">
        <v>16300</v>
      </c>
      <c r="D4097" t="s">
        <v>15</v>
      </c>
      <c r="E4097" s="2">
        <v>1</v>
      </c>
      <c r="F4097">
        <f>IFERROR(VLOOKUP(Bakery[[#This Row],[Products]],Bakery_price[#All],2,FALSE),0)</f>
        <v>3500</v>
      </c>
      <c r="G4097" s="3">
        <f>Bakery[[#This Row],[Price]]*Bakery[[#This Row],[Quantity]]</f>
        <v>3500</v>
      </c>
    </row>
    <row r="4098" spans="1:7" x14ac:dyDescent="0.25">
      <c r="A4098">
        <v>2019</v>
      </c>
      <c r="B4098" t="s">
        <v>5</v>
      </c>
      <c r="C4098" s="1">
        <v>16300</v>
      </c>
      <c r="D4098" t="s">
        <v>19</v>
      </c>
      <c r="E4098" s="2">
        <v>1</v>
      </c>
      <c r="F4098">
        <f>IFERROR(VLOOKUP(Bakery[[#This Row],[Products]],Bakery_price[#All],2,FALSE),0)</f>
        <v>1500</v>
      </c>
      <c r="G4098" s="3">
        <f>Bakery[[#This Row],[Price]]*Bakery[[#This Row],[Quantity]]</f>
        <v>1500</v>
      </c>
    </row>
    <row r="4099" spans="1:7" x14ac:dyDescent="0.25">
      <c r="A4099">
        <v>2019</v>
      </c>
      <c r="B4099" t="s">
        <v>5</v>
      </c>
      <c r="C4099" s="1">
        <v>16300</v>
      </c>
      <c r="D4099" t="s">
        <v>16</v>
      </c>
      <c r="E4099" s="2">
        <v>1</v>
      </c>
      <c r="F4099">
        <f>IFERROR(VLOOKUP(Bakery[[#This Row],[Products]],Bakery_price[#All],2,FALSE),0)</f>
        <v>0</v>
      </c>
      <c r="G4099" s="3">
        <f>Bakery[[#This Row],[Price]]*Bakery[[#This Row],[Quantity]]</f>
        <v>0</v>
      </c>
    </row>
    <row r="4100" spans="1:7" x14ac:dyDescent="0.25">
      <c r="A4100">
        <v>2019</v>
      </c>
      <c r="B4100" t="s">
        <v>5</v>
      </c>
      <c r="C4100" s="1">
        <v>19500</v>
      </c>
      <c r="D4100" t="s">
        <v>15</v>
      </c>
      <c r="E4100" s="2">
        <v>1</v>
      </c>
      <c r="F4100">
        <f>IFERROR(VLOOKUP(Bakery[[#This Row],[Products]],Bakery_price[#All],2,FALSE),0)</f>
        <v>3500</v>
      </c>
      <c r="G4100" s="3">
        <f>Bakery[[#This Row],[Price]]*Bakery[[#This Row],[Quantity]]</f>
        <v>3500</v>
      </c>
    </row>
    <row r="4101" spans="1:7" x14ac:dyDescent="0.25">
      <c r="A4101">
        <v>2019</v>
      </c>
      <c r="B4101" t="s">
        <v>5</v>
      </c>
      <c r="C4101" s="1">
        <v>19500</v>
      </c>
      <c r="D4101" t="s">
        <v>19</v>
      </c>
      <c r="E4101" s="2">
        <v>1</v>
      </c>
      <c r="F4101">
        <f>IFERROR(VLOOKUP(Bakery[[#This Row],[Products]],Bakery_price[#All],2,FALSE),0)</f>
        <v>1500</v>
      </c>
      <c r="G4101" s="3">
        <f>Bakery[[#This Row],[Price]]*Bakery[[#This Row],[Quantity]]</f>
        <v>1500</v>
      </c>
    </row>
    <row r="4102" spans="1:7" x14ac:dyDescent="0.25">
      <c r="A4102">
        <v>2019</v>
      </c>
      <c r="B4102" t="s">
        <v>5</v>
      </c>
      <c r="C4102" s="1">
        <v>19500</v>
      </c>
      <c r="D4102" t="s">
        <v>20</v>
      </c>
      <c r="E4102" s="2">
        <v>1</v>
      </c>
      <c r="F4102">
        <f>IFERROR(VLOOKUP(Bakery[[#This Row],[Products]],Bakery_price[#All],2,FALSE),0)</f>
        <v>0</v>
      </c>
      <c r="G4102" s="3">
        <f>Bakery[[#This Row],[Price]]*Bakery[[#This Row],[Quantity]]</f>
        <v>0</v>
      </c>
    </row>
    <row r="4103" spans="1:7" x14ac:dyDescent="0.25">
      <c r="A4103">
        <v>2019</v>
      </c>
      <c r="B4103" t="s">
        <v>5</v>
      </c>
      <c r="C4103" s="1">
        <v>19500</v>
      </c>
      <c r="D4103" t="s">
        <v>25</v>
      </c>
      <c r="E4103" s="2">
        <v>1</v>
      </c>
      <c r="F4103">
        <f>IFERROR(VLOOKUP(Bakery[[#This Row],[Products]],Bakery_price[#All],2,FALSE),0)</f>
        <v>3500</v>
      </c>
      <c r="G4103" s="3">
        <f>Bakery[[#This Row],[Price]]*Bakery[[#This Row],[Quantity]]</f>
        <v>3500</v>
      </c>
    </row>
    <row r="4104" spans="1:7" x14ac:dyDescent="0.25">
      <c r="A4104">
        <v>2019</v>
      </c>
      <c r="B4104" t="s">
        <v>5</v>
      </c>
      <c r="C4104" s="1">
        <v>19500</v>
      </c>
      <c r="D4104" t="s">
        <v>27</v>
      </c>
      <c r="E4104" s="2">
        <v>1</v>
      </c>
      <c r="F4104">
        <f>IFERROR(VLOOKUP(Bakery[[#This Row],[Products]],Bakery_price[#All],2,FALSE),0)</f>
        <v>4500</v>
      </c>
      <c r="G4104" s="3">
        <f>Bakery[[#This Row],[Price]]*Bakery[[#This Row],[Quantity]]</f>
        <v>4500</v>
      </c>
    </row>
    <row r="4105" spans="1:7" x14ac:dyDescent="0.25">
      <c r="A4105">
        <v>2019</v>
      </c>
      <c r="B4105" t="s">
        <v>5</v>
      </c>
      <c r="C4105" s="1">
        <v>21800</v>
      </c>
      <c r="D4105" t="s">
        <v>8</v>
      </c>
      <c r="E4105" s="2">
        <v>1</v>
      </c>
      <c r="F4105">
        <f>IFERROR(VLOOKUP(Bakery[[#This Row],[Products]],Bakery_price[#All],2,FALSE),0)</f>
        <v>4800</v>
      </c>
      <c r="G4105" s="3">
        <f>Bakery[[#This Row],[Price]]*Bakery[[#This Row],[Quantity]]</f>
        <v>4800</v>
      </c>
    </row>
    <row r="4106" spans="1:7" x14ac:dyDescent="0.25">
      <c r="A4106">
        <v>2019</v>
      </c>
      <c r="B4106" t="s">
        <v>5</v>
      </c>
      <c r="C4106" s="1">
        <v>21800</v>
      </c>
      <c r="D4106" t="s">
        <v>17</v>
      </c>
      <c r="E4106" s="2">
        <v>1</v>
      </c>
      <c r="F4106">
        <f>IFERROR(VLOOKUP(Bakery[[#This Row],[Products]],Bakery_price[#All],2,FALSE),0)</f>
        <v>4000</v>
      </c>
      <c r="G4106" s="3">
        <f>Bakery[[#This Row],[Price]]*Bakery[[#This Row],[Quantity]]</f>
        <v>4000</v>
      </c>
    </row>
    <row r="4107" spans="1:7" x14ac:dyDescent="0.25">
      <c r="A4107">
        <v>2019</v>
      </c>
      <c r="B4107" t="s">
        <v>5</v>
      </c>
      <c r="C4107" s="1">
        <v>21800</v>
      </c>
      <c r="D4107" t="s">
        <v>26</v>
      </c>
      <c r="E4107" s="2">
        <v>1</v>
      </c>
      <c r="F4107">
        <f>IFERROR(VLOOKUP(Bakery[[#This Row],[Products]],Bakery_price[#All],2,FALSE),0)</f>
        <v>4000</v>
      </c>
      <c r="G4107" s="3">
        <f>Bakery[[#This Row],[Price]]*Bakery[[#This Row],[Quantity]]</f>
        <v>4000</v>
      </c>
    </row>
    <row r="4108" spans="1:7" x14ac:dyDescent="0.25">
      <c r="A4108">
        <v>2019</v>
      </c>
      <c r="B4108" t="s">
        <v>5</v>
      </c>
      <c r="C4108" s="1">
        <v>21800</v>
      </c>
      <c r="D4108" t="s">
        <v>9</v>
      </c>
      <c r="E4108" s="2" t="s">
        <v>32</v>
      </c>
      <c r="F4108">
        <f>IFERROR(VLOOKUP(Bakery[[#This Row],[Products]],Bakery_price[#All],2,FALSE),0)</f>
        <v>5000</v>
      </c>
      <c r="G4108" s="3">
        <f>Bakery[[#This Row],[Price]]*Bakery[[#This Row],[Quantity]]</f>
        <v>5000</v>
      </c>
    </row>
    <row r="4109" spans="1:7" x14ac:dyDescent="0.25">
      <c r="A4109">
        <v>2019</v>
      </c>
      <c r="B4109" t="s">
        <v>5</v>
      </c>
      <c r="C4109" s="1">
        <v>21800</v>
      </c>
      <c r="D4109" t="s">
        <v>30</v>
      </c>
      <c r="E4109" s="2">
        <v>1</v>
      </c>
      <c r="F4109">
        <f>IFERROR(VLOOKUP(Bakery[[#This Row],[Products]],Bakery_price[#All],2,FALSE),0)</f>
        <v>2500</v>
      </c>
      <c r="G4109" s="3">
        <f>Bakery[[#This Row],[Price]]*Bakery[[#This Row],[Quantity]]</f>
        <v>2500</v>
      </c>
    </row>
    <row r="4110" spans="1:7" x14ac:dyDescent="0.25">
      <c r="A4110">
        <v>2019</v>
      </c>
      <c r="B4110" t="s">
        <v>13</v>
      </c>
      <c r="C4110" s="1">
        <v>21100</v>
      </c>
      <c r="D4110" t="s">
        <v>6</v>
      </c>
      <c r="E4110" s="2">
        <v>2</v>
      </c>
      <c r="F4110">
        <f>IFERROR(VLOOKUP(Bakery[[#This Row],[Products]],Bakery_price[#All],2,FALSE),0)</f>
        <v>4800</v>
      </c>
      <c r="G4110" s="3">
        <f>Bakery[[#This Row],[Price]]*Bakery[[#This Row],[Quantity]]</f>
        <v>9600</v>
      </c>
    </row>
    <row r="4111" spans="1:7" x14ac:dyDescent="0.25">
      <c r="A4111">
        <v>2019</v>
      </c>
      <c r="B4111" t="s">
        <v>13</v>
      </c>
      <c r="C4111" s="1">
        <v>21100</v>
      </c>
      <c r="D4111" t="s">
        <v>7</v>
      </c>
      <c r="E4111" s="2">
        <v>1</v>
      </c>
      <c r="F4111">
        <f>IFERROR(VLOOKUP(Bakery[[#This Row],[Products]],Bakery_price[#All],2,FALSE),0)</f>
        <v>0</v>
      </c>
      <c r="G4111" s="3">
        <f>Bakery[[#This Row],[Price]]*Bakery[[#This Row],[Quantity]]</f>
        <v>0</v>
      </c>
    </row>
    <row r="4112" spans="1:7" x14ac:dyDescent="0.25">
      <c r="A4112">
        <v>2019</v>
      </c>
      <c r="B4112" t="s">
        <v>13</v>
      </c>
      <c r="C4112" s="1">
        <v>21100</v>
      </c>
      <c r="D4112" t="s">
        <v>20</v>
      </c>
      <c r="E4112" s="2">
        <v>1</v>
      </c>
      <c r="F4112">
        <f>IFERROR(VLOOKUP(Bakery[[#This Row],[Products]],Bakery_price[#All],2,FALSE),0)</f>
        <v>0</v>
      </c>
      <c r="G4112" s="3">
        <f>Bakery[[#This Row],[Price]]*Bakery[[#This Row],[Quantity]]</f>
        <v>0</v>
      </c>
    </row>
    <row r="4113" spans="1:7" x14ac:dyDescent="0.25">
      <c r="A4113">
        <v>2019</v>
      </c>
      <c r="B4113" t="s">
        <v>13</v>
      </c>
      <c r="C4113" s="1">
        <v>16400</v>
      </c>
      <c r="D4113" t="s">
        <v>6</v>
      </c>
      <c r="E4113" s="2">
        <v>3</v>
      </c>
      <c r="F4113">
        <f>IFERROR(VLOOKUP(Bakery[[#This Row],[Products]],Bakery_price[#All],2,FALSE),0)</f>
        <v>4800</v>
      </c>
      <c r="G4113" s="3">
        <f>Bakery[[#This Row],[Price]]*Bakery[[#This Row],[Quantity]]</f>
        <v>14400</v>
      </c>
    </row>
    <row r="4114" spans="1:7" x14ac:dyDescent="0.25">
      <c r="A4114">
        <v>2019</v>
      </c>
      <c r="B4114" t="s">
        <v>13</v>
      </c>
      <c r="C4114" s="1">
        <v>22800</v>
      </c>
      <c r="D4114" t="s">
        <v>6</v>
      </c>
      <c r="E4114" s="2">
        <v>1</v>
      </c>
      <c r="F4114">
        <f>IFERROR(VLOOKUP(Bakery[[#This Row],[Products]],Bakery_price[#All],2,FALSE),0)</f>
        <v>4800</v>
      </c>
      <c r="G4114" s="3">
        <f>Bakery[[#This Row],[Price]]*Bakery[[#This Row],[Quantity]]</f>
        <v>4800</v>
      </c>
    </row>
    <row r="4115" spans="1:7" x14ac:dyDescent="0.25">
      <c r="A4115">
        <v>2019</v>
      </c>
      <c r="B4115" t="s">
        <v>13</v>
      </c>
      <c r="C4115" s="1">
        <v>22800</v>
      </c>
      <c r="D4115" t="s">
        <v>7</v>
      </c>
      <c r="E4115" s="2">
        <v>4</v>
      </c>
      <c r="F4115">
        <f>IFERROR(VLOOKUP(Bakery[[#This Row],[Products]],Bakery_price[#All],2,FALSE),0)</f>
        <v>0</v>
      </c>
      <c r="G4115" s="3">
        <f>Bakery[[#This Row],[Price]]*Bakery[[#This Row],[Quantity]]</f>
        <v>0</v>
      </c>
    </row>
    <row r="4116" spans="1:7" x14ac:dyDescent="0.25">
      <c r="A4116">
        <v>2019</v>
      </c>
      <c r="B4116" t="s">
        <v>13</v>
      </c>
      <c r="C4116" s="1">
        <v>14800</v>
      </c>
      <c r="D4116" t="s">
        <v>6</v>
      </c>
      <c r="E4116" s="2">
        <v>1</v>
      </c>
      <c r="F4116">
        <f>IFERROR(VLOOKUP(Bakery[[#This Row],[Products]],Bakery_price[#All],2,FALSE),0)</f>
        <v>4800</v>
      </c>
      <c r="G4116" s="3">
        <f>Bakery[[#This Row],[Price]]*Bakery[[#This Row],[Quantity]]</f>
        <v>4800</v>
      </c>
    </row>
    <row r="4117" spans="1:7" x14ac:dyDescent="0.25">
      <c r="A4117">
        <v>2019</v>
      </c>
      <c r="B4117" t="s">
        <v>13</v>
      </c>
      <c r="C4117" s="1">
        <v>14800</v>
      </c>
      <c r="D4117" t="s">
        <v>24</v>
      </c>
      <c r="E4117" s="2">
        <v>1</v>
      </c>
      <c r="F4117">
        <f>IFERROR(VLOOKUP(Bakery[[#This Row],[Products]],Bakery_price[#All],2,FALSE),0)</f>
        <v>3500</v>
      </c>
      <c r="G4117" s="3">
        <f>Bakery[[#This Row],[Price]]*Bakery[[#This Row],[Quantity]]</f>
        <v>3500</v>
      </c>
    </row>
    <row r="4118" spans="1:7" x14ac:dyDescent="0.25">
      <c r="A4118">
        <v>2019</v>
      </c>
      <c r="B4118" t="s">
        <v>13</v>
      </c>
      <c r="C4118" s="1">
        <v>14800</v>
      </c>
      <c r="D4118" t="s">
        <v>20</v>
      </c>
      <c r="E4118" s="2">
        <v>1</v>
      </c>
      <c r="F4118">
        <f>IFERROR(VLOOKUP(Bakery[[#This Row],[Products]],Bakery_price[#All],2,FALSE),0)</f>
        <v>0</v>
      </c>
      <c r="G4118" s="3">
        <f>Bakery[[#This Row],[Price]]*Bakery[[#This Row],[Quantity]]</f>
        <v>0</v>
      </c>
    </row>
    <row r="4119" spans="1:7" x14ac:dyDescent="0.25">
      <c r="A4119">
        <v>2019</v>
      </c>
      <c r="B4119" t="s">
        <v>13</v>
      </c>
      <c r="C4119" s="1">
        <v>16800</v>
      </c>
      <c r="D4119" t="s">
        <v>6</v>
      </c>
      <c r="E4119" s="2">
        <v>1</v>
      </c>
      <c r="F4119">
        <f>IFERROR(VLOOKUP(Bakery[[#This Row],[Products]],Bakery_price[#All],2,FALSE),0)</f>
        <v>4800</v>
      </c>
      <c r="G4119" s="3">
        <f>Bakery[[#This Row],[Price]]*Bakery[[#This Row],[Quantity]]</f>
        <v>4800</v>
      </c>
    </row>
    <row r="4120" spans="1:7" x14ac:dyDescent="0.25">
      <c r="A4120">
        <v>2019</v>
      </c>
      <c r="B4120" t="s">
        <v>13</v>
      </c>
      <c r="C4120" s="1">
        <v>16800</v>
      </c>
      <c r="D4120" t="s">
        <v>15</v>
      </c>
      <c r="E4120" s="2">
        <v>1</v>
      </c>
      <c r="F4120">
        <f>IFERROR(VLOOKUP(Bakery[[#This Row],[Products]],Bakery_price[#All],2,FALSE),0)</f>
        <v>3500</v>
      </c>
      <c r="G4120" s="3">
        <f>Bakery[[#This Row],[Price]]*Bakery[[#This Row],[Quantity]]</f>
        <v>3500</v>
      </c>
    </row>
    <row r="4121" spans="1:7" x14ac:dyDescent="0.25">
      <c r="A4121">
        <v>2019</v>
      </c>
      <c r="B4121" t="s">
        <v>13</v>
      </c>
      <c r="C4121" s="1">
        <v>16800</v>
      </c>
      <c r="D4121" t="s">
        <v>19</v>
      </c>
      <c r="E4121" s="2">
        <v>1</v>
      </c>
      <c r="F4121">
        <f>IFERROR(VLOOKUP(Bakery[[#This Row],[Products]],Bakery_price[#All],2,FALSE),0)</f>
        <v>1500</v>
      </c>
      <c r="G4121" s="3">
        <f>Bakery[[#This Row],[Price]]*Bakery[[#This Row],[Quantity]]</f>
        <v>1500</v>
      </c>
    </row>
    <row r="4122" spans="1:7" x14ac:dyDescent="0.25">
      <c r="A4122">
        <v>2019</v>
      </c>
      <c r="B4122" t="s">
        <v>13</v>
      </c>
      <c r="C4122" s="1">
        <v>16800</v>
      </c>
      <c r="D4122" t="s">
        <v>7</v>
      </c>
      <c r="E4122" s="2">
        <v>1</v>
      </c>
      <c r="F4122">
        <f>IFERROR(VLOOKUP(Bakery[[#This Row],[Products]],Bakery_price[#All],2,FALSE),0)</f>
        <v>0</v>
      </c>
      <c r="G4122" s="3">
        <f>Bakery[[#This Row],[Price]]*Bakery[[#This Row],[Quantity]]</f>
        <v>0</v>
      </c>
    </row>
    <row r="4123" spans="1:7" x14ac:dyDescent="0.25">
      <c r="A4123">
        <v>2019</v>
      </c>
      <c r="B4123" t="s">
        <v>13</v>
      </c>
      <c r="C4123" s="1">
        <v>14000</v>
      </c>
      <c r="D4123" t="s">
        <v>15</v>
      </c>
      <c r="E4123" s="2">
        <v>1</v>
      </c>
      <c r="F4123">
        <f>IFERROR(VLOOKUP(Bakery[[#This Row],[Products]],Bakery_price[#All],2,FALSE),0)</f>
        <v>3500</v>
      </c>
      <c r="G4123" s="3">
        <f>Bakery[[#This Row],[Price]]*Bakery[[#This Row],[Quantity]]</f>
        <v>3500</v>
      </c>
    </row>
    <row r="4124" spans="1:7" x14ac:dyDescent="0.25">
      <c r="A4124">
        <v>2019</v>
      </c>
      <c r="B4124" t="s">
        <v>13</v>
      </c>
      <c r="C4124" s="1">
        <v>14000</v>
      </c>
      <c r="D4124" t="s">
        <v>19</v>
      </c>
      <c r="E4124" s="2">
        <v>1</v>
      </c>
      <c r="F4124">
        <f>IFERROR(VLOOKUP(Bakery[[#This Row],[Products]],Bakery_price[#All],2,FALSE),0)</f>
        <v>1500</v>
      </c>
      <c r="G4124" s="3">
        <f>Bakery[[#This Row],[Price]]*Bakery[[#This Row],[Quantity]]</f>
        <v>1500</v>
      </c>
    </row>
    <row r="4125" spans="1:7" x14ac:dyDescent="0.25">
      <c r="A4125">
        <v>2019</v>
      </c>
      <c r="B4125" t="s">
        <v>13</v>
      </c>
      <c r="C4125" s="1">
        <v>14000</v>
      </c>
      <c r="D4125" t="s">
        <v>24</v>
      </c>
      <c r="E4125" s="2">
        <v>1</v>
      </c>
      <c r="F4125">
        <f>IFERROR(VLOOKUP(Bakery[[#This Row],[Products]],Bakery_price[#All],2,FALSE),0)</f>
        <v>3500</v>
      </c>
      <c r="G4125" s="3">
        <f>Bakery[[#This Row],[Price]]*Bakery[[#This Row],[Quantity]]</f>
        <v>3500</v>
      </c>
    </row>
    <row r="4126" spans="1:7" x14ac:dyDescent="0.25">
      <c r="A4126">
        <v>2019</v>
      </c>
      <c r="B4126" t="s">
        <v>13</v>
      </c>
      <c r="C4126" s="1">
        <v>14000</v>
      </c>
      <c r="D4126" t="s">
        <v>25</v>
      </c>
      <c r="E4126" s="2">
        <v>1</v>
      </c>
      <c r="F4126">
        <f>IFERROR(VLOOKUP(Bakery[[#This Row],[Products]],Bakery_price[#All],2,FALSE),0)</f>
        <v>3500</v>
      </c>
      <c r="G4126" s="3">
        <f>Bakery[[#This Row],[Price]]*Bakery[[#This Row],[Quantity]]</f>
        <v>3500</v>
      </c>
    </row>
    <row r="4127" spans="1:7" x14ac:dyDescent="0.25">
      <c r="A4127">
        <v>2019</v>
      </c>
      <c r="B4127" t="s">
        <v>14</v>
      </c>
      <c r="C4127" s="1">
        <v>40500</v>
      </c>
      <c r="D4127" t="s">
        <v>6</v>
      </c>
      <c r="E4127" s="2">
        <v>5</v>
      </c>
      <c r="F4127">
        <f>IFERROR(VLOOKUP(Bakery[[#This Row],[Products]],Bakery_price[#All],2,FALSE),0)</f>
        <v>4800</v>
      </c>
      <c r="G4127" s="3">
        <f>Bakery[[#This Row],[Price]]*Bakery[[#This Row],[Quantity]]</f>
        <v>24000</v>
      </c>
    </row>
    <row r="4128" spans="1:7" x14ac:dyDescent="0.25">
      <c r="A4128">
        <v>2019</v>
      </c>
      <c r="B4128" t="s">
        <v>14</v>
      </c>
      <c r="C4128" s="1">
        <v>40500</v>
      </c>
      <c r="D4128" t="s">
        <v>8</v>
      </c>
      <c r="E4128" s="2">
        <v>3</v>
      </c>
      <c r="F4128">
        <f>IFERROR(VLOOKUP(Bakery[[#This Row],[Products]],Bakery_price[#All],2,FALSE),0)</f>
        <v>4800</v>
      </c>
      <c r="G4128" s="3">
        <f>Bakery[[#This Row],[Price]]*Bakery[[#This Row],[Quantity]]</f>
        <v>14400</v>
      </c>
    </row>
    <row r="4129" spans="1:7" x14ac:dyDescent="0.25">
      <c r="A4129">
        <v>2019</v>
      </c>
      <c r="B4129" t="s">
        <v>14</v>
      </c>
      <c r="C4129" s="1">
        <v>17300</v>
      </c>
      <c r="D4129" t="s">
        <v>6</v>
      </c>
      <c r="E4129" s="2">
        <v>1</v>
      </c>
      <c r="F4129">
        <f>IFERROR(VLOOKUP(Bakery[[#This Row],[Products]],Bakery_price[#All],2,FALSE),0)</f>
        <v>4800</v>
      </c>
      <c r="G4129" s="3">
        <f>Bakery[[#This Row],[Price]]*Bakery[[#This Row],[Quantity]]</f>
        <v>4800</v>
      </c>
    </row>
    <row r="4130" spans="1:7" x14ac:dyDescent="0.25">
      <c r="A4130">
        <v>2019</v>
      </c>
      <c r="B4130" t="s">
        <v>14</v>
      </c>
      <c r="C4130" s="1">
        <v>17300</v>
      </c>
      <c r="D4130" t="s">
        <v>15</v>
      </c>
      <c r="E4130" s="2">
        <v>2</v>
      </c>
      <c r="F4130">
        <f>IFERROR(VLOOKUP(Bakery[[#This Row],[Products]],Bakery_price[#All],2,FALSE),0)</f>
        <v>3500</v>
      </c>
      <c r="G4130" s="3">
        <f>Bakery[[#This Row],[Price]]*Bakery[[#This Row],[Quantity]]</f>
        <v>7000</v>
      </c>
    </row>
    <row r="4131" spans="1:7" x14ac:dyDescent="0.25">
      <c r="A4131">
        <v>2019</v>
      </c>
      <c r="B4131" t="s">
        <v>14</v>
      </c>
      <c r="C4131" s="1">
        <v>17300</v>
      </c>
      <c r="D4131" t="s">
        <v>24</v>
      </c>
      <c r="E4131" s="2">
        <v>1</v>
      </c>
      <c r="F4131">
        <f>IFERROR(VLOOKUP(Bakery[[#This Row],[Products]],Bakery_price[#All],2,FALSE),0)</f>
        <v>3500</v>
      </c>
      <c r="G4131" s="3">
        <f>Bakery[[#This Row],[Price]]*Bakery[[#This Row],[Quantity]]</f>
        <v>3500</v>
      </c>
    </row>
    <row r="4132" spans="1:7" x14ac:dyDescent="0.25">
      <c r="A4132">
        <v>2019</v>
      </c>
      <c r="B4132" t="s">
        <v>14</v>
      </c>
      <c r="C4132" s="1">
        <v>23800</v>
      </c>
      <c r="D4132" t="s">
        <v>6</v>
      </c>
      <c r="E4132" s="2">
        <v>1</v>
      </c>
      <c r="F4132">
        <f>IFERROR(VLOOKUP(Bakery[[#This Row],[Products]],Bakery_price[#All],2,FALSE),0)</f>
        <v>4800</v>
      </c>
      <c r="G4132" s="3">
        <f>Bakery[[#This Row],[Price]]*Bakery[[#This Row],[Quantity]]</f>
        <v>4800</v>
      </c>
    </row>
    <row r="4133" spans="1:7" x14ac:dyDescent="0.25">
      <c r="A4133">
        <v>2019</v>
      </c>
      <c r="B4133" t="s">
        <v>14</v>
      </c>
      <c r="C4133" s="1">
        <v>23800</v>
      </c>
      <c r="D4133" t="s">
        <v>20</v>
      </c>
      <c r="E4133" s="2">
        <v>3</v>
      </c>
      <c r="F4133">
        <f>IFERROR(VLOOKUP(Bakery[[#This Row],[Products]],Bakery_price[#All],2,FALSE),0)</f>
        <v>0</v>
      </c>
      <c r="G4133" s="3">
        <f>Bakery[[#This Row],[Price]]*Bakery[[#This Row],[Quantity]]</f>
        <v>0</v>
      </c>
    </row>
    <row r="4134" spans="1:7" x14ac:dyDescent="0.25">
      <c r="A4134">
        <v>2019</v>
      </c>
      <c r="B4134" t="s">
        <v>14</v>
      </c>
      <c r="C4134" s="1">
        <v>23800</v>
      </c>
      <c r="D4134" t="s">
        <v>25</v>
      </c>
      <c r="E4134" s="2">
        <v>1</v>
      </c>
      <c r="F4134">
        <f>IFERROR(VLOOKUP(Bakery[[#This Row],[Products]],Bakery_price[#All],2,FALSE),0)</f>
        <v>3500</v>
      </c>
      <c r="G4134" s="3">
        <f>Bakery[[#This Row],[Price]]*Bakery[[#This Row],[Quantity]]</f>
        <v>3500</v>
      </c>
    </row>
    <row r="4135" spans="1:7" x14ac:dyDescent="0.25">
      <c r="A4135">
        <v>2019</v>
      </c>
      <c r="B4135" t="s">
        <v>14</v>
      </c>
      <c r="C4135" s="1">
        <v>18300</v>
      </c>
      <c r="D4135" t="s">
        <v>6</v>
      </c>
      <c r="E4135" s="2">
        <v>1</v>
      </c>
      <c r="F4135">
        <f>IFERROR(VLOOKUP(Bakery[[#This Row],[Products]],Bakery_price[#All],2,FALSE),0)</f>
        <v>4800</v>
      </c>
      <c r="G4135" s="3">
        <f>Bakery[[#This Row],[Price]]*Bakery[[#This Row],[Quantity]]</f>
        <v>4800</v>
      </c>
    </row>
    <row r="4136" spans="1:7" x14ac:dyDescent="0.25">
      <c r="A4136">
        <v>2019</v>
      </c>
      <c r="B4136" t="s">
        <v>14</v>
      </c>
      <c r="C4136" s="1">
        <v>18300</v>
      </c>
      <c r="D4136" t="s">
        <v>15</v>
      </c>
      <c r="E4136" s="2">
        <v>2</v>
      </c>
      <c r="F4136">
        <f>IFERROR(VLOOKUP(Bakery[[#This Row],[Products]],Bakery_price[#All],2,FALSE),0)</f>
        <v>3500</v>
      </c>
      <c r="G4136" s="3">
        <f>Bakery[[#This Row],[Price]]*Bakery[[#This Row],[Quantity]]</f>
        <v>7000</v>
      </c>
    </row>
    <row r="4137" spans="1:7" x14ac:dyDescent="0.25">
      <c r="A4137">
        <v>2019</v>
      </c>
      <c r="B4137" t="s">
        <v>14</v>
      </c>
      <c r="C4137" s="1">
        <v>18300</v>
      </c>
      <c r="D4137" t="s">
        <v>8</v>
      </c>
      <c r="E4137" s="2">
        <v>1</v>
      </c>
      <c r="F4137">
        <f>IFERROR(VLOOKUP(Bakery[[#This Row],[Products]],Bakery_price[#All],2,FALSE),0)</f>
        <v>4800</v>
      </c>
      <c r="G4137" s="3">
        <f>Bakery[[#This Row],[Price]]*Bakery[[#This Row],[Quantity]]</f>
        <v>4800</v>
      </c>
    </row>
    <row r="4138" spans="1:7" x14ac:dyDescent="0.25">
      <c r="A4138">
        <v>2019</v>
      </c>
      <c r="B4138" t="s">
        <v>14</v>
      </c>
      <c r="C4138" s="1">
        <v>19300</v>
      </c>
      <c r="D4138" t="s">
        <v>6</v>
      </c>
      <c r="E4138" s="2">
        <v>1</v>
      </c>
      <c r="F4138">
        <f>IFERROR(VLOOKUP(Bakery[[#This Row],[Products]],Bakery_price[#All],2,FALSE),0)</f>
        <v>4800</v>
      </c>
      <c r="G4138" s="3">
        <f>Bakery[[#This Row],[Price]]*Bakery[[#This Row],[Quantity]]</f>
        <v>4800</v>
      </c>
    </row>
    <row r="4139" spans="1:7" x14ac:dyDescent="0.25">
      <c r="A4139">
        <v>2019</v>
      </c>
      <c r="B4139" t="s">
        <v>14</v>
      </c>
      <c r="C4139" s="1">
        <v>19300</v>
      </c>
      <c r="D4139" t="s">
        <v>24</v>
      </c>
      <c r="E4139" s="2">
        <v>1</v>
      </c>
      <c r="F4139">
        <f>IFERROR(VLOOKUP(Bakery[[#This Row],[Products]],Bakery_price[#All],2,FALSE),0)</f>
        <v>3500</v>
      </c>
      <c r="G4139" s="3">
        <f>Bakery[[#This Row],[Price]]*Bakery[[#This Row],[Quantity]]</f>
        <v>3500</v>
      </c>
    </row>
    <row r="4140" spans="1:7" x14ac:dyDescent="0.25">
      <c r="A4140">
        <v>2019</v>
      </c>
      <c r="B4140" t="s">
        <v>14</v>
      </c>
      <c r="C4140" s="1">
        <v>19300</v>
      </c>
      <c r="D4140" t="s">
        <v>8</v>
      </c>
      <c r="E4140" s="2">
        <v>1</v>
      </c>
      <c r="F4140">
        <f>IFERROR(VLOOKUP(Bakery[[#This Row],[Products]],Bakery_price[#All],2,FALSE),0)</f>
        <v>4800</v>
      </c>
      <c r="G4140" s="3">
        <f>Bakery[[#This Row],[Price]]*Bakery[[#This Row],[Quantity]]</f>
        <v>4800</v>
      </c>
    </row>
    <row r="4141" spans="1:7" x14ac:dyDescent="0.25">
      <c r="A4141">
        <v>2019</v>
      </c>
      <c r="B4141" t="s">
        <v>14</v>
      </c>
      <c r="C4141" s="1">
        <v>19300</v>
      </c>
      <c r="D4141" t="s">
        <v>10</v>
      </c>
      <c r="E4141" s="2">
        <v>1</v>
      </c>
      <c r="F4141">
        <f>IFERROR(VLOOKUP(Bakery[[#This Row],[Products]],Bakery_price[#All],2,FALSE),0)</f>
        <v>0</v>
      </c>
      <c r="G4141" s="3">
        <f>Bakery[[#This Row],[Price]]*Bakery[[#This Row],[Quantity]]</f>
        <v>0</v>
      </c>
    </row>
    <row r="4142" spans="1:7" x14ac:dyDescent="0.25">
      <c r="A4142">
        <v>2019</v>
      </c>
      <c r="B4142" t="s">
        <v>14</v>
      </c>
      <c r="C4142" s="1">
        <v>15800</v>
      </c>
      <c r="D4142" t="s">
        <v>6</v>
      </c>
      <c r="E4142" s="2">
        <v>1</v>
      </c>
      <c r="F4142">
        <f>IFERROR(VLOOKUP(Bakery[[#This Row],[Products]],Bakery_price[#All],2,FALSE),0)</f>
        <v>4800</v>
      </c>
      <c r="G4142" s="3">
        <f>Bakery[[#This Row],[Price]]*Bakery[[#This Row],[Quantity]]</f>
        <v>4800</v>
      </c>
    </row>
    <row r="4143" spans="1:7" x14ac:dyDescent="0.25">
      <c r="A4143">
        <v>2019</v>
      </c>
      <c r="B4143" t="s">
        <v>14</v>
      </c>
      <c r="C4143" s="1">
        <v>15800</v>
      </c>
      <c r="D4143" t="s">
        <v>8</v>
      </c>
      <c r="E4143" s="2">
        <v>1</v>
      </c>
      <c r="F4143">
        <f>IFERROR(VLOOKUP(Bakery[[#This Row],[Products]],Bakery_price[#All],2,FALSE),0)</f>
        <v>4800</v>
      </c>
      <c r="G4143" s="3">
        <f>Bakery[[#This Row],[Price]]*Bakery[[#This Row],[Quantity]]</f>
        <v>4800</v>
      </c>
    </row>
    <row r="4144" spans="1:7" x14ac:dyDescent="0.25">
      <c r="A4144">
        <v>2019</v>
      </c>
      <c r="B4144" t="s">
        <v>14</v>
      </c>
      <c r="C4144" s="1">
        <v>15800</v>
      </c>
      <c r="D4144" t="s">
        <v>16</v>
      </c>
      <c r="E4144" s="2">
        <v>1</v>
      </c>
      <c r="F4144">
        <f>IFERROR(VLOOKUP(Bakery[[#This Row],[Products]],Bakery_price[#All],2,FALSE),0)</f>
        <v>0</v>
      </c>
      <c r="G4144" s="3">
        <f>Bakery[[#This Row],[Price]]*Bakery[[#This Row],[Quantity]]</f>
        <v>0</v>
      </c>
    </row>
    <row r="4145" spans="1:7" x14ac:dyDescent="0.25">
      <c r="A4145">
        <v>2019</v>
      </c>
      <c r="B4145" t="s">
        <v>14</v>
      </c>
      <c r="C4145" s="1">
        <v>16800</v>
      </c>
      <c r="D4145" t="s">
        <v>6</v>
      </c>
      <c r="E4145" s="2">
        <v>1</v>
      </c>
      <c r="F4145">
        <f>IFERROR(VLOOKUP(Bakery[[#This Row],[Products]],Bakery_price[#All],2,FALSE),0)</f>
        <v>4800</v>
      </c>
      <c r="G4145" s="3">
        <f>Bakery[[#This Row],[Price]]*Bakery[[#This Row],[Quantity]]</f>
        <v>4800</v>
      </c>
    </row>
    <row r="4146" spans="1:7" x14ac:dyDescent="0.25">
      <c r="A4146">
        <v>2019</v>
      </c>
      <c r="B4146" t="s">
        <v>14</v>
      </c>
      <c r="C4146" s="1">
        <v>16800</v>
      </c>
      <c r="D4146" t="s">
        <v>8</v>
      </c>
      <c r="E4146" s="2">
        <v>1</v>
      </c>
      <c r="F4146">
        <f>IFERROR(VLOOKUP(Bakery[[#This Row],[Products]],Bakery_price[#All],2,FALSE),0)</f>
        <v>4800</v>
      </c>
      <c r="G4146" s="3">
        <f>Bakery[[#This Row],[Price]]*Bakery[[#This Row],[Quantity]]</f>
        <v>4800</v>
      </c>
    </row>
    <row r="4147" spans="1:7" x14ac:dyDescent="0.25">
      <c r="A4147">
        <v>2019</v>
      </c>
      <c r="B4147" t="s">
        <v>14</v>
      </c>
      <c r="C4147" s="1">
        <v>16800</v>
      </c>
      <c r="D4147" t="s">
        <v>16</v>
      </c>
      <c r="E4147" s="2">
        <v>1</v>
      </c>
      <c r="F4147">
        <f>IFERROR(VLOOKUP(Bakery[[#This Row],[Products]],Bakery_price[#All],2,FALSE),0)</f>
        <v>0</v>
      </c>
      <c r="G4147" s="3">
        <f>Bakery[[#This Row],[Price]]*Bakery[[#This Row],[Quantity]]</f>
        <v>0</v>
      </c>
    </row>
    <row r="4148" spans="1:7" x14ac:dyDescent="0.25">
      <c r="A4148">
        <v>2019</v>
      </c>
      <c r="B4148" t="s">
        <v>18</v>
      </c>
      <c r="C4148" s="1">
        <v>19300</v>
      </c>
      <c r="D4148" t="s">
        <v>6</v>
      </c>
      <c r="E4148" s="2">
        <v>1</v>
      </c>
      <c r="F4148">
        <f>IFERROR(VLOOKUP(Bakery[[#This Row],[Products]],Bakery_price[#All],2,FALSE),0)</f>
        <v>4800</v>
      </c>
      <c r="G4148" s="3">
        <f>Bakery[[#This Row],[Price]]*Bakery[[#This Row],[Quantity]]</f>
        <v>4800</v>
      </c>
    </row>
    <row r="4149" spans="1:7" x14ac:dyDescent="0.25">
      <c r="A4149">
        <v>2019</v>
      </c>
      <c r="B4149" t="s">
        <v>18</v>
      </c>
      <c r="C4149" s="1">
        <v>19300</v>
      </c>
      <c r="D4149" t="s">
        <v>24</v>
      </c>
      <c r="E4149" s="2">
        <v>1</v>
      </c>
      <c r="F4149">
        <f>IFERROR(VLOOKUP(Bakery[[#This Row],[Products]],Bakery_price[#All],2,FALSE),0)</f>
        <v>3500</v>
      </c>
      <c r="G4149" s="3">
        <f>Bakery[[#This Row],[Price]]*Bakery[[#This Row],[Quantity]]</f>
        <v>3500</v>
      </c>
    </row>
    <row r="4150" spans="1:7" x14ac:dyDescent="0.25">
      <c r="A4150">
        <v>2019</v>
      </c>
      <c r="B4150" t="s">
        <v>18</v>
      </c>
      <c r="C4150" s="1">
        <v>19300</v>
      </c>
      <c r="D4150" t="s">
        <v>31</v>
      </c>
      <c r="E4150" s="2">
        <v>1</v>
      </c>
      <c r="F4150">
        <f>IFERROR(VLOOKUP(Bakery[[#This Row],[Products]],Bakery_price[#All],2,FALSE),0)</f>
        <v>4000</v>
      </c>
      <c r="G4150" s="3">
        <f>Bakery[[#This Row],[Price]]*Bakery[[#This Row],[Quantity]]</f>
        <v>4000</v>
      </c>
    </row>
    <row r="4151" spans="1:7" x14ac:dyDescent="0.25">
      <c r="A4151">
        <v>2019</v>
      </c>
      <c r="B4151" t="s">
        <v>18</v>
      </c>
      <c r="C4151" s="1">
        <v>19300</v>
      </c>
      <c r="D4151" t="s">
        <v>10</v>
      </c>
      <c r="E4151" s="2">
        <v>1</v>
      </c>
      <c r="F4151">
        <f>IFERROR(VLOOKUP(Bakery[[#This Row],[Products]],Bakery_price[#All],2,FALSE),0)</f>
        <v>0</v>
      </c>
      <c r="G4151" s="3">
        <f>Bakery[[#This Row],[Price]]*Bakery[[#This Row],[Quantity]]</f>
        <v>0</v>
      </c>
    </row>
    <row r="4152" spans="1:7" x14ac:dyDescent="0.25">
      <c r="A4152">
        <v>2019</v>
      </c>
      <c r="B4152" t="s">
        <v>18</v>
      </c>
      <c r="C4152" s="1">
        <v>26000</v>
      </c>
      <c r="D4152" t="s">
        <v>6</v>
      </c>
      <c r="E4152" s="2">
        <v>5</v>
      </c>
      <c r="F4152">
        <f>IFERROR(VLOOKUP(Bakery[[#This Row],[Products]],Bakery_price[#All],2,FALSE),0)</f>
        <v>4800</v>
      </c>
      <c r="G4152" s="3">
        <f>Bakery[[#This Row],[Price]]*Bakery[[#This Row],[Quantity]]</f>
        <v>24000</v>
      </c>
    </row>
    <row r="4153" spans="1:7" x14ac:dyDescent="0.25">
      <c r="A4153">
        <v>2019</v>
      </c>
      <c r="B4153" t="s">
        <v>18</v>
      </c>
      <c r="C4153" s="1">
        <v>15000</v>
      </c>
      <c r="D4153" t="s">
        <v>25</v>
      </c>
      <c r="E4153" s="2">
        <v>1</v>
      </c>
      <c r="F4153">
        <f>IFERROR(VLOOKUP(Bakery[[#This Row],[Products]],Bakery_price[#All],2,FALSE),0)</f>
        <v>3500</v>
      </c>
      <c r="G4153" s="3">
        <f>Bakery[[#This Row],[Price]]*Bakery[[#This Row],[Quantity]]</f>
        <v>3500</v>
      </c>
    </row>
    <row r="4154" spans="1:7" x14ac:dyDescent="0.25">
      <c r="A4154">
        <v>2019</v>
      </c>
      <c r="B4154" t="s">
        <v>18</v>
      </c>
      <c r="C4154" s="1">
        <v>15000</v>
      </c>
      <c r="D4154" t="s">
        <v>9</v>
      </c>
      <c r="E4154" s="2" t="s">
        <v>32</v>
      </c>
      <c r="F4154">
        <f>IFERROR(VLOOKUP(Bakery[[#This Row],[Products]],Bakery_price[#All],2,FALSE),0)</f>
        <v>5000</v>
      </c>
      <c r="G4154" s="3">
        <f>Bakery[[#This Row],[Price]]*Bakery[[#This Row],[Quantity]]</f>
        <v>5000</v>
      </c>
    </row>
    <row r="4155" spans="1:7" x14ac:dyDescent="0.25">
      <c r="A4155">
        <v>2019</v>
      </c>
      <c r="B4155" t="s">
        <v>18</v>
      </c>
      <c r="C4155" s="1">
        <v>15000</v>
      </c>
      <c r="D4155" t="s">
        <v>12</v>
      </c>
      <c r="E4155" s="2">
        <v>1</v>
      </c>
      <c r="F4155">
        <f>IFERROR(VLOOKUP(Bakery[[#This Row],[Products]],Bakery_price[#All],2,FALSE),0)</f>
        <v>4500</v>
      </c>
      <c r="G4155" s="3">
        <f>Bakery[[#This Row],[Price]]*Bakery[[#This Row],[Quantity]]</f>
        <v>4500</v>
      </c>
    </row>
    <row r="4156" spans="1:7" x14ac:dyDescent="0.25">
      <c r="A4156">
        <v>2019</v>
      </c>
      <c r="B4156" t="s">
        <v>18</v>
      </c>
      <c r="C4156" s="1">
        <v>14000</v>
      </c>
      <c r="D4156" t="s">
        <v>6</v>
      </c>
      <c r="E4156" s="2">
        <v>1</v>
      </c>
      <c r="F4156">
        <f>IFERROR(VLOOKUP(Bakery[[#This Row],[Products]],Bakery_price[#All],2,FALSE),0)</f>
        <v>4800</v>
      </c>
      <c r="G4156" s="3">
        <f>Bakery[[#This Row],[Price]]*Bakery[[#This Row],[Quantity]]</f>
        <v>4800</v>
      </c>
    </row>
    <row r="4157" spans="1:7" x14ac:dyDescent="0.25">
      <c r="A4157">
        <v>2019</v>
      </c>
      <c r="B4157" t="s">
        <v>18</v>
      </c>
      <c r="C4157" s="1">
        <v>14000</v>
      </c>
      <c r="D4157" t="s">
        <v>17</v>
      </c>
      <c r="E4157" s="2">
        <v>2</v>
      </c>
      <c r="F4157">
        <f>IFERROR(VLOOKUP(Bakery[[#This Row],[Products]],Bakery_price[#All],2,FALSE),0)</f>
        <v>4000</v>
      </c>
      <c r="G4157" s="3">
        <f>Bakery[[#This Row],[Price]]*Bakery[[#This Row],[Quantity]]</f>
        <v>8000</v>
      </c>
    </row>
    <row r="4158" spans="1:7" x14ac:dyDescent="0.25">
      <c r="A4158">
        <v>2019</v>
      </c>
      <c r="B4158" t="s">
        <v>18</v>
      </c>
      <c r="C4158" s="1">
        <v>45400</v>
      </c>
      <c r="D4158" t="s">
        <v>6</v>
      </c>
      <c r="E4158" s="2">
        <v>3</v>
      </c>
      <c r="F4158">
        <f>IFERROR(VLOOKUP(Bakery[[#This Row],[Products]],Bakery_price[#All],2,FALSE),0)</f>
        <v>4800</v>
      </c>
      <c r="G4158" s="3">
        <f>Bakery[[#This Row],[Price]]*Bakery[[#This Row],[Quantity]]</f>
        <v>14400</v>
      </c>
    </row>
    <row r="4159" spans="1:7" x14ac:dyDescent="0.25">
      <c r="A4159">
        <v>2019</v>
      </c>
      <c r="B4159" t="s">
        <v>18</v>
      </c>
      <c r="C4159" s="1">
        <v>45400</v>
      </c>
      <c r="D4159" t="s">
        <v>7</v>
      </c>
      <c r="E4159" s="2">
        <v>3</v>
      </c>
      <c r="F4159">
        <f>IFERROR(VLOOKUP(Bakery[[#This Row],[Products]],Bakery_price[#All],2,FALSE),0)</f>
        <v>0</v>
      </c>
      <c r="G4159" s="3">
        <f>Bakery[[#This Row],[Price]]*Bakery[[#This Row],[Quantity]]</f>
        <v>0</v>
      </c>
    </row>
    <row r="4160" spans="1:7" x14ac:dyDescent="0.25">
      <c r="A4160">
        <v>2019</v>
      </c>
      <c r="B4160" t="s">
        <v>18</v>
      </c>
      <c r="C4160" s="1">
        <v>45400</v>
      </c>
      <c r="D4160" t="s">
        <v>20</v>
      </c>
      <c r="E4160" s="2">
        <v>2</v>
      </c>
      <c r="F4160">
        <f>IFERROR(VLOOKUP(Bakery[[#This Row],[Products]],Bakery_price[#All],2,FALSE),0)</f>
        <v>0</v>
      </c>
      <c r="G4160" s="3">
        <f>Bakery[[#This Row],[Price]]*Bakery[[#This Row],[Quantity]]</f>
        <v>0</v>
      </c>
    </row>
    <row r="4161" spans="1:7" x14ac:dyDescent="0.25">
      <c r="A4161">
        <v>2019</v>
      </c>
      <c r="B4161" t="s">
        <v>18</v>
      </c>
      <c r="C4161" s="1">
        <v>45400</v>
      </c>
      <c r="D4161" t="s">
        <v>17</v>
      </c>
      <c r="E4161" s="2">
        <v>2</v>
      </c>
      <c r="F4161">
        <f>IFERROR(VLOOKUP(Bakery[[#This Row],[Products]],Bakery_price[#All],2,FALSE),0)</f>
        <v>4000</v>
      </c>
      <c r="G4161" s="3">
        <f>Bakery[[#This Row],[Price]]*Bakery[[#This Row],[Quantity]]</f>
        <v>8000</v>
      </c>
    </row>
    <row r="4162" spans="1:7" x14ac:dyDescent="0.25">
      <c r="A4162">
        <v>2019</v>
      </c>
      <c r="B4162" t="s">
        <v>18</v>
      </c>
      <c r="C4162" s="1">
        <v>21800</v>
      </c>
      <c r="D4162" t="s">
        <v>6</v>
      </c>
      <c r="E4162" s="2">
        <v>2</v>
      </c>
      <c r="F4162">
        <f>IFERROR(VLOOKUP(Bakery[[#This Row],[Products]],Bakery_price[#All],2,FALSE),0)</f>
        <v>4800</v>
      </c>
      <c r="G4162" s="3">
        <f>Bakery[[#This Row],[Price]]*Bakery[[#This Row],[Quantity]]</f>
        <v>9600</v>
      </c>
    </row>
    <row r="4163" spans="1:7" x14ac:dyDescent="0.25">
      <c r="A4163">
        <v>2019</v>
      </c>
      <c r="B4163" t="s">
        <v>18</v>
      </c>
      <c r="C4163" s="1">
        <v>21800</v>
      </c>
      <c r="D4163" t="s">
        <v>8</v>
      </c>
      <c r="E4163" s="2">
        <v>1</v>
      </c>
      <c r="F4163">
        <f>IFERROR(VLOOKUP(Bakery[[#This Row],[Products]],Bakery_price[#All],2,FALSE),0)</f>
        <v>4800</v>
      </c>
      <c r="G4163" s="3">
        <f>Bakery[[#This Row],[Price]]*Bakery[[#This Row],[Quantity]]</f>
        <v>4800</v>
      </c>
    </row>
    <row r="4164" spans="1:7" x14ac:dyDescent="0.25">
      <c r="A4164">
        <v>2019</v>
      </c>
      <c r="B4164" t="s">
        <v>18</v>
      </c>
      <c r="C4164" s="1">
        <v>21800</v>
      </c>
      <c r="D4164" t="s">
        <v>27</v>
      </c>
      <c r="E4164" s="2">
        <v>1</v>
      </c>
      <c r="F4164">
        <f>IFERROR(VLOOKUP(Bakery[[#This Row],[Products]],Bakery_price[#All],2,FALSE),0)</f>
        <v>4500</v>
      </c>
      <c r="G4164" s="3">
        <f>Bakery[[#This Row],[Price]]*Bakery[[#This Row],[Quantity]]</f>
        <v>4500</v>
      </c>
    </row>
    <row r="4165" spans="1:7" x14ac:dyDescent="0.25">
      <c r="A4165">
        <v>2019</v>
      </c>
      <c r="B4165" t="s">
        <v>18</v>
      </c>
      <c r="C4165" s="1">
        <v>15300</v>
      </c>
      <c r="D4165" t="s">
        <v>6</v>
      </c>
      <c r="E4165" s="2">
        <v>1</v>
      </c>
      <c r="F4165">
        <f>IFERROR(VLOOKUP(Bakery[[#This Row],[Products]],Bakery_price[#All],2,FALSE),0)</f>
        <v>4800</v>
      </c>
      <c r="G4165" s="3">
        <f>Bakery[[#This Row],[Price]]*Bakery[[#This Row],[Quantity]]</f>
        <v>4800</v>
      </c>
    </row>
    <row r="4166" spans="1:7" x14ac:dyDescent="0.25">
      <c r="A4166">
        <v>2019</v>
      </c>
      <c r="B4166" t="s">
        <v>18</v>
      </c>
      <c r="C4166" s="1">
        <v>15300</v>
      </c>
      <c r="D4166" t="s">
        <v>8</v>
      </c>
      <c r="E4166" s="2">
        <v>1</v>
      </c>
      <c r="F4166">
        <f>IFERROR(VLOOKUP(Bakery[[#This Row],[Products]],Bakery_price[#All],2,FALSE),0)</f>
        <v>4800</v>
      </c>
      <c r="G4166" s="3">
        <f>Bakery[[#This Row],[Price]]*Bakery[[#This Row],[Quantity]]</f>
        <v>4800</v>
      </c>
    </row>
    <row r="4167" spans="1:7" x14ac:dyDescent="0.25">
      <c r="A4167">
        <v>2019</v>
      </c>
      <c r="B4167" t="s">
        <v>18</v>
      </c>
      <c r="C4167" s="1">
        <v>15300</v>
      </c>
      <c r="D4167" t="s">
        <v>17</v>
      </c>
      <c r="E4167" s="2">
        <v>1</v>
      </c>
      <c r="F4167">
        <f>IFERROR(VLOOKUP(Bakery[[#This Row],[Products]],Bakery_price[#All],2,FALSE),0)</f>
        <v>4000</v>
      </c>
      <c r="G4167" s="3">
        <f>Bakery[[#This Row],[Price]]*Bakery[[#This Row],[Quantity]]</f>
        <v>4000</v>
      </c>
    </row>
    <row r="4168" spans="1:7" x14ac:dyDescent="0.25">
      <c r="A4168">
        <v>2019</v>
      </c>
      <c r="B4168" t="s">
        <v>18</v>
      </c>
      <c r="C4168" s="1">
        <v>17100</v>
      </c>
      <c r="D4168" t="s">
        <v>6</v>
      </c>
      <c r="E4168" s="2">
        <v>2</v>
      </c>
      <c r="F4168">
        <f>IFERROR(VLOOKUP(Bakery[[#This Row],[Products]],Bakery_price[#All],2,FALSE),0)</f>
        <v>4800</v>
      </c>
      <c r="G4168" s="3">
        <f>Bakery[[#This Row],[Price]]*Bakery[[#This Row],[Quantity]]</f>
        <v>9600</v>
      </c>
    </row>
    <row r="4169" spans="1:7" x14ac:dyDescent="0.25">
      <c r="A4169">
        <v>2019</v>
      </c>
      <c r="B4169" t="s">
        <v>18</v>
      </c>
      <c r="C4169" s="1">
        <v>17100</v>
      </c>
      <c r="D4169" t="s">
        <v>16</v>
      </c>
      <c r="E4169" s="2">
        <v>1</v>
      </c>
      <c r="F4169">
        <f>IFERROR(VLOOKUP(Bakery[[#This Row],[Products]],Bakery_price[#All],2,FALSE),0)</f>
        <v>0</v>
      </c>
      <c r="G4169" s="3">
        <f>Bakery[[#This Row],[Price]]*Bakery[[#This Row],[Quantity]]</f>
        <v>0</v>
      </c>
    </row>
    <row r="4170" spans="1:7" x14ac:dyDescent="0.25">
      <c r="A4170">
        <v>2019</v>
      </c>
      <c r="B4170" t="s">
        <v>21</v>
      </c>
      <c r="C4170" s="1">
        <v>15300</v>
      </c>
      <c r="D4170" t="s">
        <v>6</v>
      </c>
      <c r="E4170" s="2">
        <v>1</v>
      </c>
      <c r="F4170">
        <f>IFERROR(VLOOKUP(Bakery[[#This Row],[Products]],Bakery_price[#All],2,FALSE),0)</f>
        <v>4800</v>
      </c>
      <c r="G4170" s="3">
        <f>Bakery[[#This Row],[Price]]*Bakery[[#This Row],[Quantity]]</f>
        <v>4800</v>
      </c>
    </row>
    <row r="4171" spans="1:7" x14ac:dyDescent="0.25">
      <c r="A4171">
        <v>2019</v>
      </c>
      <c r="B4171" t="s">
        <v>21</v>
      </c>
      <c r="C4171" s="1">
        <v>15300</v>
      </c>
      <c r="D4171" t="s">
        <v>7</v>
      </c>
      <c r="E4171" s="2">
        <v>1</v>
      </c>
      <c r="F4171">
        <f>IFERROR(VLOOKUP(Bakery[[#This Row],[Products]],Bakery_price[#All],2,FALSE),0)</f>
        <v>0</v>
      </c>
      <c r="G4171" s="3">
        <f>Bakery[[#This Row],[Price]]*Bakery[[#This Row],[Quantity]]</f>
        <v>0</v>
      </c>
    </row>
    <row r="4172" spans="1:7" x14ac:dyDescent="0.25">
      <c r="A4172">
        <v>2019</v>
      </c>
      <c r="B4172" t="s">
        <v>21</v>
      </c>
      <c r="C4172" s="1">
        <v>15300</v>
      </c>
      <c r="D4172" t="s">
        <v>8</v>
      </c>
      <c r="E4172" s="2">
        <v>1</v>
      </c>
      <c r="F4172">
        <f>IFERROR(VLOOKUP(Bakery[[#This Row],[Products]],Bakery_price[#All],2,FALSE),0)</f>
        <v>4800</v>
      </c>
      <c r="G4172" s="3">
        <f>Bakery[[#This Row],[Price]]*Bakery[[#This Row],[Quantity]]</f>
        <v>4800</v>
      </c>
    </row>
    <row r="4173" spans="1:7" x14ac:dyDescent="0.25">
      <c r="A4173">
        <v>2019</v>
      </c>
      <c r="B4173" t="s">
        <v>21</v>
      </c>
      <c r="C4173" s="1">
        <v>18900</v>
      </c>
      <c r="D4173" t="s">
        <v>6</v>
      </c>
      <c r="E4173" s="2">
        <v>3</v>
      </c>
      <c r="F4173">
        <f>IFERROR(VLOOKUP(Bakery[[#This Row],[Products]],Bakery_price[#All],2,FALSE),0)</f>
        <v>4800</v>
      </c>
      <c r="G4173" s="3">
        <f>Bakery[[#This Row],[Price]]*Bakery[[#This Row],[Quantity]]</f>
        <v>14400</v>
      </c>
    </row>
    <row r="4174" spans="1:7" x14ac:dyDescent="0.25">
      <c r="A4174">
        <v>2019</v>
      </c>
      <c r="B4174" t="s">
        <v>21</v>
      </c>
      <c r="C4174" s="1">
        <v>18900</v>
      </c>
      <c r="D4174" t="s">
        <v>30</v>
      </c>
      <c r="E4174" s="2">
        <v>1</v>
      </c>
      <c r="F4174">
        <f>IFERROR(VLOOKUP(Bakery[[#This Row],[Products]],Bakery_price[#All],2,FALSE),0)</f>
        <v>2500</v>
      </c>
      <c r="G4174" s="3">
        <f>Bakery[[#This Row],[Price]]*Bakery[[#This Row],[Quantity]]</f>
        <v>2500</v>
      </c>
    </row>
    <row r="4175" spans="1:7" x14ac:dyDescent="0.25">
      <c r="A4175">
        <v>2019</v>
      </c>
      <c r="B4175" t="s">
        <v>21</v>
      </c>
      <c r="C4175" s="1">
        <v>14100</v>
      </c>
      <c r="D4175" t="s">
        <v>6</v>
      </c>
      <c r="E4175" s="2">
        <v>1</v>
      </c>
      <c r="F4175">
        <f>IFERROR(VLOOKUP(Bakery[[#This Row],[Products]],Bakery_price[#All],2,FALSE),0)</f>
        <v>4800</v>
      </c>
      <c r="G4175" s="3">
        <f>Bakery[[#This Row],[Price]]*Bakery[[#This Row],[Quantity]]</f>
        <v>4800</v>
      </c>
    </row>
    <row r="4176" spans="1:7" x14ac:dyDescent="0.25">
      <c r="A4176">
        <v>2019</v>
      </c>
      <c r="B4176" t="s">
        <v>21</v>
      </c>
      <c r="C4176" s="1">
        <v>14100</v>
      </c>
      <c r="D4176" t="s">
        <v>25</v>
      </c>
      <c r="E4176" s="2">
        <v>1</v>
      </c>
      <c r="F4176">
        <f>IFERROR(VLOOKUP(Bakery[[#This Row],[Products]],Bakery_price[#All],2,FALSE),0)</f>
        <v>3500</v>
      </c>
      <c r="G4176" s="3">
        <f>Bakery[[#This Row],[Price]]*Bakery[[#This Row],[Quantity]]</f>
        <v>3500</v>
      </c>
    </row>
    <row r="4177" spans="1:7" x14ac:dyDescent="0.25">
      <c r="A4177">
        <v>2019</v>
      </c>
      <c r="B4177" t="s">
        <v>21</v>
      </c>
      <c r="C4177" s="1">
        <v>14100</v>
      </c>
      <c r="D4177" t="s">
        <v>26</v>
      </c>
      <c r="E4177" s="2">
        <v>1</v>
      </c>
      <c r="F4177">
        <f>IFERROR(VLOOKUP(Bakery[[#This Row],[Products]],Bakery_price[#All],2,FALSE),0)</f>
        <v>4000</v>
      </c>
      <c r="G4177" s="3">
        <f>Bakery[[#This Row],[Price]]*Bakery[[#This Row],[Quantity]]</f>
        <v>4000</v>
      </c>
    </row>
    <row r="4178" spans="1:7" x14ac:dyDescent="0.25">
      <c r="A4178">
        <v>2019</v>
      </c>
      <c r="B4178" t="s">
        <v>21</v>
      </c>
      <c r="C4178" s="1">
        <v>14800</v>
      </c>
      <c r="D4178" t="s">
        <v>6</v>
      </c>
      <c r="E4178" s="2">
        <v>1</v>
      </c>
      <c r="F4178">
        <f>IFERROR(VLOOKUP(Bakery[[#This Row],[Products]],Bakery_price[#All],2,FALSE),0)</f>
        <v>4800</v>
      </c>
      <c r="G4178" s="3">
        <f>Bakery[[#This Row],[Price]]*Bakery[[#This Row],[Quantity]]</f>
        <v>4800</v>
      </c>
    </row>
    <row r="4179" spans="1:7" x14ac:dyDescent="0.25">
      <c r="A4179">
        <v>2019</v>
      </c>
      <c r="B4179" t="s">
        <v>21</v>
      </c>
      <c r="C4179" s="1">
        <v>14800</v>
      </c>
      <c r="D4179" t="s">
        <v>25</v>
      </c>
      <c r="E4179" s="2">
        <v>1</v>
      </c>
      <c r="F4179">
        <f>IFERROR(VLOOKUP(Bakery[[#This Row],[Products]],Bakery_price[#All],2,FALSE),0)</f>
        <v>3500</v>
      </c>
      <c r="G4179" s="3">
        <f>Bakery[[#This Row],[Price]]*Bakery[[#This Row],[Quantity]]</f>
        <v>3500</v>
      </c>
    </row>
    <row r="4180" spans="1:7" x14ac:dyDescent="0.25">
      <c r="A4180">
        <v>2019</v>
      </c>
      <c r="B4180" t="s">
        <v>21</v>
      </c>
      <c r="C4180" s="1">
        <v>14800</v>
      </c>
      <c r="D4180" t="s">
        <v>10</v>
      </c>
      <c r="E4180" s="2">
        <v>1</v>
      </c>
      <c r="F4180">
        <f>IFERROR(VLOOKUP(Bakery[[#This Row],[Products]],Bakery_price[#All],2,FALSE),0)</f>
        <v>0</v>
      </c>
      <c r="G4180" s="3">
        <f>Bakery[[#This Row],[Price]]*Bakery[[#This Row],[Quantity]]</f>
        <v>0</v>
      </c>
    </row>
    <row r="4181" spans="1:7" x14ac:dyDescent="0.25">
      <c r="A4181">
        <v>2019</v>
      </c>
      <c r="B4181" t="s">
        <v>21</v>
      </c>
      <c r="C4181" s="1">
        <v>16800</v>
      </c>
      <c r="D4181" t="s">
        <v>6</v>
      </c>
      <c r="E4181" s="2">
        <v>1</v>
      </c>
      <c r="F4181">
        <f>IFERROR(VLOOKUP(Bakery[[#This Row],[Products]],Bakery_price[#All],2,FALSE),0)</f>
        <v>4800</v>
      </c>
      <c r="G4181" s="3">
        <f>Bakery[[#This Row],[Price]]*Bakery[[#This Row],[Quantity]]</f>
        <v>4800</v>
      </c>
    </row>
    <row r="4182" spans="1:7" x14ac:dyDescent="0.25">
      <c r="A4182">
        <v>2019</v>
      </c>
      <c r="B4182" t="s">
        <v>21</v>
      </c>
      <c r="C4182" s="1">
        <v>16800</v>
      </c>
      <c r="D4182" t="s">
        <v>8</v>
      </c>
      <c r="E4182" s="2">
        <v>1</v>
      </c>
      <c r="F4182">
        <f>IFERROR(VLOOKUP(Bakery[[#This Row],[Products]],Bakery_price[#All],2,FALSE),0)</f>
        <v>4800</v>
      </c>
      <c r="G4182" s="3">
        <f>Bakery[[#This Row],[Price]]*Bakery[[#This Row],[Quantity]]</f>
        <v>4800</v>
      </c>
    </row>
    <row r="4183" spans="1:7" x14ac:dyDescent="0.25">
      <c r="A4183">
        <v>2019</v>
      </c>
      <c r="B4183" t="s">
        <v>21</v>
      </c>
      <c r="C4183" s="1">
        <v>16800</v>
      </c>
      <c r="D4183" t="s">
        <v>12</v>
      </c>
      <c r="E4183" s="2">
        <v>1</v>
      </c>
      <c r="F4183">
        <f>IFERROR(VLOOKUP(Bakery[[#This Row],[Products]],Bakery_price[#All],2,FALSE),0)</f>
        <v>4500</v>
      </c>
      <c r="G4183" s="3">
        <f>Bakery[[#This Row],[Price]]*Bakery[[#This Row],[Quantity]]</f>
        <v>4500</v>
      </c>
    </row>
    <row r="4184" spans="1:7" x14ac:dyDescent="0.25">
      <c r="A4184">
        <v>2019</v>
      </c>
      <c r="B4184" t="s">
        <v>21</v>
      </c>
      <c r="C4184" s="1">
        <v>14500</v>
      </c>
      <c r="D4184" t="s">
        <v>15</v>
      </c>
      <c r="E4184" s="2">
        <v>1</v>
      </c>
      <c r="F4184">
        <f>IFERROR(VLOOKUP(Bakery[[#This Row],[Products]],Bakery_price[#All],2,FALSE),0)</f>
        <v>3500</v>
      </c>
      <c r="G4184" s="3">
        <f>Bakery[[#This Row],[Price]]*Bakery[[#This Row],[Quantity]]</f>
        <v>3500</v>
      </c>
    </row>
    <row r="4185" spans="1:7" x14ac:dyDescent="0.25">
      <c r="A4185">
        <v>2019</v>
      </c>
      <c r="B4185" t="s">
        <v>21</v>
      </c>
      <c r="C4185" s="1">
        <v>14500</v>
      </c>
      <c r="D4185" t="s">
        <v>20</v>
      </c>
      <c r="E4185" s="2">
        <v>1</v>
      </c>
      <c r="F4185">
        <f>IFERROR(VLOOKUP(Bakery[[#This Row],[Products]],Bakery_price[#All],2,FALSE),0)</f>
        <v>0</v>
      </c>
      <c r="G4185" s="3">
        <f>Bakery[[#This Row],[Price]]*Bakery[[#This Row],[Quantity]]</f>
        <v>0</v>
      </c>
    </row>
    <row r="4186" spans="1:7" x14ac:dyDescent="0.25">
      <c r="A4186">
        <v>2019</v>
      </c>
      <c r="B4186" t="s">
        <v>21</v>
      </c>
      <c r="C4186" s="1">
        <v>14500</v>
      </c>
      <c r="D4186" t="s">
        <v>8</v>
      </c>
      <c r="E4186" s="2">
        <v>1</v>
      </c>
      <c r="F4186">
        <f>IFERROR(VLOOKUP(Bakery[[#This Row],[Products]],Bakery_price[#All],2,FALSE),0)</f>
        <v>4800</v>
      </c>
      <c r="G4186" s="3">
        <f>Bakery[[#This Row],[Price]]*Bakery[[#This Row],[Quantity]]</f>
        <v>4800</v>
      </c>
    </row>
    <row r="4187" spans="1:7" x14ac:dyDescent="0.25">
      <c r="A4187">
        <v>2019</v>
      </c>
      <c r="B4187" t="s">
        <v>21</v>
      </c>
      <c r="C4187" s="1">
        <v>20300</v>
      </c>
      <c r="D4187" t="s">
        <v>6</v>
      </c>
      <c r="E4187" s="2">
        <v>1</v>
      </c>
      <c r="F4187">
        <f>IFERROR(VLOOKUP(Bakery[[#This Row],[Products]],Bakery_price[#All],2,FALSE),0)</f>
        <v>4800</v>
      </c>
      <c r="G4187" s="3">
        <f>Bakery[[#This Row],[Price]]*Bakery[[#This Row],[Quantity]]</f>
        <v>4800</v>
      </c>
    </row>
    <row r="4188" spans="1:7" x14ac:dyDescent="0.25">
      <c r="A4188">
        <v>2019</v>
      </c>
      <c r="B4188" t="s">
        <v>21</v>
      </c>
      <c r="C4188" s="1">
        <v>20300</v>
      </c>
      <c r="D4188" t="s">
        <v>8</v>
      </c>
      <c r="E4188" s="2">
        <v>1</v>
      </c>
      <c r="F4188">
        <f>IFERROR(VLOOKUP(Bakery[[#This Row],[Products]],Bakery_price[#All],2,FALSE),0)</f>
        <v>4800</v>
      </c>
      <c r="G4188" s="3">
        <f>Bakery[[#This Row],[Price]]*Bakery[[#This Row],[Quantity]]</f>
        <v>4800</v>
      </c>
    </row>
    <row r="4189" spans="1:7" x14ac:dyDescent="0.25">
      <c r="A4189">
        <v>2019</v>
      </c>
      <c r="B4189" t="s">
        <v>21</v>
      </c>
      <c r="C4189" s="1">
        <v>20300</v>
      </c>
      <c r="D4189" t="s">
        <v>16</v>
      </c>
      <c r="E4189" s="2">
        <v>2</v>
      </c>
      <c r="F4189">
        <f>IFERROR(VLOOKUP(Bakery[[#This Row],[Products]],Bakery_price[#All],2,FALSE),0)</f>
        <v>0</v>
      </c>
      <c r="G4189" s="3">
        <f>Bakery[[#This Row],[Price]]*Bakery[[#This Row],[Quantity]]</f>
        <v>0</v>
      </c>
    </row>
    <row r="4190" spans="1:7" x14ac:dyDescent="0.25">
      <c r="A4190">
        <v>2019</v>
      </c>
      <c r="B4190" t="s">
        <v>21</v>
      </c>
      <c r="C4190" s="1">
        <v>23600</v>
      </c>
      <c r="D4190" t="s">
        <v>6</v>
      </c>
      <c r="E4190" s="2">
        <v>3</v>
      </c>
      <c r="F4190">
        <f>IFERROR(VLOOKUP(Bakery[[#This Row],[Products]],Bakery_price[#All],2,FALSE),0)</f>
        <v>4800</v>
      </c>
      <c r="G4190" s="3">
        <f>Bakery[[#This Row],[Price]]*Bakery[[#This Row],[Quantity]]</f>
        <v>14400</v>
      </c>
    </row>
    <row r="4191" spans="1:7" x14ac:dyDescent="0.25">
      <c r="A4191">
        <v>2019</v>
      </c>
      <c r="B4191" t="s">
        <v>21</v>
      </c>
      <c r="C4191" s="1">
        <v>23600</v>
      </c>
      <c r="D4191" t="s">
        <v>24</v>
      </c>
      <c r="E4191" s="2">
        <v>1</v>
      </c>
      <c r="F4191">
        <f>IFERROR(VLOOKUP(Bakery[[#This Row],[Products]],Bakery_price[#All],2,FALSE),0)</f>
        <v>3500</v>
      </c>
      <c r="G4191" s="3">
        <f>Bakery[[#This Row],[Price]]*Bakery[[#This Row],[Quantity]]</f>
        <v>3500</v>
      </c>
    </row>
    <row r="4192" spans="1:7" x14ac:dyDescent="0.25">
      <c r="A4192">
        <v>2019</v>
      </c>
      <c r="B4192" t="s">
        <v>21</v>
      </c>
      <c r="C4192" s="1">
        <v>23600</v>
      </c>
      <c r="D4192" t="s">
        <v>12</v>
      </c>
      <c r="E4192" s="2">
        <v>1</v>
      </c>
      <c r="F4192">
        <f>IFERROR(VLOOKUP(Bakery[[#This Row],[Products]],Bakery_price[#All],2,FALSE),0)</f>
        <v>4500</v>
      </c>
      <c r="G4192" s="3">
        <f>Bakery[[#This Row],[Price]]*Bakery[[#This Row],[Quantity]]</f>
        <v>4500</v>
      </c>
    </row>
    <row r="4193" spans="1:7" x14ac:dyDescent="0.25">
      <c r="A4193">
        <v>2019</v>
      </c>
      <c r="B4193" t="s">
        <v>21</v>
      </c>
      <c r="C4193" s="1">
        <v>19500</v>
      </c>
      <c r="D4193" t="s">
        <v>20</v>
      </c>
      <c r="E4193" s="2">
        <v>1</v>
      </c>
      <c r="F4193">
        <f>IFERROR(VLOOKUP(Bakery[[#This Row],[Products]],Bakery_price[#All],2,FALSE),0)</f>
        <v>0</v>
      </c>
      <c r="G4193" s="3">
        <f>Bakery[[#This Row],[Price]]*Bakery[[#This Row],[Quantity]]</f>
        <v>0</v>
      </c>
    </row>
    <row r="4194" spans="1:7" x14ac:dyDescent="0.25">
      <c r="A4194">
        <v>2019</v>
      </c>
      <c r="B4194" t="s">
        <v>21</v>
      </c>
      <c r="C4194" s="1">
        <v>19500</v>
      </c>
      <c r="D4194" t="s">
        <v>8</v>
      </c>
      <c r="E4194" s="2">
        <v>1</v>
      </c>
      <c r="F4194">
        <f>IFERROR(VLOOKUP(Bakery[[#This Row],[Products]],Bakery_price[#All],2,FALSE),0)</f>
        <v>4800</v>
      </c>
      <c r="G4194" s="3">
        <f>Bakery[[#This Row],[Price]]*Bakery[[#This Row],[Quantity]]</f>
        <v>4800</v>
      </c>
    </row>
    <row r="4195" spans="1:7" x14ac:dyDescent="0.25">
      <c r="A4195">
        <v>2019</v>
      </c>
      <c r="B4195" t="s">
        <v>21</v>
      </c>
      <c r="C4195" s="1">
        <v>19500</v>
      </c>
      <c r="D4195" t="s">
        <v>17</v>
      </c>
      <c r="E4195" s="2">
        <v>1</v>
      </c>
      <c r="F4195">
        <f>IFERROR(VLOOKUP(Bakery[[#This Row],[Products]],Bakery_price[#All],2,FALSE),0)</f>
        <v>4000</v>
      </c>
      <c r="G4195" s="3">
        <f>Bakery[[#This Row],[Price]]*Bakery[[#This Row],[Quantity]]</f>
        <v>4000</v>
      </c>
    </row>
    <row r="4196" spans="1:7" x14ac:dyDescent="0.25">
      <c r="A4196">
        <v>2019</v>
      </c>
      <c r="B4196" t="s">
        <v>21</v>
      </c>
      <c r="C4196" s="1">
        <v>19500</v>
      </c>
      <c r="D4196" t="s">
        <v>12</v>
      </c>
      <c r="E4196" s="2">
        <v>1</v>
      </c>
      <c r="F4196">
        <f>IFERROR(VLOOKUP(Bakery[[#This Row],[Products]],Bakery_price[#All],2,FALSE),0)</f>
        <v>4500</v>
      </c>
      <c r="G4196" s="3">
        <f>Bakery[[#This Row],[Price]]*Bakery[[#This Row],[Quantity]]</f>
        <v>4500</v>
      </c>
    </row>
    <row r="4197" spans="1:7" x14ac:dyDescent="0.25">
      <c r="A4197">
        <v>2019</v>
      </c>
      <c r="B4197" t="s">
        <v>23</v>
      </c>
      <c r="C4197" s="1">
        <v>52800</v>
      </c>
      <c r="D4197" t="s">
        <v>6</v>
      </c>
      <c r="E4197" s="2">
        <v>5</v>
      </c>
      <c r="F4197">
        <f>IFERROR(VLOOKUP(Bakery[[#This Row],[Products]],Bakery_price[#All],2,FALSE),0)</f>
        <v>4800</v>
      </c>
      <c r="G4197" s="3">
        <f>Bakery[[#This Row],[Price]]*Bakery[[#This Row],[Quantity]]</f>
        <v>24000</v>
      </c>
    </row>
    <row r="4198" spans="1:7" x14ac:dyDescent="0.25">
      <c r="A4198">
        <v>2019</v>
      </c>
      <c r="B4198" t="s">
        <v>23</v>
      </c>
      <c r="C4198" s="1">
        <v>52800</v>
      </c>
      <c r="D4198" t="s">
        <v>8</v>
      </c>
      <c r="E4198" s="2">
        <v>1</v>
      </c>
      <c r="F4198">
        <f>IFERROR(VLOOKUP(Bakery[[#This Row],[Products]],Bakery_price[#All],2,FALSE),0)</f>
        <v>4800</v>
      </c>
      <c r="G4198" s="3">
        <f>Bakery[[#This Row],[Price]]*Bakery[[#This Row],[Quantity]]</f>
        <v>4800</v>
      </c>
    </row>
    <row r="4199" spans="1:7" x14ac:dyDescent="0.25">
      <c r="A4199">
        <v>2019</v>
      </c>
      <c r="B4199" t="s">
        <v>23</v>
      </c>
      <c r="C4199" s="1">
        <v>52800</v>
      </c>
      <c r="D4199" t="s">
        <v>25</v>
      </c>
      <c r="E4199" s="2">
        <v>1</v>
      </c>
      <c r="F4199">
        <f>IFERROR(VLOOKUP(Bakery[[#This Row],[Products]],Bakery_price[#All],2,FALSE),0)</f>
        <v>3500</v>
      </c>
      <c r="G4199" s="3">
        <f>Bakery[[#This Row],[Price]]*Bakery[[#This Row],[Quantity]]</f>
        <v>3500</v>
      </c>
    </row>
    <row r="4200" spans="1:7" x14ac:dyDescent="0.25">
      <c r="A4200">
        <v>2019</v>
      </c>
      <c r="B4200" t="s">
        <v>23</v>
      </c>
      <c r="C4200" s="1">
        <v>52800</v>
      </c>
      <c r="D4200" t="s">
        <v>26</v>
      </c>
      <c r="E4200" s="2">
        <v>1</v>
      </c>
      <c r="F4200">
        <f>IFERROR(VLOOKUP(Bakery[[#This Row],[Products]],Bakery_price[#All],2,FALSE),0)</f>
        <v>4000</v>
      </c>
      <c r="G4200" s="3">
        <f>Bakery[[#This Row],[Price]]*Bakery[[#This Row],[Quantity]]</f>
        <v>4000</v>
      </c>
    </row>
    <row r="4201" spans="1:7" x14ac:dyDescent="0.25">
      <c r="A4201">
        <v>2019</v>
      </c>
      <c r="B4201" t="s">
        <v>23</v>
      </c>
      <c r="C4201" s="1">
        <v>52800</v>
      </c>
      <c r="D4201" t="s">
        <v>12</v>
      </c>
      <c r="E4201" s="2">
        <v>1</v>
      </c>
      <c r="F4201">
        <f>IFERROR(VLOOKUP(Bakery[[#This Row],[Products]],Bakery_price[#All],2,FALSE),0)</f>
        <v>4500</v>
      </c>
      <c r="G4201" s="3">
        <f>Bakery[[#This Row],[Price]]*Bakery[[#This Row],[Quantity]]</f>
        <v>4500</v>
      </c>
    </row>
    <row r="4202" spans="1:7" x14ac:dyDescent="0.25">
      <c r="A4202">
        <v>2019</v>
      </c>
      <c r="B4202" t="s">
        <v>23</v>
      </c>
      <c r="C4202" s="1">
        <v>52800</v>
      </c>
      <c r="D4202" t="s">
        <v>30</v>
      </c>
      <c r="E4202" s="2">
        <v>1</v>
      </c>
      <c r="F4202">
        <f>IFERROR(VLOOKUP(Bakery[[#This Row],[Products]],Bakery_price[#All],2,FALSE),0)</f>
        <v>2500</v>
      </c>
      <c r="G4202" s="3">
        <f>Bakery[[#This Row],[Price]]*Bakery[[#This Row],[Quantity]]</f>
        <v>2500</v>
      </c>
    </row>
    <row r="4203" spans="1:7" x14ac:dyDescent="0.25">
      <c r="A4203">
        <v>2019</v>
      </c>
      <c r="B4203" t="s">
        <v>23</v>
      </c>
      <c r="C4203" s="1">
        <v>14000</v>
      </c>
      <c r="D4203" t="s">
        <v>6</v>
      </c>
      <c r="E4203" s="2">
        <v>1</v>
      </c>
      <c r="F4203">
        <f>IFERROR(VLOOKUP(Bakery[[#This Row],[Products]],Bakery_price[#All],2,FALSE),0)</f>
        <v>4800</v>
      </c>
      <c r="G4203" s="3">
        <f>Bakery[[#This Row],[Price]]*Bakery[[#This Row],[Quantity]]</f>
        <v>4800</v>
      </c>
    </row>
    <row r="4204" spans="1:7" x14ac:dyDescent="0.25">
      <c r="A4204">
        <v>2019</v>
      </c>
      <c r="B4204" t="s">
        <v>23</v>
      </c>
      <c r="C4204" s="1">
        <v>14000</v>
      </c>
      <c r="D4204" t="s">
        <v>15</v>
      </c>
      <c r="E4204" s="2">
        <v>1</v>
      </c>
      <c r="F4204">
        <f>IFERROR(VLOOKUP(Bakery[[#This Row],[Products]],Bakery_price[#All],2,FALSE),0)</f>
        <v>3500</v>
      </c>
      <c r="G4204" s="3">
        <f>Bakery[[#This Row],[Price]]*Bakery[[#This Row],[Quantity]]</f>
        <v>3500</v>
      </c>
    </row>
    <row r="4205" spans="1:7" x14ac:dyDescent="0.25">
      <c r="A4205">
        <v>2019</v>
      </c>
      <c r="B4205" t="s">
        <v>23</v>
      </c>
      <c r="C4205" s="1">
        <v>14000</v>
      </c>
      <c r="D4205" t="s">
        <v>20</v>
      </c>
      <c r="E4205" s="2">
        <v>1</v>
      </c>
      <c r="F4205">
        <f>IFERROR(VLOOKUP(Bakery[[#This Row],[Products]],Bakery_price[#All],2,FALSE),0)</f>
        <v>0</v>
      </c>
      <c r="G4205" s="3">
        <f>Bakery[[#This Row],[Price]]*Bakery[[#This Row],[Quantity]]</f>
        <v>0</v>
      </c>
    </row>
    <row r="4206" spans="1:7" x14ac:dyDescent="0.25">
      <c r="A4206">
        <v>2019</v>
      </c>
      <c r="B4206" t="s">
        <v>23</v>
      </c>
      <c r="C4206" s="1">
        <v>19600</v>
      </c>
      <c r="D4206" t="s">
        <v>6</v>
      </c>
      <c r="E4206" s="2">
        <v>2</v>
      </c>
      <c r="F4206">
        <f>IFERROR(VLOOKUP(Bakery[[#This Row],[Products]],Bakery_price[#All],2,FALSE),0)</f>
        <v>4800</v>
      </c>
      <c r="G4206" s="3">
        <f>Bakery[[#This Row],[Price]]*Bakery[[#This Row],[Quantity]]</f>
        <v>9600</v>
      </c>
    </row>
    <row r="4207" spans="1:7" x14ac:dyDescent="0.25">
      <c r="A4207">
        <v>2019</v>
      </c>
      <c r="B4207" t="s">
        <v>23</v>
      </c>
      <c r="C4207" s="1">
        <v>19600</v>
      </c>
      <c r="D4207" t="s">
        <v>15</v>
      </c>
      <c r="E4207" s="2">
        <v>1</v>
      </c>
      <c r="F4207">
        <f>IFERROR(VLOOKUP(Bakery[[#This Row],[Products]],Bakery_price[#All],2,FALSE),0)</f>
        <v>3500</v>
      </c>
      <c r="G4207" s="3">
        <f>Bakery[[#This Row],[Price]]*Bakery[[#This Row],[Quantity]]</f>
        <v>3500</v>
      </c>
    </row>
    <row r="4208" spans="1:7" x14ac:dyDescent="0.25">
      <c r="A4208">
        <v>2019</v>
      </c>
      <c r="B4208" t="s">
        <v>23</v>
      </c>
      <c r="C4208" s="1">
        <v>19600</v>
      </c>
      <c r="D4208" t="s">
        <v>8</v>
      </c>
      <c r="E4208" s="2">
        <v>1</v>
      </c>
      <c r="F4208">
        <f>IFERROR(VLOOKUP(Bakery[[#This Row],[Products]],Bakery_price[#All],2,FALSE),0)</f>
        <v>4800</v>
      </c>
      <c r="G4208" s="3">
        <f>Bakery[[#This Row],[Price]]*Bakery[[#This Row],[Quantity]]</f>
        <v>4800</v>
      </c>
    </row>
    <row r="4209" spans="1:7" x14ac:dyDescent="0.25">
      <c r="A4209">
        <v>2019</v>
      </c>
      <c r="B4209" t="s">
        <v>23</v>
      </c>
      <c r="C4209" s="1">
        <v>14100</v>
      </c>
      <c r="D4209" t="s">
        <v>6</v>
      </c>
      <c r="E4209" s="2">
        <v>2</v>
      </c>
      <c r="F4209">
        <f>IFERROR(VLOOKUP(Bakery[[#This Row],[Products]],Bakery_price[#All],2,FALSE),0)</f>
        <v>4800</v>
      </c>
      <c r="G4209" s="3">
        <f>Bakery[[#This Row],[Price]]*Bakery[[#This Row],[Quantity]]</f>
        <v>9600</v>
      </c>
    </row>
    <row r="4210" spans="1:7" x14ac:dyDescent="0.25">
      <c r="A4210">
        <v>2019</v>
      </c>
      <c r="B4210" t="s">
        <v>23</v>
      </c>
      <c r="C4210" s="1">
        <v>14100</v>
      </c>
      <c r="D4210" t="s">
        <v>30</v>
      </c>
      <c r="E4210" s="2">
        <v>1</v>
      </c>
      <c r="F4210">
        <f>IFERROR(VLOOKUP(Bakery[[#This Row],[Products]],Bakery_price[#All],2,FALSE),0)</f>
        <v>2500</v>
      </c>
      <c r="G4210" s="3">
        <f>Bakery[[#This Row],[Price]]*Bakery[[#This Row],[Quantity]]</f>
        <v>2500</v>
      </c>
    </row>
    <row r="4211" spans="1:7" x14ac:dyDescent="0.25">
      <c r="A4211">
        <v>2019</v>
      </c>
      <c r="B4211" t="s">
        <v>23</v>
      </c>
      <c r="C4211" s="1">
        <v>19600</v>
      </c>
      <c r="D4211" t="s">
        <v>6</v>
      </c>
      <c r="E4211" s="2">
        <v>2</v>
      </c>
      <c r="F4211">
        <f>IFERROR(VLOOKUP(Bakery[[#This Row],[Products]],Bakery_price[#All],2,FALSE),0)</f>
        <v>4800</v>
      </c>
      <c r="G4211" s="3">
        <f>Bakery[[#This Row],[Price]]*Bakery[[#This Row],[Quantity]]</f>
        <v>9600</v>
      </c>
    </row>
    <row r="4212" spans="1:7" x14ac:dyDescent="0.25">
      <c r="A4212">
        <v>2019</v>
      </c>
      <c r="B4212" t="s">
        <v>23</v>
      </c>
      <c r="C4212" s="1">
        <v>19600</v>
      </c>
      <c r="D4212" t="s">
        <v>15</v>
      </c>
      <c r="E4212" s="2">
        <v>1</v>
      </c>
      <c r="F4212">
        <f>IFERROR(VLOOKUP(Bakery[[#This Row],[Products]],Bakery_price[#All],2,FALSE),0)</f>
        <v>3500</v>
      </c>
      <c r="G4212" s="3">
        <f>Bakery[[#This Row],[Price]]*Bakery[[#This Row],[Quantity]]</f>
        <v>3500</v>
      </c>
    </row>
    <row r="4213" spans="1:7" x14ac:dyDescent="0.25">
      <c r="A4213">
        <v>2019</v>
      </c>
      <c r="B4213" t="s">
        <v>23</v>
      </c>
      <c r="C4213" s="1">
        <v>19600</v>
      </c>
      <c r="D4213" t="s">
        <v>22</v>
      </c>
      <c r="E4213" s="2">
        <v>1</v>
      </c>
      <c r="F4213">
        <f>IFERROR(VLOOKUP(Bakery[[#This Row],[Products]],Bakery_price[#All],2,FALSE),0)</f>
        <v>4500</v>
      </c>
      <c r="G4213" s="3">
        <f>Bakery[[#This Row],[Price]]*Bakery[[#This Row],[Quantity]]</f>
        <v>4500</v>
      </c>
    </row>
    <row r="4214" spans="1:7" x14ac:dyDescent="0.25">
      <c r="A4214">
        <v>2019</v>
      </c>
      <c r="B4214" t="s">
        <v>23</v>
      </c>
      <c r="C4214" s="1">
        <v>15500</v>
      </c>
      <c r="D4214" t="s">
        <v>16</v>
      </c>
      <c r="E4214" s="2">
        <v>3</v>
      </c>
      <c r="F4214">
        <f>IFERROR(VLOOKUP(Bakery[[#This Row],[Products]],Bakery_price[#All],2,FALSE),0)</f>
        <v>0</v>
      </c>
      <c r="G4214" s="3">
        <f>Bakery[[#This Row],[Price]]*Bakery[[#This Row],[Quantity]]</f>
        <v>0</v>
      </c>
    </row>
    <row r="4215" spans="1:7" x14ac:dyDescent="0.25">
      <c r="A4215">
        <v>2019</v>
      </c>
      <c r="B4215" t="s">
        <v>23</v>
      </c>
      <c r="C4215" s="1">
        <v>19100</v>
      </c>
      <c r="D4215" t="s">
        <v>6</v>
      </c>
      <c r="E4215" s="2">
        <v>2</v>
      </c>
      <c r="F4215">
        <f>IFERROR(VLOOKUP(Bakery[[#This Row],[Products]],Bakery_price[#All],2,FALSE),0)</f>
        <v>4800</v>
      </c>
      <c r="G4215" s="3">
        <f>Bakery[[#This Row],[Price]]*Bakery[[#This Row],[Quantity]]</f>
        <v>9600</v>
      </c>
    </row>
    <row r="4216" spans="1:7" x14ac:dyDescent="0.25">
      <c r="A4216">
        <v>2019</v>
      </c>
      <c r="B4216" t="s">
        <v>23</v>
      </c>
      <c r="C4216" s="1">
        <v>19100</v>
      </c>
      <c r="D4216" t="s">
        <v>17</v>
      </c>
      <c r="E4216" s="2">
        <v>1</v>
      </c>
      <c r="F4216">
        <f>IFERROR(VLOOKUP(Bakery[[#This Row],[Products]],Bakery_price[#All],2,FALSE),0)</f>
        <v>4000</v>
      </c>
      <c r="G4216" s="3">
        <f>Bakery[[#This Row],[Price]]*Bakery[[#This Row],[Quantity]]</f>
        <v>4000</v>
      </c>
    </row>
    <row r="4217" spans="1:7" x14ac:dyDescent="0.25">
      <c r="A4217">
        <v>2019</v>
      </c>
      <c r="B4217" t="s">
        <v>23</v>
      </c>
      <c r="C4217" s="1">
        <v>19100</v>
      </c>
      <c r="D4217" t="s">
        <v>25</v>
      </c>
      <c r="E4217" s="2">
        <v>1</v>
      </c>
      <c r="F4217">
        <f>IFERROR(VLOOKUP(Bakery[[#This Row],[Products]],Bakery_price[#All],2,FALSE),0)</f>
        <v>3500</v>
      </c>
      <c r="G4217" s="3">
        <f>Bakery[[#This Row],[Price]]*Bakery[[#This Row],[Quantity]]</f>
        <v>3500</v>
      </c>
    </row>
    <row r="4218" spans="1:7" x14ac:dyDescent="0.25">
      <c r="A4218">
        <v>2019</v>
      </c>
      <c r="B4218" t="s">
        <v>23</v>
      </c>
      <c r="C4218" s="1">
        <v>51200</v>
      </c>
      <c r="D4218" t="s">
        <v>6</v>
      </c>
      <c r="E4218" s="2">
        <v>2</v>
      </c>
      <c r="F4218">
        <f>IFERROR(VLOOKUP(Bakery[[#This Row],[Products]],Bakery_price[#All],2,FALSE),0)</f>
        <v>4800</v>
      </c>
      <c r="G4218" s="3">
        <f>Bakery[[#This Row],[Price]]*Bakery[[#This Row],[Quantity]]</f>
        <v>9600</v>
      </c>
    </row>
    <row r="4219" spans="1:7" x14ac:dyDescent="0.25">
      <c r="A4219">
        <v>2019</v>
      </c>
      <c r="B4219" t="s">
        <v>23</v>
      </c>
      <c r="C4219" s="1">
        <v>51200</v>
      </c>
      <c r="D4219" t="s">
        <v>24</v>
      </c>
      <c r="E4219" s="2">
        <v>2</v>
      </c>
      <c r="F4219">
        <f>IFERROR(VLOOKUP(Bakery[[#This Row],[Products]],Bakery_price[#All],2,FALSE),0)</f>
        <v>3500</v>
      </c>
      <c r="G4219" s="3">
        <f>Bakery[[#This Row],[Price]]*Bakery[[#This Row],[Quantity]]</f>
        <v>7000</v>
      </c>
    </row>
    <row r="4220" spans="1:7" x14ac:dyDescent="0.25">
      <c r="A4220">
        <v>2019</v>
      </c>
      <c r="B4220" t="s">
        <v>23</v>
      </c>
      <c r="C4220" s="1">
        <v>51200</v>
      </c>
      <c r="D4220" t="s">
        <v>25</v>
      </c>
      <c r="E4220" s="2">
        <v>2</v>
      </c>
      <c r="F4220">
        <f>IFERROR(VLOOKUP(Bakery[[#This Row],[Products]],Bakery_price[#All],2,FALSE),0)</f>
        <v>3500</v>
      </c>
      <c r="G4220" s="3">
        <f>Bakery[[#This Row],[Price]]*Bakery[[#This Row],[Quantity]]</f>
        <v>7000</v>
      </c>
    </row>
    <row r="4221" spans="1:7" x14ac:dyDescent="0.25">
      <c r="A4221">
        <v>2019</v>
      </c>
      <c r="B4221" t="s">
        <v>23</v>
      </c>
      <c r="C4221" s="1">
        <v>51200</v>
      </c>
      <c r="D4221" t="s">
        <v>26</v>
      </c>
      <c r="E4221" s="2">
        <v>2</v>
      </c>
      <c r="F4221">
        <f>IFERROR(VLOOKUP(Bakery[[#This Row],[Products]],Bakery_price[#All],2,FALSE),0)</f>
        <v>4000</v>
      </c>
      <c r="G4221" s="3">
        <f>Bakery[[#This Row],[Price]]*Bakery[[#This Row],[Quantity]]</f>
        <v>8000</v>
      </c>
    </row>
    <row r="4222" spans="1:7" x14ac:dyDescent="0.25">
      <c r="A4222">
        <v>2019</v>
      </c>
      <c r="B4222" t="s">
        <v>23</v>
      </c>
      <c r="C4222" s="1">
        <v>51200</v>
      </c>
      <c r="D4222" t="s">
        <v>29</v>
      </c>
      <c r="E4222" s="2">
        <v>2</v>
      </c>
      <c r="F4222">
        <f>IFERROR(VLOOKUP(Bakery[[#This Row],[Products]],Bakery_price[#All],2,FALSE),0)</f>
        <v>4500</v>
      </c>
      <c r="G4222" s="3">
        <f>Bakery[[#This Row],[Price]]*Bakery[[#This Row],[Quantity]]</f>
        <v>9000</v>
      </c>
    </row>
    <row r="4223" spans="1:7" x14ac:dyDescent="0.25">
      <c r="A4223">
        <v>2019</v>
      </c>
      <c r="B4223" t="s">
        <v>23</v>
      </c>
      <c r="C4223" s="1">
        <v>51200</v>
      </c>
      <c r="D4223" t="s">
        <v>12</v>
      </c>
      <c r="E4223" s="2">
        <v>2</v>
      </c>
      <c r="F4223">
        <f>IFERROR(VLOOKUP(Bakery[[#This Row],[Products]],Bakery_price[#All],2,FALSE),0)</f>
        <v>4500</v>
      </c>
      <c r="G4223" s="3">
        <f>Bakery[[#This Row],[Price]]*Bakery[[#This Row],[Quantity]]</f>
        <v>9000</v>
      </c>
    </row>
    <row r="4224" spans="1:7" x14ac:dyDescent="0.25">
      <c r="A4224">
        <v>2019</v>
      </c>
      <c r="B4224" t="s">
        <v>5</v>
      </c>
      <c r="C4224" s="1">
        <v>24800</v>
      </c>
      <c r="D4224" t="s">
        <v>6</v>
      </c>
      <c r="E4224" s="2">
        <v>1</v>
      </c>
      <c r="F4224">
        <f>IFERROR(VLOOKUP(Bakery[[#This Row],[Products]],Bakery_price[#All],2,FALSE),0)</f>
        <v>4800</v>
      </c>
      <c r="G4224" s="3">
        <f>Bakery[[#This Row],[Price]]*Bakery[[#This Row],[Quantity]]</f>
        <v>4800</v>
      </c>
    </row>
    <row r="4225" spans="1:7" x14ac:dyDescent="0.25">
      <c r="A4225">
        <v>2019</v>
      </c>
      <c r="B4225" t="s">
        <v>5</v>
      </c>
      <c r="C4225" s="1">
        <v>24800</v>
      </c>
      <c r="D4225" t="s">
        <v>24</v>
      </c>
      <c r="E4225" s="2">
        <v>2</v>
      </c>
      <c r="F4225">
        <f>IFERROR(VLOOKUP(Bakery[[#This Row],[Products]],Bakery_price[#All],2,FALSE),0)</f>
        <v>3500</v>
      </c>
      <c r="G4225" s="3">
        <f>Bakery[[#This Row],[Price]]*Bakery[[#This Row],[Quantity]]</f>
        <v>7000</v>
      </c>
    </row>
    <row r="4226" spans="1:7" x14ac:dyDescent="0.25">
      <c r="A4226">
        <v>2019</v>
      </c>
      <c r="B4226" t="s">
        <v>5</v>
      </c>
      <c r="C4226" s="1">
        <v>24800</v>
      </c>
      <c r="D4226" t="s">
        <v>17</v>
      </c>
      <c r="E4226" s="2">
        <v>1</v>
      </c>
      <c r="F4226">
        <f>IFERROR(VLOOKUP(Bakery[[#This Row],[Products]],Bakery_price[#All],2,FALSE),0)</f>
        <v>4000</v>
      </c>
      <c r="G4226" s="3">
        <f>Bakery[[#This Row],[Price]]*Bakery[[#This Row],[Quantity]]</f>
        <v>4000</v>
      </c>
    </row>
    <row r="4227" spans="1:7" x14ac:dyDescent="0.25">
      <c r="A4227">
        <v>2019</v>
      </c>
      <c r="B4227" t="s">
        <v>5</v>
      </c>
      <c r="C4227" s="1">
        <v>24800</v>
      </c>
      <c r="D4227" t="s">
        <v>25</v>
      </c>
      <c r="E4227" s="2">
        <v>1</v>
      </c>
      <c r="F4227">
        <f>IFERROR(VLOOKUP(Bakery[[#This Row],[Products]],Bakery_price[#All],2,FALSE),0)</f>
        <v>3500</v>
      </c>
      <c r="G4227" s="3">
        <f>Bakery[[#This Row],[Price]]*Bakery[[#This Row],[Quantity]]</f>
        <v>3500</v>
      </c>
    </row>
    <row r="4228" spans="1:7" x14ac:dyDescent="0.25">
      <c r="A4228">
        <v>2019</v>
      </c>
      <c r="B4228" t="s">
        <v>5</v>
      </c>
      <c r="C4228" s="1">
        <v>35300</v>
      </c>
      <c r="D4228" t="s">
        <v>6</v>
      </c>
      <c r="E4228" s="2">
        <v>1</v>
      </c>
      <c r="F4228">
        <f>IFERROR(VLOOKUP(Bakery[[#This Row],[Products]],Bakery_price[#All],2,FALSE),0)</f>
        <v>4800</v>
      </c>
      <c r="G4228" s="3">
        <f>Bakery[[#This Row],[Price]]*Bakery[[#This Row],[Quantity]]</f>
        <v>4800</v>
      </c>
    </row>
    <row r="4229" spans="1:7" x14ac:dyDescent="0.25">
      <c r="A4229">
        <v>2019</v>
      </c>
      <c r="B4229" t="s">
        <v>5</v>
      </c>
      <c r="C4229" s="1">
        <v>35300</v>
      </c>
      <c r="D4229" t="s">
        <v>15</v>
      </c>
      <c r="E4229" s="2">
        <v>1</v>
      </c>
      <c r="F4229">
        <f>IFERROR(VLOOKUP(Bakery[[#This Row],[Products]],Bakery_price[#All],2,FALSE),0)</f>
        <v>3500</v>
      </c>
      <c r="G4229" s="3">
        <f>Bakery[[#This Row],[Price]]*Bakery[[#This Row],[Quantity]]</f>
        <v>3500</v>
      </c>
    </row>
    <row r="4230" spans="1:7" x14ac:dyDescent="0.25">
      <c r="A4230">
        <v>2019</v>
      </c>
      <c r="B4230" t="s">
        <v>5</v>
      </c>
      <c r="C4230" s="1">
        <v>35300</v>
      </c>
      <c r="D4230" t="s">
        <v>24</v>
      </c>
      <c r="E4230" s="2">
        <v>1</v>
      </c>
      <c r="F4230">
        <f>IFERROR(VLOOKUP(Bakery[[#This Row],[Products]],Bakery_price[#All],2,FALSE),0)</f>
        <v>3500</v>
      </c>
      <c r="G4230" s="3">
        <f>Bakery[[#This Row],[Price]]*Bakery[[#This Row],[Quantity]]</f>
        <v>3500</v>
      </c>
    </row>
    <row r="4231" spans="1:7" x14ac:dyDescent="0.25">
      <c r="A4231">
        <v>2019</v>
      </c>
      <c r="B4231" t="s">
        <v>5</v>
      </c>
      <c r="C4231" s="1">
        <v>35300</v>
      </c>
      <c r="D4231" t="s">
        <v>8</v>
      </c>
      <c r="E4231" s="2">
        <v>1</v>
      </c>
      <c r="F4231">
        <f>IFERROR(VLOOKUP(Bakery[[#This Row],[Products]],Bakery_price[#All],2,FALSE),0)</f>
        <v>4800</v>
      </c>
      <c r="G4231" s="3">
        <f>Bakery[[#This Row],[Price]]*Bakery[[#This Row],[Quantity]]</f>
        <v>4800</v>
      </c>
    </row>
    <row r="4232" spans="1:7" x14ac:dyDescent="0.25">
      <c r="A4232">
        <v>2019</v>
      </c>
      <c r="B4232" t="s">
        <v>5</v>
      </c>
      <c r="C4232" s="1">
        <v>35300</v>
      </c>
      <c r="D4232" t="s">
        <v>25</v>
      </c>
      <c r="E4232" s="2">
        <v>2</v>
      </c>
      <c r="F4232">
        <f>IFERROR(VLOOKUP(Bakery[[#This Row],[Products]],Bakery_price[#All],2,FALSE),0)</f>
        <v>3500</v>
      </c>
      <c r="G4232" s="3">
        <f>Bakery[[#This Row],[Price]]*Bakery[[#This Row],[Quantity]]</f>
        <v>7000</v>
      </c>
    </row>
    <row r="4233" spans="1:7" x14ac:dyDescent="0.25">
      <c r="A4233">
        <v>2019</v>
      </c>
      <c r="B4233" t="s">
        <v>5</v>
      </c>
      <c r="C4233" s="1">
        <v>35300</v>
      </c>
      <c r="D4233" t="s">
        <v>29</v>
      </c>
      <c r="E4233" s="2">
        <v>1</v>
      </c>
      <c r="F4233">
        <f>IFERROR(VLOOKUP(Bakery[[#This Row],[Products]],Bakery_price[#All],2,FALSE),0)</f>
        <v>4500</v>
      </c>
      <c r="G4233" s="3">
        <f>Bakery[[#This Row],[Price]]*Bakery[[#This Row],[Quantity]]</f>
        <v>4500</v>
      </c>
    </row>
    <row r="4234" spans="1:7" x14ac:dyDescent="0.25">
      <c r="A4234">
        <v>2019</v>
      </c>
      <c r="B4234" t="s">
        <v>5</v>
      </c>
      <c r="C4234" s="1">
        <v>35300</v>
      </c>
      <c r="D4234" t="s">
        <v>12</v>
      </c>
      <c r="E4234" s="2">
        <v>1</v>
      </c>
      <c r="F4234">
        <f>IFERROR(VLOOKUP(Bakery[[#This Row],[Products]],Bakery_price[#All],2,FALSE),0)</f>
        <v>4500</v>
      </c>
      <c r="G4234" s="3">
        <f>Bakery[[#This Row],[Price]]*Bakery[[#This Row],[Quantity]]</f>
        <v>4500</v>
      </c>
    </row>
    <row r="4235" spans="1:7" x14ac:dyDescent="0.25">
      <c r="A4235">
        <v>2019</v>
      </c>
      <c r="B4235" t="s">
        <v>5</v>
      </c>
      <c r="C4235" s="1">
        <v>14300</v>
      </c>
      <c r="D4235" t="s">
        <v>6</v>
      </c>
      <c r="E4235" s="2">
        <v>1</v>
      </c>
      <c r="F4235">
        <f>IFERROR(VLOOKUP(Bakery[[#This Row],[Products]],Bakery_price[#All],2,FALSE),0)</f>
        <v>4800</v>
      </c>
      <c r="G4235" s="3">
        <f>Bakery[[#This Row],[Price]]*Bakery[[#This Row],[Quantity]]</f>
        <v>4800</v>
      </c>
    </row>
    <row r="4236" spans="1:7" x14ac:dyDescent="0.25">
      <c r="A4236">
        <v>2019</v>
      </c>
      <c r="B4236" t="s">
        <v>5</v>
      </c>
      <c r="C4236" s="1">
        <v>14300</v>
      </c>
      <c r="D4236" t="s">
        <v>15</v>
      </c>
      <c r="E4236" s="2">
        <v>1</v>
      </c>
      <c r="F4236">
        <f>IFERROR(VLOOKUP(Bakery[[#This Row],[Products]],Bakery_price[#All],2,FALSE),0)</f>
        <v>3500</v>
      </c>
      <c r="G4236" s="3">
        <f>Bakery[[#This Row],[Price]]*Bakery[[#This Row],[Quantity]]</f>
        <v>3500</v>
      </c>
    </row>
    <row r="4237" spans="1:7" x14ac:dyDescent="0.25">
      <c r="A4237">
        <v>2019</v>
      </c>
      <c r="B4237" t="s">
        <v>5</v>
      </c>
      <c r="C4237" s="1">
        <v>14300</v>
      </c>
      <c r="D4237" t="s">
        <v>19</v>
      </c>
      <c r="E4237" s="2">
        <v>1</v>
      </c>
      <c r="F4237">
        <f>IFERROR(VLOOKUP(Bakery[[#This Row],[Products]],Bakery_price[#All],2,FALSE),0)</f>
        <v>1500</v>
      </c>
      <c r="G4237" s="3">
        <f>Bakery[[#This Row],[Price]]*Bakery[[#This Row],[Quantity]]</f>
        <v>1500</v>
      </c>
    </row>
    <row r="4238" spans="1:7" x14ac:dyDescent="0.25">
      <c r="A4238">
        <v>2019</v>
      </c>
      <c r="B4238" t="s">
        <v>5</v>
      </c>
      <c r="C4238" s="1">
        <v>14300</v>
      </c>
      <c r="D4238" t="s">
        <v>30</v>
      </c>
      <c r="E4238" s="2">
        <v>1</v>
      </c>
      <c r="F4238">
        <f>IFERROR(VLOOKUP(Bakery[[#This Row],[Products]],Bakery_price[#All],2,FALSE),0)</f>
        <v>2500</v>
      </c>
      <c r="G4238" s="3">
        <f>Bakery[[#This Row],[Price]]*Bakery[[#This Row],[Quantity]]</f>
        <v>2500</v>
      </c>
    </row>
    <row r="4239" spans="1:7" x14ac:dyDescent="0.25">
      <c r="A4239">
        <v>2019</v>
      </c>
      <c r="B4239" t="s">
        <v>5</v>
      </c>
      <c r="C4239" s="1">
        <v>15800</v>
      </c>
      <c r="D4239" t="s">
        <v>6</v>
      </c>
      <c r="E4239" s="2">
        <v>1</v>
      </c>
      <c r="F4239">
        <f>IFERROR(VLOOKUP(Bakery[[#This Row],[Products]],Bakery_price[#All],2,FALSE),0)</f>
        <v>4800</v>
      </c>
      <c r="G4239" s="3">
        <f>Bakery[[#This Row],[Price]]*Bakery[[#This Row],[Quantity]]</f>
        <v>4800</v>
      </c>
    </row>
    <row r="4240" spans="1:7" x14ac:dyDescent="0.25">
      <c r="A4240">
        <v>2019</v>
      </c>
      <c r="B4240" t="s">
        <v>5</v>
      </c>
      <c r="C4240" s="1">
        <v>15800</v>
      </c>
      <c r="D4240" t="s">
        <v>8</v>
      </c>
      <c r="E4240" s="2">
        <v>2</v>
      </c>
      <c r="F4240">
        <f>IFERROR(VLOOKUP(Bakery[[#This Row],[Products]],Bakery_price[#All],2,FALSE),0)</f>
        <v>4800</v>
      </c>
      <c r="G4240" s="3">
        <f>Bakery[[#This Row],[Price]]*Bakery[[#This Row],[Quantity]]</f>
        <v>9600</v>
      </c>
    </row>
    <row r="4241" spans="1:7" x14ac:dyDescent="0.25">
      <c r="A4241">
        <v>2019</v>
      </c>
      <c r="B4241" t="s">
        <v>5</v>
      </c>
      <c r="C4241" s="1">
        <v>15600</v>
      </c>
      <c r="D4241" t="s">
        <v>6</v>
      </c>
      <c r="E4241" s="2">
        <v>2</v>
      </c>
      <c r="F4241">
        <f>IFERROR(VLOOKUP(Bakery[[#This Row],[Products]],Bakery_price[#All],2,FALSE),0)</f>
        <v>4800</v>
      </c>
      <c r="G4241" s="3">
        <f>Bakery[[#This Row],[Price]]*Bakery[[#This Row],[Quantity]]</f>
        <v>9600</v>
      </c>
    </row>
    <row r="4242" spans="1:7" x14ac:dyDescent="0.25">
      <c r="A4242">
        <v>2019</v>
      </c>
      <c r="B4242" t="s">
        <v>5</v>
      </c>
      <c r="C4242" s="1">
        <v>15600</v>
      </c>
      <c r="D4242" t="s">
        <v>11</v>
      </c>
      <c r="E4242" s="2" t="s">
        <v>32</v>
      </c>
      <c r="F4242">
        <f>IFERROR(VLOOKUP(Bakery[[#This Row],[Products]],Bakery_price[#All],2,FALSE),0)</f>
        <v>4000</v>
      </c>
      <c r="G4242" s="3">
        <f>Bakery[[#This Row],[Price]]*Bakery[[#This Row],[Quantity]]</f>
        <v>4000</v>
      </c>
    </row>
    <row r="4243" spans="1:7" x14ac:dyDescent="0.25">
      <c r="A4243">
        <v>2019</v>
      </c>
      <c r="B4243" t="s">
        <v>5</v>
      </c>
      <c r="C4243" s="1">
        <v>16400</v>
      </c>
      <c r="D4243" t="s">
        <v>6</v>
      </c>
      <c r="E4243" s="2">
        <v>3</v>
      </c>
      <c r="F4243">
        <f>IFERROR(VLOOKUP(Bakery[[#This Row],[Products]],Bakery_price[#All],2,FALSE),0)</f>
        <v>4800</v>
      </c>
      <c r="G4243" s="3">
        <f>Bakery[[#This Row],[Price]]*Bakery[[#This Row],[Quantity]]</f>
        <v>14400</v>
      </c>
    </row>
    <row r="4244" spans="1:7" x14ac:dyDescent="0.25">
      <c r="A4244">
        <v>2019</v>
      </c>
      <c r="B4244" t="s">
        <v>5</v>
      </c>
      <c r="C4244" s="1">
        <v>32500</v>
      </c>
      <c r="D4244" t="s">
        <v>15</v>
      </c>
      <c r="E4244" s="2">
        <v>1</v>
      </c>
      <c r="F4244">
        <f>IFERROR(VLOOKUP(Bakery[[#This Row],[Products]],Bakery_price[#All],2,FALSE),0)</f>
        <v>3500</v>
      </c>
      <c r="G4244" s="3">
        <f>Bakery[[#This Row],[Price]]*Bakery[[#This Row],[Quantity]]</f>
        <v>3500</v>
      </c>
    </row>
    <row r="4245" spans="1:7" x14ac:dyDescent="0.25">
      <c r="A4245">
        <v>2019</v>
      </c>
      <c r="B4245" t="s">
        <v>5</v>
      </c>
      <c r="C4245" s="1">
        <v>32500</v>
      </c>
      <c r="D4245" t="s">
        <v>19</v>
      </c>
      <c r="E4245" s="2">
        <v>1</v>
      </c>
      <c r="F4245">
        <f>IFERROR(VLOOKUP(Bakery[[#This Row],[Products]],Bakery_price[#All],2,FALSE),0)</f>
        <v>1500</v>
      </c>
      <c r="G4245" s="3">
        <f>Bakery[[#This Row],[Price]]*Bakery[[#This Row],[Quantity]]</f>
        <v>1500</v>
      </c>
    </row>
    <row r="4246" spans="1:7" x14ac:dyDescent="0.25">
      <c r="A4246">
        <v>2019</v>
      </c>
      <c r="B4246" t="s">
        <v>5</v>
      </c>
      <c r="C4246" s="1">
        <v>32500</v>
      </c>
      <c r="D4246" t="s">
        <v>24</v>
      </c>
      <c r="E4246" s="2">
        <v>2</v>
      </c>
      <c r="F4246">
        <f>IFERROR(VLOOKUP(Bakery[[#This Row],[Products]],Bakery_price[#All],2,FALSE),0)</f>
        <v>3500</v>
      </c>
      <c r="G4246" s="3">
        <f>Bakery[[#This Row],[Price]]*Bakery[[#This Row],[Quantity]]</f>
        <v>7000</v>
      </c>
    </row>
    <row r="4247" spans="1:7" x14ac:dyDescent="0.25">
      <c r="A4247">
        <v>2019</v>
      </c>
      <c r="B4247" t="s">
        <v>5</v>
      </c>
      <c r="C4247" s="1">
        <v>32500</v>
      </c>
      <c r="D4247" t="s">
        <v>8</v>
      </c>
      <c r="E4247" s="2">
        <v>1</v>
      </c>
      <c r="F4247">
        <f>IFERROR(VLOOKUP(Bakery[[#This Row],[Products]],Bakery_price[#All],2,FALSE),0)</f>
        <v>4800</v>
      </c>
      <c r="G4247" s="3">
        <f>Bakery[[#This Row],[Price]]*Bakery[[#This Row],[Quantity]]</f>
        <v>4800</v>
      </c>
    </row>
    <row r="4248" spans="1:7" x14ac:dyDescent="0.25">
      <c r="A4248">
        <v>2019</v>
      </c>
      <c r="B4248" t="s">
        <v>5</v>
      </c>
      <c r="C4248" s="1">
        <v>32500</v>
      </c>
      <c r="D4248" t="s">
        <v>25</v>
      </c>
      <c r="E4248" s="2">
        <v>2</v>
      </c>
      <c r="F4248">
        <f>IFERROR(VLOOKUP(Bakery[[#This Row],[Products]],Bakery_price[#All],2,FALSE),0)</f>
        <v>3500</v>
      </c>
      <c r="G4248" s="3">
        <f>Bakery[[#This Row],[Price]]*Bakery[[#This Row],[Quantity]]</f>
        <v>7000</v>
      </c>
    </row>
    <row r="4249" spans="1:7" x14ac:dyDescent="0.25">
      <c r="A4249">
        <v>2019</v>
      </c>
      <c r="B4249" t="s">
        <v>5</v>
      </c>
      <c r="C4249" s="1">
        <v>32500</v>
      </c>
      <c r="D4249" t="s">
        <v>16</v>
      </c>
      <c r="E4249" s="2">
        <v>1</v>
      </c>
      <c r="F4249">
        <f>IFERROR(VLOOKUP(Bakery[[#This Row],[Products]],Bakery_price[#All],2,FALSE),0)</f>
        <v>0</v>
      </c>
      <c r="G4249" s="3">
        <f>Bakery[[#This Row],[Price]]*Bakery[[#This Row],[Quantity]]</f>
        <v>0</v>
      </c>
    </row>
    <row r="4250" spans="1:7" x14ac:dyDescent="0.25">
      <c r="A4250">
        <v>2019</v>
      </c>
      <c r="B4250" t="s">
        <v>5</v>
      </c>
      <c r="C4250" s="1">
        <v>32500</v>
      </c>
      <c r="D4250" t="s">
        <v>30</v>
      </c>
      <c r="E4250" s="2">
        <v>1</v>
      </c>
      <c r="F4250">
        <f>IFERROR(VLOOKUP(Bakery[[#This Row],[Products]],Bakery_price[#All],2,FALSE),0)</f>
        <v>2500</v>
      </c>
      <c r="G4250" s="3">
        <f>Bakery[[#This Row],[Price]]*Bakery[[#This Row],[Quantity]]</f>
        <v>2500</v>
      </c>
    </row>
    <row r="4251" spans="1:7" x14ac:dyDescent="0.25">
      <c r="A4251">
        <v>2019</v>
      </c>
      <c r="B4251" t="s">
        <v>5</v>
      </c>
      <c r="C4251" s="1">
        <v>14300</v>
      </c>
      <c r="D4251" t="s">
        <v>15</v>
      </c>
      <c r="E4251" s="2">
        <v>2</v>
      </c>
      <c r="F4251">
        <f>IFERROR(VLOOKUP(Bakery[[#This Row],[Products]],Bakery_price[#All],2,FALSE),0)</f>
        <v>3500</v>
      </c>
      <c r="G4251" s="3">
        <f>Bakery[[#This Row],[Price]]*Bakery[[#This Row],[Quantity]]</f>
        <v>7000</v>
      </c>
    </row>
    <row r="4252" spans="1:7" x14ac:dyDescent="0.25">
      <c r="A4252">
        <v>2019</v>
      </c>
      <c r="B4252" t="s">
        <v>5</v>
      </c>
      <c r="C4252" s="1">
        <v>14300</v>
      </c>
      <c r="D4252" t="s">
        <v>19</v>
      </c>
      <c r="E4252" s="2">
        <v>1</v>
      </c>
      <c r="F4252">
        <f>IFERROR(VLOOKUP(Bakery[[#This Row],[Products]],Bakery_price[#All],2,FALSE),0)</f>
        <v>1500</v>
      </c>
      <c r="G4252" s="3">
        <f>Bakery[[#This Row],[Price]]*Bakery[[#This Row],[Quantity]]</f>
        <v>1500</v>
      </c>
    </row>
    <row r="4253" spans="1:7" x14ac:dyDescent="0.25">
      <c r="A4253">
        <v>2019</v>
      </c>
      <c r="B4253" t="s">
        <v>5</v>
      </c>
      <c r="C4253" s="1">
        <v>14300</v>
      </c>
      <c r="D4253" t="s">
        <v>26</v>
      </c>
      <c r="E4253" s="2">
        <v>1</v>
      </c>
      <c r="F4253">
        <f>IFERROR(VLOOKUP(Bakery[[#This Row],[Products]],Bakery_price[#All],2,FALSE),0)</f>
        <v>4000</v>
      </c>
      <c r="G4253" s="3">
        <f>Bakery[[#This Row],[Price]]*Bakery[[#This Row],[Quantity]]</f>
        <v>4000</v>
      </c>
    </row>
    <row r="4254" spans="1:7" x14ac:dyDescent="0.25">
      <c r="A4254">
        <v>2019</v>
      </c>
      <c r="B4254" t="s">
        <v>5</v>
      </c>
      <c r="C4254" s="1">
        <v>16600</v>
      </c>
      <c r="D4254" t="s">
        <v>6</v>
      </c>
      <c r="E4254" s="2">
        <v>2</v>
      </c>
      <c r="F4254">
        <f>IFERROR(VLOOKUP(Bakery[[#This Row],[Products]],Bakery_price[#All],2,FALSE),0)</f>
        <v>4800</v>
      </c>
      <c r="G4254" s="3">
        <f>Bakery[[#This Row],[Price]]*Bakery[[#This Row],[Quantity]]</f>
        <v>9600</v>
      </c>
    </row>
    <row r="4255" spans="1:7" x14ac:dyDescent="0.25">
      <c r="A4255">
        <v>2019</v>
      </c>
      <c r="B4255" t="s">
        <v>5</v>
      </c>
      <c r="C4255" s="1">
        <v>16600</v>
      </c>
      <c r="D4255" t="s">
        <v>30</v>
      </c>
      <c r="E4255" s="2">
        <v>2</v>
      </c>
      <c r="F4255">
        <f>IFERROR(VLOOKUP(Bakery[[#This Row],[Products]],Bakery_price[#All],2,FALSE),0)</f>
        <v>2500</v>
      </c>
      <c r="G4255" s="3">
        <f>Bakery[[#This Row],[Price]]*Bakery[[#This Row],[Quantity]]</f>
        <v>5000</v>
      </c>
    </row>
    <row r="4256" spans="1:7" x14ac:dyDescent="0.25">
      <c r="A4256">
        <v>2019</v>
      </c>
      <c r="B4256" t="s">
        <v>13</v>
      </c>
      <c r="C4256" s="1">
        <v>16800</v>
      </c>
      <c r="D4256" t="s">
        <v>6</v>
      </c>
      <c r="E4256" s="2">
        <v>1</v>
      </c>
      <c r="F4256">
        <f>IFERROR(VLOOKUP(Bakery[[#This Row],[Products]],Bakery_price[#All],2,FALSE),0)</f>
        <v>4800</v>
      </c>
      <c r="G4256" s="3">
        <f>Bakery[[#This Row],[Price]]*Bakery[[#This Row],[Quantity]]</f>
        <v>4800</v>
      </c>
    </row>
    <row r="4257" spans="1:7" x14ac:dyDescent="0.25">
      <c r="A4257">
        <v>2019</v>
      </c>
      <c r="B4257" t="s">
        <v>13</v>
      </c>
      <c r="C4257" s="1">
        <v>16800</v>
      </c>
      <c r="D4257" t="s">
        <v>8</v>
      </c>
      <c r="E4257" s="2">
        <v>1</v>
      </c>
      <c r="F4257">
        <f>IFERROR(VLOOKUP(Bakery[[#This Row],[Products]],Bakery_price[#All],2,FALSE),0)</f>
        <v>4800</v>
      </c>
      <c r="G4257" s="3">
        <f>Bakery[[#This Row],[Price]]*Bakery[[#This Row],[Quantity]]</f>
        <v>4800</v>
      </c>
    </row>
    <row r="4258" spans="1:7" x14ac:dyDescent="0.25">
      <c r="A4258">
        <v>2019</v>
      </c>
      <c r="B4258" t="s">
        <v>13</v>
      </c>
      <c r="C4258" s="1">
        <v>16800</v>
      </c>
      <c r="D4258" t="s">
        <v>12</v>
      </c>
      <c r="E4258" s="2">
        <v>1</v>
      </c>
      <c r="F4258">
        <f>IFERROR(VLOOKUP(Bakery[[#This Row],[Products]],Bakery_price[#All],2,FALSE),0)</f>
        <v>4500</v>
      </c>
      <c r="G4258" s="3">
        <f>Bakery[[#This Row],[Price]]*Bakery[[#This Row],[Quantity]]</f>
        <v>4500</v>
      </c>
    </row>
    <row r="4259" spans="1:7" x14ac:dyDescent="0.25">
      <c r="A4259">
        <v>2019</v>
      </c>
      <c r="B4259" t="s">
        <v>13</v>
      </c>
      <c r="C4259" s="1">
        <v>16300</v>
      </c>
      <c r="D4259" t="s">
        <v>6</v>
      </c>
      <c r="E4259" s="2">
        <v>1</v>
      </c>
      <c r="F4259">
        <f>IFERROR(VLOOKUP(Bakery[[#This Row],[Products]],Bakery_price[#All],2,FALSE),0)</f>
        <v>4800</v>
      </c>
      <c r="G4259" s="3">
        <f>Bakery[[#This Row],[Price]]*Bakery[[#This Row],[Quantity]]</f>
        <v>4800</v>
      </c>
    </row>
    <row r="4260" spans="1:7" x14ac:dyDescent="0.25">
      <c r="A4260">
        <v>2019</v>
      </c>
      <c r="B4260" t="s">
        <v>13</v>
      </c>
      <c r="C4260" s="1">
        <v>16300</v>
      </c>
      <c r="D4260" t="s">
        <v>7</v>
      </c>
      <c r="E4260" s="2">
        <v>1</v>
      </c>
      <c r="F4260">
        <f>IFERROR(VLOOKUP(Bakery[[#This Row],[Products]],Bakery_price[#All],2,FALSE),0)</f>
        <v>0</v>
      </c>
      <c r="G4260" s="3">
        <f>Bakery[[#This Row],[Price]]*Bakery[[#This Row],[Quantity]]</f>
        <v>0</v>
      </c>
    </row>
    <row r="4261" spans="1:7" x14ac:dyDescent="0.25">
      <c r="A4261">
        <v>2019</v>
      </c>
      <c r="B4261" t="s">
        <v>13</v>
      </c>
      <c r="C4261" s="1">
        <v>16300</v>
      </c>
      <c r="D4261" t="s">
        <v>8</v>
      </c>
      <c r="E4261" s="2">
        <v>1</v>
      </c>
      <c r="F4261">
        <f>IFERROR(VLOOKUP(Bakery[[#This Row],[Products]],Bakery_price[#All],2,FALSE),0)</f>
        <v>4800</v>
      </c>
      <c r="G4261" s="3">
        <f>Bakery[[#This Row],[Price]]*Bakery[[#This Row],[Quantity]]</f>
        <v>4800</v>
      </c>
    </row>
    <row r="4262" spans="1:7" x14ac:dyDescent="0.25">
      <c r="A4262">
        <v>2019</v>
      </c>
      <c r="B4262" t="s">
        <v>13</v>
      </c>
      <c r="C4262" s="1">
        <v>21600</v>
      </c>
      <c r="D4262" t="s">
        <v>6</v>
      </c>
      <c r="E4262" s="2">
        <v>2</v>
      </c>
      <c r="F4262">
        <f>IFERROR(VLOOKUP(Bakery[[#This Row],[Products]],Bakery_price[#All],2,FALSE),0)</f>
        <v>4800</v>
      </c>
      <c r="G4262" s="3">
        <f>Bakery[[#This Row],[Price]]*Bakery[[#This Row],[Quantity]]</f>
        <v>9600</v>
      </c>
    </row>
    <row r="4263" spans="1:7" x14ac:dyDescent="0.25">
      <c r="A4263">
        <v>2019</v>
      </c>
      <c r="B4263" t="s">
        <v>13</v>
      </c>
      <c r="C4263" s="1">
        <v>21600</v>
      </c>
      <c r="D4263" t="s">
        <v>31</v>
      </c>
      <c r="E4263" s="2">
        <v>2</v>
      </c>
      <c r="F4263">
        <f>IFERROR(VLOOKUP(Bakery[[#This Row],[Products]],Bakery_price[#All],2,FALSE),0)</f>
        <v>4000</v>
      </c>
      <c r="G4263" s="3">
        <f>Bakery[[#This Row],[Price]]*Bakery[[#This Row],[Quantity]]</f>
        <v>8000</v>
      </c>
    </row>
    <row r="4264" spans="1:7" x14ac:dyDescent="0.25">
      <c r="A4264">
        <v>2019</v>
      </c>
      <c r="B4264" t="s">
        <v>13</v>
      </c>
      <c r="C4264" s="1">
        <v>19300</v>
      </c>
      <c r="D4264" t="s">
        <v>6</v>
      </c>
      <c r="E4264" s="2">
        <v>1</v>
      </c>
      <c r="F4264">
        <f>IFERROR(VLOOKUP(Bakery[[#This Row],[Products]],Bakery_price[#All],2,FALSE),0)</f>
        <v>4800</v>
      </c>
      <c r="G4264" s="3">
        <f>Bakery[[#This Row],[Price]]*Bakery[[#This Row],[Quantity]]</f>
        <v>4800</v>
      </c>
    </row>
    <row r="4265" spans="1:7" x14ac:dyDescent="0.25">
      <c r="A4265">
        <v>2019</v>
      </c>
      <c r="B4265" t="s">
        <v>13</v>
      </c>
      <c r="C4265" s="1">
        <v>19300</v>
      </c>
      <c r="D4265" t="s">
        <v>15</v>
      </c>
      <c r="E4265" s="2">
        <v>1</v>
      </c>
      <c r="F4265">
        <f>IFERROR(VLOOKUP(Bakery[[#This Row],[Products]],Bakery_price[#All],2,FALSE),0)</f>
        <v>3500</v>
      </c>
      <c r="G4265" s="3">
        <f>Bakery[[#This Row],[Price]]*Bakery[[#This Row],[Quantity]]</f>
        <v>3500</v>
      </c>
    </row>
    <row r="4266" spans="1:7" x14ac:dyDescent="0.25">
      <c r="A4266">
        <v>2019</v>
      </c>
      <c r="B4266" t="s">
        <v>13</v>
      </c>
      <c r="C4266" s="1">
        <v>19300</v>
      </c>
      <c r="D4266" t="s">
        <v>8</v>
      </c>
      <c r="E4266" s="2">
        <v>1</v>
      </c>
      <c r="F4266">
        <f>IFERROR(VLOOKUP(Bakery[[#This Row],[Products]],Bakery_price[#All],2,FALSE),0)</f>
        <v>4800</v>
      </c>
      <c r="G4266" s="3">
        <f>Bakery[[#This Row],[Price]]*Bakery[[#This Row],[Quantity]]</f>
        <v>4800</v>
      </c>
    </row>
    <row r="4267" spans="1:7" x14ac:dyDescent="0.25">
      <c r="A4267">
        <v>2019</v>
      </c>
      <c r="B4267" t="s">
        <v>13</v>
      </c>
      <c r="C4267" s="1">
        <v>19300</v>
      </c>
      <c r="D4267" t="s">
        <v>12</v>
      </c>
      <c r="E4267" s="2">
        <v>1</v>
      </c>
      <c r="F4267">
        <f>IFERROR(VLOOKUP(Bakery[[#This Row],[Products]],Bakery_price[#All],2,FALSE),0)</f>
        <v>4500</v>
      </c>
      <c r="G4267" s="3">
        <f>Bakery[[#This Row],[Price]]*Bakery[[#This Row],[Quantity]]</f>
        <v>4500</v>
      </c>
    </row>
    <row r="4268" spans="1:7" x14ac:dyDescent="0.25">
      <c r="A4268">
        <v>2019</v>
      </c>
      <c r="B4268" t="s">
        <v>13</v>
      </c>
      <c r="C4268" s="1">
        <v>16800</v>
      </c>
      <c r="D4268" t="s">
        <v>6</v>
      </c>
      <c r="E4268" s="2">
        <v>1</v>
      </c>
      <c r="F4268">
        <f>IFERROR(VLOOKUP(Bakery[[#This Row],[Products]],Bakery_price[#All],2,FALSE),0)</f>
        <v>4800</v>
      </c>
      <c r="G4268" s="3">
        <f>Bakery[[#This Row],[Price]]*Bakery[[#This Row],[Quantity]]</f>
        <v>4800</v>
      </c>
    </row>
    <row r="4269" spans="1:7" x14ac:dyDescent="0.25">
      <c r="A4269">
        <v>2019</v>
      </c>
      <c r="B4269" t="s">
        <v>13</v>
      </c>
      <c r="C4269" s="1">
        <v>16800</v>
      </c>
      <c r="D4269" t="s">
        <v>15</v>
      </c>
      <c r="E4269" s="2">
        <v>1</v>
      </c>
      <c r="F4269">
        <f>IFERROR(VLOOKUP(Bakery[[#This Row],[Products]],Bakery_price[#All],2,FALSE),0)</f>
        <v>3500</v>
      </c>
      <c r="G4269" s="3">
        <f>Bakery[[#This Row],[Price]]*Bakery[[#This Row],[Quantity]]</f>
        <v>3500</v>
      </c>
    </row>
    <row r="4270" spans="1:7" x14ac:dyDescent="0.25">
      <c r="A4270">
        <v>2019</v>
      </c>
      <c r="B4270" t="s">
        <v>13</v>
      </c>
      <c r="C4270" s="1">
        <v>16800</v>
      </c>
      <c r="D4270" t="s">
        <v>19</v>
      </c>
      <c r="E4270" s="2">
        <v>1</v>
      </c>
      <c r="F4270">
        <f>IFERROR(VLOOKUP(Bakery[[#This Row],[Products]],Bakery_price[#All],2,FALSE),0)</f>
        <v>1500</v>
      </c>
      <c r="G4270" s="3">
        <f>Bakery[[#This Row],[Price]]*Bakery[[#This Row],[Quantity]]</f>
        <v>1500</v>
      </c>
    </row>
    <row r="4271" spans="1:7" x14ac:dyDescent="0.25">
      <c r="A4271">
        <v>2019</v>
      </c>
      <c r="B4271" t="s">
        <v>13</v>
      </c>
      <c r="C4271" s="1">
        <v>16800</v>
      </c>
      <c r="D4271" t="s">
        <v>7</v>
      </c>
      <c r="E4271" s="2">
        <v>1</v>
      </c>
      <c r="F4271">
        <f>IFERROR(VLOOKUP(Bakery[[#This Row],[Products]],Bakery_price[#All],2,FALSE),0)</f>
        <v>0</v>
      </c>
      <c r="G4271" s="3">
        <f>Bakery[[#This Row],[Price]]*Bakery[[#This Row],[Quantity]]</f>
        <v>0</v>
      </c>
    </row>
    <row r="4272" spans="1:7" x14ac:dyDescent="0.25">
      <c r="A4272">
        <v>2019</v>
      </c>
      <c r="B4272" t="s">
        <v>13</v>
      </c>
      <c r="C4272" s="1">
        <v>31100</v>
      </c>
      <c r="D4272" t="s">
        <v>6</v>
      </c>
      <c r="E4272" s="2">
        <v>2</v>
      </c>
      <c r="F4272">
        <f>IFERROR(VLOOKUP(Bakery[[#This Row],[Products]],Bakery_price[#All],2,FALSE),0)</f>
        <v>4800</v>
      </c>
      <c r="G4272" s="3">
        <f>Bakery[[#This Row],[Price]]*Bakery[[#This Row],[Quantity]]</f>
        <v>9600</v>
      </c>
    </row>
    <row r="4273" spans="1:7" x14ac:dyDescent="0.25">
      <c r="A4273">
        <v>2019</v>
      </c>
      <c r="B4273" t="s">
        <v>13</v>
      </c>
      <c r="C4273" s="1">
        <v>31100</v>
      </c>
      <c r="D4273" t="s">
        <v>15</v>
      </c>
      <c r="E4273" s="2">
        <v>2</v>
      </c>
      <c r="F4273">
        <f>IFERROR(VLOOKUP(Bakery[[#This Row],[Products]],Bakery_price[#All],2,FALSE),0)</f>
        <v>3500</v>
      </c>
      <c r="G4273" s="3">
        <f>Bakery[[#This Row],[Price]]*Bakery[[#This Row],[Quantity]]</f>
        <v>7000</v>
      </c>
    </row>
    <row r="4274" spans="1:7" x14ac:dyDescent="0.25">
      <c r="A4274">
        <v>2019</v>
      </c>
      <c r="B4274" t="s">
        <v>13</v>
      </c>
      <c r="C4274" s="1">
        <v>31100</v>
      </c>
      <c r="D4274" t="s">
        <v>24</v>
      </c>
      <c r="E4274" s="2">
        <v>2</v>
      </c>
      <c r="F4274">
        <f>IFERROR(VLOOKUP(Bakery[[#This Row],[Products]],Bakery_price[#All],2,FALSE),0)</f>
        <v>3500</v>
      </c>
      <c r="G4274" s="3">
        <f>Bakery[[#This Row],[Price]]*Bakery[[#This Row],[Quantity]]</f>
        <v>7000</v>
      </c>
    </row>
    <row r="4275" spans="1:7" x14ac:dyDescent="0.25">
      <c r="A4275">
        <v>2019</v>
      </c>
      <c r="B4275" t="s">
        <v>13</v>
      </c>
      <c r="C4275" s="1">
        <v>31100</v>
      </c>
      <c r="D4275" t="s">
        <v>12</v>
      </c>
      <c r="E4275" s="2">
        <v>1</v>
      </c>
      <c r="F4275">
        <f>IFERROR(VLOOKUP(Bakery[[#This Row],[Products]],Bakery_price[#All],2,FALSE),0)</f>
        <v>4500</v>
      </c>
      <c r="G4275" s="3">
        <f>Bakery[[#This Row],[Price]]*Bakery[[#This Row],[Quantity]]</f>
        <v>4500</v>
      </c>
    </row>
    <row r="4276" spans="1:7" x14ac:dyDescent="0.25">
      <c r="A4276">
        <v>2019</v>
      </c>
      <c r="B4276" t="s">
        <v>14</v>
      </c>
      <c r="C4276" s="1">
        <v>15100</v>
      </c>
      <c r="D4276" t="s">
        <v>6</v>
      </c>
      <c r="E4276" s="2">
        <v>1</v>
      </c>
      <c r="F4276">
        <f>IFERROR(VLOOKUP(Bakery[[#This Row],[Products]],Bakery_price[#All],2,FALSE),0)</f>
        <v>4800</v>
      </c>
      <c r="G4276" s="3">
        <f>Bakery[[#This Row],[Price]]*Bakery[[#This Row],[Quantity]]</f>
        <v>4800</v>
      </c>
    </row>
    <row r="4277" spans="1:7" x14ac:dyDescent="0.25">
      <c r="A4277">
        <v>2019</v>
      </c>
      <c r="B4277" t="s">
        <v>14</v>
      </c>
      <c r="C4277" s="1">
        <v>15100</v>
      </c>
      <c r="D4277" t="s">
        <v>8</v>
      </c>
      <c r="E4277" s="2">
        <v>1</v>
      </c>
      <c r="F4277">
        <f>IFERROR(VLOOKUP(Bakery[[#This Row],[Products]],Bakery_price[#All],2,FALSE),0)</f>
        <v>4800</v>
      </c>
      <c r="G4277" s="3">
        <f>Bakery[[#This Row],[Price]]*Bakery[[#This Row],[Quantity]]</f>
        <v>4800</v>
      </c>
    </row>
    <row r="4278" spans="1:7" x14ac:dyDescent="0.25">
      <c r="A4278">
        <v>2019</v>
      </c>
      <c r="B4278" t="s">
        <v>14</v>
      </c>
      <c r="C4278" s="1">
        <v>15100</v>
      </c>
      <c r="D4278" t="s">
        <v>26</v>
      </c>
      <c r="E4278" s="2">
        <v>1</v>
      </c>
      <c r="F4278">
        <f>IFERROR(VLOOKUP(Bakery[[#This Row],[Products]],Bakery_price[#All],2,FALSE),0)</f>
        <v>4000</v>
      </c>
      <c r="G4278" s="3">
        <f>Bakery[[#This Row],[Price]]*Bakery[[#This Row],[Quantity]]</f>
        <v>4000</v>
      </c>
    </row>
    <row r="4279" spans="1:7" x14ac:dyDescent="0.25">
      <c r="A4279">
        <v>2019</v>
      </c>
      <c r="B4279" t="s">
        <v>14</v>
      </c>
      <c r="C4279" s="1">
        <v>14800</v>
      </c>
      <c r="D4279" t="s">
        <v>6</v>
      </c>
      <c r="E4279" s="2">
        <v>1</v>
      </c>
      <c r="F4279">
        <f>IFERROR(VLOOKUP(Bakery[[#This Row],[Products]],Bakery_price[#All],2,FALSE),0)</f>
        <v>4800</v>
      </c>
      <c r="G4279" s="3">
        <f>Bakery[[#This Row],[Price]]*Bakery[[#This Row],[Quantity]]</f>
        <v>4800</v>
      </c>
    </row>
    <row r="4280" spans="1:7" x14ac:dyDescent="0.25">
      <c r="A4280">
        <v>2019</v>
      </c>
      <c r="B4280" t="s">
        <v>14</v>
      </c>
      <c r="C4280" s="1">
        <v>14800</v>
      </c>
      <c r="D4280" t="s">
        <v>25</v>
      </c>
      <c r="E4280" s="2">
        <v>1</v>
      </c>
      <c r="F4280">
        <f>IFERROR(VLOOKUP(Bakery[[#This Row],[Products]],Bakery_price[#All],2,FALSE),0)</f>
        <v>3500</v>
      </c>
      <c r="G4280" s="3">
        <f>Bakery[[#This Row],[Price]]*Bakery[[#This Row],[Quantity]]</f>
        <v>3500</v>
      </c>
    </row>
    <row r="4281" spans="1:7" x14ac:dyDescent="0.25">
      <c r="A4281">
        <v>2019</v>
      </c>
      <c r="B4281" t="s">
        <v>14</v>
      </c>
      <c r="C4281" s="1">
        <v>14800</v>
      </c>
      <c r="D4281" t="s">
        <v>12</v>
      </c>
      <c r="E4281" s="2">
        <v>1</v>
      </c>
      <c r="F4281">
        <f>IFERROR(VLOOKUP(Bakery[[#This Row],[Products]],Bakery_price[#All],2,FALSE),0)</f>
        <v>4500</v>
      </c>
      <c r="G4281" s="3">
        <f>Bakery[[#This Row],[Price]]*Bakery[[#This Row],[Quantity]]</f>
        <v>4500</v>
      </c>
    </row>
    <row r="4282" spans="1:7" x14ac:dyDescent="0.25">
      <c r="A4282">
        <v>2019</v>
      </c>
      <c r="B4282" t="s">
        <v>14</v>
      </c>
      <c r="C4282" s="1">
        <v>19800</v>
      </c>
      <c r="D4282" t="s">
        <v>6</v>
      </c>
      <c r="E4282" s="2">
        <v>1</v>
      </c>
      <c r="F4282">
        <f>IFERROR(VLOOKUP(Bakery[[#This Row],[Products]],Bakery_price[#All],2,FALSE),0)</f>
        <v>4800</v>
      </c>
      <c r="G4282" s="3">
        <f>Bakery[[#This Row],[Price]]*Bakery[[#This Row],[Quantity]]</f>
        <v>4800</v>
      </c>
    </row>
    <row r="4283" spans="1:7" x14ac:dyDescent="0.25">
      <c r="A4283">
        <v>2019</v>
      </c>
      <c r="B4283" t="s">
        <v>14</v>
      </c>
      <c r="C4283" s="1">
        <v>19800</v>
      </c>
      <c r="D4283" t="s">
        <v>7</v>
      </c>
      <c r="E4283" s="2">
        <v>1</v>
      </c>
      <c r="F4283">
        <f>IFERROR(VLOOKUP(Bakery[[#This Row],[Products]],Bakery_price[#All],2,FALSE),0)</f>
        <v>0</v>
      </c>
      <c r="G4283" s="3">
        <f>Bakery[[#This Row],[Price]]*Bakery[[#This Row],[Quantity]]</f>
        <v>0</v>
      </c>
    </row>
    <row r="4284" spans="1:7" x14ac:dyDescent="0.25">
      <c r="A4284">
        <v>2019</v>
      </c>
      <c r="B4284" t="s">
        <v>14</v>
      </c>
      <c r="C4284" s="1">
        <v>19800</v>
      </c>
      <c r="D4284" t="s">
        <v>12</v>
      </c>
      <c r="E4284" s="2">
        <v>1</v>
      </c>
      <c r="F4284">
        <f>IFERROR(VLOOKUP(Bakery[[#This Row],[Products]],Bakery_price[#All],2,FALSE),0)</f>
        <v>4500</v>
      </c>
      <c r="G4284" s="3">
        <f>Bakery[[#This Row],[Price]]*Bakery[[#This Row],[Quantity]]</f>
        <v>4500</v>
      </c>
    </row>
    <row r="4285" spans="1:7" x14ac:dyDescent="0.25">
      <c r="A4285">
        <v>2019</v>
      </c>
      <c r="B4285" t="s">
        <v>14</v>
      </c>
      <c r="C4285" s="1">
        <v>19800</v>
      </c>
      <c r="D4285" t="s">
        <v>27</v>
      </c>
      <c r="E4285" s="2">
        <v>1</v>
      </c>
      <c r="F4285">
        <f>IFERROR(VLOOKUP(Bakery[[#This Row],[Products]],Bakery_price[#All],2,FALSE),0)</f>
        <v>4500</v>
      </c>
      <c r="G4285" s="3">
        <f>Bakery[[#This Row],[Price]]*Bakery[[#This Row],[Quantity]]</f>
        <v>4500</v>
      </c>
    </row>
    <row r="4286" spans="1:7" x14ac:dyDescent="0.25">
      <c r="A4286">
        <v>2019</v>
      </c>
      <c r="B4286" t="s">
        <v>14</v>
      </c>
      <c r="C4286" s="1">
        <v>15300</v>
      </c>
      <c r="D4286" t="s">
        <v>6</v>
      </c>
      <c r="E4286" s="2">
        <v>1</v>
      </c>
      <c r="F4286">
        <f>IFERROR(VLOOKUP(Bakery[[#This Row],[Products]],Bakery_price[#All],2,FALSE),0)</f>
        <v>4800</v>
      </c>
      <c r="G4286" s="3">
        <f>Bakery[[#This Row],[Price]]*Bakery[[#This Row],[Quantity]]</f>
        <v>4800</v>
      </c>
    </row>
    <row r="4287" spans="1:7" x14ac:dyDescent="0.25">
      <c r="A4287">
        <v>2019</v>
      </c>
      <c r="B4287" t="s">
        <v>14</v>
      </c>
      <c r="C4287" s="1">
        <v>15300</v>
      </c>
      <c r="D4287" t="s">
        <v>7</v>
      </c>
      <c r="E4287" s="2">
        <v>1</v>
      </c>
      <c r="F4287">
        <f>IFERROR(VLOOKUP(Bakery[[#This Row],[Products]],Bakery_price[#All],2,FALSE),0)</f>
        <v>0</v>
      </c>
      <c r="G4287" s="3">
        <f>Bakery[[#This Row],[Price]]*Bakery[[#This Row],[Quantity]]</f>
        <v>0</v>
      </c>
    </row>
    <row r="4288" spans="1:7" x14ac:dyDescent="0.25">
      <c r="A4288">
        <v>2019</v>
      </c>
      <c r="B4288" t="s">
        <v>14</v>
      </c>
      <c r="C4288" s="1">
        <v>15300</v>
      </c>
      <c r="D4288" t="s">
        <v>8</v>
      </c>
      <c r="E4288" s="2">
        <v>1</v>
      </c>
      <c r="F4288">
        <f>IFERROR(VLOOKUP(Bakery[[#This Row],[Products]],Bakery_price[#All],2,FALSE),0)</f>
        <v>4800</v>
      </c>
      <c r="G4288" s="3">
        <f>Bakery[[#This Row],[Price]]*Bakery[[#This Row],[Quantity]]</f>
        <v>4800</v>
      </c>
    </row>
    <row r="4289" spans="1:7" x14ac:dyDescent="0.25">
      <c r="A4289">
        <v>2019</v>
      </c>
      <c r="B4289" t="s">
        <v>14</v>
      </c>
      <c r="C4289" s="1">
        <v>25300</v>
      </c>
      <c r="D4289" t="s">
        <v>6</v>
      </c>
      <c r="E4289" s="2">
        <v>1</v>
      </c>
      <c r="F4289">
        <f>IFERROR(VLOOKUP(Bakery[[#This Row],[Products]],Bakery_price[#All],2,FALSE),0)</f>
        <v>4800</v>
      </c>
      <c r="G4289" s="3">
        <f>Bakery[[#This Row],[Price]]*Bakery[[#This Row],[Quantity]]</f>
        <v>4800</v>
      </c>
    </row>
    <row r="4290" spans="1:7" x14ac:dyDescent="0.25">
      <c r="A4290">
        <v>2019</v>
      </c>
      <c r="B4290" t="s">
        <v>14</v>
      </c>
      <c r="C4290" s="1">
        <v>25300</v>
      </c>
      <c r="D4290" t="s">
        <v>7</v>
      </c>
      <c r="E4290" s="2">
        <v>2</v>
      </c>
      <c r="F4290">
        <f>IFERROR(VLOOKUP(Bakery[[#This Row],[Products]],Bakery_price[#All],2,FALSE),0)</f>
        <v>0</v>
      </c>
      <c r="G4290" s="3">
        <f>Bakery[[#This Row],[Price]]*Bakery[[#This Row],[Quantity]]</f>
        <v>0</v>
      </c>
    </row>
    <row r="4291" spans="1:7" x14ac:dyDescent="0.25">
      <c r="A4291">
        <v>2019</v>
      </c>
      <c r="B4291" t="s">
        <v>14</v>
      </c>
      <c r="C4291" s="1">
        <v>25300</v>
      </c>
      <c r="D4291" t="s">
        <v>25</v>
      </c>
      <c r="E4291" s="2">
        <v>1</v>
      </c>
      <c r="F4291">
        <f>IFERROR(VLOOKUP(Bakery[[#This Row],[Products]],Bakery_price[#All],2,FALSE),0)</f>
        <v>3500</v>
      </c>
      <c r="G4291" s="3">
        <f>Bakery[[#This Row],[Price]]*Bakery[[#This Row],[Quantity]]</f>
        <v>3500</v>
      </c>
    </row>
    <row r="4292" spans="1:7" x14ac:dyDescent="0.25">
      <c r="A4292">
        <v>2019</v>
      </c>
      <c r="B4292" t="s">
        <v>14</v>
      </c>
      <c r="C4292" s="1">
        <v>25300</v>
      </c>
      <c r="D4292" t="s">
        <v>31</v>
      </c>
      <c r="E4292" s="2">
        <v>1</v>
      </c>
      <c r="F4292">
        <f>IFERROR(VLOOKUP(Bakery[[#This Row],[Products]],Bakery_price[#All],2,FALSE),0)</f>
        <v>4000</v>
      </c>
      <c r="G4292" s="3">
        <f>Bakery[[#This Row],[Price]]*Bakery[[#This Row],[Quantity]]</f>
        <v>4000</v>
      </c>
    </row>
    <row r="4293" spans="1:7" x14ac:dyDescent="0.25">
      <c r="A4293">
        <v>2019</v>
      </c>
      <c r="B4293" t="s">
        <v>14</v>
      </c>
      <c r="C4293" s="1">
        <v>25300</v>
      </c>
      <c r="D4293" t="s">
        <v>30</v>
      </c>
      <c r="E4293" s="2">
        <v>1</v>
      </c>
      <c r="F4293">
        <f>IFERROR(VLOOKUP(Bakery[[#This Row],[Products]],Bakery_price[#All],2,FALSE),0)</f>
        <v>2500</v>
      </c>
      <c r="G4293" s="3">
        <f>Bakery[[#This Row],[Price]]*Bakery[[#This Row],[Quantity]]</f>
        <v>2500</v>
      </c>
    </row>
    <row r="4294" spans="1:7" x14ac:dyDescent="0.25">
      <c r="A4294">
        <v>2019</v>
      </c>
      <c r="B4294" t="s">
        <v>14</v>
      </c>
      <c r="C4294" s="1">
        <v>18500</v>
      </c>
      <c r="D4294" t="s">
        <v>24</v>
      </c>
      <c r="E4294" s="2">
        <v>4</v>
      </c>
      <c r="F4294">
        <f>IFERROR(VLOOKUP(Bakery[[#This Row],[Products]],Bakery_price[#All],2,FALSE),0)</f>
        <v>3500</v>
      </c>
      <c r="G4294" s="3">
        <f>Bakery[[#This Row],[Price]]*Bakery[[#This Row],[Quantity]]</f>
        <v>14000</v>
      </c>
    </row>
    <row r="4295" spans="1:7" x14ac:dyDescent="0.25">
      <c r="A4295">
        <v>2019</v>
      </c>
      <c r="B4295" t="s">
        <v>14</v>
      </c>
      <c r="C4295" s="1">
        <v>18500</v>
      </c>
      <c r="D4295" t="s">
        <v>30</v>
      </c>
      <c r="E4295" s="2">
        <v>1</v>
      </c>
      <c r="F4295">
        <f>IFERROR(VLOOKUP(Bakery[[#This Row],[Products]],Bakery_price[#All],2,FALSE),0)</f>
        <v>2500</v>
      </c>
      <c r="G4295" s="3">
        <f>Bakery[[#This Row],[Price]]*Bakery[[#This Row],[Quantity]]</f>
        <v>2500</v>
      </c>
    </row>
    <row r="4296" spans="1:7" x14ac:dyDescent="0.25">
      <c r="A4296">
        <v>2019</v>
      </c>
      <c r="B4296" t="s">
        <v>14</v>
      </c>
      <c r="C4296" s="1">
        <v>20000</v>
      </c>
      <c r="D4296" t="s">
        <v>15</v>
      </c>
      <c r="E4296" s="2">
        <v>1</v>
      </c>
      <c r="F4296">
        <f>IFERROR(VLOOKUP(Bakery[[#This Row],[Products]],Bakery_price[#All],2,FALSE),0)</f>
        <v>3500</v>
      </c>
      <c r="G4296" s="3">
        <f>Bakery[[#This Row],[Price]]*Bakery[[#This Row],[Quantity]]</f>
        <v>3500</v>
      </c>
    </row>
    <row r="4297" spans="1:7" x14ac:dyDescent="0.25">
      <c r="A4297">
        <v>2019</v>
      </c>
      <c r="B4297" t="s">
        <v>14</v>
      </c>
      <c r="C4297" s="1">
        <v>20000</v>
      </c>
      <c r="D4297" t="s">
        <v>24</v>
      </c>
      <c r="E4297" s="2">
        <v>1</v>
      </c>
      <c r="F4297">
        <f>IFERROR(VLOOKUP(Bakery[[#This Row],[Products]],Bakery_price[#All],2,FALSE),0)</f>
        <v>3500</v>
      </c>
      <c r="G4297" s="3">
        <f>Bakery[[#This Row],[Price]]*Bakery[[#This Row],[Quantity]]</f>
        <v>3500</v>
      </c>
    </row>
    <row r="4298" spans="1:7" x14ac:dyDescent="0.25">
      <c r="A4298">
        <v>2019</v>
      </c>
      <c r="B4298" t="s">
        <v>14</v>
      </c>
      <c r="C4298" s="1">
        <v>20000</v>
      </c>
      <c r="D4298" t="s">
        <v>17</v>
      </c>
      <c r="E4298" s="2">
        <v>1</v>
      </c>
      <c r="F4298">
        <f>IFERROR(VLOOKUP(Bakery[[#This Row],[Products]],Bakery_price[#All],2,FALSE),0)</f>
        <v>4000</v>
      </c>
      <c r="G4298" s="3">
        <f>Bakery[[#This Row],[Price]]*Bakery[[#This Row],[Quantity]]</f>
        <v>4000</v>
      </c>
    </row>
    <row r="4299" spans="1:7" x14ac:dyDescent="0.25">
      <c r="A4299">
        <v>2019</v>
      </c>
      <c r="B4299" t="s">
        <v>14</v>
      </c>
      <c r="C4299" s="1">
        <v>20000</v>
      </c>
      <c r="D4299" t="s">
        <v>25</v>
      </c>
      <c r="E4299" s="2">
        <v>1</v>
      </c>
      <c r="F4299">
        <f>IFERROR(VLOOKUP(Bakery[[#This Row],[Products]],Bakery_price[#All],2,FALSE),0)</f>
        <v>3500</v>
      </c>
      <c r="G4299" s="3">
        <f>Bakery[[#This Row],[Price]]*Bakery[[#This Row],[Quantity]]</f>
        <v>3500</v>
      </c>
    </row>
    <row r="4300" spans="1:7" x14ac:dyDescent="0.25">
      <c r="A4300">
        <v>2019</v>
      </c>
      <c r="B4300" t="s">
        <v>14</v>
      </c>
      <c r="C4300" s="1">
        <v>20000</v>
      </c>
      <c r="D4300" t="s">
        <v>30</v>
      </c>
      <c r="E4300" s="2">
        <v>1</v>
      </c>
      <c r="F4300">
        <f>IFERROR(VLOOKUP(Bakery[[#This Row],[Products]],Bakery_price[#All],2,FALSE),0)</f>
        <v>2500</v>
      </c>
      <c r="G4300" s="3">
        <f>Bakery[[#This Row],[Price]]*Bakery[[#This Row],[Quantity]]</f>
        <v>2500</v>
      </c>
    </row>
    <row r="4301" spans="1:7" x14ac:dyDescent="0.25">
      <c r="A4301">
        <v>2019</v>
      </c>
      <c r="B4301" t="s">
        <v>14</v>
      </c>
      <c r="C4301" s="1">
        <v>15800</v>
      </c>
      <c r="D4301" t="s">
        <v>6</v>
      </c>
      <c r="E4301" s="2">
        <v>1</v>
      </c>
      <c r="F4301">
        <f>IFERROR(VLOOKUP(Bakery[[#This Row],[Products]],Bakery_price[#All],2,FALSE),0)</f>
        <v>4800</v>
      </c>
      <c r="G4301" s="3">
        <f>Bakery[[#This Row],[Price]]*Bakery[[#This Row],[Quantity]]</f>
        <v>4800</v>
      </c>
    </row>
    <row r="4302" spans="1:7" x14ac:dyDescent="0.25">
      <c r="A4302">
        <v>2019</v>
      </c>
      <c r="B4302" t="s">
        <v>14</v>
      </c>
      <c r="C4302" s="1">
        <v>15800</v>
      </c>
      <c r="D4302" t="s">
        <v>20</v>
      </c>
      <c r="E4302" s="2">
        <v>1</v>
      </c>
      <c r="F4302">
        <f>IFERROR(VLOOKUP(Bakery[[#This Row],[Products]],Bakery_price[#All],2,FALSE),0)</f>
        <v>0</v>
      </c>
      <c r="G4302" s="3">
        <f>Bakery[[#This Row],[Price]]*Bakery[[#This Row],[Quantity]]</f>
        <v>0</v>
      </c>
    </row>
    <row r="4303" spans="1:7" x14ac:dyDescent="0.25">
      <c r="A4303">
        <v>2019</v>
      </c>
      <c r="B4303" t="s">
        <v>14</v>
      </c>
      <c r="C4303" s="1">
        <v>15800</v>
      </c>
      <c r="D4303" t="s">
        <v>8</v>
      </c>
      <c r="E4303" s="2">
        <v>1</v>
      </c>
      <c r="F4303">
        <f>IFERROR(VLOOKUP(Bakery[[#This Row],[Products]],Bakery_price[#All],2,FALSE),0)</f>
        <v>4800</v>
      </c>
      <c r="G4303" s="3">
        <f>Bakery[[#This Row],[Price]]*Bakery[[#This Row],[Quantity]]</f>
        <v>4800</v>
      </c>
    </row>
    <row r="4304" spans="1:7" x14ac:dyDescent="0.25">
      <c r="A4304">
        <v>2019</v>
      </c>
      <c r="B4304" t="s">
        <v>14</v>
      </c>
      <c r="C4304" s="1">
        <v>18500</v>
      </c>
      <c r="D4304" t="s">
        <v>17</v>
      </c>
      <c r="E4304" s="2">
        <v>1</v>
      </c>
      <c r="F4304">
        <f>IFERROR(VLOOKUP(Bakery[[#This Row],[Products]],Bakery_price[#All],2,FALSE),0)</f>
        <v>4000</v>
      </c>
      <c r="G4304" s="3">
        <f>Bakery[[#This Row],[Price]]*Bakery[[#This Row],[Quantity]]</f>
        <v>4000</v>
      </c>
    </row>
    <row r="4305" spans="1:7" x14ac:dyDescent="0.25">
      <c r="A4305">
        <v>2019</v>
      </c>
      <c r="B4305" t="s">
        <v>14</v>
      </c>
      <c r="C4305" s="1">
        <v>18500</v>
      </c>
      <c r="D4305" t="s">
        <v>25</v>
      </c>
      <c r="E4305" s="2">
        <v>1</v>
      </c>
      <c r="F4305">
        <f>IFERROR(VLOOKUP(Bakery[[#This Row],[Products]],Bakery_price[#All],2,FALSE),0)</f>
        <v>3500</v>
      </c>
      <c r="G4305" s="3">
        <f>Bakery[[#This Row],[Price]]*Bakery[[#This Row],[Quantity]]</f>
        <v>3500</v>
      </c>
    </row>
    <row r="4306" spans="1:7" x14ac:dyDescent="0.25">
      <c r="A4306">
        <v>2019</v>
      </c>
      <c r="B4306" t="s">
        <v>14</v>
      </c>
      <c r="C4306" s="1">
        <v>18500</v>
      </c>
      <c r="D4306" t="s">
        <v>16</v>
      </c>
      <c r="E4306" s="2">
        <v>1</v>
      </c>
      <c r="F4306">
        <f>IFERROR(VLOOKUP(Bakery[[#This Row],[Products]],Bakery_price[#All],2,FALSE),0)</f>
        <v>0</v>
      </c>
      <c r="G4306" s="3">
        <f>Bakery[[#This Row],[Price]]*Bakery[[#This Row],[Quantity]]</f>
        <v>0</v>
      </c>
    </row>
    <row r="4307" spans="1:7" x14ac:dyDescent="0.25">
      <c r="A4307">
        <v>2019</v>
      </c>
      <c r="B4307" t="s">
        <v>14</v>
      </c>
      <c r="C4307" s="1">
        <v>18500</v>
      </c>
      <c r="D4307" t="s">
        <v>12</v>
      </c>
      <c r="E4307" s="2">
        <v>1</v>
      </c>
      <c r="F4307">
        <f>IFERROR(VLOOKUP(Bakery[[#This Row],[Products]],Bakery_price[#All],2,FALSE),0)</f>
        <v>4500</v>
      </c>
      <c r="G4307" s="3">
        <f>Bakery[[#This Row],[Price]]*Bakery[[#This Row],[Quantity]]</f>
        <v>4500</v>
      </c>
    </row>
    <row r="4308" spans="1:7" x14ac:dyDescent="0.25">
      <c r="A4308">
        <v>2019</v>
      </c>
      <c r="B4308" t="s">
        <v>14</v>
      </c>
      <c r="C4308" s="1">
        <v>30900</v>
      </c>
      <c r="D4308" t="s">
        <v>6</v>
      </c>
      <c r="E4308" s="2">
        <v>2</v>
      </c>
      <c r="F4308">
        <f>IFERROR(VLOOKUP(Bakery[[#This Row],[Products]],Bakery_price[#All],2,FALSE),0)</f>
        <v>4800</v>
      </c>
      <c r="G4308" s="3">
        <f>Bakery[[#This Row],[Price]]*Bakery[[#This Row],[Quantity]]</f>
        <v>9600</v>
      </c>
    </row>
    <row r="4309" spans="1:7" x14ac:dyDescent="0.25">
      <c r="A4309">
        <v>2019</v>
      </c>
      <c r="B4309" t="s">
        <v>14</v>
      </c>
      <c r="C4309" s="1">
        <v>30900</v>
      </c>
      <c r="D4309" t="s">
        <v>24</v>
      </c>
      <c r="E4309" s="2">
        <v>1</v>
      </c>
      <c r="F4309">
        <f>IFERROR(VLOOKUP(Bakery[[#This Row],[Products]],Bakery_price[#All],2,FALSE),0)</f>
        <v>3500</v>
      </c>
      <c r="G4309" s="3">
        <f>Bakery[[#This Row],[Price]]*Bakery[[#This Row],[Quantity]]</f>
        <v>3500</v>
      </c>
    </row>
    <row r="4310" spans="1:7" x14ac:dyDescent="0.25">
      <c r="A4310">
        <v>2019</v>
      </c>
      <c r="B4310" t="s">
        <v>14</v>
      </c>
      <c r="C4310" s="1">
        <v>30900</v>
      </c>
      <c r="D4310" t="s">
        <v>17</v>
      </c>
      <c r="E4310" s="2">
        <v>1</v>
      </c>
      <c r="F4310">
        <f>IFERROR(VLOOKUP(Bakery[[#This Row],[Products]],Bakery_price[#All],2,FALSE),0)</f>
        <v>4000</v>
      </c>
      <c r="G4310" s="3">
        <f>Bakery[[#This Row],[Price]]*Bakery[[#This Row],[Quantity]]</f>
        <v>4000</v>
      </c>
    </row>
    <row r="4311" spans="1:7" x14ac:dyDescent="0.25">
      <c r="A4311">
        <v>2019</v>
      </c>
      <c r="B4311" t="s">
        <v>14</v>
      </c>
      <c r="C4311" s="1">
        <v>30900</v>
      </c>
      <c r="D4311" t="s">
        <v>25</v>
      </c>
      <c r="E4311" s="2">
        <v>1</v>
      </c>
      <c r="F4311">
        <f>IFERROR(VLOOKUP(Bakery[[#This Row],[Products]],Bakery_price[#All],2,FALSE),0)</f>
        <v>3500</v>
      </c>
      <c r="G4311" s="3">
        <f>Bakery[[#This Row],[Price]]*Bakery[[#This Row],[Quantity]]</f>
        <v>3500</v>
      </c>
    </row>
    <row r="4312" spans="1:7" x14ac:dyDescent="0.25">
      <c r="A4312">
        <v>2019</v>
      </c>
      <c r="B4312" t="s">
        <v>14</v>
      </c>
      <c r="C4312" s="1">
        <v>30900</v>
      </c>
      <c r="D4312" t="s">
        <v>26</v>
      </c>
      <c r="E4312" s="2">
        <v>1</v>
      </c>
      <c r="F4312">
        <f>IFERROR(VLOOKUP(Bakery[[#This Row],[Products]],Bakery_price[#All],2,FALSE),0)</f>
        <v>4000</v>
      </c>
      <c r="G4312" s="3">
        <f>Bakery[[#This Row],[Price]]*Bakery[[#This Row],[Quantity]]</f>
        <v>4000</v>
      </c>
    </row>
    <row r="4313" spans="1:7" x14ac:dyDescent="0.25">
      <c r="A4313">
        <v>2019</v>
      </c>
      <c r="B4313" t="s">
        <v>14</v>
      </c>
      <c r="C4313" s="1">
        <v>30900</v>
      </c>
      <c r="D4313" t="s">
        <v>12</v>
      </c>
      <c r="E4313" s="2">
        <v>1</v>
      </c>
      <c r="F4313">
        <f>IFERROR(VLOOKUP(Bakery[[#This Row],[Products]],Bakery_price[#All],2,FALSE),0)</f>
        <v>4500</v>
      </c>
      <c r="G4313" s="3">
        <f>Bakery[[#This Row],[Price]]*Bakery[[#This Row],[Quantity]]</f>
        <v>4500</v>
      </c>
    </row>
    <row r="4314" spans="1:7" x14ac:dyDescent="0.25">
      <c r="A4314">
        <v>2019</v>
      </c>
      <c r="B4314" t="s">
        <v>18</v>
      </c>
      <c r="C4314" s="1">
        <v>14800</v>
      </c>
      <c r="D4314" t="s">
        <v>6</v>
      </c>
      <c r="E4314" s="2">
        <v>1</v>
      </c>
      <c r="F4314">
        <f>IFERROR(VLOOKUP(Bakery[[#This Row],[Products]],Bakery_price[#All],2,FALSE),0)</f>
        <v>4800</v>
      </c>
      <c r="G4314" s="3">
        <f>Bakery[[#This Row],[Price]]*Bakery[[#This Row],[Quantity]]</f>
        <v>4800</v>
      </c>
    </row>
    <row r="4315" spans="1:7" x14ac:dyDescent="0.25">
      <c r="A4315">
        <v>2019</v>
      </c>
      <c r="B4315" t="s">
        <v>18</v>
      </c>
      <c r="C4315" s="1">
        <v>14800</v>
      </c>
      <c r="D4315" t="s">
        <v>24</v>
      </c>
      <c r="E4315" s="2">
        <v>1</v>
      </c>
      <c r="F4315">
        <f>IFERROR(VLOOKUP(Bakery[[#This Row],[Products]],Bakery_price[#All],2,FALSE),0)</f>
        <v>3500</v>
      </c>
      <c r="G4315" s="3">
        <f>Bakery[[#This Row],[Price]]*Bakery[[#This Row],[Quantity]]</f>
        <v>3500</v>
      </c>
    </row>
    <row r="4316" spans="1:7" x14ac:dyDescent="0.25">
      <c r="A4316">
        <v>2019</v>
      </c>
      <c r="B4316" t="s">
        <v>18</v>
      </c>
      <c r="C4316" s="1">
        <v>14800</v>
      </c>
      <c r="D4316" t="s">
        <v>10</v>
      </c>
      <c r="E4316" s="2">
        <v>1</v>
      </c>
      <c r="F4316">
        <f>IFERROR(VLOOKUP(Bakery[[#This Row],[Products]],Bakery_price[#All],2,FALSE),0)</f>
        <v>0</v>
      </c>
      <c r="G4316" s="3">
        <f>Bakery[[#This Row],[Price]]*Bakery[[#This Row],[Quantity]]</f>
        <v>0</v>
      </c>
    </row>
    <row r="4317" spans="1:7" x14ac:dyDescent="0.25">
      <c r="A4317">
        <v>2019</v>
      </c>
      <c r="B4317" t="s">
        <v>18</v>
      </c>
      <c r="C4317" s="1">
        <v>46000</v>
      </c>
      <c r="D4317" t="s">
        <v>6</v>
      </c>
      <c r="E4317" s="2">
        <v>2</v>
      </c>
      <c r="F4317">
        <f>IFERROR(VLOOKUP(Bakery[[#This Row],[Products]],Bakery_price[#All],2,FALSE),0)</f>
        <v>4800</v>
      </c>
      <c r="G4317" s="3">
        <f>Bakery[[#This Row],[Price]]*Bakery[[#This Row],[Quantity]]</f>
        <v>9600</v>
      </c>
    </row>
    <row r="4318" spans="1:7" x14ac:dyDescent="0.25">
      <c r="A4318">
        <v>2019</v>
      </c>
      <c r="B4318" t="s">
        <v>18</v>
      </c>
      <c r="C4318" s="1">
        <v>46000</v>
      </c>
      <c r="D4318" t="s">
        <v>15</v>
      </c>
      <c r="E4318" s="2">
        <v>3</v>
      </c>
      <c r="F4318">
        <f>IFERROR(VLOOKUP(Bakery[[#This Row],[Products]],Bakery_price[#All],2,FALSE),0)</f>
        <v>3500</v>
      </c>
      <c r="G4318" s="3">
        <f>Bakery[[#This Row],[Price]]*Bakery[[#This Row],[Quantity]]</f>
        <v>10500</v>
      </c>
    </row>
    <row r="4319" spans="1:7" x14ac:dyDescent="0.25">
      <c r="A4319">
        <v>2019</v>
      </c>
      <c r="B4319" t="s">
        <v>18</v>
      </c>
      <c r="C4319" s="1">
        <v>46000</v>
      </c>
      <c r="D4319" t="s">
        <v>24</v>
      </c>
      <c r="E4319" s="2">
        <v>4</v>
      </c>
      <c r="F4319">
        <f>IFERROR(VLOOKUP(Bakery[[#This Row],[Products]],Bakery_price[#All],2,FALSE),0)</f>
        <v>3500</v>
      </c>
      <c r="G4319" s="3">
        <f>Bakery[[#This Row],[Price]]*Bakery[[#This Row],[Quantity]]</f>
        <v>14000</v>
      </c>
    </row>
    <row r="4320" spans="1:7" x14ac:dyDescent="0.25">
      <c r="A4320">
        <v>2019</v>
      </c>
      <c r="B4320" t="s">
        <v>18</v>
      </c>
      <c r="C4320" s="1">
        <v>46000</v>
      </c>
      <c r="D4320" t="s">
        <v>29</v>
      </c>
      <c r="E4320" s="2">
        <v>1</v>
      </c>
      <c r="F4320">
        <f>IFERROR(VLOOKUP(Bakery[[#This Row],[Products]],Bakery_price[#All],2,FALSE),0)</f>
        <v>4500</v>
      </c>
      <c r="G4320" s="3">
        <f>Bakery[[#This Row],[Price]]*Bakery[[#This Row],[Quantity]]</f>
        <v>4500</v>
      </c>
    </row>
    <row r="4321" spans="1:7" x14ac:dyDescent="0.25">
      <c r="A4321">
        <v>2019</v>
      </c>
      <c r="B4321" t="s">
        <v>18</v>
      </c>
      <c r="C4321" s="1">
        <v>46000</v>
      </c>
      <c r="D4321" t="s">
        <v>12</v>
      </c>
      <c r="E4321" s="2">
        <v>1</v>
      </c>
      <c r="F4321">
        <f>IFERROR(VLOOKUP(Bakery[[#This Row],[Products]],Bakery_price[#All],2,FALSE),0)</f>
        <v>4500</v>
      </c>
      <c r="G4321" s="3">
        <f>Bakery[[#This Row],[Price]]*Bakery[[#This Row],[Quantity]]</f>
        <v>4500</v>
      </c>
    </row>
    <row r="4322" spans="1:7" x14ac:dyDescent="0.25">
      <c r="A4322">
        <v>2019</v>
      </c>
      <c r="B4322" t="s">
        <v>18</v>
      </c>
      <c r="C4322" s="1">
        <v>46000</v>
      </c>
      <c r="D4322" t="s">
        <v>30</v>
      </c>
      <c r="E4322" s="2">
        <v>1</v>
      </c>
      <c r="F4322">
        <f>IFERROR(VLOOKUP(Bakery[[#This Row],[Products]],Bakery_price[#All],2,FALSE),0)</f>
        <v>2500</v>
      </c>
      <c r="G4322" s="3">
        <f>Bakery[[#This Row],[Price]]*Bakery[[#This Row],[Quantity]]</f>
        <v>2500</v>
      </c>
    </row>
    <row r="4323" spans="1:7" x14ac:dyDescent="0.25">
      <c r="A4323">
        <v>2019</v>
      </c>
      <c r="B4323" t="s">
        <v>18</v>
      </c>
      <c r="C4323" s="1">
        <v>19300</v>
      </c>
      <c r="D4323" t="s">
        <v>6</v>
      </c>
      <c r="E4323" s="2">
        <v>1</v>
      </c>
      <c r="F4323">
        <f>IFERROR(VLOOKUP(Bakery[[#This Row],[Products]],Bakery_price[#All],2,FALSE),0)</f>
        <v>4800</v>
      </c>
      <c r="G4323" s="3">
        <f>Bakery[[#This Row],[Price]]*Bakery[[#This Row],[Quantity]]</f>
        <v>4800</v>
      </c>
    </row>
    <row r="4324" spans="1:7" x14ac:dyDescent="0.25">
      <c r="A4324">
        <v>2019</v>
      </c>
      <c r="B4324" t="s">
        <v>18</v>
      </c>
      <c r="C4324" s="1">
        <v>19300</v>
      </c>
      <c r="D4324" t="s">
        <v>8</v>
      </c>
      <c r="E4324" s="2">
        <v>1</v>
      </c>
      <c r="F4324">
        <f>IFERROR(VLOOKUP(Bakery[[#This Row],[Products]],Bakery_price[#All],2,FALSE),0)</f>
        <v>4800</v>
      </c>
      <c r="G4324" s="3">
        <f>Bakery[[#This Row],[Price]]*Bakery[[#This Row],[Quantity]]</f>
        <v>4800</v>
      </c>
    </row>
    <row r="4325" spans="1:7" x14ac:dyDescent="0.25">
      <c r="A4325">
        <v>2019</v>
      </c>
      <c r="B4325" t="s">
        <v>18</v>
      </c>
      <c r="C4325" s="1">
        <v>19300</v>
      </c>
      <c r="D4325" t="s">
        <v>25</v>
      </c>
      <c r="E4325" s="2">
        <v>1</v>
      </c>
      <c r="F4325">
        <f>IFERROR(VLOOKUP(Bakery[[#This Row],[Products]],Bakery_price[#All],2,FALSE),0)</f>
        <v>3500</v>
      </c>
      <c r="G4325" s="3">
        <f>Bakery[[#This Row],[Price]]*Bakery[[#This Row],[Quantity]]</f>
        <v>3500</v>
      </c>
    </row>
    <row r="4326" spans="1:7" x14ac:dyDescent="0.25">
      <c r="A4326">
        <v>2019</v>
      </c>
      <c r="B4326" t="s">
        <v>18</v>
      </c>
      <c r="C4326" s="1">
        <v>19300</v>
      </c>
      <c r="D4326" t="s">
        <v>12</v>
      </c>
      <c r="E4326" s="2">
        <v>1</v>
      </c>
      <c r="F4326">
        <f>IFERROR(VLOOKUP(Bakery[[#This Row],[Products]],Bakery_price[#All],2,FALSE),0)</f>
        <v>4500</v>
      </c>
      <c r="G4326" s="3">
        <f>Bakery[[#This Row],[Price]]*Bakery[[#This Row],[Quantity]]</f>
        <v>4500</v>
      </c>
    </row>
    <row r="4327" spans="1:7" x14ac:dyDescent="0.25">
      <c r="A4327">
        <v>2019</v>
      </c>
      <c r="B4327" t="s">
        <v>18</v>
      </c>
      <c r="C4327" s="1">
        <v>19300</v>
      </c>
      <c r="D4327" t="s">
        <v>6</v>
      </c>
      <c r="E4327" s="2">
        <v>1</v>
      </c>
      <c r="F4327">
        <f>IFERROR(VLOOKUP(Bakery[[#This Row],[Products]],Bakery_price[#All],2,FALSE),0)</f>
        <v>4800</v>
      </c>
      <c r="G4327" s="3">
        <f>Bakery[[#This Row],[Price]]*Bakery[[#This Row],[Quantity]]</f>
        <v>4800</v>
      </c>
    </row>
    <row r="4328" spans="1:7" x14ac:dyDescent="0.25">
      <c r="A4328">
        <v>2019</v>
      </c>
      <c r="B4328" t="s">
        <v>18</v>
      </c>
      <c r="C4328" s="1">
        <v>19300</v>
      </c>
      <c r="D4328" t="s">
        <v>7</v>
      </c>
      <c r="E4328" s="2">
        <v>2</v>
      </c>
      <c r="F4328">
        <f>IFERROR(VLOOKUP(Bakery[[#This Row],[Products]],Bakery_price[#All],2,FALSE),0)</f>
        <v>0</v>
      </c>
      <c r="G4328" s="3">
        <f>Bakery[[#This Row],[Price]]*Bakery[[#This Row],[Quantity]]</f>
        <v>0</v>
      </c>
    </row>
    <row r="4329" spans="1:7" x14ac:dyDescent="0.25">
      <c r="A4329">
        <v>2019</v>
      </c>
      <c r="B4329" t="s">
        <v>18</v>
      </c>
      <c r="C4329" s="1">
        <v>19300</v>
      </c>
      <c r="D4329" t="s">
        <v>25</v>
      </c>
      <c r="E4329" s="2">
        <v>1</v>
      </c>
      <c r="F4329">
        <f>IFERROR(VLOOKUP(Bakery[[#This Row],[Products]],Bakery_price[#All],2,FALSE),0)</f>
        <v>3500</v>
      </c>
      <c r="G4329" s="3">
        <f>Bakery[[#This Row],[Price]]*Bakery[[#This Row],[Quantity]]</f>
        <v>3500</v>
      </c>
    </row>
    <row r="4330" spans="1:7" x14ac:dyDescent="0.25">
      <c r="A4330">
        <v>2019</v>
      </c>
      <c r="B4330" t="s">
        <v>18</v>
      </c>
      <c r="C4330" s="1">
        <v>15300</v>
      </c>
      <c r="D4330" t="s">
        <v>6</v>
      </c>
      <c r="E4330" s="2">
        <v>1</v>
      </c>
      <c r="F4330">
        <f>IFERROR(VLOOKUP(Bakery[[#This Row],[Products]],Bakery_price[#All],2,FALSE),0)</f>
        <v>4800</v>
      </c>
      <c r="G4330" s="3">
        <f>Bakery[[#This Row],[Price]]*Bakery[[#This Row],[Quantity]]</f>
        <v>4800</v>
      </c>
    </row>
    <row r="4331" spans="1:7" x14ac:dyDescent="0.25">
      <c r="A4331">
        <v>2019</v>
      </c>
      <c r="B4331" t="s">
        <v>18</v>
      </c>
      <c r="C4331" s="1">
        <v>15300</v>
      </c>
      <c r="D4331" t="s">
        <v>7</v>
      </c>
      <c r="E4331" s="2">
        <v>1</v>
      </c>
      <c r="F4331">
        <f>IFERROR(VLOOKUP(Bakery[[#This Row],[Products]],Bakery_price[#All],2,FALSE),0)</f>
        <v>0</v>
      </c>
      <c r="G4331" s="3">
        <f>Bakery[[#This Row],[Price]]*Bakery[[#This Row],[Quantity]]</f>
        <v>0</v>
      </c>
    </row>
    <row r="4332" spans="1:7" x14ac:dyDescent="0.25">
      <c r="A4332">
        <v>2019</v>
      </c>
      <c r="B4332" t="s">
        <v>18</v>
      </c>
      <c r="C4332" s="1">
        <v>15300</v>
      </c>
      <c r="D4332" t="s">
        <v>8</v>
      </c>
      <c r="E4332" s="2">
        <v>1</v>
      </c>
      <c r="F4332">
        <f>IFERROR(VLOOKUP(Bakery[[#This Row],[Products]],Bakery_price[#All],2,FALSE),0)</f>
        <v>4800</v>
      </c>
      <c r="G4332" s="3">
        <f>Bakery[[#This Row],[Price]]*Bakery[[#This Row],[Quantity]]</f>
        <v>4800</v>
      </c>
    </row>
    <row r="4333" spans="1:7" x14ac:dyDescent="0.25">
      <c r="A4333">
        <v>2019</v>
      </c>
      <c r="B4333" t="s">
        <v>18</v>
      </c>
      <c r="C4333" s="1">
        <v>16000</v>
      </c>
      <c r="D4333" t="s">
        <v>15</v>
      </c>
      <c r="E4333" s="2">
        <v>4</v>
      </c>
      <c r="F4333">
        <f>IFERROR(VLOOKUP(Bakery[[#This Row],[Products]],Bakery_price[#All],2,FALSE),0)</f>
        <v>3500</v>
      </c>
      <c r="G4333" s="3">
        <f>Bakery[[#This Row],[Price]]*Bakery[[#This Row],[Quantity]]</f>
        <v>14000</v>
      </c>
    </row>
    <row r="4334" spans="1:7" x14ac:dyDescent="0.25">
      <c r="A4334">
        <v>2019</v>
      </c>
      <c r="B4334" t="s">
        <v>18</v>
      </c>
      <c r="C4334" s="1">
        <v>20300</v>
      </c>
      <c r="D4334" t="s">
        <v>6</v>
      </c>
      <c r="E4334" s="2">
        <v>1</v>
      </c>
      <c r="F4334">
        <f>IFERROR(VLOOKUP(Bakery[[#This Row],[Products]],Bakery_price[#All],2,FALSE),0)</f>
        <v>4800</v>
      </c>
      <c r="G4334" s="3">
        <f>Bakery[[#This Row],[Price]]*Bakery[[#This Row],[Quantity]]</f>
        <v>4800</v>
      </c>
    </row>
    <row r="4335" spans="1:7" x14ac:dyDescent="0.25">
      <c r="A4335">
        <v>2019</v>
      </c>
      <c r="B4335" t="s">
        <v>18</v>
      </c>
      <c r="C4335" s="1">
        <v>20300</v>
      </c>
      <c r="D4335" t="s">
        <v>15</v>
      </c>
      <c r="E4335" s="2">
        <v>1</v>
      </c>
      <c r="F4335">
        <f>IFERROR(VLOOKUP(Bakery[[#This Row],[Products]],Bakery_price[#All],2,FALSE),0)</f>
        <v>3500</v>
      </c>
      <c r="G4335" s="3">
        <f>Bakery[[#This Row],[Price]]*Bakery[[#This Row],[Quantity]]</f>
        <v>3500</v>
      </c>
    </row>
    <row r="4336" spans="1:7" x14ac:dyDescent="0.25">
      <c r="A4336">
        <v>2019</v>
      </c>
      <c r="B4336" t="s">
        <v>18</v>
      </c>
      <c r="C4336" s="1">
        <v>20300</v>
      </c>
      <c r="D4336" t="s">
        <v>12</v>
      </c>
      <c r="E4336" s="2">
        <v>1</v>
      </c>
      <c r="F4336">
        <f>IFERROR(VLOOKUP(Bakery[[#This Row],[Products]],Bakery_price[#All],2,FALSE),0)</f>
        <v>4500</v>
      </c>
      <c r="G4336" s="3">
        <f>Bakery[[#This Row],[Price]]*Bakery[[#This Row],[Quantity]]</f>
        <v>4500</v>
      </c>
    </row>
    <row r="4337" spans="1:7" x14ac:dyDescent="0.25">
      <c r="A4337">
        <v>2019</v>
      </c>
      <c r="B4337" t="s">
        <v>18</v>
      </c>
      <c r="C4337" s="1">
        <v>20300</v>
      </c>
      <c r="D4337" t="s">
        <v>10</v>
      </c>
      <c r="E4337" s="2">
        <v>1</v>
      </c>
      <c r="F4337">
        <f>IFERROR(VLOOKUP(Bakery[[#This Row],[Products]],Bakery_price[#All],2,FALSE),0)</f>
        <v>0</v>
      </c>
      <c r="G4337" s="3">
        <f>Bakery[[#This Row],[Price]]*Bakery[[#This Row],[Quantity]]</f>
        <v>0</v>
      </c>
    </row>
    <row r="4338" spans="1:7" x14ac:dyDescent="0.25">
      <c r="A4338">
        <v>2019</v>
      </c>
      <c r="B4338" t="s">
        <v>18</v>
      </c>
      <c r="C4338" s="1">
        <v>19300</v>
      </c>
      <c r="D4338" t="s">
        <v>6</v>
      </c>
      <c r="E4338" s="2">
        <v>1</v>
      </c>
      <c r="F4338">
        <f>IFERROR(VLOOKUP(Bakery[[#This Row],[Products]],Bakery_price[#All],2,FALSE),0)</f>
        <v>4800</v>
      </c>
      <c r="G4338" s="3">
        <f>Bakery[[#This Row],[Price]]*Bakery[[#This Row],[Quantity]]</f>
        <v>4800</v>
      </c>
    </row>
    <row r="4339" spans="1:7" x14ac:dyDescent="0.25">
      <c r="A4339">
        <v>2019</v>
      </c>
      <c r="B4339" t="s">
        <v>18</v>
      </c>
      <c r="C4339" s="1">
        <v>19300</v>
      </c>
      <c r="D4339" t="s">
        <v>7</v>
      </c>
      <c r="E4339" s="2">
        <v>2</v>
      </c>
      <c r="F4339">
        <f>IFERROR(VLOOKUP(Bakery[[#This Row],[Products]],Bakery_price[#All],2,FALSE),0)</f>
        <v>0</v>
      </c>
      <c r="G4339" s="3">
        <f>Bakery[[#This Row],[Price]]*Bakery[[#This Row],[Quantity]]</f>
        <v>0</v>
      </c>
    </row>
    <row r="4340" spans="1:7" x14ac:dyDescent="0.25">
      <c r="A4340">
        <v>2019</v>
      </c>
      <c r="B4340" t="s">
        <v>18</v>
      </c>
      <c r="C4340" s="1">
        <v>19300</v>
      </c>
      <c r="D4340" t="s">
        <v>8</v>
      </c>
      <c r="E4340" s="2">
        <v>1</v>
      </c>
      <c r="F4340">
        <f>IFERROR(VLOOKUP(Bakery[[#This Row],[Products]],Bakery_price[#All],2,FALSE),0)</f>
        <v>4800</v>
      </c>
      <c r="G4340" s="3">
        <f>Bakery[[#This Row],[Price]]*Bakery[[#This Row],[Quantity]]</f>
        <v>4800</v>
      </c>
    </row>
    <row r="4341" spans="1:7" x14ac:dyDescent="0.25">
      <c r="A4341">
        <v>2019</v>
      </c>
      <c r="B4341" t="s">
        <v>18</v>
      </c>
      <c r="C4341" s="1">
        <v>19000</v>
      </c>
      <c r="D4341" t="s">
        <v>24</v>
      </c>
      <c r="E4341" s="2">
        <v>1</v>
      </c>
      <c r="F4341">
        <f>IFERROR(VLOOKUP(Bakery[[#This Row],[Products]],Bakery_price[#All],2,FALSE),0)</f>
        <v>3500</v>
      </c>
      <c r="G4341" s="3">
        <f>Bakery[[#This Row],[Price]]*Bakery[[#This Row],[Quantity]]</f>
        <v>3500</v>
      </c>
    </row>
    <row r="4342" spans="1:7" x14ac:dyDescent="0.25">
      <c r="A4342">
        <v>2019</v>
      </c>
      <c r="B4342" t="s">
        <v>18</v>
      </c>
      <c r="C4342" s="1">
        <v>19000</v>
      </c>
      <c r="D4342" t="s">
        <v>8</v>
      </c>
      <c r="E4342" s="2">
        <v>1</v>
      </c>
      <c r="F4342">
        <f>IFERROR(VLOOKUP(Bakery[[#This Row],[Products]],Bakery_price[#All],2,FALSE),0)</f>
        <v>4800</v>
      </c>
      <c r="G4342" s="3">
        <f>Bakery[[#This Row],[Price]]*Bakery[[#This Row],[Quantity]]</f>
        <v>4800</v>
      </c>
    </row>
    <row r="4343" spans="1:7" x14ac:dyDescent="0.25">
      <c r="A4343">
        <v>2019</v>
      </c>
      <c r="B4343" t="s">
        <v>18</v>
      </c>
      <c r="C4343" s="1">
        <v>19000</v>
      </c>
      <c r="D4343" t="s">
        <v>29</v>
      </c>
      <c r="E4343" s="2">
        <v>1</v>
      </c>
      <c r="F4343">
        <f>IFERROR(VLOOKUP(Bakery[[#This Row],[Products]],Bakery_price[#All],2,FALSE),0)</f>
        <v>4500</v>
      </c>
      <c r="G4343" s="3">
        <f>Bakery[[#This Row],[Price]]*Bakery[[#This Row],[Quantity]]</f>
        <v>4500</v>
      </c>
    </row>
    <row r="4344" spans="1:7" x14ac:dyDescent="0.25">
      <c r="A4344">
        <v>2019</v>
      </c>
      <c r="B4344" t="s">
        <v>18</v>
      </c>
      <c r="C4344" s="1">
        <v>19000</v>
      </c>
      <c r="D4344" t="s">
        <v>12</v>
      </c>
      <c r="E4344" s="2">
        <v>1</v>
      </c>
      <c r="F4344">
        <f>IFERROR(VLOOKUP(Bakery[[#This Row],[Products]],Bakery_price[#All],2,FALSE),0)</f>
        <v>4500</v>
      </c>
      <c r="G4344" s="3">
        <f>Bakery[[#This Row],[Price]]*Bakery[[#This Row],[Quantity]]</f>
        <v>4500</v>
      </c>
    </row>
    <row r="4345" spans="1:7" x14ac:dyDescent="0.25">
      <c r="A4345">
        <v>2019</v>
      </c>
      <c r="B4345" t="s">
        <v>18</v>
      </c>
      <c r="C4345" s="1">
        <v>15000</v>
      </c>
      <c r="D4345" t="s">
        <v>7</v>
      </c>
      <c r="E4345" s="2">
        <v>1</v>
      </c>
      <c r="F4345">
        <f>IFERROR(VLOOKUP(Bakery[[#This Row],[Products]],Bakery_price[#All],2,FALSE),0)</f>
        <v>0</v>
      </c>
      <c r="G4345" s="3">
        <f>Bakery[[#This Row],[Price]]*Bakery[[#This Row],[Quantity]]</f>
        <v>0</v>
      </c>
    </row>
    <row r="4346" spans="1:7" x14ac:dyDescent="0.25">
      <c r="A4346">
        <v>2019</v>
      </c>
      <c r="B4346" t="s">
        <v>18</v>
      </c>
      <c r="C4346" s="1">
        <v>15000</v>
      </c>
      <c r="D4346" t="s">
        <v>20</v>
      </c>
      <c r="E4346" s="2">
        <v>1</v>
      </c>
      <c r="F4346">
        <f>IFERROR(VLOOKUP(Bakery[[#This Row],[Products]],Bakery_price[#All],2,FALSE),0)</f>
        <v>0</v>
      </c>
      <c r="G4346" s="3">
        <f>Bakery[[#This Row],[Price]]*Bakery[[#This Row],[Quantity]]</f>
        <v>0</v>
      </c>
    </row>
    <row r="4347" spans="1:7" x14ac:dyDescent="0.25">
      <c r="A4347">
        <v>2019</v>
      </c>
      <c r="B4347" t="s">
        <v>18</v>
      </c>
      <c r="C4347" s="1">
        <v>15000</v>
      </c>
      <c r="D4347" t="s">
        <v>8</v>
      </c>
      <c r="E4347" s="2">
        <v>1</v>
      </c>
      <c r="F4347">
        <f>IFERROR(VLOOKUP(Bakery[[#This Row],[Products]],Bakery_price[#All],2,FALSE),0)</f>
        <v>4800</v>
      </c>
      <c r="G4347" s="3">
        <f>Bakery[[#This Row],[Price]]*Bakery[[#This Row],[Quantity]]</f>
        <v>4800</v>
      </c>
    </row>
    <row r="4348" spans="1:7" x14ac:dyDescent="0.25">
      <c r="A4348">
        <v>2019</v>
      </c>
      <c r="B4348" t="s">
        <v>18</v>
      </c>
      <c r="C4348" s="1">
        <v>19600</v>
      </c>
      <c r="D4348" t="s">
        <v>6</v>
      </c>
      <c r="E4348" s="2">
        <v>2</v>
      </c>
      <c r="F4348">
        <f>IFERROR(VLOOKUP(Bakery[[#This Row],[Products]],Bakery_price[#All],2,FALSE),0)</f>
        <v>4800</v>
      </c>
      <c r="G4348" s="3">
        <f>Bakery[[#This Row],[Price]]*Bakery[[#This Row],[Quantity]]</f>
        <v>9600</v>
      </c>
    </row>
    <row r="4349" spans="1:7" x14ac:dyDescent="0.25">
      <c r="A4349">
        <v>2019</v>
      </c>
      <c r="B4349" t="s">
        <v>18</v>
      </c>
      <c r="C4349" s="1">
        <v>19600</v>
      </c>
      <c r="D4349" t="s">
        <v>24</v>
      </c>
      <c r="E4349" s="2">
        <v>1</v>
      </c>
      <c r="F4349">
        <f>IFERROR(VLOOKUP(Bakery[[#This Row],[Products]],Bakery_price[#All],2,FALSE),0)</f>
        <v>3500</v>
      </c>
      <c r="G4349" s="3">
        <f>Bakery[[#This Row],[Price]]*Bakery[[#This Row],[Quantity]]</f>
        <v>3500</v>
      </c>
    </row>
    <row r="4350" spans="1:7" x14ac:dyDescent="0.25">
      <c r="A4350">
        <v>2019</v>
      </c>
      <c r="B4350" t="s">
        <v>18</v>
      </c>
      <c r="C4350" s="1">
        <v>19600</v>
      </c>
      <c r="D4350" t="s">
        <v>8</v>
      </c>
      <c r="E4350" s="2">
        <v>1</v>
      </c>
      <c r="F4350">
        <f>IFERROR(VLOOKUP(Bakery[[#This Row],[Products]],Bakery_price[#All],2,FALSE),0)</f>
        <v>4800</v>
      </c>
      <c r="G4350" s="3">
        <f>Bakery[[#This Row],[Price]]*Bakery[[#This Row],[Quantity]]</f>
        <v>4800</v>
      </c>
    </row>
    <row r="4351" spans="1:7" x14ac:dyDescent="0.25">
      <c r="A4351">
        <v>2019</v>
      </c>
      <c r="B4351" t="s">
        <v>21</v>
      </c>
      <c r="C4351" s="1">
        <v>26100</v>
      </c>
      <c r="D4351" t="s">
        <v>6</v>
      </c>
      <c r="E4351" s="2">
        <v>2</v>
      </c>
      <c r="F4351">
        <f>IFERROR(VLOOKUP(Bakery[[#This Row],[Products]],Bakery_price[#All],2,FALSE),0)</f>
        <v>4800</v>
      </c>
      <c r="G4351" s="3">
        <f>Bakery[[#This Row],[Price]]*Bakery[[#This Row],[Quantity]]</f>
        <v>9600</v>
      </c>
    </row>
    <row r="4352" spans="1:7" x14ac:dyDescent="0.25">
      <c r="A4352">
        <v>2019</v>
      </c>
      <c r="B4352" t="s">
        <v>21</v>
      </c>
      <c r="C4352" s="1">
        <v>26100</v>
      </c>
      <c r="D4352" t="s">
        <v>17</v>
      </c>
      <c r="E4352" s="2">
        <v>1</v>
      </c>
      <c r="F4352">
        <f>IFERROR(VLOOKUP(Bakery[[#This Row],[Products]],Bakery_price[#All],2,FALSE),0)</f>
        <v>4000</v>
      </c>
      <c r="G4352" s="3">
        <f>Bakery[[#This Row],[Price]]*Bakery[[#This Row],[Quantity]]</f>
        <v>4000</v>
      </c>
    </row>
    <row r="4353" spans="1:7" x14ac:dyDescent="0.25">
      <c r="A4353">
        <v>2019</v>
      </c>
      <c r="B4353" t="s">
        <v>21</v>
      </c>
      <c r="C4353" s="1">
        <v>26100</v>
      </c>
      <c r="D4353" t="s">
        <v>31</v>
      </c>
      <c r="E4353" s="2">
        <v>1</v>
      </c>
      <c r="F4353">
        <f>IFERROR(VLOOKUP(Bakery[[#This Row],[Products]],Bakery_price[#All],2,FALSE),0)</f>
        <v>4000</v>
      </c>
      <c r="G4353" s="3">
        <f>Bakery[[#This Row],[Price]]*Bakery[[#This Row],[Quantity]]</f>
        <v>4000</v>
      </c>
    </row>
    <row r="4354" spans="1:7" x14ac:dyDescent="0.25">
      <c r="A4354">
        <v>2019</v>
      </c>
      <c r="B4354" t="s">
        <v>21</v>
      </c>
      <c r="C4354" s="1">
        <v>26100</v>
      </c>
      <c r="D4354" t="s">
        <v>9</v>
      </c>
      <c r="E4354" s="2" t="s">
        <v>32</v>
      </c>
      <c r="F4354">
        <f>IFERROR(VLOOKUP(Bakery[[#This Row],[Products]],Bakery_price[#All],2,FALSE),0)</f>
        <v>5000</v>
      </c>
      <c r="G4354" s="3">
        <f>Bakery[[#This Row],[Price]]*Bakery[[#This Row],[Quantity]]</f>
        <v>5000</v>
      </c>
    </row>
    <row r="4355" spans="1:7" x14ac:dyDescent="0.25">
      <c r="A4355">
        <v>2019</v>
      </c>
      <c r="B4355" t="s">
        <v>21</v>
      </c>
      <c r="C4355" s="1">
        <v>23800</v>
      </c>
      <c r="D4355" t="s">
        <v>6</v>
      </c>
      <c r="E4355" s="2">
        <v>1</v>
      </c>
      <c r="F4355">
        <f>IFERROR(VLOOKUP(Bakery[[#This Row],[Products]],Bakery_price[#All],2,FALSE),0)</f>
        <v>4800</v>
      </c>
      <c r="G4355" s="3">
        <f>Bakery[[#This Row],[Price]]*Bakery[[#This Row],[Quantity]]</f>
        <v>4800</v>
      </c>
    </row>
    <row r="4356" spans="1:7" x14ac:dyDescent="0.25">
      <c r="A4356">
        <v>2019</v>
      </c>
      <c r="B4356" t="s">
        <v>21</v>
      </c>
      <c r="C4356" s="1">
        <v>23800</v>
      </c>
      <c r="D4356" t="s">
        <v>8</v>
      </c>
      <c r="E4356" s="2">
        <v>1</v>
      </c>
      <c r="F4356">
        <f>IFERROR(VLOOKUP(Bakery[[#This Row],[Products]],Bakery_price[#All],2,FALSE),0)</f>
        <v>4800</v>
      </c>
      <c r="G4356" s="3">
        <f>Bakery[[#This Row],[Price]]*Bakery[[#This Row],[Quantity]]</f>
        <v>4800</v>
      </c>
    </row>
    <row r="4357" spans="1:7" x14ac:dyDescent="0.25">
      <c r="A4357">
        <v>2019</v>
      </c>
      <c r="B4357" t="s">
        <v>21</v>
      </c>
      <c r="C4357" s="1">
        <v>23800</v>
      </c>
      <c r="D4357" t="s">
        <v>17</v>
      </c>
      <c r="E4357" s="2">
        <v>2</v>
      </c>
      <c r="F4357">
        <f>IFERROR(VLOOKUP(Bakery[[#This Row],[Products]],Bakery_price[#All],2,FALSE),0)</f>
        <v>4000</v>
      </c>
      <c r="G4357" s="3">
        <f>Bakery[[#This Row],[Price]]*Bakery[[#This Row],[Quantity]]</f>
        <v>8000</v>
      </c>
    </row>
    <row r="4358" spans="1:7" x14ac:dyDescent="0.25">
      <c r="A4358">
        <v>2019</v>
      </c>
      <c r="B4358" t="s">
        <v>21</v>
      </c>
      <c r="C4358" s="1">
        <v>23800</v>
      </c>
      <c r="D4358" t="s">
        <v>16</v>
      </c>
      <c r="E4358" s="2">
        <v>1</v>
      </c>
      <c r="F4358">
        <f>IFERROR(VLOOKUP(Bakery[[#This Row],[Products]],Bakery_price[#All],2,FALSE),0)</f>
        <v>0</v>
      </c>
      <c r="G4358" s="3">
        <f>Bakery[[#This Row],[Price]]*Bakery[[#This Row],[Quantity]]</f>
        <v>0</v>
      </c>
    </row>
    <row r="4359" spans="1:7" x14ac:dyDescent="0.25">
      <c r="A4359">
        <v>2019</v>
      </c>
      <c r="B4359" t="s">
        <v>21</v>
      </c>
      <c r="C4359" s="1">
        <v>25600</v>
      </c>
      <c r="D4359" t="s">
        <v>6</v>
      </c>
      <c r="E4359" s="2">
        <v>2</v>
      </c>
      <c r="F4359">
        <f>IFERROR(VLOOKUP(Bakery[[#This Row],[Products]],Bakery_price[#All],2,FALSE),0)</f>
        <v>4800</v>
      </c>
      <c r="G4359" s="3">
        <f>Bakery[[#This Row],[Price]]*Bakery[[#This Row],[Quantity]]</f>
        <v>9600</v>
      </c>
    </row>
    <row r="4360" spans="1:7" x14ac:dyDescent="0.25">
      <c r="A4360">
        <v>2019</v>
      </c>
      <c r="B4360" t="s">
        <v>21</v>
      </c>
      <c r="C4360" s="1">
        <v>25600</v>
      </c>
      <c r="D4360" t="s">
        <v>7</v>
      </c>
      <c r="E4360" s="2">
        <v>1</v>
      </c>
      <c r="F4360">
        <f>IFERROR(VLOOKUP(Bakery[[#This Row],[Products]],Bakery_price[#All],2,FALSE),0)</f>
        <v>0</v>
      </c>
      <c r="G4360" s="3">
        <f>Bakery[[#This Row],[Price]]*Bakery[[#This Row],[Quantity]]</f>
        <v>0</v>
      </c>
    </row>
    <row r="4361" spans="1:7" x14ac:dyDescent="0.25">
      <c r="A4361">
        <v>2019</v>
      </c>
      <c r="B4361" t="s">
        <v>21</v>
      </c>
      <c r="C4361" s="1">
        <v>25600</v>
      </c>
      <c r="D4361" t="s">
        <v>9</v>
      </c>
      <c r="E4361" s="2" t="s">
        <v>32</v>
      </c>
      <c r="F4361">
        <f>IFERROR(VLOOKUP(Bakery[[#This Row],[Products]],Bakery_price[#All],2,FALSE),0)</f>
        <v>5000</v>
      </c>
      <c r="G4361" s="3">
        <f>Bakery[[#This Row],[Price]]*Bakery[[#This Row],[Quantity]]</f>
        <v>5000</v>
      </c>
    </row>
    <row r="4362" spans="1:7" x14ac:dyDescent="0.25">
      <c r="A4362">
        <v>2019</v>
      </c>
      <c r="B4362" t="s">
        <v>21</v>
      </c>
      <c r="C4362" s="1">
        <v>25600</v>
      </c>
      <c r="D4362" t="s">
        <v>30</v>
      </c>
      <c r="E4362" s="2">
        <v>2</v>
      </c>
      <c r="F4362">
        <f>IFERROR(VLOOKUP(Bakery[[#This Row],[Products]],Bakery_price[#All],2,FALSE),0)</f>
        <v>2500</v>
      </c>
      <c r="G4362" s="3">
        <f>Bakery[[#This Row],[Price]]*Bakery[[#This Row],[Quantity]]</f>
        <v>5000</v>
      </c>
    </row>
    <row r="4363" spans="1:7" x14ac:dyDescent="0.25">
      <c r="A4363">
        <v>2019</v>
      </c>
      <c r="B4363" t="s">
        <v>21</v>
      </c>
      <c r="C4363" s="1">
        <v>27300</v>
      </c>
      <c r="D4363" t="s">
        <v>6</v>
      </c>
      <c r="E4363" s="2">
        <v>1</v>
      </c>
      <c r="F4363">
        <f>IFERROR(VLOOKUP(Bakery[[#This Row],[Products]],Bakery_price[#All],2,FALSE),0)</f>
        <v>4800</v>
      </c>
      <c r="G4363" s="3">
        <f>Bakery[[#This Row],[Price]]*Bakery[[#This Row],[Quantity]]</f>
        <v>4800</v>
      </c>
    </row>
    <row r="4364" spans="1:7" x14ac:dyDescent="0.25">
      <c r="A4364">
        <v>2019</v>
      </c>
      <c r="B4364" t="s">
        <v>21</v>
      </c>
      <c r="C4364" s="1">
        <v>27300</v>
      </c>
      <c r="D4364" t="s">
        <v>7</v>
      </c>
      <c r="E4364" s="2">
        <v>2</v>
      </c>
      <c r="F4364">
        <f>IFERROR(VLOOKUP(Bakery[[#This Row],[Products]],Bakery_price[#All],2,FALSE),0)</f>
        <v>0</v>
      </c>
      <c r="G4364" s="3">
        <f>Bakery[[#This Row],[Price]]*Bakery[[#This Row],[Quantity]]</f>
        <v>0</v>
      </c>
    </row>
    <row r="4365" spans="1:7" x14ac:dyDescent="0.25">
      <c r="A4365">
        <v>2019</v>
      </c>
      <c r="B4365" t="s">
        <v>21</v>
      </c>
      <c r="C4365" s="1">
        <v>27300</v>
      </c>
      <c r="D4365" t="s">
        <v>24</v>
      </c>
      <c r="E4365" s="2">
        <v>1</v>
      </c>
      <c r="F4365">
        <f>IFERROR(VLOOKUP(Bakery[[#This Row],[Products]],Bakery_price[#All],2,FALSE),0)</f>
        <v>3500</v>
      </c>
      <c r="G4365" s="3">
        <f>Bakery[[#This Row],[Price]]*Bakery[[#This Row],[Quantity]]</f>
        <v>3500</v>
      </c>
    </row>
    <row r="4366" spans="1:7" x14ac:dyDescent="0.25">
      <c r="A4366">
        <v>2019</v>
      </c>
      <c r="B4366" t="s">
        <v>21</v>
      </c>
      <c r="C4366" s="1">
        <v>27300</v>
      </c>
      <c r="D4366" t="s">
        <v>16</v>
      </c>
      <c r="E4366" s="2">
        <v>1</v>
      </c>
      <c r="F4366">
        <f>IFERROR(VLOOKUP(Bakery[[#This Row],[Products]],Bakery_price[#All],2,FALSE),0)</f>
        <v>0</v>
      </c>
      <c r="G4366" s="3">
        <f>Bakery[[#This Row],[Price]]*Bakery[[#This Row],[Quantity]]</f>
        <v>0</v>
      </c>
    </row>
    <row r="4367" spans="1:7" x14ac:dyDescent="0.25">
      <c r="A4367">
        <v>2019</v>
      </c>
      <c r="B4367" t="s">
        <v>21</v>
      </c>
      <c r="C4367" s="1">
        <v>27300</v>
      </c>
      <c r="D4367" t="s">
        <v>12</v>
      </c>
      <c r="E4367" s="2">
        <v>1</v>
      </c>
      <c r="F4367">
        <f>IFERROR(VLOOKUP(Bakery[[#This Row],[Products]],Bakery_price[#All],2,FALSE),0)</f>
        <v>4500</v>
      </c>
      <c r="G4367" s="3">
        <f>Bakery[[#This Row],[Price]]*Bakery[[#This Row],[Quantity]]</f>
        <v>4500</v>
      </c>
    </row>
    <row r="4368" spans="1:7" x14ac:dyDescent="0.25">
      <c r="A4368">
        <v>2019</v>
      </c>
      <c r="B4368" t="s">
        <v>21</v>
      </c>
      <c r="C4368" s="1">
        <v>30300</v>
      </c>
      <c r="D4368" t="s">
        <v>6</v>
      </c>
      <c r="E4368" s="2">
        <v>1</v>
      </c>
      <c r="F4368">
        <f>IFERROR(VLOOKUP(Bakery[[#This Row],[Products]],Bakery_price[#All],2,FALSE),0)</f>
        <v>4800</v>
      </c>
      <c r="G4368" s="3">
        <f>Bakery[[#This Row],[Price]]*Bakery[[#This Row],[Quantity]]</f>
        <v>4800</v>
      </c>
    </row>
    <row r="4369" spans="1:7" x14ac:dyDescent="0.25">
      <c r="A4369">
        <v>2019</v>
      </c>
      <c r="B4369" t="s">
        <v>21</v>
      </c>
      <c r="C4369" s="1">
        <v>30300</v>
      </c>
      <c r="D4369" t="s">
        <v>20</v>
      </c>
      <c r="E4369" s="2">
        <v>3</v>
      </c>
      <c r="F4369">
        <f>IFERROR(VLOOKUP(Bakery[[#This Row],[Products]],Bakery_price[#All],2,FALSE),0)</f>
        <v>0</v>
      </c>
      <c r="G4369" s="3">
        <f>Bakery[[#This Row],[Price]]*Bakery[[#This Row],[Quantity]]</f>
        <v>0</v>
      </c>
    </row>
    <row r="4370" spans="1:7" x14ac:dyDescent="0.25">
      <c r="A4370">
        <v>2019</v>
      </c>
      <c r="B4370" t="s">
        <v>21</v>
      </c>
      <c r="C4370" s="1">
        <v>30300</v>
      </c>
      <c r="D4370" t="s">
        <v>25</v>
      </c>
      <c r="E4370" s="2">
        <v>1</v>
      </c>
      <c r="F4370">
        <f>IFERROR(VLOOKUP(Bakery[[#This Row],[Products]],Bakery_price[#All],2,FALSE),0)</f>
        <v>3500</v>
      </c>
      <c r="G4370" s="3">
        <f>Bakery[[#This Row],[Price]]*Bakery[[#This Row],[Quantity]]</f>
        <v>3500</v>
      </c>
    </row>
    <row r="4371" spans="1:7" x14ac:dyDescent="0.25">
      <c r="A4371">
        <v>2019</v>
      </c>
      <c r="B4371" t="s">
        <v>21</v>
      </c>
      <c r="C4371" s="1">
        <v>30300</v>
      </c>
      <c r="D4371" t="s">
        <v>16</v>
      </c>
      <c r="E4371" s="2">
        <v>1</v>
      </c>
      <c r="F4371">
        <f>IFERROR(VLOOKUP(Bakery[[#This Row],[Products]],Bakery_price[#All],2,FALSE),0)</f>
        <v>0</v>
      </c>
      <c r="G4371" s="3">
        <f>Bakery[[#This Row],[Price]]*Bakery[[#This Row],[Quantity]]</f>
        <v>0</v>
      </c>
    </row>
    <row r="4372" spans="1:7" x14ac:dyDescent="0.25">
      <c r="A4372">
        <v>2019</v>
      </c>
      <c r="B4372" t="s">
        <v>21</v>
      </c>
      <c r="C4372" s="1">
        <v>19500</v>
      </c>
      <c r="D4372" t="s">
        <v>24</v>
      </c>
      <c r="E4372" s="2">
        <v>1</v>
      </c>
      <c r="F4372">
        <f>IFERROR(VLOOKUP(Bakery[[#This Row],[Products]],Bakery_price[#All],2,FALSE),0)</f>
        <v>3500</v>
      </c>
      <c r="G4372" s="3">
        <f>Bakery[[#This Row],[Price]]*Bakery[[#This Row],[Quantity]]</f>
        <v>3500</v>
      </c>
    </row>
    <row r="4373" spans="1:7" x14ac:dyDescent="0.25">
      <c r="A4373">
        <v>2019</v>
      </c>
      <c r="B4373" t="s">
        <v>21</v>
      </c>
      <c r="C4373" s="1">
        <v>19500</v>
      </c>
      <c r="D4373" t="s">
        <v>8</v>
      </c>
      <c r="E4373" s="2">
        <v>1</v>
      </c>
      <c r="F4373">
        <f>IFERROR(VLOOKUP(Bakery[[#This Row],[Products]],Bakery_price[#All],2,FALSE),0)</f>
        <v>4800</v>
      </c>
      <c r="G4373" s="3">
        <f>Bakery[[#This Row],[Price]]*Bakery[[#This Row],[Quantity]]</f>
        <v>4800</v>
      </c>
    </row>
    <row r="4374" spans="1:7" x14ac:dyDescent="0.25">
      <c r="A4374">
        <v>2019</v>
      </c>
      <c r="B4374" t="s">
        <v>21</v>
      </c>
      <c r="C4374" s="1">
        <v>19500</v>
      </c>
      <c r="D4374" t="s">
        <v>25</v>
      </c>
      <c r="E4374" s="2">
        <v>1</v>
      </c>
      <c r="F4374">
        <f>IFERROR(VLOOKUP(Bakery[[#This Row],[Products]],Bakery_price[#All],2,FALSE),0)</f>
        <v>3500</v>
      </c>
      <c r="G4374" s="3">
        <f>Bakery[[#This Row],[Price]]*Bakery[[#This Row],[Quantity]]</f>
        <v>3500</v>
      </c>
    </row>
    <row r="4375" spans="1:7" x14ac:dyDescent="0.25">
      <c r="A4375">
        <v>2019</v>
      </c>
      <c r="B4375" t="s">
        <v>21</v>
      </c>
      <c r="C4375" s="1">
        <v>19500</v>
      </c>
      <c r="D4375" t="s">
        <v>30</v>
      </c>
      <c r="E4375" s="2">
        <v>2</v>
      </c>
      <c r="F4375">
        <f>IFERROR(VLOOKUP(Bakery[[#This Row],[Products]],Bakery_price[#All],2,FALSE),0)</f>
        <v>2500</v>
      </c>
      <c r="G4375" s="3">
        <f>Bakery[[#This Row],[Price]]*Bakery[[#This Row],[Quantity]]</f>
        <v>5000</v>
      </c>
    </row>
    <row r="4376" spans="1:7" x14ac:dyDescent="0.25">
      <c r="A4376">
        <v>2019</v>
      </c>
      <c r="B4376" t="s">
        <v>21</v>
      </c>
      <c r="C4376" s="1">
        <v>14000</v>
      </c>
      <c r="D4376" t="s">
        <v>6</v>
      </c>
      <c r="E4376" s="2">
        <v>1</v>
      </c>
      <c r="F4376">
        <f>IFERROR(VLOOKUP(Bakery[[#This Row],[Products]],Bakery_price[#All],2,FALSE),0)</f>
        <v>4800</v>
      </c>
      <c r="G4376" s="3">
        <f>Bakery[[#This Row],[Price]]*Bakery[[#This Row],[Quantity]]</f>
        <v>4800</v>
      </c>
    </row>
    <row r="4377" spans="1:7" x14ac:dyDescent="0.25">
      <c r="A4377">
        <v>2019</v>
      </c>
      <c r="B4377" t="s">
        <v>21</v>
      </c>
      <c r="C4377" s="1">
        <v>14000</v>
      </c>
      <c r="D4377" t="s">
        <v>15</v>
      </c>
      <c r="E4377" s="2">
        <v>1</v>
      </c>
      <c r="F4377">
        <f>IFERROR(VLOOKUP(Bakery[[#This Row],[Products]],Bakery_price[#All],2,FALSE),0)</f>
        <v>3500</v>
      </c>
      <c r="G4377" s="3">
        <f>Bakery[[#This Row],[Price]]*Bakery[[#This Row],[Quantity]]</f>
        <v>3500</v>
      </c>
    </row>
    <row r="4378" spans="1:7" x14ac:dyDescent="0.25">
      <c r="A4378">
        <v>2019</v>
      </c>
      <c r="B4378" t="s">
        <v>21</v>
      </c>
      <c r="C4378" s="1">
        <v>14000</v>
      </c>
      <c r="D4378" t="s">
        <v>12</v>
      </c>
      <c r="E4378" s="2">
        <v>1</v>
      </c>
      <c r="F4378">
        <f>IFERROR(VLOOKUP(Bakery[[#This Row],[Products]],Bakery_price[#All],2,FALSE),0)</f>
        <v>4500</v>
      </c>
      <c r="G4378" s="3">
        <f>Bakery[[#This Row],[Price]]*Bakery[[#This Row],[Quantity]]</f>
        <v>4500</v>
      </c>
    </row>
    <row r="4379" spans="1:7" x14ac:dyDescent="0.25">
      <c r="A4379">
        <v>2019</v>
      </c>
      <c r="B4379" t="s">
        <v>34</v>
      </c>
      <c r="C4379" s="1">
        <v>15300</v>
      </c>
      <c r="D4379" t="s">
        <v>6</v>
      </c>
      <c r="E4379" s="2">
        <v>1</v>
      </c>
      <c r="F4379">
        <f>IFERROR(VLOOKUP(Bakery[[#This Row],[Products]],Bakery_price[#All],2,FALSE),0)</f>
        <v>4800</v>
      </c>
      <c r="G4379" s="3">
        <f>Bakery[[#This Row],[Price]]*Bakery[[#This Row],[Quantity]]</f>
        <v>4800</v>
      </c>
    </row>
    <row r="4380" spans="1:7" x14ac:dyDescent="0.25">
      <c r="A4380">
        <v>2019</v>
      </c>
      <c r="B4380" t="s">
        <v>34</v>
      </c>
      <c r="C4380" s="1">
        <v>15300</v>
      </c>
      <c r="D4380" t="s">
        <v>7</v>
      </c>
      <c r="E4380" s="2">
        <v>1</v>
      </c>
      <c r="F4380">
        <f>IFERROR(VLOOKUP(Bakery[[#This Row],[Products]],Bakery_price[#All],2,FALSE),0)</f>
        <v>0</v>
      </c>
      <c r="G4380" s="3">
        <f>Bakery[[#This Row],[Price]]*Bakery[[#This Row],[Quantity]]</f>
        <v>0</v>
      </c>
    </row>
    <row r="4381" spans="1:7" x14ac:dyDescent="0.25">
      <c r="A4381">
        <v>2019</v>
      </c>
      <c r="B4381" t="s">
        <v>34</v>
      </c>
      <c r="C4381" s="1">
        <v>15300</v>
      </c>
      <c r="D4381" t="s">
        <v>8</v>
      </c>
      <c r="E4381" s="2">
        <v>1</v>
      </c>
      <c r="F4381">
        <f>IFERROR(VLOOKUP(Bakery[[#This Row],[Products]],Bakery_price[#All],2,FALSE),0)</f>
        <v>4800</v>
      </c>
      <c r="G4381" s="3">
        <f>Bakery[[#This Row],[Price]]*Bakery[[#This Row],[Quantity]]</f>
        <v>4800</v>
      </c>
    </row>
    <row r="4382" spans="1:7" x14ac:dyDescent="0.25">
      <c r="A4382">
        <v>2019</v>
      </c>
      <c r="B4382" t="s">
        <v>34</v>
      </c>
      <c r="C4382" s="1">
        <v>21400</v>
      </c>
      <c r="D4382" t="s">
        <v>6</v>
      </c>
      <c r="E4382" s="2">
        <v>3</v>
      </c>
      <c r="F4382">
        <f>IFERROR(VLOOKUP(Bakery[[#This Row],[Products]],Bakery_price[#All],2,FALSE),0)</f>
        <v>4800</v>
      </c>
      <c r="G4382" s="3">
        <f>Bakery[[#This Row],[Price]]*Bakery[[#This Row],[Quantity]]</f>
        <v>14400</v>
      </c>
    </row>
    <row r="4383" spans="1:7" x14ac:dyDescent="0.25">
      <c r="A4383">
        <v>2019</v>
      </c>
      <c r="B4383" t="s">
        <v>34</v>
      </c>
      <c r="C4383" s="1">
        <v>21400</v>
      </c>
      <c r="D4383" t="s">
        <v>30</v>
      </c>
      <c r="E4383" s="2">
        <v>2</v>
      </c>
      <c r="F4383">
        <f>IFERROR(VLOOKUP(Bakery[[#This Row],[Products]],Bakery_price[#All],2,FALSE),0)</f>
        <v>2500</v>
      </c>
      <c r="G4383" s="3">
        <f>Bakery[[#This Row],[Price]]*Bakery[[#This Row],[Quantity]]</f>
        <v>5000</v>
      </c>
    </row>
    <row r="4384" spans="1:7" x14ac:dyDescent="0.25">
      <c r="A4384">
        <v>2019</v>
      </c>
      <c r="B4384" t="s">
        <v>34</v>
      </c>
      <c r="C4384" s="1">
        <v>19300</v>
      </c>
      <c r="D4384" t="s">
        <v>8</v>
      </c>
      <c r="E4384" s="2">
        <v>1</v>
      </c>
      <c r="F4384">
        <f>IFERROR(VLOOKUP(Bakery[[#This Row],[Products]],Bakery_price[#All],2,FALSE),0)</f>
        <v>4800</v>
      </c>
      <c r="G4384" s="3">
        <f>Bakery[[#This Row],[Price]]*Bakery[[#This Row],[Quantity]]</f>
        <v>4800</v>
      </c>
    </row>
    <row r="4385" spans="1:7" x14ac:dyDescent="0.25">
      <c r="A4385">
        <v>2019</v>
      </c>
      <c r="B4385" t="s">
        <v>34</v>
      </c>
      <c r="C4385" s="1">
        <v>19300</v>
      </c>
      <c r="D4385" t="s">
        <v>26</v>
      </c>
      <c r="E4385" s="2">
        <v>1</v>
      </c>
      <c r="F4385">
        <f>IFERROR(VLOOKUP(Bakery[[#This Row],[Products]],Bakery_price[#All],2,FALSE),0)</f>
        <v>4000</v>
      </c>
      <c r="G4385" s="3">
        <f>Bakery[[#This Row],[Price]]*Bakery[[#This Row],[Quantity]]</f>
        <v>4000</v>
      </c>
    </row>
    <row r="4386" spans="1:7" x14ac:dyDescent="0.25">
      <c r="A4386">
        <v>2019</v>
      </c>
      <c r="B4386" t="s">
        <v>34</v>
      </c>
      <c r="C4386" s="1">
        <v>19300</v>
      </c>
      <c r="D4386" t="s">
        <v>9</v>
      </c>
      <c r="E4386" s="2" t="s">
        <v>32</v>
      </c>
      <c r="F4386">
        <f>IFERROR(VLOOKUP(Bakery[[#This Row],[Products]],Bakery_price[#All],2,FALSE),0)</f>
        <v>5000</v>
      </c>
      <c r="G4386" s="3">
        <f>Bakery[[#This Row],[Price]]*Bakery[[#This Row],[Quantity]]</f>
        <v>5000</v>
      </c>
    </row>
    <row r="4387" spans="1:7" x14ac:dyDescent="0.25">
      <c r="A4387">
        <v>2019</v>
      </c>
      <c r="B4387" t="s">
        <v>34</v>
      </c>
      <c r="C4387" s="1">
        <v>19300</v>
      </c>
      <c r="D4387" t="s">
        <v>11</v>
      </c>
      <c r="E4387" s="2" t="s">
        <v>32</v>
      </c>
      <c r="F4387">
        <f>IFERROR(VLOOKUP(Bakery[[#This Row],[Products]],Bakery_price[#All],2,FALSE),0)</f>
        <v>4000</v>
      </c>
      <c r="G4387" s="3">
        <f>Bakery[[#This Row],[Price]]*Bakery[[#This Row],[Quantity]]</f>
        <v>4000</v>
      </c>
    </row>
    <row r="4388" spans="1:7" x14ac:dyDescent="0.25">
      <c r="A4388">
        <v>2019</v>
      </c>
      <c r="B4388" t="s">
        <v>23</v>
      </c>
      <c r="C4388" s="1">
        <v>24100</v>
      </c>
      <c r="D4388" t="s">
        <v>6</v>
      </c>
      <c r="E4388" s="2">
        <v>2</v>
      </c>
      <c r="F4388">
        <f>IFERROR(VLOOKUP(Bakery[[#This Row],[Products]],Bakery_price[#All],2,FALSE),0)</f>
        <v>4800</v>
      </c>
      <c r="G4388" s="3">
        <f>Bakery[[#This Row],[Price]]*Bakery[[#This Row],[Quantity]]</f>
        <v>9600</v>
      </c>
    </row>
    <row r="4389" spans="1:7" x14ac:dyDescent="0.25">
      <c r="A4389">
        <v>2019</v>
      </c>
      <c r="B4389" t="s">
        <v>23</v>
      </c>
      <c r="C4389" s="1">
        <v>24100</v>
      </c>
      <c r="D4389" t="s">
        <v>15</v>
      </c>
      <c r="E4389" s="2">
        <v>1</v>
      </c>
      <c r="F4389">
        <f>IFERROR(VLOOKUP(Bakery[[#This Row],[Products]],Bakery_price[#All],2,FALSE),0)</f>
        <v>3500</v>
      </c>
      <c r="G4389" s="3">
        <f>Bakery[[#This Row],[Price]]*Bakery[[#This Row],[Quantity]]</f>
        <v>3500</v>
      </c>
    </row>
    <row r="4390" spans="1:7" x14ac:dyDescent="0.25">
      <c r="A4390">
        <v>2019</v>
      </c>
      <c r="B4390" t="s">
        <v>23</v>
      </c>
      <c r="C4390" s="1">
        <v>24100</v>
      </c>
      <c r="D4390" t="s">
        <v>8</v>
      </c>
      <c r="E4390" s="2">
        <v>1</v>
      </c>
      <c r="F4390">
        <f>IFERROR(VLOOKUP(Bakery[[#This Row],[Products]],Bakery_price[#All],2,FALSE),0)</f>
        <v>4800</v>
      </c>
      <c r="G4390" s="3">
        <f>Bakery[[#This Row],[Price]]*Bakery[[#This Row],[Quantity]]</f>
        <v>4800</v>
      </c>
    </row>
    <row r="4391" spans="1:7" x14ac:dyDescent="0.25">
      <c r="A4391">
        <v>2019</v>
      </c>
      <c r="B4391" t="s">
        <v>23</v>
      </c>
      <c r="C4391" s="1">
        <v>24100</v>
      </c>
      <c r="D4391" t="s">
        <v>12</v>
      </c>
      <c r="E4391" s="2">
        <v>1</v>
      </c>
      <c r="F4391">
        <f>IFERROR(VLOOKUP(Bakery[[#This Row],[Products]],Bakery_price[#All],2,FALSE),0)</f>
        <v>4500</v>
      </c>
      <c r="G4391" s="3">
        <f>Bakery[[#This Row],[Price]]*Bakery[[#This Row],[Quantity]]</f>
        <v>4500</v>
      </c>
    </row>
    <row r="4392" spans="1:7" x14ac:dyDescent="0.25">
      <c r="A4392">
        <v>2019</v>
      </c>
      <c r="B4392" t="s">
        <v>23</v>
      </c>
      <c r="C4392" s="1">
        <v>15300</v>
      </c>
      <c r="D4392" t="s">
        <v>6</v>
      </c>
      <c r="E4392" s="2">
        <v>1</v>
      </c>
      <c r="F4392">
        <f>IFERROR(VLOOKUP(Bakery[[#This Row],[Products]],Bakery_price[#All],2,FALSE),0)</f>
        <v>4800</v>
      </c>
      <c r="G4392" s="3">
        <f>Bakery[[#This Row],[Price]]*Bakery[[#This Row],[Quantity]]</f>
        <v>4800</v>
      </c>
    </row>
    <row r="4393" spans="1:7" x14ac:dyDescent="0.25">
      <c r="A4393">
        <v>2019</v>
      </c>
      <c r="B4393" t="s">
        <v>23</v>
      </c>
      <c r="C4393" s="1">
        <v>15300</v>
      </c>
      <c r="D4393" t="s">
        <v>15</v>
      </c>
      <c r="E4393" s="2">
        <v>1</v>
      </c>
      <c r="F4393">
        <f>IFERROR(VLOOKUP(Bakery[[#This Row],[Products]],Bakery_price[#All],2,FALSE),0)</f>
        <v>3500</v>
      </c>
      <c r="G4393" s="3">
        <f>Bakery[[#This Row],[Price]]*Bakery[[#This Row],[Quantity]]</f>
        <v>3500</v>
      </c>
    </row>
    <row r="4394" spans="1:7" x14ac:dyDescent="0.25">
      <c r="A4394">
        <v>2019</v>
      </c>
      <c r="B4394" t="s">
        <v>23</v>
      </c>
      <c r="C4394" s="1">
        <v>15300</v>
      </c>
      <c r="D4394" t="s">
        <v>19</v>
      </c>
      <c r="E4394" s="2">
        <v>1</v>
      </c>
      <c r="F4394">
        <f>IFERROR(VLOOKUP(Bakery[[#This Row],[Products]],Bakery_price[#All],2,FALSE),0)</f>
        <v>1500</v>
      </c>
      <c r="G4394" s="3">
        <f>Bakery[[#This Row],[Price]]*Bakery[[#This Row],[Quantity]]</f>
        <v>1500</v>
      </c>
    </row>
    <row r="4395" spans="1:7" x14ac:dyDescent="0.25">
      <c r="A4395">
        <v>2019</v>
      </c>
      <c r="B4395" t="s">
        <v>23</v>
      </c>
      <c r="C4395" s="1">
        <v>15300</v>
      </c>
      <c r="D4395" t="s">
        <v>24</v>
      </c>
      <c r="E4395" s="2">
        <v>1</v>
      </c>
      <c r="F4395">
        <f>IFERROR(VLOOKUP(Bakery[[#This Row],[Products]],Bakery_price[#All],2,FALSE),0)</f>
        <v>3500</v>
      </c>
      <c r="G4395" s="3">
        <f>Bakery[[#This Row],[Price]]*Bakery[[#This Row],[Quantity]]</f>
        <v>3500</v>
      </c>
    </row>
    <row r="4396" spans="1:7" x14ac:dyDescent="0.25">
      <c r="A4396">
        <v>2019</v>
      </c>
      <c r="B4396" t="s">
        <v>23</v>
      </c>
      <c r="C4396" s="1">
        <v>14800</v>
      </c>
      <c r="D4396" t="s">
        <v>6</v>
      </c>
      <c r="E4396" s="2">
        <v>1</v>
      </c>
      <c r="F4396">
        <f>IFERROR(VLOOKUP(Bakery[[#This Row],[Products]],Bakery_price[#All],2,FALSE),0)</f>
        <v>4800</v>
      </c>
      <c r="G4396" s="3">
        <f>Bakery[[#This Row],[Price]]*Bakery[[#This Row],[Quantity]]</f>
        <v>4800</v>
      </c>
    </row>
    <row r="4397" spans="1:7" x14ac:dyDescent="0.25">
      <c r="A4397">
        <v>2019</v>
      </c>
      <c r="B4397" t="s">
        <v>23</v>
      </c>
      <c r="C4397" s="1">
        <v>14800</v>
      </c>
      <c r="D4397" t="s">
        <v>24</v>
      </c>
      <c r="E4397" s="2">
        <v>1</v>
      </c>
      <c r="F4397">
        <f>IFERROR(VLOOKUP(Bakery[[#This Row],[Products]],Bakery_price[#All],2,FALSE),0)</f>
        <v>3500</v>
      </c>
      <c r="G4397" s="3">
        <f>Bakery[[#This Row],[Price]]*Bakery[[#This Row],[Quantity]]</f>
        <v>3500</v>
      </c>
    </row>
    <row r="4398" spans="1:7" x14ac:dyDescent="0.25">
      <c r="A4398">
        <v>2019</v>
      </c>
      <c r="B4398" t="s">
        <v>23</v>
      </c>
      <c r="C4398" s="1">
        <v>14800</v>
      </c>
      <c r="D4398" t="s">
        <v>8</v>
      </c>
      <c r="E4398" s="2">
        <v>1</v>
      </c>
      <c r="F4398">
        <f>IFERROR(VLOOKUP(Bakery[[#This Row],[Products]],Bakery_price[#All],2,FALSE),0)</f>
        <v>4800</v>
      </c>
      <c r="G4398" s="3">
        <f>Bakery[[#This Row],[Price]]*Bakery[[#This Row],[Quantity]]</f>
        <v>4800</v>
      </c>
    </row>
    <row r="4399" spans="1:7" x14ac:dyDescent="0.25">
      <c r="A4399">
        <v>2019</v>
      </c>
      <c r="B4399" t="s">
        <v>23</v>
      </c>
      <c r="C4399" s="1">
        <v>20000</v>
      </c>
      <c r="D4399" t="s">
        <v>7</v>
      </c>
      <c r="E4399" s="2">
        <v>1</v>
      </c>
      <c r="F4399">
        <f>IFERROR(VLOOKUP(Bakery[[#This Row],[Products]],Bakery_price[#All],2,FALSE),0)</f>
        <v>0</v>
      </c>
      <c r="G4399" s="3">
        <f>Bakery[[#This Row],[Price]]*Bakery[[#This Row],[Quantity]]</f>
        <v>0</v>
      </c>
    </row>
    <row r="4400" spans="1:7" x14ac:dyDescent="0.25">
      <c r="A4400">
        <v>2019</v>
      </c>
      <c r="B4400" t="s">
        <v>23</v>
      </c>
      <c r="C4400" s="1">
        <v>20000</v>
      </c>
      <c r="D4400" t="s">
        <v>8</v>
      </c>
      <c r="E4400" s="2">
        <v>1</v>
      </c>
      <c r="F4400">
        <f>IFERROR(VLOOKUP(Bakery[[#This Row],[Products]],Bakery_price[#All],2,FALSE),0)</f>
        <v>4800</v>
      </c>
      <c r="G4400" s="3">
        <f>Bakery[[#This Row],[Price]]*Bakery[[#This Row],[Quantity]]</f>
        <v>4800</v>
      </c>
    </row>
    <row r="4401" spans="1:7" x14ac:dyDescent="0.25">
      <c r="A4401">
        <v>2019</v>
      </c>
      <c r="B4401" t="s">
        <v>23</v>
      </c>
      <c r="C4401" s="1">
        <v>20000</v>
      </c>
      <c r="D4401" t="s">
        <v>9</v>
      </c>
      <c r="E4401" s="2" t="s">
        <v>32</v>
      </c>
      <c r="F4401">
        <f>IFERROR(VLOOKUP(Bakery[[#This Row],[Products]],Bakery_price[#All],2,FALSE),0)</f>
        <v>5000</v>
      </c>
      <c r="G4401" s="3">
        <f>Bakery[[#This Row],[Price]]*Bakery[[#This Row],[Quantity]]</f>
        <v>5000</v>
      </c>
    </row>
    <row r="4402" spans="1:7" x14ac:dyDescent="0.25">
      <c r="A4402">
        <v>2019</v>
      </c>
      <c r="B4402" t="s">
        <v>23</v>
      </c>
      <c r="C4402" s="1">
        <v>20000</v>
      </c>
      <c r="D4402" t="s">
        <v>10</v>
      </c>
      <c r="E4402" s="2">
        <v>1</v>
      </c>
      <c r="F4402">
        <f>IFERROR(VLOOKUP(Bakery[[#This Row],[Products]],Bakery_price[#All],2,FALSE),0)</f>
        <v>0</v>
      </c>
      <c r="G4402" s="3">
        <f>Bakery[[#This Row],[Price]]*Bakery[[#This Row],[Quantity]]</f>
        <v>0</v>
      </c>
    </row>
    <row r="4403" spans="1:7" x14ac:dyDescent="0.25">
      <c r="A4403">
        <v>2019</v>
      </c>
      <c r="B4403" t="s">
        <v>23</v>
      </c>
      <c r="C4403" s="1">
        <v>18300</v>
      </c>
      <c r="D4403" t="s">
        <v>6</v>
      </c>
      <c r="E4403" s="2">
        <v>1</v>
      </c>
      <c r="F4403">
        <f>IFERROR(VLOOKUP(Bakery[[#This Row],[Products]],Bakery_price[#All],2,FALSE),0)</f>
        <v>4800</v>
      </c>
      <c r="G4403" s="3">
        <f>Bakery[[#This Row],[Price]]*Bakery[[#This Row],[Quantity]]</f>
        <v>4800</v>
      </c>
    </row>
    <row r="4404" spans="1:7" x14ac:dyDescent="0.25">
      <c r="A4404">
        <v>2019</v>
      </c>
      <c r="B4404" t="s">
        <v>23</v>
      </c>
      <c r="C4404" s="1">
        <v>18300</v>
      </c>
      <c r="D4404" t="s">
        <v>24</v>
      </c>
      <c r="E4404" s="2">
        <v>2</v>
      </c>
      <c r="F4404">
        <f>IFERROR(VLOOKUP(Bakery[[#This Row],[Products]],Bakery_price[#All],2,FALSE),0)</f>
        <v>3500</v>
      </c>
      <c r="G4404" s="3">
        <f>Bakery[[#This Row],[Price]]*Bakery[[#This Row],[Quantity]]</f>
        <v>7000</v>
      </c>
    </row>
    <row r="4405" spans="1:7" x14ac:dyDescent="0.25">
      <c r="A4405">
        <v>2019</v>
      </c>
      <c r="B4405" t="s">
        <v>23</v>
      </c>
      <c r="C4405" s="1">
        <v>18300</v>
      </c>
      <c r="D4405" t="s">
        <v>20</v>
      </c>
      <c r="E4405" s="2">
        <v>1</v>
      </c>
      <c r="F4405">
        <f>IFERROR(VLOOKUP(Bakery[[#This Row],[Products]],Bakery_price[#All],2,FALSE),0)</f>
        <v>0</v>
      </c>
      <c r="G4405" s="3">
        <f>Bakery[[#This Row],[Price]]*Bakery[[#This Row],[Quantity]]</f>
        <v>0</v>
      </c>
    </row>
    <row r="4406" spans="1:7" x14ac:dyDescent="0.25">
      <c r="A4406">
        <v>2019</v>
      </c>
      <c r="B4406" t="s">
        <v>23</v>
      </c>
      <c r="C4406" s="1">
        <v>17000</v>
      </c>
      <c r="D4406" t="s">
        <v>15</v>
      </c>
      <c r="E4406" s="2">
        <v>3</v>
      </c>
      <c r="F4406">
        <f>IFERROR(VLOOKUP(Bakery[[#This Row],[Products]],Bakery_price[#All],2,FALSE),0)</f>
        <v>3500</v>
      </c>
      <c r="G4406" s="3">
        <f>Bakery[[#This Row],[Price]]*Bakery[[#This Row],[Quantity]]</f>
        <v>10500</v>
      </c>
    </row>
    <row r="4407" spans="1:7" x14ac:dyDescent="0.25">
      <c r="A4407">
        <v>2019</v>
      </c>
      <c r="B4407" t="s">
        <v>23</v>
      </c>
      <c r="C4407" s="1">
        <v>17000</v>
      </c>
      <c r="D4407" t="s">
        <v>10</v>
      </c>
      <c r="E4407" s="2">
        <v>1</v>
      </c>
      <c r="F4407">
        <f>IFERROR(VLOOKUP(Bakery[[#This Row],[Products]],Bakery_price[#All],2,FALSE),0)</f>
        <v>0</v>
      </c>
      <c r="G4407" s="3">
        <f>Bakery[[#This Row],[Price]]*Bakery[[#This Row],[Quantity]]</f>
        <v>0</v>
      </c>
    </row>
    <row r="4408" spans="1:7" x14ac:dyDescent="0.25">
      <c r="A4408">
        <v>2019</v>
      </c>
      <c r="B4408" t="s">
        <v>5</v>
      </c>
      <c r="C4408" s="1">
        <v>20500</v>
      </c>
      <c r="D4408" t="s">
        <v>15</v>
      </c>
      <c r="E4408" s="2">
        <v>1</v>
      </c>
      <c r="F4408">
        <f>IFERROR(VLOOKUP(Bakery[[#This Row],[Products]],Bakery_price[#All],2,FALSE),0)</f>
        <v>3500</v>
      </c>
      <c r="G4408" s="3">
        <f>Bakery[[#This Row],[Price]]*Bakery[[#This Row],[Quantity]]</f>
        <v>3500</v>
      </c>
    </row>
    <row r="4409" spans="1:7" x14ac:dyDescent="0.25">
      <c r="A4409">
        <v>2019</v>
      </c>
      <c r="B4409" t="s">
        <v>5</v>
      </c>
      <c r="C4409" s="1">
        <v>20500</v>
      </c>
      <c r="D4409" t="s">
        <v>19</v>
      </c>
      <c r="E4409" s="2">
        <v>1</v>
      </c>
      <c r="F4409">
        <f>IFERROR(VLOOKUP(Bakery[[#This Row],[Products]],Bakery_price[#All],2,FALSE),0)</f>
        <v>1500</v>
      </c>
      <c r="G4409" s="3">
        <f>Bakery[[#This Row],[Price]]*Bakery[[#This Row],[Quantity]]</f>
        <v>1500</v>
      </c>
    </row>
    <row r="4410" spans="1:7" x14ac:dyDescent="0.25">
      <c r="A4410">
        <v>2019</v>
      </c>
      <c r="B4410" t="s">
        <v>5</v>
      </c>
      <c r="C4410" s="1">
        <v>20500</v>
      </c>
      <c r="D4410" t="s">
        <v>8</v>
      </c>
      <c r="E4410" s="2">
        <v>1</v>
      </c>
      <c r="F4410">
        <f>IFERROR(VLOOKUP(Bakery[[#This Row],[Products]],Bakery_price[#All],2,FALSE),0)</f>
        <v>4800</v>
      </c>
      <c r="G4410" s="3">
        <f>Bakery[[#This Row],[Price]]*Bakery[[#This Row],[Quantity]]</f>
        <v>4800</v>
      </c>
    </row>
    <row r="4411" spans="1:7" x14ac:dyDescent="0.25">
      <c r="A4411">
        <v>2019</v>
      </c>
      <c r="B4411" t="s">
        <v>5</v>
      </c>
      <c r="C4411" s="1">
        <v>20500</v>
      </c>
      <c r="D4411" t="s">
        <v>12</v>
      </c>
      <c r="E4411" s="2">
        <v>1</v>
      </c>
      <c r="F4411">
        <f>IFERROR(VLOOKUP(Bakery[[#This Row],[Products]],Bakery_price[#All],2,FALSE),0)</f>
        <v>4500</v>
      </c>
      <c r="G4411" s="3">
        <f>Bakery[[#This Row],[Price]]*Bakery[[#This Row],[Quantity]]</f>
        <v>4500</v>
      </c>
    </row>
    <row r="4412" spans="1:7" x14ac:dyDescent="0.25">
      <c r="A4412">
        <v>2019</v>
      </c>
      <c r="B4412" t="s">
        <v>5</v>
      </c>
      <c r="C4412" s="1">
        <v>20500</v>
      </c>
      <c r="D4412" t="s">
        <v>10</v>
      </c>
      <c r="E4412" s="2">
        <v>1</v>
      </c>
      <c r="F4412">
        <f>IFERROR(VLOOKUP(Bakery[[#This Row],[Products]],Bakery_price[#All],2,FALSE),0)</f>
        <v>0</v>
      </c>
      <c r="G4412" s="3">
        <f>Bakery[[#This Row],[Price]]*Bakery[[#This Row],[Quantity]]</f>
        <v>0</v>
      </c>
    </row>
    <row r="4413" spans="1:7" x14ac:dyDescent="0.25">
      <c r="A4413">
        <v>2019</v>
      </c>
      <c r="B4413" t="s">
        <v>5</v>
      </c>
      <c r="C4413" s="1">
        <v>26600</v>
      </c>
      <c r="D4413" t="s">
        <v>6</v>
      </c>
      <c r="E4413" s="2">
        <v>2</v>
      </c>
      <c r="F4413">
        <f>IFERROR(VLOOKUP(Bakery[[#This Row],[Products]],Bakery_price[#All],2,FALSE),0)</f>
        <v>4800</v>
      </c>
      <c r="G4413" s="3">
        <f>Bakery[[#This Row],[Price]]*Bakery[[#This Row],[Quantity]]</f>
        <v>9600</v>
      </c>
    </row>
    <row r="4414" spans="1:7" x14ac:dyDescent="0.25">
      <c r="A4414">
        <v>2019</v>
      </c>
      <c r="B4414" t="s">
        <v>5</v>
      </c>
      <c r="C4414" s="1">
        <v>26600</v>
      </c>
      <c r="D4414" t="s">
        <v>8</v>
      </c>
      <c r="E4414" s="2">
        <v>1</v>
      </c>
      <c r="F4414">
        <f>IFERROR(VLOOKUP(Bakery[[#This Row],[Products]],Bakery_price[#All],2,FALSE),0)</f>
        <v>4800</v>
      </c>
      <c r="G4414" s="3">
        <f>Bakery[[#This Row],[Price]]*Bakery[[#This Row],[Quantity]]</f>
        <v>4800</v>
      </c>
    </row>
    <row r="4415" spans="1:7" x14ac:dyDescent="0.25">
      <c r="A4415">
        <v>2019</v>
      </c>
      <c r="B4415" t="s">
        <v>5</v>
      </c>
      <c r="C4415" s="1">
        <v>26600</v>
      </c>
      <c r="D4415" t="s">
        <v>16</v>
      </c>
      <c r="E4415" s="2">
        <v>1</v>
      </c>
      <c r="F4415">
        <f>IFERROR(VLOOKUP(Bakery[[#This Row],[Products]],Bakery_price[#All],2,FALSE),0)</f>
        <v>0</v>
      </c>
      <c r="G4415" s="3">
        <f>Bakery[[#This Row],[Price]]*Bakery[[#This Row],[Quantity]]</f>
        <v>0</v>
      </c>
    </row>
    <row r="4416" spans="1:7" x14ac:dyDescent="0.25">
      <c r="A4416">
        <v>2019</v>
      </c>
      <c r="B4416" t="s">
        <v>5</v>
      </c>
      <c r="C4416" s="1">
        <v>26600</v>
      </c>
      <c r="D4416" t="s">
        <v>9</v>
      </c>
      <c r="E4416" s="2" t="s">
        <v>32</v>
      </c>
      <c r="F4416">
        <f>IFERROR(VLOOKUP(Bakery[[#This Row],[Products]],Bakery_price[#All],2,FALSE),0)</f>
        <v>5000</v>
      </c>
      <c r="G4416" s="3">
        <f>Bakery[[#This Row],[Price]]*Bakery[[#This Row],[Quantity]]</f>
        <v>5000</v>
      </c>
    </row>
    <row r="4417" spans="1:7" x14ac:dyDescent="0.25">
      <c r="A4417">
        <v>2019</v>
      </c>
      <c r="B4417" t="s">
        <v>5</v>
      </c>
      <c r="C4417" s="1">
        <v>14500</v>
      </c>
      <c r="D4417" t="s">
        <v>24</v>
      </c>
      <c r="E4417" s="2">
        <v>1</v>
      </c>
      <c r="F4417">
        <f>IFERROR(VLOOKUP(Bakery[[#This Row],[Products]],Bakery_price[#All],2,FALSE),0)</f>
        <v>3500</v>
      </c>
      <c r="G4417" s="3">
        <f>Bakery[[#This Row],[Price]]*Bakery[[#This Row],[Quantity]]</f>
        <v>3500</v>
      </c>
    </row>
    <row r="4418" spans="1:7" x14ac:dyDescent="0.25">
      <c r="A4418">
        <v>2019</v>
      </c>
      <c r="B4418" t="s">
        <v>5</v>
      </c>
      <c r="C4418" s="1">
        <v>14500</v>
      </c>
      <c r="D4418" t="s">
        <v>8</v>
      </c>
      <c r="E4418" s="2">
        <v>2</v>
      </c>
      <c r="F4418">
        <f>IFERROR(VLOOKUP(Bakery[[#This Row],[Products]],Bakery_price[#All],2,FALSE),0)</f>
        <v>4800</v>
      </c>
      <c r="G4418" s="3">
        <f>Bakery[[#This Row],[Price]]*Bakery[[#This Row],[Quantity]]</f>
        <v>9600</v>
      </c>
    </row>
    <row r="4419" spans="1:7" x14ac:dyDescent="0.25">
      <c r="A4419">
        <v>2019</v>
      </c>
      <c r="B4419" t="s">
        <v>5</v>
      </c>
      <c r="C4419" s="1">
        <v>15600</v>
      </c>
      <c r="D4419" t="s">
        <v>6</v>
      </c>
      <c r="E4419" s="2">
        <v>2</v>
      </c>
      <c r="F4419">
        <f>IFERROR(VLOOKUP(Bakery[[#This Row],[Products]],Bakery_price[#All],2,FALSE),0)</f>
        <v>4800</v>
      </c>
      <c r="G4419" s="3">
        <f>Bakery[[#This Row],[Price]]*Bakery[[#This Row],[Quantity]]</f>
        <v>9600</v>
      </c>
    </row>
    <row r="4420" spans="1:7" x14ac:dyDescent="0.25">
      <c r="A4420">
        <v>2019</v>
      </c>
      <c r="B4420" t="s">
        <v>5</v>
      </c>
      <c r="C4420" s="1">
        <v>15600</v>
      </c>
      <c r="D4420" t="s">
        <v>7</v>
      </c>
      <c r="E4420" s="2">
        <v>1</v>
      </c>
      <c r="F4420">
        <f>IFERROR(VLOOKUP(Bakery[[#This Row],[Products]],Bakery_price[#All],2,FALSE),0)</f>
        <v>0</v>
      </c>
      <c r="G4420" s="3">
        <f>Bakery[[#This Row],[Price]]*Bakery[[#This Row],[Quantity]]</f>
        <v>0</v>
      </c>
    </row>
    <row r="4421" spans="1:7" x14ac:dyDescent="0.25">
      <c r="A4421">
        <v>2019</v>
      </c>
      <c r="B4421" t="s">
        <v>5</v>
      </c>
      <c r="C4421" s="1">
        <v>15300</v>
      </c>
      <c r="D4421" t="s">
        <v>17</v>
      </c>
      <c r="E4421" s="2">
        <v>1</v>
      </c>
      <c r="F4421">
        <f>IFERROR(VLOOKUP(Bakery[[#This Row],[Products]],Bakery_price[#All],2,FALSE),0)</f>
        <v>4000</v>
      </c>
      <c r="G4421" s="3">
        <f>Bakery[[#This Row],[Price]]*Bakery[[#This Row],[Quantity]]</f>
        <v>4000</v>
      </c>
    </row>
    <row r="4422" spans="1:7" x14ac:dyDescent="0.25">
      <c r="A4422">
        <v>2019</v>
      </c>
      <c r="B4422" t="s">
        <v>5</v>
      </c>
      <c r="C4422" s="1">
        <v>15300</v>
      </c>
      <c r="D4422" t="s">
        <v>26</v>
      </c>
      <c r="E4422" s="2">
        <v>1</v>
      </c>
      <c r="F4422">
        <f>IFERROR(VLOOKUP(Bakery[[#This Row],[Products]],Bakery_price[#All],2,FALSE),0)</f>
        <v>4000</v>
      </c>
      <c r="G4422" s="3">
        <f>Bakery[[#This Row],[Price]]*Bakery[[#This Row],[Quantity]]</f>
        <v>4000</v>
      </c>
    </row>
    <row r="4423" spans="1:7" x14ac:dyDescent="0.25">
      <c r="A4423">
        <v>2019</v>
      </c>
      <c r="B4423" t="s">
        <v>5</v>
      </c>
      <c r="C4423" s="1">
        <v>15300</v>
      </c>
      <c r="D4423" t="s">
        <v>12</v>
      </c>
      <c r="E4423" s="2">
        <v>1</v>
      </c>
      <c r="F4423">
        <f>IFERROR(VLOOKUP(Bakery[[#This Row],[Products]],Bakery_price[#All],2,FALSE),0)</f>
        <v>4500</v>
      </c>
      <c r="G4423" s="3">
        <f>Bakery[[#This Row],[Price]]*Bakery[[#This Row],[Quantity]]</f>
        <v>4500</v>
      </c>
    </row>
    <row r="4424" spans="1:7" x14ac:dyDescent="0.25">
      <c r="A4424">
        <v>2019</v>
      </c>
      <c r="B4424" t="s">
        <v>13</v>
      </c>
      <c r="C4424" s="1">
        <v>16300</v>
      </c>
      <c r="D4424" t="s">
        <v>6</v>
      </c>
      <c r="E4424" s="2">
        <v>1</v>
      </c>
      <c r="F4424">
        <f>IFERROR(VLOOKUP(Bakery[[#This Row],[Products]],Bakery_price[#All],2,FALSE),0)</f>
        <v>4800</v>
      </c>
      <c r="G4424" s="3">
        <f>Bakery[[#This Row],[Price]]*Bakery[[#This Row],[Quantity]]</f>
        <v>4800</v>
      </c>
    </row>
    <row r="4425" spans="1:7" x14ac:dyDescent="0.25">
      <c r="A4425">
        <v>2019</v>
      </c>
      <c r="B4425" t="s">
        <v>13</v>
      </c>
      <c r="C4425" s="1">
        <v>16300</v>
      </c>
      <c r="D4425" t="s">
        <v>15</v>
      </c>
      <c r="E4425" s="2">
        <v>1</v>
      </c>
      <c r="F4425">
        <f>IFERROR(VLOOKUP(Bakery[[#This Row],[Products]],Bakery_price[#All],2,FALSE),0)</f>
        <v>3500</v>
      </c>
      <c r="G4425" s="3">
        <f>Bakery[[#This Row],[Price]]*Bakery[[#This Row],[Quantity]]</f>
        <v>3500</v>
      </c>
    </row>
    <row r="4426" spans="1:7" x14ac:dyDescent="0.25">
      <c r="A4426">
        <v>2019</v>
      </c>
      <c r="B4426" t="s">
        <v>13</v>
      </c>
      <c r="C4426" s="1">
        <v>16300</v>
      </c>
      <c r="D4426" t="s">
        <v>19</v>
      </c>
      <c r="E4426" s="2">
        <v>1</v>
      </c>
      <c r="F4426">
        <f>IFERROR(VLOOKUP(Bakery[[#This Row],[Products]],Bakery_price[#All],2,FALSE),0)</f>
        <v>1500</v>
      </c>
      <c r="G4426" s="3">
        <f>Bakery[[#This Row],[Price]]*Bakery[[#This Row],[Quantity]]</f>
        <v>1500</v>
      </c>
    </row>
    <row r="4427" spans="1:7" x14ac:dyDescent="0.25">
      <c r="A4427">
        <v>2019</v>
      </c>
      <c r="B4427" t="s">
        <v>13</v>
      </c>
      <c r="C4427" s="1">
        <v>16300</v>
      </c>
      <c r="D4427" t="s">
        <v>8</v>
      </c>
      <c r="E4427" s="2">
        <v>1</v>
      </c>
      <c r="F4427">
        <f>IFERROR(VLOOKUP(Bakery[[#This Row],[Products]],Bakery_price[#All],2,FALSE),0)</f>
        <v>4800</v>
      </c>
      <c r="G4427" s="3">
        <f>Bakery[[#This Row],[Price]]*Bakery[[#This Row],[Quantity]]</f>
        <v>4800</v>
      </c>
    </row>
    <row r="4428" spans="1:7" x14ac:dyDescent="0.25">
      <c r="A4428">
        <v>2019</v>
      </c>
      <c r="B4428" t="s">
        <v>13</v>
      </c>
      <c r="C4428" s="1">
        <v>15800</v>
      </c>
      <c r="D4428" t="s">
        <v>6</v>
      </c>
      <c r="E4428" s="2">
        <v>1</v>
      </c>
      <c r="F4428">
        <f>IFERROR(VLOOKUP(Bakery[[#This Row],[Products]],Bakery_price[#All],2,FALSE),0)</f>
        <v>4800</v>
      </c>
      <c r="G4428" s="3">
        <f>Bakery[[#This Row],[Price]]*Bakery[[#This Row],[Quantity]]</f>
        <v>4800</v>
      </c>
    </row>
    <row r="4429" spans="1:7" x14ac:dyDescent="0.25">
      <c r="A4429">
        <v>2019</v>
      </c>
      <c r="B4429" t="s">
        <v>13</v>
      </c>
      <c r="C4429" s="1">
        <v>15800</v>
      </c>
      <c r="D4429" t="s">
        <v>8</v>
      </c>
      <c r="E4429" s="2">
        <v>1</v>
      </c>
      <c r="F4429">
        <f>IFERROR(VLOOKUP(Bakery[[#This Row],[Products]],Bakery_price[#All],2,FALSE),0)</f>
        <v>4800</v>
      </c>
      <c r="G4429" s="3">
        <f>Bakery[[#This Row],[Price]]*Bakery[[#This Row],[Quantity]]</f>
        <v>4800</v>
      </c>
    </row>
    <row r="4430" spans="1:7" x14ac:dyDescent="0.25">
      <c r="A4430">
        <v>2019</v>
      </c>
      <c r="B4430" t="s">
        <v>13</v>
      </c>
      <c r="C4430" s="1">
        <v>15800</v>
      </c>
      <c r="D4430" t="s">
        <v>12</v>
      </c>
      <c r="E4430" s="2">
        <v>1</v>
      </c>
      <c r="F4430">
        <f>IFERROR(VLOOKUP(Bakery[[#This Row],[Products]],Bakery_price[#All],2,FALSE),0)</f>
        <v>4500</v>
      </c>
      <c r="G4430" s="3">
        <f>Bakery[[#This Row],[Price]]*Bakery[[#This Row],[Quantity]]</f>
        <v>4500</v>
      </c>
    </row>
    <row r="4431" spans="1:7" x14ac:dyDescent="0.25">
      <c r="A4431">
        <v>2019</v>
      </c>
      <c r="B4431" t="s">
        <v>13</v>
      </c>
      <c r="C4431" s="1">
        <v>15000</v>
      </c>
      <c r="D4431" t="s">
        <v>24</v>
      </c>
      <c r="E4431" s="2">
        <v>1</v>
      </c>
      <c r="F4431">
        <f>IFERROR(VLOOKUP(Bakery[[#This Row],[Products]],Bakery_price[#All],2,FALSE),0)</f>
        <v>3500</v>
      </c>
      <c r="G4431" s="3">
        <f>Bakery[[#This Row],[Price]]*Bakery[[#This Row],[Quantity]]</f>
        <v>3500</v>
      </c>
    </row>
    <row r="4432" spans="1:7" x14ac:dyDescent="0.25">
      <c r="A4432">
        <v>2019</v>
      </c>
      <c r="B4432" t="s">
        <v>13</v>
      </c>
      <c r="C4432" s="1">
        <v>15000</v>
      </c>
      <c r="D4432" t="s">
        <v>25</v>
      </c>
      <c r="E4432" s="2">
        <v>2</v>
      </c>
      <c r="F4432">
        <f>IFERROR(VLOOKUP(Bakery[[#This Row],[Products]],Bakery_price[#All],2,FALSE),0)</f>
        <v>3500</v>
      </c>
      <c r="G4432" s="3">
        <f>Bakery[[#This Row],[Price]]*Bakery[[#This Row],[Quantity]]</f>
        <v>7000</v>
      </c>
    </row>
    <row r="4433" spans="1:7" x14ac:dyDescent="0.25">
      <c r="A4433">
        <v>2019</v>
      </c>
      <c r="B4433" t="s">
        <v>13</v>
      </c>
      <c r="C4433" s="1">
        <v>15000</v>
      </c>
      <c r="D4433" t="s">
        <v>30</v>
      </c>
      <c r="E4433" s="2">
        <v>1</v>
      </c>
      <c r="F4433">
        <f>IFERROR(VLOOKUP(Bakery[[#This Row],[Products]],Bakery_price[#All],2,FALSE),0)</f>
        <v>2500</v>
      </c>
      <c r="G4433" s="3">
        <f>Bakery[[#This Row],[Price]]*Bakery[[#This Row],[Quantity]]</f>
        <v>2500</v>
      </c>
    </row>
    <row r="4434" spans="1:7" x14ac:dyDescent="0.25">
      <c r="A4434">
        <v>2019</v>
      </c>
      <c r="B4434" t="s">
        <v>14</v>
      </c>
      <c r="C4434" s="1">
        <v>16100</v>
      </c>
      <c r="D4434" t="s">
        <v>6</v>
      </c>
      <c r="E4434" s="2">
        <v>2</v>
      </c>
      <c r="F4434">
        <f>IFERROR(VLOOKUP(Bakery[[#This Row],[Products]],Bakery_price[#All],2,FALSE),0)</f>
        <v>4800</v>
      </c>
      <c r="G4434" s="3">
        <f>Bakery[[#This Row],[Price]]*Bakery[[#This Row],[Quantity]]</f>
        <v>9600</v>
      </c>
    </row>
    <row r="4435" spans="1:7" x14ac:dyDescent="0.25">
      <c r="A4435">
        <v>2019</v>
      </c>
      <c r="B4435" t="s">
        <v>14</v>
      </c>
      <c r="C4435" s="1">
        <v>16100</v>
      </c>
      <c r="D4435" t="s">
        <v>8</v>
      </c>
      <c r="E4435" s="2">
        <v>1</v>
      </c>
      <c r="F4435">
        <f>IFERROR(VLOOKUP(Bakery[[#This Row],[Products]],Bakery_price[#All],2,FALSE),0)</f>
        <v>4800</v>
      </c>
      <c r="G4435" s="3">
        <f>Bakery[[#This Row],[Price]]*Bakery[[#This Row],[Quantity]]</f>
        <v>4800</v>
      </c>
    </row>
    <row r="4436" spans="1:7" x14ac:dyDescent="0.25">
      <c r="A4436">
        <v>2019</v>
      </c>
      <c r="B4436" t="s">
        <v>14</v>
      </c>
      <c r="C4436" s="1">
        <v>14800</v>
      </c>
      <c r="D4436" t="s">
        <v>6</v>
      </c>
      <c r="E4436" s="2">
        <v>1</v>
      </c>
      <c r="F4436">
        <f>IFERROR(VLOOKUP(Bakery[[#This Row],[Products]],Bakery_price[#All],2,FALSE),0)</f>
        <v>4800</v>
      </c>
      <c r="G4436" s="3">
        <f>Bakery[[#This Row],[Price]]*Bakery[[#This Row],[Quantity]]</f>
        <v>4800</v>
      </c>
    </row>
    <row r="4437" spans="1:7" x14ac:dyDescent="0.25">
      <c r="A4437">
        <v>2019</v>
      </c>
      <c r="B4437" t="s">
        <v>14</v>
      </c>
      <c r="C4437" s="1">
        <v>14800</v>
      </c>
      <c r="D4437" t="s">
        <v>8</v>
      </c>
      <c r="E4437" s="2">
        <v>1</v>
      </c>
      <c r="F4437">
        <f>IFERROR(VLOOKUP(Bakery[[#This Row],[Products]],Bakery_price[#All],2,FALSE),0)</f>
        <v>4800</v>
      </c>
      <c r="G4437" s="3">
        <f>Bakery[[#This Row],[Price]]*Bakery[[#This Row],[Quantity]]</f>
        <v>4800</v>
      </c>
    </row>
    <row r="4438" spans="1:7" x14ac:dyDescent="0.25">
      <c r="A4438">
        <v>2019</v>
      </c>
      <c r="B4438" t="s">
        <v>14</v>
      </c>
      <c r="C4438" s="1">
        <v>14800</v>
      </c>
      <c r="D4438" t="s">
        <v>25</v>
      </c>
      <c r="E4438" s="2">
        <v>1</v>
      </c>
      <c r="F4438">
        <f>IFERROR(VLOOKUP(Bakery[[#This Row],[Products]],Bakery_price[#All],2,FALSE),0)</f>
        <v>3500</v>
      </c>
      <c r="G4438" s="3">
        <f>Bakery[[#This Row],[Price]]*Bakery[[#This Row],[Quantity]]</f>
        <v>3500</v>
      </c>
    </row>
    <row r="4439" spans="1:7" x14ac:dyDescent="0.25">
      <c r="A4439">
        <v>2019</v>
      </c>
      <c r="B4439" t="s">
        <v>14</v>
      </c>
      <c r="C4439" s="1">
        <v>17000</v>
      </c>
      <c r="D4439" t="s">
        <v>15</v>
      </c>
      <c r="E4439" s="2">
        <v>1</v>
      </c>
      <c r="F4439">
        <f>IFERROR(VLOOKUP(Bakery[[#This Row],[Products]],Bakery_price[#All],2,FALSE),0)</f>
        <v>3500</v>
      </c>
      <c r="G4439" s="3">
        <f>Bakery[[#This Row],[Price]]*Bakery[[#This Row],[Quantity]]</f>
        <v>3500</v>
      </c>
    </row>
    <row r="4440" spans="1:7" x14ac:dyDescent="0.25">
      <c r="A4440">
        <v>2019</v>
      </c>
      <c r="B4440" t="s">
        <v>14</v>
      </c>
      <c r="C4440" s="1">
        <v>17000</v>
      </c>
      <c r="D4440" t="s">
        <v>19</v>
      </c>
      <c r="E4440" s="2">
        <v>2</v>
      </c>
      <c r="F4440">
        <f>IFERROR(VLOOKUP(Bakery[[#This Row],[Products]],Bakery_price[#All],2,FALSE),0)</f>
        <v>1500</v>
      </c>
      <c r="G4440" s="3">
        <f>Bakery[[#This Row],[Price]]*Bakery[[#This Row],[Quantity]]</f>
        <v>3000</v>
      </c>
    </row>
    <row r="4441" spans="1:7" x14ac:dyDescent="0.25">
      <c r="A4441">
        <v>2019</v>
      </c>
      <c r="B4441" t="s">
        <v>14</v>
      </c>
      <c r="C4441" s="1">
        <v>17000</v>
      </c>
      <c r="D4441" t="s">
        <v>17</v>
      </c>
      <c r="E4441" s="2">
        <v>1</v>
      </c>
      <c r="F4441">
        <f>IFERROR(VLOOKUP(Bakery[[#This Row],[Products]],Bakery_price[#All],2,FALSE),0)</f>
        <v>4000</v>
      </c>
      <c r="G4441" s="3">
        <f>Bakery[[#This Row],[Price]]*Bakery[[#This Row],[Quantity]]</f>
        <v>4000</v>
      </c>
    </row>
    <row r="4442" spans="1:7" x14ac:dyDescent="0.25">
      <c r="A4442">
        <v>2019</v>
      </c>
      <c r="B4442" t="s">
        <v>14</v>
      </c>
      <c r="C4442" s="1">
        <v>17000</v>
      </c>
      <c r="D4442" t="s">
        <v>12</v>
      </c>
      <c r="E4442" s="2">
        <v>1</v>
      </c>
      <c r="F4442">
        <f>IFERROR(VLOOKUP(Bakery[[#This Row],[Products]],Bakery_price[#All],2,FALSE),0)</f>
        <v>4500</v>
      </c>
      <c r="G4442" s="3">
        <f>Bakery[[#This Row],[Price]]*Bakery[[#This Row],[Quantity]]</f>
        <v>4500</v>
      </c>
    </row>
    <row r="4443" spans="1:7" x14ac:dyDescent="0.25">
      <c r="A4443">
        <v>2019</v>
      </c>
      <c r="B4443" t="s">
        <v>14</v>
      </c>
      <c r="C4443" s="1">
        <v>22300</v>
      </c>
      <c r="D4443" t="s">
        <v>6</v>
      </c>
      <c r="E4443" s="2">
        <v>1</v>
      </c>
      <c r="F4443">
        <f>IFERROR(VLOOKUP(Bakery[[#This Row],[Products]],Bakery_price[#All],2,FALSE),0)</f>
        <v>4800</v>
      </c>
      <c r="G4443" s="3">
        <f>Bakery[[#This Row],[Price]]*Bakery[[#This Row],[Quantity]]</f>
        <v>4800</v>
      </c>
    </row>
    <row r="4444" spans="1:7" x14ac:dyDescent="0.25">
      <c r="A4444">
        <v>2019</v>
      </c>
      <c r="B4444" t="s">
        <v>14</v>
      </c>
      <c r="C4444" s="1">
        <v>22300</v>
      </c>
      <c r="D4444" t="s">
        <v>17</v>
      </c>
      <c r="E4444" s="2">
        <v>1</v>
      </c>
      <c r="F4444">
        <f>IFERROR(VLOOKUP(Bakery[[#This Row],[Products]],Bakery_price[#All],2,FALSE),0)</f>
        <v>4000</v>
      </c>
      <c r="G4444" s="3">
        <f>Bakery[[#This Row],[Price]]*Bakery[[#This Row],[Quantity]]</f>
        <v>4000</v>
      </c>
    </row>
    <row r="4445" spans="1:7" x14ac:dyDescent="0.25">
      <c r="A4445">
        <v>2019</v>
      </c>
      <c r="B4445" t="s">
        <v>14</v>
      </c>
      <c r="C4445" s="1">
        <v>22300</v>
      </c>
      <c r="D4445" t="s">
        <v>29</v>
      </c>
      <c r="E4445" s="2">
        <v>2</v>
      </c>
      <c r="F4445">
        <f>IFERROR(VLOOKUP(Bakery[[#This Row],[Products]],Bakery_price[#All],2,FALSE),0)</f>
        <v>4500</v>
      </c>
      <c r="G4445" s="3">
        <f>Bakery[[#This Row],[Price]]*Bakery[[#This Row],[Quantity]]</f>
        <v>9000</v>
      </c>
    </row>
    <row r="4446" spans="1:7" x14ac:dyDescent="0.25">
      <c r="A4446">
        <v>2019</v>
      </c>
      <c r="B4446" t="s">
        <v>14</v>
      </c>
      <c r="C4446" s="1">
        <v>22300</v>
      </c>
      <c r="D4446" t="s">
        <v>30</v>
      </c>
      <c r="E4446" s="2">
        <v>1</v>
      </c>
      <c r="F4446">
        <f>IFERROR(VLOOKUP(Bakery[[#This Row],[Products]],Bakery_price[#All],2,FALSE),0)</f>
        <v>2500</v>
      </c>
      <c r="G4446" s="3">
        <f>Bakery[[#This Row],[Price]]*Bakery[[#This Row],[Quantity]]</f>
        <v>2500</v>
      </c>
    </row>
    <row r="4447" spans="1:7" x14ac:dyDescent="0.25">
      <c r="A4447">
        <v>2019</v>
      </c>
      <c r="B4447" t="s">
        <v>14</v>
      </c>
      <c r="C4447" s="1">
        <v>20900</v>
      </c>
      <c r="D4447" t="s">
        <v>6</v>
      </c>
      <c r="E4447" s="2">
        <v>3</v>
      </c>
      <c r="F4447">
        <f>IFERROR(VLOOKUP(Bakery[[#This Row],[Products]],Bakery_price[#All],2,FALSE),0)</f>
        <v>4800</v>
      </c>
      <c r="G4447" s="3">
        <f>Bakery[[#This Row],[Price]]*Bakery[[#This Row],[Quantity]]</f>
        <v>14400</v>
      </c>
    </row>
    <row r="4448" spans="1:7" x14ac:dyDescent="0.25">
      <c r="A4448">
        <v>2019</v>
      </c>
      <c r="B4448" t="s">
        <v>14</v>
      </c>
      <c r="C4448" s="1">
        <v>20900</v>
      </c>
      <c r="D4448" t="s">
        <v>8</v>
      </c>
      <c r="E4448" s="2">
        <v>1</v>
      </c>
      <c r="F4448">
        <f>IFERROR(VLOOKUP(Bakery[[#This Row],[Products]],Bakery_price[#All],2,FALSE),0)</f>
        <v>4800</v>
      </c>
      <c r="G4448" s="3">
        <f>Bakery[[#This Row],[Price]]*Bakery[[#This Row],[Quantity]]</f>
        <v>4800</v>
      </c>
    </row>
    <row r="4449" spans="1:7" x14ac:dyDescent="0.25">
      <c r="A4449">
        <v>2019</v>
      </c>
      <c r="B4449" t="s">
        <v>14</v>
      </c>
      <c r="C4449" s="1">
        <v>35600</v>
      </c>
      <c r="D4449" t="s">
        <v>6</v>
      </c>
      <c r="E4449" s="2">
        <v>7</v>
      </c>
      <c r="F4449">
        <f>IFERROR(VLOOKUP(Bakery[[#This Row],[Products]],Bakery_price[#All],2,FALSE),0)</f>
        <v>4800</v>
      </c>
      <c r="G4449" s="3">
        <f>Bakery[[#This Row],[Price]]*Bakery[[#This Row],[Quantity]]</f>
        <v>33600</v>
      </c>
    </row>
    <row r="4450" spans="1:7" x14ac:dyDescent="0.25">
      <c r="A4450">
        <v>2019</v>
      </c>
      <c r="B4450" t="s">
        <v>14</v>
      </c>
      <c r="C4450" s="1">
        <v>18800</v>
      </c>
      <c r="D4450" t="s">
        <v>6</v>
      </c>
      <c r="E4450" s="2">
        <v>1</v>
      </c>
      <c r="F4450">
        <f>IFERROR(VLOOKUP(Bakery[[#This Row],[Products]],Bakery_price[#All],2,FALSE),0)</f>
        <v>4800</v>
      </c>
      <c r="G4450" s="3">
        <f>Bakery[[#This Row],[Price]]*Bakery[[#This Row],[Quantity]]</f>
        <v>4800</v>
      </c>
    </row>
    <row r="4451" spans="1:7" x14ac:dyDescent="0.25">
      <c r="A4451">
        <v>2019</v>
      </c>
      <c r="B4451" t="s">
        <v>14</v>
      </c>
      <c r="C4451" s="1">
        <v>18800</v>
      </c>
      <c r="D4451" t="s">
        <v>7</v>
      </c>
      <c r="E4451" s="2">
        <v>1</v>
      </c>
      <c r="F4451">
        <f>IFERROR(VLOOKUP(Bakery[[#This Row],[Products]],Bakery_price[#All],2,FALSE),0)</f>
        <v>0</v>
      </c>
      <c r="G4451" s="3">
        <f>Bakery[[#This Row],[Price]]*Bakery[[#This Row],[Quantity]]</f>
        <v>0</v>
      </c>
    </row>
    <row r="4452" spans="1:7" x14ac:dyDescent="0.25">
      <c r="A4452">
        <v>2019</v>
      </c>
      <c r="B4452" t="s">
        <v>14</v>
      </c>
      <c r="C4452" s="1">
        <v>18800</v>
      </c>
      <c r="D4452" t="s">
        <v>25</v>
      </c>
      <c r="E4452" s="2">
        <v>1</v>
      </c>
      <c r="F4452">
        <f>IFERROR(VLOOKUP(Bakery[[#This Row],[Products]],Bakery_price[#All],2,FALSE),0)</f>
        <v>3500</v>
      </c>
      <c r="G4452" s="3">
        <f>Bakery[[#This Row],[Price]]*Bakery[[#This Row],[Quantity]]</f>
        <v>3500</v>
      </c>
    </row>
    <row r="4453" spans="1:7" x14ac:dyDescent="0.25">
      <c r="A4453">
        <v>2019</v>
      </c>
      <c r="B4453" t="s">
        <v>14</v>
      </c>
      <c r="C4453" s="1">
        <v>18800</v>
      </c>
      <c r="D4453" t="s">
        <v>12</v>
      </c>
      <c r="E4453" s="2">
        <v>1</v>
      </c>
      <c r="F4453">
        <f>IFERROR(VLOOKUP(Bakery[[#This Row],[Products]],Bakery_price[#All],2,FALSE),0)</f>
        <v>4500</v>
      </c>
      <c r="G4453" s="3">
        <f>Bakery[[#This Row],[Price]]*Bakery[[#This Row],[Quantity]]</f>
        <v>4500</v>
      </c>
    </row>
    <row r="4454" spans="1:7" x14ac:dyDescent="0.25">
      <c r="A4454">
        <v>2019</v>
      </c>
      <c r="B4454" t="s">
        <v>14</v>
      </c>
      <c r="C4454" s="1">
        <v>21500</v>
      </c>
      <c r="D4454" t="s">
        <v>24</v>
      </c>
      <c r="E4454" s="2">
        <v>3</v>
      </c>
      <c r="F4454">
        <f>IFERROR(VLOOKUP(Bakery[[#This Row],[Products]],Bakery_price[#All],2,FALSE),0)</f>
        <v>3500</v>
      </c>
      <c r="G4454" s="3">
        <f>Bakery[[#This Row],[Price]]*Bakery[[#This Row],[Quantity]]</f>
        <v>10500</v>
      </c>
    </row>
    <row r="4455" spans="1:7" x14ac:dyDescent="0.25">
      <c r="A4455">
        <v>2019</v>
      </c>
      <c r="B4455" t="s">
        <v>14</v>
      </c>
      <c r="C4455" s="1">
        <v>21500</v>
      </c>
      <c r="D4455" t="s">
        <v>20</v>
      </c>
      <c r="E4455" s="2">
        <v>1</v>
      </c>
      <c r="F4455">
        <f>IFERROR(VLOOKUP(Bakery[[#This Row],[Products]],Bakery_price[#All],2,FALSE),0)</f>
        <v>0</v>
      </c>
      <c r="G4455" s="3">
        <f>Bakery[[#This Row],[Price]]*Bakery[[#This Row],[Quantity]]</f>
        <v>0</v>
      </c>
    </row>
    <row r="4456" spans="1:7" x14ac:dyDescent="0.25">
      <c r="A4456">
        <v>2019</v>
      </c>
      <c r="B4456" t="s">
        <v>14</v>
      </c>
      <c r="C4456" s="1">
        <v>21500</v>
      </c>
      <c r="D4456" t="s">
        <v>8</v>
      </c>
      <c r="E4456" s="2">
        <v>1</v>
      </c>
      <c r="F4456">
        <f>IFERROR(VLOOKUP(Bakery[[#This Row],[Products]],Bakery_price[#All],2,FALSE),0)</f>
        <v>4800</v>
      </c>
      <c r="G4456" s="3">
        <f>Bakery[[#This Row],[Price]]*Bakery[[#This Row],[Quantity]]</f>
        <v>4800</v>
      </c>
    </row>
    <row r="4457" spans="1:7" x14ac:dyDescent="0.25">
      <c r="A4457">
        <v>2019</v>
      </c>
      <c r="B4457" t="s">
        <v>14</v>
      </c>
      <c r="C4457" s="1">
        <v>18800</v>
      </c>
      <c r="D4457" t="s">
        <v>6</v>
      </c>
      <c r="E4457" s="2">
        <v>1</v>
      </c>
      <c r="F4457">
        <f>IFERROR(VLOOKUP(Bakery[[#This Row],[Products]],Bakery_price[#All],2,FALSE),0)</f>
        <v>4800</v>
      </c>
      <c r="G4457" s="3">
        <f>Bakery[[#This Row],[Price]]*Bakery[[#This Row],[Quantity]]</f>
        <v>4800</v>
      </c>
    </row>
    <row r="4458" spans="1:7" x14ac:dyDescent="0.25">
      <c r="A4458">
        <v>2019</v>
      </c>
      <c r="B4458" t="s">
        <v>14</v>
      </c>
      <c r="C4458" s="1">
        <v>18800</v>
      </c>
      <c r="D4458" t="s">
        <v>15</v>
      </c>
      <c r="E4458" s="2">
        <v>1</v>
      </c>
      <c r="F4458">
        <f>IFERROR(VLOOKUP(Bakery[[#This Row],[Products]],Bakery_price[#All],2,FALSE),0)</f>
        <v>3500</v>
      </c>
      <c r="G4458" s="3">
        <f>Bakery[[#This Row],[Price]]*Bakery[[#This Row],[Quantity]]</f>
        <v>3500</v>
      </c>
    </row>
    <row r="4459" spans="1:7" x14ac:dyDescent="0.25">
      <c r="A4459">
        <v>2019</v>
      </c>
      <c r="B4459" t="s">
        <v>14</v>
      </c>
      <c r="C4459" s="1">
        <v>18800</v>
      </c>
      <c r="D4459" t="s">
        <v>7</v>
      </c>
      <c r="E4459" s="2">
        <v>1</v>
      </c>
      <c r="F4459">
        <f>IFERROR(VLOOKUP(Bakery[[#This Row],[Products]],Bakery_price[#All],2,FALSE),0)</f>
        <v>0</v>
      </c>
      <c r="G4459" s="3">
        <f>Bakery[[#This Row],[Price]]*Bakery[[#This Row],[Quantity]]</f>
        <v>0</v>
      </c>
    </row>
    <row r="4460" spans="1:7" x14ac:dyDescent="0.25">
      <c r="A4460">
        <v>2019</v>
      </c>
      <c r="B4460" t="s">
        <v>14</v>
      </c>
      <c r="C4460" s="1">
        <v>18800</v>
      </c>
      <c r="D4460" t="s">
        <v>8</v>
      </c>
      <c r="E4460" s="2">
        <v>1</v>
      </c>
      <c r="F4460">
        <f>IFERROR(VLOOKUP(Bakery[[#This Row],[Products]],Bakery_price[#All],2,FALSE),0)</f>
        <v>4800</v>
      </c>
      <c r="G4460" s="3">
        <f>Bakery[[#This Row],[Price]]*Bakery[[#This Row],[Quantity]]</f>
        <v>4800</v>
      </c>
    </row>
    <row r="4461" spans="1:7" x14ac:dyDescent="0.25">
      <c r="A4461">
        <v>2019</v>
      </c>
      <c r="B4461" t="s">
        <v>14</v>
      </c>
      <c r="C4461" s="1">
        <v>22000</v>
      </c>
      <c r="D4461" t="s">
        <v>29</v>
      </c>
      <c r="E4461" s="2">
        <v>2</v>
      </c>
      <c r="F4461">
        <f>IFERROR(VLOOKUP(Bakery[[#This Row],[Products]],Bakery_price[#All],2,FALSE),0)</f>
        <v>4500</v>
      </c>
      <c r="G4461" s="3">
        <f>Bakery[[#This Row],[Price]]*Bakery[[#This Row],[Quantity]]</f>
        <v>9000</v>
      </c>
    </row>
    <row r="4462" spans="1:7" x14ac:dyDescent="0.25">
      <c r="A4462">
        <v>2019</v>
      </c>
      <c r="B4462" t="s">
        <v>14</v>
      </c>
      <c r="C4462" s="1">
        <v>22000</v>
      </c>
      <c r="D4462" t="s">
        <v>9</v>
      </c>
      <c r="E4462" s="2" t="s">
        <v>33</v>
      </c>
      <c r="F4462">
        <f>IFERROR(VLOOKUP(Bakery[[#This Row],[Products]],Bakery_price[#All],2,FALSE),0)</f>
        <v>5000</v>
      </c>
      <c r="G4462" s="3">
        <f>Bakery[[#This Row],[Price]]*Bakery[[#This Row],[Quantity]]</f>
        <v>10000</v>
      </c>
    </row>
    <row r="4463" spans="1:7" x14ac:dyDescent="0.25">
      <c r="A4463">
        <v>2019</v>
      </c>
      <c r="B4463" t="s">
        <v>14</v>
      </c>
      <c r="C4463" s="1">
        <v>17000</v>
      </c>
      <c r="D4463" t="s">
        <v>24</v>
      </c>
      <c r="E4463" s="2">
        <v>4</v>
      </c>
      <c r="F4463">
        <f>IFERROR(VLOOKUP(Bakery[[#This Row],[Products]],Bakery_price[#All],2,FALSE),0)</f>
        <v>3500</v>
      </c>
      <c r="G4463" s="3">
        <f>Bakery[[#This Row],[Price]]*Bakery[[#This Row],[Quantity]]</f>
        <v>14000</v>
      </c>
    </row>
    <row r="4464" spans="1:7" x14ac:dyDescent="0.25">
      <c r="A4464">
        <v>2019</v>
      </c>
      <c r="B4464" t="s">
        <v>14</v>
      </c>
      <c r="C4464" s="1">
        <v>21500</v>
      </c>
      <c r="D4464" t="s">
        <v>15</v>
      </c>
      <c r="E4464" s="2">
        <v>2</v>
      </c>
      <c r="F4464">
        <f>IFERROR(VLOOKUP(Bakery[[#This Row],[Products]],Bakery_price[#All],2,FALSE),0)</f>
        <v>3500</v>
      </c>
      <c r="G4464" s="3">
        <f>Bakery[[#This Row],[Price]]*Bakery[[#This Row],[Quantity]]</f>
        <v>7000</v>
      </c>
    </row>
    <row r="4465" spans="1:7" x14ac:dyDescent="0.25">
      <c r="A4465">
        <v>2019</v>
      </c>
      <c r="B4465" t="s">
        <v>14</v>
      </c>
      <c r="C4465" s="1">
        <v>21500</v>
      </c>
      <c r="D4465" t="s">
        <v>8</v>
      </c>
      <c r="E4465" s="2">
        <v>1</v>
      </c>
      <c r="F4465">
        <f>IFERROR(VLOOKUP(Bakery[[#This Row],[Products]],Bakery_price[#All],2,FALSE),0)</f>
        <v>4800</v>
      </c>
      <c r="G4465" s="3">
        <f>Bakery[[#This Row],[Price]]*Bakery[[#This Row],[Quantity]]</f>
        <v>4800</v>
      </c>
    </row>
    <row r="4466" spans="1:7" x14ac:dyDescent="0.25">
      <c r="A4466">
        <v>2019</v>
      </c>
      <c r="B4466" t="s">
        <v>14</v>
      </c>
      <c r="C4466" s="1">
        <v>21500</v>
      </c>
      <c r="D4466" t="s">
        <v>25</v>
      </c>
      <c r="E4466" s="2">
        <v>2</v>
      </c>
      <c r="F4466">
        <f>IFERROR(VLOOKUP(Bakery[[#This Row],[Products]],Bakery_price[#All],2,FALSE),0)</f>
        <v>3500</v>
      </c>
      <c r="G4466" s="3">
        <f>Bakery[[#This Row],[Price]]*Bakery[[#This Row],[Quantity]]</f>
        <v>7000</v>
      </c>
    </row>
    <row r="4467" spans="1:7" x14ac:dyDescent="0.25">
      <c r="A4467">
        <v>2019</v>
      </c>
      <c r="B4467" t="s">
        <v>14</v>
      </c>
      <c r="C4467" s="1">
        <v>24300</v>
      </c>
      <c r="D4467" t="s">
        <v>6</v>
      </c>
      <c r="E4467" s="2">
        <v>1</v>
      </c>
      <c r="F4467">
        <f>IFERROR(VLOOKUP(Bakery[[#This Row],[Products]],Bakery_price[#All],2,FALSE),0)</f>
        <v>4800</v>
      </c>
      <c r="G4467" s="3">
        <f>Bakery[[#This Row],[Price]]*Bakery[[#This Row],[Quantity]]</f>
        <v>4800</v>
      </c>
    </row>
    <row r="4468" spans="1:7" x14ac:dyDescent="0.25">
      <c r="A4468">
        <v>2019</v>
      </c>
      <c r="B4468" t="s">
        <v>14</v>
      </c>
      <c r="C4468" s="1">
        <v>24300</v>
      </c>
      <c r="D4468" t="s">
        <v>15</v>
      </c>
      <c r="E4468" s="2">
        <v>1</v>
      </c>
      <c r="F4468">
        <f>IFERROR(VLOOKUP(Bakery[[#This Row],[Products]],Bakery_price[#All],2,FALSE),0)</f>
        <v>3500</v>
      </c>
      <c r="G4468" s="3">
        <f>Bakery[[#This Row],[Price]]*Bakery[[#This Row],[Quantity]]</f>
        <v>3500</v>
      </c>
    </row>
    <row r="4469" spans="1:7" x14ac:dyDescent="0.25">
      <c r="A4469">
        <v>2019</v>
      </c>
      <c r="B4469" t="s">
        <v>14</v>
      </c>
      <c r="C4469" s="1">
        <v>24300</v>
      </c>
      <c r="D4469" t="s">
        <v>31</v>
      </c>
      <c r="E4469" s="2">
        <v>1</v>
      </c>
      <c r="F4469">
        <f>IFERROR(VLOOKUP(Bakery[[#This Row],[Products]],Bakery_price[#All],2,FALSE),0)</f>
        <v>4000</v>
      </c>
      <c r="G4469" s="3">
        <f>Bakery[[#This Row],[Price]]*Bakery[[#This Row],[Quantity]]</f>
        <v>4000</v>
      </c>
    </row>
    <row r="4470" spans="1:7" x14ac:dyDescent="0.25">
      <c r="A4470">
        <v>2019</v>
      </c>
      <c r="B4470" t="s">
        <v>14</v>
      </c>
      <c r="C4470" s="1">
        <v>24300</v>
      </c>
      <c r="D4470" t="s">
        <v>9</v>
      </c>
      <c r="E4470" s="2" t="s">
        <v>32</v>
      </c>
      <c r="F4470">
        <f>IFERROR(VLOOKUP(Bakery[[#This Row],[Products]],Bakery_price[#All],2,FALSE),0)</f>
        <v>5000</v>
      </c>
      <c r="G4470" s="3">
        <f>Bakery[[#This Row],[Price]]*Bakery[[#This Row],[Quantity]]</f>
        <v>5000</v>
      </c>
    </row>
    <row r="4471" spans="1:7" x14ac:dyDescent="0.25">
      <c r="A4471">
        <v>2019</v>
      </c>
      <c r="B4471" t="s">
        <v>14</v>
      </c>
      <c r="C4471" s="1">
        <v>19300</v>
      </c>
      <c r="D4471" t="s">
        <v>6</v>
      </c>
      <c r="E4471" s="2">
        <v>1</v>
      </c>
      <c r="F4471">
        <f>IFERROR(VLOOKUP(Bakery[[#This Row],[Products]],Bakery_price[#All],2,FALSE),0)</f>
        <v>4800</v>
      </c>
      <c r="G4471" s="3">
        <f>Bakery[[#This Row],[Price]]*Bakery[[#This Row],[Quantity]]</f>
        <v>4800</v>
      </c>
    </row>
    <row r="4472" spans="1:7" x14ac:dyDescent="0.25">
      <c r="A4472">
        <v>2019</v>
      </c>
      <c r="B4472" t="s">
        <v>14</v>
      </c>
      <c r="C4472" s="1">
        <v>19300</v>
      </c>
      <c r="D4472" t="s">
        <v>24</v>
      </c>
      <c r="E4472" s="2">
        <v>1</v>
      </c>
      <c r="F4472">
        <f>IFERROR(VLOOKUP(Bakery[[#This Row],[Products]],Bakery_price[#All],2,FALSE),0)</f>
        <v>3500</v>
      </c>
      <c r="G4472" s="3">
        <f>Bakery[[#This Row],[Price]]*Bakery[[#This Row],[Quantity]]</f>
        <v>3500</v>
      </c>
    </row>
    <row r="4473" spans="1:7" x14ac:dyDescent="0.25">
      <c r="A4473">
        <v>2019</v>
      </c>
      <c r="B4473" t="s">
        <v>14</v>
      </c>
      <c r="C4473" s="1">
        <v>19300</v>
      </c>
      <c r="D4473" t="s">
        <v>17</v>
      </c>
      <c r="E4473" s="2">
        <v>1</v>
      </c>
      <c r="F4473">
        <f>IFERROR(VLOOKUP(Bakery[[#This Row],[Products]],Bakery_price[#All],2,FALSE),0)</f>
        <v>4000</v>
      </c>
      <c r="G4473" s="3">
        <f>Bakery[[#This Row],[Price]]*Bakery[[#This Row],[Quantity]]</f>
        <v>4000</v>
      </c>
    </row>
    <row r="4474" spans="1:7" x14ac:dyDescent="0.25">
      <c r="A4474">
        <v>2019</v>
      </c>
      <c r="B4474" t="s">
        <v>14</v>
      </c>
      <c r="C4474" s="1">
        <v>19300</v>
      </c>
      <c r="D4474" t="s">
        <v>30</v>
      </c>
      <c r="E4474" s="2">
        <v>2</v>
      </c>
      <c r="F4474">
        <f>IFERROR(VLOOKUP(Bakery[[#This Row],[Products]],Bakery_price[#All],2,FALSE),0)</f>
        <v>2500</v>
      </c>
      <c r="G4474" s="3">
        <f>Bakery[[#This Row],[Price]]*Bakery[[#This Row],[Quantity]]</f>
        <v>5000</v>
      </c>
    </row>
    <row r="4475" spans="1:7" x14ac:dyDescent="0.25">
      <c r="A4475">
        <v>2019</v>
      </c>
      <c r="B4475" t="s">
        <v>14</v>
      </c>
      <c r="C4475" s="1">
        <v>58900</v>
      </c>
      <c r="D4475" t="s">
        <v>6</v>
      </c>
      <c r="E4475" s="2">
        <v>3</v>
      </c>
      <c r="F4475">
        <f>IFERROR(VLOOKUP(Bakery[[#This Row],[Products]],Bakery_price[#All],2,FALSE),0)</f>
        <v>4800</v>
      </c>
      <c r="G4475" s="3">
        <f>Bakery[[#This Row],[Price]]*Bakery[[#This Row],[Quantity]]</f>
        <v>14400</v>
      </c>
    </row>
    <row r="4476" spans="1:7" x14ac:dyDescent="0.25">
      <c r="A4476">
        <v>2019</v>
      </c>
      <c r="B4476" t="s">
        <v>14</v>
      </c>
      <c r="C4476" s="1">
        <v>58900</v>
      </c>
      <c r="D4476" t="s">
        <v>15</v>
      </c>
      <c r="E4476" s="2">
        <v>2</v>
      </c>
      <c r="F4476">
        <f>IFERROR(VLOOKUP(Bakery[[#This Row],[Products]],Bakery_price[#All],2,FALSE),0)</f>
        <v>3500</v>
      </c>
      <c r="G4476" s="3">
        <f>Bakery[[#This Row],[Price]]*Bakery[[#This Row],[Quantity]]</f>
        <v>7000</v>
      </c>
    </row>
    <row r="4477" spans="1:7" x14ac:dyDescent="0.25">
      <c r="A4477">
        <v>2019</v>
      </c>
      <c r="B4477" t="s">
        <v>14</v>
      </c>
      <c r="C4477" s="1">
        <v>58900</v>
      </c>
      <c r="D4477" t="s">
        <v>24</v>
      </c>
      <c r="E4477" s="2">
        <v>4</v>
      </c>
      <c r="F4477">
        <f>IFERROR(VLOOKUP(Bakery[[#This Row],[Products]],Bakery_price[#All],2,FALSE),0)</f>
        <v>3500</v>
      </c>
      <c r="G4477" s="3">
        <f>Bakery[[#This Row],[Price]]*Bakery[[#This Row],[Quantity]]</f>
        <v>14000</v>
      </c>
    </row>
    <row r="4478" spans="1:7" x14ac:dyDescent="0.25">
      <c r="A4478">
        <v>2019</v>
      </c>
      <c r="B4478" t="s">
        <v>14</v>
      </c>
      <c r="C4478" s="1">
        <v>58900</v>
      </c>
      <c r="D4478" t="s">
        <v>8</v>
      </c>
      <c r="E4478" s="2">
        <v>3</v>
      </c>
      <c r="F4478">
        <f>IFERROR(VLOOKUP(Bakery[[#This Row],[Products]],Bakery_price[#All],2,FALSE),0)</f>
        <v>4800</v>
      </c>
      <c r="G4478" s="3">
        <f>Bakery[[#This Row],[Price]]*Bakery[[#This Row],[Quantity]]</f>
        <v>14400</v>
      </c>
    </row>
    <row r="4479" spans="1:7" x14ac:dyDescent="0.25">
      <c r="A4479">
        <v>2019</v>
      </c>
      <c r="B4479" t="s">
        <v>14</v>
      </c>
      <c r="C4479" s="1">
        <v>58900</v>
      </c>
      <c r="D4479" t="s">
        <v>17</v>
      </c>
      <c r="E4479" s="2">
        <v>2</v>
      </c>
      <c r="F4479">
        <f>IFERROR(VLOOKUP(Bakery[[#This Row],[Products]],Bakery_price[#All],2,FALSE),0)</f>
        <v>4000</v>
      </c>
      <c r="G4479" s="3">
        <f>Bakery[[#This Row],[Price]]*Bakery[[#This Row],[Quantity]]</f>
        <v>8000</v>
      </c>
    </row>
    <row r="4480" spans="1:7" x14ac:dyDescent="0.25">
      <c r="A4480">
        <v>2019</v>
      </c>
      <c r="B4480" t="s">
        <v>14</v>
      </c>
      <c r="C4480" s="1">
        <v>21100</v>
      </c>
      <c r="D4480" t="s">
        <v>6</v>
      </c>
      <c r="E4480" s="2">
        <v>2</v>
      </c>
      <c r="F4480">
        <f>IFERROR(VLOOKUP(Bakery[[#This Row],[Products]],Bakery_price[#All],2,FALSE),0)</f>
        <v>4800</v>
      </c>
      <c r="G4480" s="3">
        <f>Bakery[[#This Row],[Price]]*Bakery[[#This Row],[Quantity]]</f>
        <v>9600</v>
      </c>
    </row>
    <row r="4481" spans="1:7" x14ac:dyDescent="0.25">
      <c r="A4481">
        <v>2019</v>
      </c>
      <c r="B4481" t="s">
        <v>14</v>
      </c>
      <c r="C4481" s="1">
        <v>21100</v>
      </c>
      <c r="D4481" t="s">
        <v>31</v>
      </c>
      <c r="E4481" s="2">
        <v>1</v>
      </c>
      <c r="F4481">
        <f>IFERROR(VLOOKUP(Bakery[[#This Row],[Products]],Bakery_price[#All],2,FALSE),0)</f>
        <v>4000</v>
      </c>
      <c r="G4481" s="3">
        <f>Bakery[[#This Row],[Price]]*Bakery[[#This Row],[Quantity]]</f>
        <v>4000</v>
      </c>
    </row>
    <row r="4482" spans="1:7" x14ac:dyDescent="0.25">
      <c r="A4482">
        <v>2019</v>
      </c>
      <c r="B4482" t="s">
        <v>14</v>
      </c>
      <c r="C4482" s="1">
        <v>21100</v>
      </c>
      <c r="D4482" t="s">
        <v>9</v>
      </c>
      <c r="E4482" s="2" t="s">
        <v>32</v>
      </c>
      <c r="F4482">
        <f>IFERROR(VLOOKUP(Bakery[[#This Row],[Products]],Bakery_price[#All],2,FALSE),0)</f>
        <v>5000</v>
      </c>
      <c r="G4482" s="3">
        <f>Bakery[[#This Row],[Price]]*Bakery[[#This Row],[Quantity]]</f>
        <v>5000</v>
      </c>
    </row>
    <row r="4483" spans="1:7" x14ac:dyDescent="0.25">
      <c r="A4483">
        <v>2019</v>
      </c>
      <c r="B4483" t="s">
        <v>18</v>
      </c>
      <c r="C4483" s="1">
        <v>14000</v>
      </c>
      <c r="D4483" t="s">
        <v>6</v>
      </c>
      <c r="E4483" s="2">
        <v>1</v>
      </c>
      <c r="F4483">
        <f>IFERROR(VLOOKUP(Bakery[[#This Row],[Products]],Bakery_price[#All],2,FALSE),0)</f>
        <v>4800</v>
      </c>
      <c r="G4483" s="3">
        <f>Bakery[[#This Row],[Price]]*Bakery[[#This Row],[Quantity]]</f>
        <v>4800</v>
      </c>
    </row>
    <row r="4484" spans="1:7" x14ac:dyDescent="0.25">
      <c r="A4484">
        <v>2019</v>
      </c>
      <c r="B4484" t="s">
        <v>18</v>
      </c>
      <c r="C4484" s="1">
        <v>14000</v>
      </c>
      <c r="D4484" t="s">
        <v>8</v>
      </c>
      <c r="E4484" s="2">
        <v>1</v>
      </c>
      <c r="F4484">
        <f>IFERROR(VLOOKUP(Bakery[[#This Row],[Products]],Bakery_price[#All],2,FALSE),0)</f>
        <v>4800</v>
      </c>
      <c r="G4484" s="3">
        <f>Bakery[[#This Row],[Price]]*Bakery[[#This Row],[Quantity]]</f>
        <v>4800</v>
      </c>
    </row>
    <row r="4485" spans="1:7" x14ac:dyDescent="0.25">
      <c r="A4485">
        <v>2019</v>
      </c>
      <c r="B4485" t="s">
        <v>18</v>
      </c>
      <c r="C4485" s="1">
        <v>14000</v>
      </c>
      <c r="D4485" t="s">
        <v>25</v>
      </c>
      <c r="E4485" s="2">
        <v>1</v>
      </c>
      <c r="F4485">
        <f>IFERROR(VLOOKUP(Bakery[[#This Row],[Products]],Bakery_price[#All],2,FALSE),0)</f>
        <v>3500</v>
      </c>
      <c r="G4485" s="3">
        <f>Bakery[[#This Row],[Price]]*Bakery[[#This Row],[Quantity]]</f>
        <v>3500</v>
      </c>
    </row>
    <row r="4486" spans="1:7" x14ac:dyDescent="0.25">
      <c r="A4486">
        <v>2019</v>
      </c>
      <c r="B4486" t="s">
        <v>18</v>
      </c>
      <c r="C4486" s="1">
        <v>15300</v>
      </c>
      <c r="D4486" t="s">
        <v>6</v>
      </c>
      <c r="E4486" s="2">
        <v>1</v>
      </c>
      <c r="F4486">
        <f>IFERROR(VLOOKUP(Bakery[[#This Row],[Products]],Bakery_price[#All],2,FALSE),0)</f>
        <v>4800</v>
      </c>
      <c r="G4486" s="3">
        <f>Bakery[[#This Row],[Price]]*Bakery[[#This Row],[Quantity]]</f>
        <v>4800</v>
      </c>
    </row>
    <row r="4487" spans="1:7" x14ac:dyDescent="0.25">
      <c r="A4487">
        <v>2019</v>
      </c>
      <c r="B4487" t="s">
        <v>18</v>
      </c>
      <c r="C4487" s="1">
        <v>15300</v>
      </c>
      <c r="D4487" t="s">
        <v>7</v>
      </c>
      <c r="E4487" s="2">
        <v>1</v>
      </c>
      <c r="F4487">
        <f>IFERROR(VLOOKUP(Bakery[[#This Row],[Products]],Bakery_price[#All],2,FALSE),0)</f>
        <v>0</v>
      </c>
      <c r="G4487" s="3">
        <f>Bakery[[#This Row],[Price]]*Bakery[[#This Row],[Quantity]]</f>
        <v>0</v>
      </c>
    </row>
    <row r="4488" spans="1:7" x14ac:dyDescent="0.25">
      <c r="A4488">
        <v>2019</v>
      </c>
      <c r="B4488" t="s">
        <v>18</v>
      </c>
      <c r="C4488" s="1">
        <v>15300</v>
      </c>
      <c r="D4488" t="s">
        <v>8</v>
      </c>
      <c r="E4488" s="2">
        <v>1</v>
      </c>
      <c r="F4488">
        <f>IFERROR(VLOOKUP(Bakery[[#This Row],[Products]],Bakery_price[#All],2,FALSE),0)</f>
        <v>4800</v>
      </c>
      <c r="G4488" s="3">
        <f>Bakery[[#This Row],[Price]]*Bakery[[#This Row],[Quantity]]</f>
        <v>4800</v>
      </c>
    </row>
    <row r="4489" spans="1:7" x14ac:dyDescent="0.25">
      <c r="A4489">
        <v>2019</v>
      </c>
      <c r="B4489" t="s">
        <v>18</v>
      </c>
      <c r="C4489" s="1">
        <v>15300</v>
      </c>
      <c r="D4489" t="s">
        <v>6</v>
      </c>
      <c r="E4489" s="2">
        <v>1</v>
      </c>
      <c r="F4489">
        <f>IFERROR(VLOOKUP(Bakery[[#This Row],[Products]],Bakery_price[#All],2,FALSE),0)</f>
        <v>4800</v>
      </c>
      <c r="G4489" s="3">
        <f>Bakery[[#This Row],[Price]]*Bakery[[#This Row],[Quantity]]</f>
        <v>4800</v>
      </c>
    </row>
    <row r="4490" spans="1:7" x14ac:dyDescent="0.25">
      <c r="A4490">
        <v>2019</v>
      </c>
      <c r="B4490" t="s">
        <v>18</v>
      </c>
      <c r="C4490" s="1">
        <v>15300</v>
      </c>
      <c r="D4490" t="s">
        <v>17</v>
      </c>
      <c r="E4490" s="2">
        <v>1</v>
      </c>
      <c r="F4490">
        <f>IFERROR(VLOOKUP(Bakery[[#This Row],[Products]],Bakery_price[#All],2,FALSE),0)</f>
        <v>4000</v>
      </c>
      <c r="G4490" s="3">
        <f>Bakery[[#This Row],[Price]]*Bakery[[#This Row],[Quantity]]</f>
        <v>4000</v>
      </c>
    </row>
    <row r="4491" spans="1:7" x14ac:dyDescent="0.25">
      <c r="A4491">
        <v>2019</v>
      </c>
      <c r="B4491" t="s">
        <v>18</v>
      </c>
      <c r="C4491" s="1">
        <v>15300</v>
      </c>
      <c r="D4491" t="s">
        <v>12</v>
      </c>
      <c r="E4491" s="2">
        <v>1</v>
      </c>
      <c r="F4491">
        <f>IFERROR(VLOOKUP(Bakery[[#This Row],[Products]],Bakery_price[#All],2,FALSE),0)</f>
        <v>4500</v>
      </c>
      <c r="G4491" s="3">
        <f>Bakery[[#This Row],[Price]]*Bakery[[#This Row],[Quantity]]</f>
        <v>4500</v>
      </c>
    </row>
    <row r="4492" spans="1:7" x14ac:dyDescent="0.25">
      <c r="A4492">
        <v>2019</v>
      </c>
      <c r="B4492" t="s">
        <v>18</v>
      </c>
      <c r="C4492" s="1">
        <v>23900</v>
      </c>
      <c r="D4492" t="s">
        <v>6</v>
      </c>
      <c r="E4492" s="2">
        <v>4</v>
      </c>
      <c r="F4492">
        <f>IFERROR(VLOOKUP(Bakery[[#This Row],[Products]],Bakery_price[#All],2,FALSE),0)</f>
        <v>4800</v>
      </c>
      <c r="G4492" s="3">
        <f>Bakery[[#This Row],[Price]]*Bakery[[#This Row],[Quantity]]</f>
        <v>19200</v>
      </c>
    </row>
    <row r="4493" spans="1:7" x14ac:dyDescent="0.25">
      <c r="A4493">
        <v>2019</v>
      </c>
      <c r="B4493" t="s">
        <v>18</v>
      </c>
      <c r="C4493" s="1">
        <v>23900</v>
      </c>
      <c r="D4493" t="s">
        <v>15</v>
      </c>
      <c r="E4493" s="2">
        <v>1</v>
      </c>
      <c r="F4493">
        <f>IFERROR(VLOOKUP(Bakery[[#This Row],[Products]],Bakery_price[#All],2,FALSE),0)</f>
        <v>3500</v>
      </c>
      <c r="G4493" s="3">
        <f>Bakery[[#This Row],[Price]]*Bakery[[#This Row],[Quantity]]</f>
        <v>3500</v>
      </c>
    </row>
    <row r="4494" spans="1:7" x14ac:dyDescent="0.25">
      <c r="A4494">
        <v>2019</v>
      </c>
      <c r="B4494" t="s">
        <v>18</v>
      </c>
      <c r="C4494" s="1">
        <v>14800</v>
      </c>
      <c r="D4494" t="s">
        <v>6</v>
      </c>
      <c r="E4494" s="2">
        <v>1</v>
      </c>
      <c r="F4494">
        <f>IFERROR(VLOOKUP(Bakery[[#This Row],[Products]],Bakery_price[#All],2,FALSE),0)</f>
        <v>4800</v>
      </c>
      <c r="G4494" s="3">
        <f>Bakery[[#This Row],[Price]]*Bakery[[#This Row],[Quantity]]</f>
        <v>4800</v>
      </c>
    </row>
    <row r="4495" spans="1:7" x14ac:dyDescent="0.25">
      <c r="A4495">
        <v>2019</v>
      </c>
      <c r="B4495" t="s">
        <v>18</v>
      </c>
      <c r="C4495" s="1">
        <v>14800</v>
      </c>
      <c r="D4495" t="s">
        <v>15</v>
      </c>
      <c r="E4495" s="2">
        <v>1</v>
      </c>
      <c r="F4495">
        <f>IFERROR(VLOOKUP(Bakery[[#This Row],[Products]],Bakery_price[#All],2,FALSE),0)</f>
        <v>3500</v>
      </c>
      <c r="G4495" s="3">
        <f>Bakery[[#This Row],[Price]]*Bakery[[#This Row],[Quantity]]</f>
        <v>3500</v>
      </c>
    </row>
    <row r="4496" spans="1:7" x14ac:dyDescent="0.25">
      <c r="A4496">
        <v>2019</v>
      </c>
      <c r="B4496" t="s">
        <v>18</v>
      </c>
      <c r="C4496" s="1">
        <v>14800</v>
      </c>
      <c r="D4496" t="s">
        <v>8</v>
      </c>
      <c r="E4496" s="2">
        <v>1</v>
      </c>
      <c r="F4496">
        <f>IFERROR(VLOOKUP(Bakery[[#This Row],[Products]],Bakery_price[#All],2,FALSE),0)</f>
        <v>4800</v>
      </c>
      <c r="G4496" s="3">
        <f>Bakery[[#This Row],[Price]]*Bakery[[#This Row],[Quantity]]</f>
        <v>4800</v>
      </c>
    </row>
    <row r="4497" spans="1:7" x14ac:dyDescent="0.25">
      <c r="A4497">
        <v>2019</v>
      </c>
      <c r="B4497" t="s">
        <v>18</v>
      </c>
      <c r="C4497" s="1">
        <v>23800</v>
      </c>
      <c r="D4497" t="s">
        <v>6</v>
      </c>
      <c r="E4497" s="2">
        <v>2</v>
      </c>
      <c r="F4497">
        <f>IFERROR(VLOOKUP(Bakery[[#This Row],[Products]],Bakery_price[#All],2,FALSE),0)</f>
        <v>4800</v>
      </c>
      <c r="G4497" s="3">
        <f>Bakery[[#This Row],[Price]]*Bakery[[#This Row],[Quantity]]</f>
        <v>9600</v>
      </c>
    </row>
    <row r="4498" spans="1:7" x14ac:dyDescent="0.25">
      <c r="A4498">
        <v>2019</v>
      </c>
      <c r="B4498" t="s">
        <v>18</v>
      </c>
      <c r="C4498" s="1">
        <v>23800</v>
      </c>
      <c r="D4498" t="s">
        <v>15</v>
      </c>
      <c r="E4498" s="2">
        <v>1</v>
      </c>
      <c r="F4498">
        <f>IFERROR(VLOOKUP(Bakery[[#This Row],[Products]],Bakery_price[#All],2,FALSE),0)</f>
        <v>3500</v>
      </c>
      <c r="G4498" s="3">
        <f>Bakery[[#This Row],[Price]]*Bakery[[#This Row],[Quantity]]</f>
        <v>3500</v>
      </c>
    </row>
    <row r="4499" spans="1:7" x14ac:dyDescent="0.25">
      <c r="A4499">
        <v>2019</v>
      </c>
      <c r="B4499" t="s">
        <v>18</v>
      </c>
      <c r="C4499" s="1">
        <v>23800</v>
      </c>
      <c r="D4499" t="s">
        <v>8</v>
      </c>
      <c r="E4499" s="2">
        <v>1</v>
      </c>
      <c r="F4499">
        <f>IFERROR(VLOOKUP(Bakery[[#This Row],[Products]],Bakery_price[#All],2,FALSE),0)</f>
        <v>4800</v>
      </c>
      <c r="G4499" s="3">
        <f>Bakery[[#This Row],[Price]]*Bakery[[#This Row],[Quantity]]</f>
        <v>4800</v>
      </c>
    </row>
    <row r="4500" spans="1:7" x14ac:dyDescent="0.25">
      <c r="A4500">
        <v>2019</v>
      </c>
      <c r="B4500" t="s">
        <v>18</v>
      </c>
      <c r="C4500" s="1">
        <v>23800</v>
      </c>
      <c r="D4500" t="s">
        <v>9</v>
      </c>
      <c r="E4500" s="2" t="s">
        <v>32</v>
      </c>
      <c r="F4500">
        <f>IFERROR(VLOOKUP(Bakery[[#This Row],[Products]],Bakery_price[#All],2,FALSE),0)</f>
        <v>5000</v>
      </c>
      <c r="G4500" s="3">
        <f>Bakery[[#This Row],[Price]]*Bakery[[#This Row],[Quantity]]</f>
        <v>5000</v>
      </c>
    </row>
    <row r="4501" spans="1:7" x14ac:dyDescent="0.25">
      <c r="A4501">
        <v>2019</v>
      </c>
      <c r="B4501" t="s">
        <v>18</v>
      </c>
      <c r="C4501" s="1">
        <v>19800</v>
      </c>
      <c r="D4501" t="s">
        <v>15</v>
      </c>
      <c r="E4501" s="2">
        <v>1</v>
      </c>
      <c r="F4501">
        <f>IFERROR(VLOOKUP(Bakery[[#This Row],[Products]],Bakery_price[#All],2,FALSE),0)</f>
        <v>3500</v>
      </c>
      <c r="G4501" s="3">
        <f>Bakery[[#This Row],[Price]]*Bakery[[#This Row],[Quantity]]</f>
        <v>3500</v>
      </c>
    </row>
    <row r="4502" spans="1:7" x14ac:dyDescent="0.25">
      <c r="A4502">
        <v>2019</v>
      </c>
      <c r="B4502" t="s">
        <v>18</v>
      </c>
      <c r="C4502" s="1">
        <v>19800</v>
      </c>
      <c r="D4502" t="s">
        <v>19</v>
      </c>
      <c r="E4502" s="2">
        <v>1</v>
      </c>
      <c r="F4502">
        <f>IFERROR(VLOOKUP(Bakery[[#This Row],[Products]],Bakery_price[#All],2,FALSE),0)</f>
        <v>1500</v>
      </c>
      <c r="G4502" s="3">
        <f>Bakery[[#This Row],[Price]]*Bakery[[#This Row],[Quantity]]</f>
        <v>1500</v>
      </c>
    </row>
    <row r="4503" spans="1:7" x14ac:dyDescent="0.25">
      <c r="A4503">
        <v>2019</v>
      </c>
      <c r="B4503" t="s">
        <v>18</v>
      </c>
      <c r="C4503" s="1">
        <v>19800</v>
      </c>
      <c r="D4503" t="s">
        <v>26</v>
      </c>
      <c r="E4503" s="2">
        <v>1</v>
      </c>
      <c r="F4503">
        <f>IFERROR(VLOOKUP(Bakery[[#This Row],[Products]],Bakery_price[#All],2,FALSE),0)</f>
        <v>4000</v>
      </c>
      <c r="G4503" s="3">
        <f>Bakery[[#This Row],[Price]]*Bakery[[#This Row],[Quantity]]</f>
        <v>4000</v>
      </c>
    </row>
    <row r="4504" spans="1:7" x14ac:dyDescent="0.25">
      <c r="A4504">
        <v>2019</v>
      </c>
      <c r="B4504" t="s">
        <v>18</v>
      </c>
      <c r="C4504" s="1">
        <v>19800</v>
      </c>
      <c r="D4504" t="s">
        <v>12</v>
      </c>
      <c r="E4504" s="2">
        <v>1</v>
      </c>
      <c r="F4504">
        <f>IFERROR(VLOOKUP(Bakery[[#This Row],[Products]],Bakery_price[#All],2,FALSE),0)</f>
        <v>4500</v>
      </c>
      <c r="G4504" s="3">
        <f>Bakery[[#This Row],[Price]]*Bakery[[#This Row],[Quantity]]</f>
        <v>4500</v>
      </c>
    </row>
    <row r="4505" spans="1:7" x14ac:dyDescent="0.25">
      <c r="A4505">
        <v>2019</v>
      </c>
      <c r="B4505" t="s">
        <v>18</v>
      </c>
      <c r="C4505" s="1">
        <v>19800</v>
      </c>
      <c r="D4505" t="s">
        <v>10</v>
      </c>
      <c r="E4505" s="2">
        <v>1</v>
      </c>
      <c r="F4505">
        <f>IFERROR(VLOOKUP(Bakery[[#This Row],[Products]],Bakery_price[#All],2,FALSE),0)</f>
        <v>0</v>
      </c>
      <c r="G4505" s="3">
        <f>Bakery[[#This Row],[Price]]*Bakery[[#This Row],[Quantity]]</f>
        <v>0</v>
      </c>
    </row>
    <row r="4506" spans="1:7" x14ac:dyDescent="0.25">
      <c r="A4506">
        <v>2019</v>
      </c>
      <c r="B4506" t="s">
        <v>18</v>
      </c>
      <c r="C4506" s="1">
        <v>14800</v>
      </c>
      <c r="D4506" t="s">
        <v>6</v>
      </c>
      <c r="E4506" s="2">
        <v>1</v>
      </c>
      <c r="F4506">
        <f>IFERROR(VLOOKUP(Bakery[[#This Row],[Products]],Bakery_price[#All],2,FALSE),0)</f>
        <v>4800</v>
      </c>
      <c r="G4506" s="3">
        <f>Bakery[[#This Row],[Price]]*Bakery[[#This Row],[Quantity]]</f>
        <v>4800</v>
      </c>
    </row>
    <row r="4507" spans="1:7" x14ac:dyDescent="0.25">
      <c r="A4507">
        <v>2019</v>
      </c>
      <c r="B4507" t="s">
        <v>18</v>
      </c>
      <c r="C4507" s="1">
        <v>14800</v>
      </c>
      <c r="D4507" t="s">
        <v>25</v>
      </c>
      <c r="E4507" s="2">
        <v>1</v>
      </c>
      <c r="F4507">
        <f>IFERROR(VLOOKUP(Bakery[[#This Row],[Products]],Bakery_price[#All],2,FALSE),0)</f>
        <v>3500</v>
      </c>
      <c r="G4507" s="3">
        <f>Bakery[[#This Row],[Price]]*Bakery[[#This Row],[Quantity]]</f>
        <v>3500</v>
      </c>
    </row>
    <row r="4508" spans="1:7" x14ac:dyDescent="0.25">
      <c r="A4508">
        <v>2019</v>
      </c>
      <c r="B4508" t="s">
        <v>18</v>
      </c>
      <c r="C4508" s="1">
        <v>14800</v>
      </c>
      <c r="D4508" t="s">
        <v>29</v>
      </c>
      <c r="E4508" s="2">
        <v>1</v>
      </c>
      <c r="F4508">
        <f>IFERROR(VLOOKUP(Bakery[[#This Row],[Products]],Bakery_price[#All],2,FALSE),0)</f>
        <v>4500</v>
      </c>
      <c r="G4508" s="3">
        <f>Bakery[[#This Row],[Price]]*Bakery[[#This Row],[Quantity]]</f>
        <v>4500</v>
      </c>
    </row>
    <row r="4509" spans="1:7" x14ac:dyDescent="0.25">
      <c r="A4509">
        <v>2019</v>
      </c>
      <c r="B4509" t="s">
        <v>18</v>
      </c>
      <c r="C4509" s="1">
        <v>15800</v>
      </c>
      <c r="D4509" t="s">
        <v>6</v>
      </c>
      <c r="E4509" s="2">
        <v>1</v>
      </c>
      <c r="F4509">
        <f>IFERROR(VLOOKUP(Bakery[[#This Row],[Products]],Bakery_price[#All],2,FALSE),0)</f>
        <v>4800</v>
      </c>
      <c r="G4509" s="3">
        <f>Bakery[[#This Row],[Price]]*Bakery[[#This Row],[Quantity]]</f>
        <v>4800</v>
      </c>
    </row>
    <row r="4510" spans="1:7" x14ac:dyDescent="0.25">
      <c r="A4510">
        <v>2019</v>
      </c>
      <c r="B4510" t="s">
        <v>18</v>
      </c>
      <c r="C4510" s="1">
        <v>15800</v>
      </c>
      <c r="D4510" t="s">
        <v>17</v>
      </c>
      <c r="E4510" s="2">
        <v>1</v>
      </c>
      <c r="F4510">
        <f>IFERROR(VLOOKUP(Bakery[[#This Row],[Products]],Bakery_price[#All],2,FALSE),0)</f>
        <v>4000</v>
      </c>
      <c r="G4510" s="3">
        <f>Bakery[[#This Row],[Price]]*Bakery[[#This Row],[Quantity]]</f>
        <v>4000</v>
      </c>
    </row>
    <row r="4511" spans="1:7" x14ac:dyDescent="0.25">
      <c r="A4511">
        <v>2019</v>
      </c>
      <c r="B4511" t="s">
        <v>18</v>
      </c>
      <c r="C4511" s="1">
        <v>15800</v>
      </c>
      <c r="D4511" t="s">
        <v>9</v>
      </c>
      <c r="E4511" s="2" t="s">
        <v>32</v>
      </c>
      <c r="F4511">
        <f>IFERROR(VLOOKUP(Bakery[[#This Row],[Products]],Bakery_price[#All],2,FALSE),0)</f>
        <v>5000</v>
      </c>
      <c r="G4511" s="3">
        <f>Bakery[[#This Row],[Price]]*Bakery[[#This Row],[Quantity]]</f>
        <v>5000</v>
      </c>
    </row>
    <row r="4512" spans="1:7" x14ac:dyDescent="0.25">
      <c r="A4512">
        <v>2019</v>
      </c>
      <c r="B4512" t="s">
        <v>18</v>
      </c>
      <c r="C4512" s="1">
        <v>14800</v>
      </c>
      <c r="D4512" t="s">
        <v>6</v>
      </c>
      <c r="E4512" s="2">
        <v>1</v>
      </c>
      <c r="F4512">
        <f>IFERROR(VLOOKUP(Bakery[[#This Row],[Products]],Bakery_price[#All],2,FALSE),0)</f>
        <v>4800</v>
      </c>
      <c r="G4512" s="3">
        <f>Bakery[[#This Row],[Price]]*Bakery[[#This Row],[Quantity]]</f>
        <v>4800</v>
      </c>
    </row>
    <row r="4513" spans="1:7" x14ac:dyDescent="0.25">
      <c r="A4513">
        <v>2019</v>
      </c>
      <c r="B4513" t="s">
        <v>18</v>
      </c>
      <c r="C4513" s="1">
        <v>14800</v>
      </c>
      <c r="D4513" t="s">
        <v>25</v>
      </c>
      <c r="E4513" s="2">
        <v>1</v>
      </c>
      <c r="F4513">
        <f>IFERROR(VLOOKUP(Bakery[[#This Row],[Products]],Bakery_price[#All],2,FALSE),0)</f>
        <v>3500</v>
      </c>
      <c r="G4513" s="3">
        <f>Bakery[[#This Row],[Price]]*Bakery[[#This Row],[Quantity]]</f>
        <v>3500</v>
      </c>
    </row>
    <row r="4514" spans="1:7" x14ac:dyDescent="0.25">
      <c r="A4514">
        <v>2019</v>
      </c>
      <c r="B4514" t="s">
        <v>18</v>
      </c>
      <c r="C4514" s="1">
        <v>14800</v>
      </c>
      <c r="D4514" t="s">
        <v>10</v>
      </c>
      <c r="E4514" s="2">
        <v>1</v>
      </c>
      <c r="F4514">
        <f>IFERROR(VLOOKUP(Bakery[[#This Row],[Products]],Bakery_price[#All],2,FALSE),0)</f>
        <v>0</v>
      </c>
      <c r="G4514" s="3">
        <f>Bakery[[#This Row],[Price]]*Bakery[[#This Row],[Quantity]]</f>
        <v>0</v>
      </c>
    </row>
    <row r="4515" spans="1:7" x14ac:dyDescent="0.25">
      <c r="A4515">
        <v>2019</v>
      </c>
      <c r="B4515" t="s">
        <v>18</v>
      </c>
      <c r="C4515" s="1">
        <v>15000</v>
      </c>
      <c r="D4515" t="s">
        <v>7</v>
      </c>
      <c r="E4515" s="2">
        <v>1</v>
      </c>
      <c r="F4515">
        <f>IFERROR(VLOOKUP(Bakery[[#This Row],[Products]],Bakery_price[#All],2,FALSE),0)</f>
        <v>0</v>
      </c>
      <c r="G4515" s="3">
        <f>Bakery[[#This Row],[Price]]*Bakery[[#This Row],[Quantity]]</f>
        <v>0</v>
      </c>
    </row>
    <row r="4516" spans="1:7" x14ac:dyDescent="0.25">
      <c r="A4516">
        <v>2019</v>
      </c>
      <c r="B4516" t="s">
        <v>18</v>
      </c>
      <c r="C4516" s="1">
        <v>15000</v>
      </c>
      <c r="D4516" t="s">
        <v>8</v>
      </c>
      <c r="E4516" s="2">
        <v>1</v>
      </c>
      <c r="F4516">
        <f>IFERROR(VLOOKUP(Bakery[[#This Row],[Products]],Bakery_price[#All],2,FALSE),0)</f>
        <v>4800</v>
      </c>
      <c r="G4516" s="3">
        <f>Bakery[[#This Row],[Price]]*Bakery[[#This Row],[Quantity]]</f>
        <v>4800</v>
      </c>
    </row>
    <row r="4517" spans="1:7" x14ac:dyDescent="0.25">
      <c r="A4517">
        <v>2019</v>
      </c>
      <c r="B4517" t="s">
        <v>18</v>
      </c>
      <c r="C4517" s="1">
        <v>15000</v>
      </c>
      <c r="D4517" t="s">
        <v>29</v>
      </c>
      <c r="E4517" s="2">
        <v>1</v>
      </c>
      <c r="F4517">
        <f>IFERROR(VLOOKUP(Bakery[[#This Row],[Products]],Bakery_price[#All],2,FALSE),0)</f>
        <v>4500</v>
      </c>
      <c r="G4517" s="3">
        <f>Bakery[[#This Row],[Price]]*Bakery[[#This Row],[Quantity]]</f>
        <v>4500</v>
      </c>
    </row>
    <row r="4518" spans="1:7" x14ac:dyDescent="0.25">
      <c r="A4518">
        <v>2019</v>
      </c>
      <c r="B4518" t="s">
        <v>18</v>
      </c>
      <c r="C4518" s="1">
        <v>14000</v>
      </c>
      <c r="D4518" t="s">
        <v>15</v>
      </c>
      <c r="E4518" s="2">
        <v>1</v>
      </c>
      <c r="F4518">
        <f>IFERROR(VLOOKUP(Bakery[[#This Row],[Products]],Bakery_price[#All],2,FALSE),0)</f>
        <v>3500</v>
      </c>
      <c r="G4518" s="3">
        <f>Bakery[[#This Row],[Price]]*Bakery[[#This Row],[Quantity]]</f>
        <v>3500</v>
      </c>
    </row>
    <row r="4519" spans="1:7" x14ac:dyDescent="0.25">
      <c r="A4519">
        <v>2019</v>
      </c>
      <c r="B4519" t="s">
        <v>18</v>
      </c>
      <c r="C4519" s="1">
        <v>14000</v>
      </c>
      <c r="D4519" t="s">
        <v>7</v>
      </c>
      <c r="E4519" s="2">
        <v>1</v>
      </c>
      <c r="F4519">
        <f>IFERROR(VLOOKUP(Bakery[[#This Row],[Products]],Bakery_price[#All],2,FALSE),0)</f>
        <v>0</v>
      </c>
      <c r="G4519" s="3">
        <f>Bakery[[#This Row],[Price]]*Bakery[[#This Row],[Quantity]]</f>
        <v>0</v>
      </c>
    </row>
    <row r="4520" spans="1:7" x14ac:dyDescent="0.25">
      <c r="A4520">
        <v>2019</v>
      </c>
      <c r="B4520" t="s">
        <v>18</v>
      </c>
      <c r="C4520" s="1">
        <v>14000</v>
      </c>
      <c r="D4520" t="s">
        <v>20</v>
      </c>
      <c r="E4520" s="2">
        <v>1</v>
      </c>
      <c r="F4520">
        <f>IFERROR(VLOOKUP(Bakery[[#This Row],[Products]],Bakery_price[#All],2,FALSE),0)</f>
        <v>0</v>
      </c>
      <c r="G4520" s="3">
        <f>Bakery[[#This Row],[Price]]*Bakery[[#This Row],[Quantity]]</f>
        <v>0</v>
      </c>
    </row>
    <row r="4521" spans="1:7" x14ac:dyDescent="0.25">
      <c r="A4521">
        <v>2019</v>
      </c>
      <c r="B4521" t="s">
        <v>18</v>
      </c>
      <c r="C4521" s="1">
        <v>22800</v>
      </c>
      <c r="D4521" t="s">
        <v>6</v>
      </c>
      <c r="E4521" s="2">
        <v>1</v>
      </c>
      <c r="F4521">
        <f>IFERROR(VLOOKUP(Bakery[[#This Row],[Products]],Bakery_price[#All],2,FALSE),0)</f>
        <v>4800</v>
      </c>
      <c r="G4521" s="3">
        <f>Bakery[[#This Row],[Price]]*Bakery[[#This Row],[Quantity]]</f>
        <v>4800</v>
      </c>
    </row>
    <row r="4522" spans="1:7" x14ac:dyDescent="0.25">
      <c r="A4522">
        <v>2019</v>
      </c>
      <c r="B4522" t="s">
        <v>18</v>
      </c>
      <c r="C4522" s="1">
        <v>22800</v>
      </c>
      <c r="D4522" t="s">
        <v>7</v>
      </c>
      <c r="E4522" s="2">
        <v>1</v>
      </c>
      <c r="F4522">
        <f>IFERROR(VLOOKUP(Bakery[[#This Row],[Products]],Bakery_price[#All],2,FALSE),0)</f>
        <v>0</v>
      </c>
      <c r="G4522" s="3">
        <f>Bakery[[#This Row],[Price]]*Bakery[[#This Row],[Quantity]]</f>
        <v>0</v>
      </c>
    </row>
    <row r="4523" spans="1:7" x14ac:dyDescent="0.25">
      <c r="A4523">
        <v>2019</v>
      </c>
      <c r="B4523" t="s">
        <v>18</v>
      </c>
      <c r="C4523" s="1">
        <v>22800</v>
      </c>
      <c r="D4523" t="s">
        <v>17</v>
      </c>
      <c r="E4523" s="2">
        <v>1</v>
      </c>
      <c r="F4523">
        <f>IFERROR(VLOOKUP(Bakery[[#This Row],[Products]],Bakery_price[#All],2,FALSE),0)</f>
        <v>4000</v>
      </c>
      <c r="G4523" s="3">
        <f>Bakery[[#This Row],[Price]]*Bakery[[#This Row],[Quantity]]</f>
        <v>4000</v>
      </c>
    </row>
    <row r="4524" spans="1:7" x14ac:dyDescent="0.25">
      <c r="A4524">
        <v>2019</v>
      </c>
      <c r="B4524" t="s">
        <v>18</v>
      </c>
      <c r="C4524" s="1">
        <v>22800</v>
      </c>
      <c r="D4524" t="s">
        <v>25</v>
      </c>
      <c r="E4524" s="2">
        <v>1</v>
      </c>
      <c r="F4524">
        <f>IFERROR(VLOOKUP(Bakery[[#This Row],[Products]],Bakery_price[#All],2,FALSE),0)</f>
        <v>3500</v>
      </c>
      <c r="G4524" s="3">
        <f>Bakery[[#This Row],[Price]]*Bakery[[#This Row],[Quantity]]</f>
        <v>3500</v>
      </c>
    </row>
    <row r="4525" spans="1:7" x14ac:dyDescent="0.25">
      <c r="A4525">
        <v>2019</v>
      </c>
      <c r="B4525" t="s">
        <v>18</v>
      </c>
      <c r="C4525" s="1">
        <v>22800</v>
      </c>
      <c r="D4525" t="s">
        <v>10</v>
      </c>
      <c r="E4525" s="2">
        <v>1</v>
      </c>
      <c r="F4525">
        <f>IFERROR(VLOOKUP(Bakery[[#This Row],[Products]],Bakery_price[#All],2,FALSE),0)</f>
        <v>0</v>
      </c>
      <c r="G4525" s="3">
        <f>Bakery[[#This Row],[Price]]*Bakery[[#This Row],[Quantity]]</f>
        <v>0</v>
      </c>
    </row>
    <row r="4526" spans="1:7" x14ac:dyDescent="0.25">
      <c r="A4526">
        <v>2019</v>
      </c>
      <c r="B4526" t="s">
        <v>18</v>
      </c>
      <c r="C4526" s="1">
        <v>25500</v>
      </c>
      <c r="D4526" t="s">
        <v>15</v>
      </c>
      <c r="E4526" s="2">
        <v>1</v>
      </c>
      <c r="F4526">
        <f>IFERROR(VLOOKUP(Bakery[[#This Row],[Products]],Bakery_price[#All],2,FALSE),0)</f>
        <v>3500</v>
      </c>
      <c r="G4526" s="3">
        <f>Bakery[[#This Row],[Price]]*Bakery[[#This Row],[Quantity]]</f>
        <v>3500</v>
      </c>
    </row>
    <row r="4527" spans="1:7" x14ac:dyDescent="0.25">
      <c r="A4527">
        <v>2019</v>
      </c>
      <c r="B4527" t="s">
        <v>18</v>
      </c>
      <c r="C4527" s="1">
        <v>25500</v>
      </c>
      <c r="D4527" t="s">
        <v>7</v>
      </c>
      <c r="E4527" s="2">
        <v>1</v>
      </c>
      <c r="F4527">
        <f>IFERROR(VLOOKUP(Bakery[[#This Row],[Products]],Bakery_price[#All],2,FALSE),0)</f>
        <v>0</v>
      </c>
      <c r="G4527" s="3">
        <f>Bakery[[#This Row],[Price]]*Bakery[[#This Row],[Quantity]]</f>
        <v>0</v>
      </c>
    </row>
    <row r="4528" spans="1:7" x14ac:dyDescent="0.25">
      <c r="A4528">
        <v>2019</v>
      </c>
      <c r="B4528" t="s">
        <v>18</v>
      </c>
      <c r="C4528" s="1">
        <v>25500</v>
      </c>
      <c r="D4528" t="s">
        <v>31</v>
      </c>
      <c r="E4528" s="2">
        <v>1</v>
      </c>
      <c r="F4528">
        <f>IFERROR(VLOOKUP(Bakery[[#This Row],[Products]],Bakery_price[#All],2,FALSE),0)</f>
        <v>4000</v>
      </c>
      <c r="G4528" s="3">
        <f>Bakery[[#This Row],[Price]]*Bakery[[#This Row],[Quantity]]</f>
        <v>4000</v>
      </c>
    </row>
    <row r="4529" spans="1:7" x14ac:dyDescent="0.25">
      <c r="A4529">
        <v>2019</v>
      </c>
      <c r="B4529" t="s">
        <v>18</v>
      </c>
      <c r="C4529" s="1">
        <v>25500</v>
      </c>
      <c r="D4529" t="s">
        <v>12</v>
      </c>
      <c r="E4529" s="2">
        <v>1</v>
      </c>
      <c r="F4529">
        <f>IFERROR(VLOOKUP(Bakery[[#This Row],[Products]],Bakery_price[#All],2,FALSE),0)</f>
        <v>4500</v>
      </c>
      <c r="G4529" s="3">
        <f>Bakery[[#This Row],[Price]]*Bakery[[#This Row],[Quantity]]</f>
        <v>4500</v>
      </c>
    </row>
    <row r="4530" spans="1:7" x14ac:dyDescent="0.25">
      <c r="A4530">
        <v>2019</v>
      </c>
      <c r="B4530" t="s">
        <v>18</v>
      </c>
      <c r="C4530" s="1">
        <v>25500</v>
      </c>
      <c r="D4530" t="s">
        <v>30</v>
      </c>
      <c r="E4530" s="2">
        <v>2</v>
      </c>
      <c r="F4530">
        <f>IFERROR(VLOOKUP(Bakery[[#This Row],[Products]],Bakery_price[#All],2,FALSE),0)</f>
        <v>2500</v>
      </c>
      <c r="G4530" s="3">
        <f>Bakery[[#This Row],[Price]]*Bakery[[#This Row],[Quantity]]</f>
        <v>5000</v>
      </c>
    </row>
    <row r="4531" spans="1:7" x14ac:dyDescent="0.25">
      <c r="A4531">
        <v>2019</v>
      </c>
      <c r="B4531" t="s">
        <v>21</v>
      </c>
      <c r="C4531" s="1">
        <v>19800</v>
      </c>
      <c r="D4531" t="s">
        <v>6</v>
      </c>
      <c r="E4531" s="2">
        <v>1</v>
      </c>
      <c r="F4531">
        <f>IFERROR(VLOOKUP(Bakery[[#This Row],[Products]],Bakery_price[#All],2,FALSE),0)</f>
        <v>4800</v>
      </c>
      <c r="G4531" s="3">
        <f>Bakery[[#This Row],[Price]]*Bakery[[#This Row],[Quantity]]</f>
        <v>4800</v>
      </c>
    </row>
    <row r="4532" spans="1:7" x14ac:dyDescent="0.25">
      <c r="A4532">
        <v>2019</v>
      </c>
      <c r="B4532" t="s">
        <v>21</v>
      </c>
      <c r="C4532" s="1">
        <v>19800</v>
      </c>
      <c r="D4532" t="s">
        <v>7</v>
      </c>
      <c r="E4532" s="2">
        <v>1</v>
      </c>
      <c r="F4532">
        <f>IFERROR(VLOOKUP(Bakery[[#This Row],[Products]],Bakery_price[#All],2,FALSE),0)</f>
        <v>0</v>
      </c>
      <c r="G4532" s="3">
        <f>Bakery[[#This Row],[Price]]*Bakery[[#This Row],[Quantity]]</f>
        <v>0</v>
      </c>
    </row>
    <row r="4533" spans="1:7" x14ac:dyDescent="0.25">
      <c r="A4533">
        <v>2019</v>
      </c>
      <c r="B4533" t="s">
        <v>21</v>
      </c>
      <c r="C4533" s="1">
        <v>19800</v>
      </c>
      <c r="D4533" t="s">
        <v>8</v>
      </c>
      <c r="E4533" s="2">
        <v>1</v>
      </c>
      <c r="F4533">
        <f>IFERROR(VLOOKUP(Bakery[[#This Row],[Products]],Bakery_price[#All],2,FALSE),0)</f>
        <v>4800</v>
      </c>
      <c r="G4533" s="3">
        <f>Bakery[[#This Row],[Price]]*Bakery[[#This Row],[Quantity]]</f>
        <v>4800</v>
      </c>
    </row>
    <row r="4534" spans="1:7" x14ac:dyDescent="0.25">
      <c r="A4534">
        <v>2019</v>
      </c>
      <c r="B4534" t="s">
        <v>21</v>
      </c>
      <c r="C4534" s="1">
        <v>19800</v>
      </c>
      <c r="D4534" t="s">
        <v>12</v>
      </c>
      <c r="E4534" s="2">
        <v>1</v>
      </c>
      <c r="F4534">
        <f>IFERROR(VLOOKUP(Bakery[[#This Row],[Products]],Bakery_price[#All],2,FALSE),0)</f>
        <v>4500</v>
      </c>
      <c r="G4534" s="3">
        <f>Bakery[[#This Row],[Price]]*Bakery[[#This Row],[Quantity]]</f>
        <v>4500</v>
      </c>
    </row>
    <row r="4535" spans="1:7" x14ac:dyDescent="0.25">
      <c r="A4535">
        <v>2019</v>
      </c>
      <c r="B4535" t="s">
        <v>21</v>
      </c>
      <c r="C4535" s="1">
        <v>15300</v>
      </c>
      <c r="D4535" t="s">
        <v>6</v>
      </c>
      <c r="E4535" s="2">
        <v>1</v>
      </c>
      <c r="F4535">
        <f>IFERROR(VLOOKUP(Bakery[[#This Row],[Products]],Bakery_price[#All],2,FALSE),0)</f>
        <v>4800</v>
      </c>
      <c r="G4535" s="3">
        <f>Bakery[[#This Row],[Price]]*Bakery[[#This Row],[Quantity]]</f>
        <v>4800</v>
      </c>
    </row>
    <row r="4536" spans="1:7" x14ac:dyDescent="0.25">
      <c r="A4536">
        <v>2019</v>
      </c>
      <c r="B4536" t="s">
        <v>21</v>
      </c>
      <c r="C4536" s="1">
        <v>15300</v>
      </c>
      <c r="D4536" t="s">
        <v>15</v>
      </c>
      <c r="E4536" s="2">
        <v>1</v>
      </c>
      <c r="F4536">
        <f>IFERROR(VLOOKUP(Bakery[[#This Row],[Products]],Bakery_price[#All],2,FALSE),0)</f>
        <v>3500</v>
      </c>
      <c r="G4536" s="3">
        <f>Bakery[[#This Row],[Price]]*Bakery[[#This Row],[Quantity]]</f>
        <v>3500</v>
      </c>
    </row>
    <row r="4537" spans="1:7" x14ac:dyDescent="0.25">
      <c r="A4537">
        <v>2019</v>
      </c>
      <c r="B4537" t="s">
        <v>21</v>
      </c>
      <c r="C4537" s="1">
        <v>15300</v>
      </c>
      <c r="D4537" t="s">
        <v>19</v>
      </c>
      <c r="E4537" s="2">
        <v>1</v>
      </c>
      <c r="F4537">
        <f>IFERROR(VLOOKUP(Bakery[[#This Row],[Products]],Bakery_price[#All],2,FALSE),0)</f>
        <v>1500</v>
      </c>
      <c r="G4537" s="3">
        <f>Bakery[[#This Row],[Price]]*Bakery[[#This Row],[Quantity]]</f>
        <v>1500</v>
      </c>
    </row>
    <row r="4538" spans="1:7" x14ac:dyDescent="0.25">
      <c r="A4538">
        <v>2019</v>
      </c>
      <c r="B4538" t="s">
        <v>21</v>
      </c>
      <c r="C4538" s="1">
        <v>15300</v>
      </c>
      <c r="D4538" t="s">
        <v>30</v>
      </c>
      <c r="E4538" s="2">
        <v>1</v>
      </c>
      <c r="F4538">
        <f>IFERROR(VLOOKUP(Bakery[[#This Row],[Products]],Bakery_price[#All],2,FALSE),0)</f>
        <v>2500</v>
      </c>
      <c r="G4538" s="3">
        <f>Bakery[[#This Row],[Price]]*Bakery[[#This Row],[Quantity]]</f>
        <v>2500</v>
      </c>
    </row>
    <row r="4539" spans="1:7" x14ac:dyDescent="0.25">
      <c r="A4539">
        <v>2019</v>
      </c>
      <c r="B4539" t="s">
        <v>21</v>
      </c>
      <c r="C4539" s="1">
        <v>91300</v>
      </c>
      <c r="D4539" t="s">
        <v>6</v>
      </c>
      <c r="E4539" s="2">
        <v>6</v>
      </c>
      <c r="F4539">
        <f>IFERROR(VLOOKUP(Bakery[[#This Row],[Products]],Bakery_price[#All],2,FALSE),0)</f>
        <v>4800</v>
      </c>
      <c r="G4539" s="3">
        <f>Bakery[[#This Row],[Price]]*Bakery[[#This Row],[Quantity]]</f>
        <v>28800</v>
      </c>
    </row>
    <row r="4540" spans="1:7" x14ac:dyDescent="0.25">
      <c r="A4540">
        <v>2019</v>
      </c>
      <c r="B4540" t="s">
        <v>21</v>
      </c>
      <c r="C4540" s="1">
        <v>91300</v>
      </c>
      <c r="D4540" t="s">
        <v>8</v>
      </c>
      <c r="E4540" s="2">
        <v>6</v>
      </c>
      <c r="F4540">
        <f>IFERROR(VLOOKUP(Bakery[[#This Row],[Products]],Bakery_price[#All],2,FALSE),0)</f>
        <v>4800</v>
      </c>
      <c r="G4540" s="3">
        <f>Bakery[[#This Row],[Price]]*Bakery[[#This Row],[Quantity]]</f>
        <v>28800</v>
      </c>
    </row>
    <row r="4541" spans="1:7" x14ac:dyDescent="0.25">
      <c r="A4541">
        <v>2019</v>
      </c>
      <c r="B4541" t="s">
        <v>21</v>
      </c>
      <c r="C4541" s="1">
        <v>91300</v>
      </c>
      <c r="D4541" t="s">
        <v>25</v>
      </c>
      <c r="E4541" s="2">
        <v>6</v>
      </c>
      <c r="F4541">
        <f>IFERROR(VLOOKUP(Bakery[[#This Row],[Products]],Bakery_price[#All],2,FALSE),0)</f>
        <v>3500</v>
      </c>
      <c r="G4541" s="3">
        <f>Bakery[[#This Row],[Price]]*Bakery[[#This Row],[Quantity]]</f>
        <v>21000</v>
      </c>
    </row>
    <row r="4542" spans="1:7" x14ac:dyDescent="0.25">
      <c r="A4542">
        <v>2019</v>
      </c>
      <c r="B4542" t="s">
        <v>21</v>
      </c>
      <c r="C4542" s="1">
        <v>91300</v>
      </c>
      <c r="D4542" t="s">
        <v>29</v>
      </c>
      <c r="E4542" s="2">
        <v>2</v>
      </c>
      <c r="F4542">
        <f>IFERROR(VLOOKUP(Bakery[[#This Row],[Products]],Bakery_price[#All],2,FALSE),0)</f>
        <v>4500</v>
      </c>
      <c r="G4542" s="3">
        <f>Bakery[[#This Row],[Price]]*Bakery[[#This Row],[Quantity]]</f>
        <v>9000</v>
      </c>
    </row>
    <row r="4543" spans="1:7" x14ac:dyDescent="0.25">
      <c r="A4543">
        <v>2019</v>
      </c>
      <c r="B4543" t="s">
        <v>21</v>
      </c>
      <c r="C4543" s="1">
        <v>91300</v>
      </c>
      <c r="D4543" t="s">
        <v>30</v>
      </c>
      <c r="E4543" s="2">
        <v>1</v>
      </c>
      <c r="F4543">
        <f>IFERROR(VLOOKUP(Bakery[[#This Row],[Products]],Bakery_price[#All],2,FALSE),0)</f>
        <v>2500</v>
      </c>
      <c r="G4543" s="3">
        <f>Bakery[[#This Row],[Price]]*Bakery[[#This Row],[Quantity]]</f>
        <v>2500</v>
      </c>
    </row>
    <row r="4544" spans="1:7" x14ac:dyDescent="0.25">
      <c r="A4544">
        <v>2019</v>
      </c>
      <c r="B4544" t="s">
        <v>21</v>
      </c>
      <c r="C4544" s="1">
        <v>53900</v>
      </c>
      <c r="D4544" t="s">
        <v>6</v>
      </c>
      <c r="E4544" s="2">
        <v>3</v>
      </c>
      <c r="F4544">
        <f>IFERROR(VLOOKUP(Bakery[[#This Row],[Products]],Bakery_price[#All],2,FALSE),0)</f>
        <v>4800</v>
      </c>
      <c r="G4544" s="3">
        <f>Bakery[[#This Row],[Price]]*Bakery[[#This Row],[Quantity]]</f>
        <v>14400</v>
      </c>
    </row>
    <row r="4545" spans="1:7" x14ac:dyDescent="0.25">
      <c r="A4545">
        <v>2019</v>
      </c>
      <c r="B4545" t="s">
        <v>21</v>
      </c>
      <c r="C4545" s="1">
        <v>53900</v>
      </c>
      <c r="D4545" t="s">
        <v>15</v>
      </c>
      <c r="E4545" s="2">
        <v>1</v>
      </c>
      <c r="F4545">
        <f>IFERROR(VLOOKUP(Bakery[[#This Row],[Products]],Bakery_price[#All],2,FALSE),0)</f>
        <v>3500</v>
      </c>
      <c r="G4545" s="3">
        <f>Bakery[[#This Row],[Price]]*Bakery[[#This Row],[Quantity]]</f>
        <v>3500</v>
      </c>
    </row>
    <row r="4546" spans="1:7" x14ac:dyDescent="0.25">
      <c r="A4546">
        <v>2019</v>
      </c>
      <c r="B4546" t="s">
        <v>21</v>
      </c>
      <c r="C4546" s="1">
        <v>53900</v>
      </c>
      <c r="D4546" t="s">
        <v>24</v>
      </c>
      <c r="E4546" s="2">
        <v>4</v>
      </c>
      <c r="F4546">
        <f>IFERROR(VLOOKUP(Bakery[[#This Row],[Products]],Bakery_price[#All],2,FALSE),0)</f>
        <v>3500</v>
      </c>
      <c r="G4546" s="3">
        <f>Bakery[[#This Row],[Price]]*Bakery[[#This Row],[Quantity]]</f>
        <v>14000</v>
      </c>
    </row>
    <row r="4547" spans="1:7" x14ac:dyDescent="0.25">
      <c r="A4547">
        <v>2019</v>
      </c>
      <c r="B4547" t="s">
        <v>21</v>
      </c>
      <c r="C4547" s="1">
        <v>53900</v>
      </c>
      <c r="D4547" t="s">
        <v>31</v>
      </c>
      <c r="E4547" s="2">
        <v>2</v>
      </c>
      <c r="F4547">
        <f>IFERROR(VLOOKUP(Bakery[[#This Row],[Products]],Bakery_price[#All],2,FALSE),0)</f>
        <v>4000</v>
      </c>
      <c r="G4547" s="3">
        <f>Bakery[[#This Row],[Price]]*Bakery[[#This Row],[Quantity]]</f>
        <v>8000</v>
      </c>
    </row>
    <row r="4548" spans="1:7" x14ac:dyDescent="0.25">
      <c r="A4548">
        <v>2019</v>
      </c>
      <c r="B4548" t="s">
        <v>21</v>
      </c>
      <c r="C4548" s="1">
        <v>53900</v>
      </c>
      <c r="D4548" t="s">
        <v>12</v>
      </c>
      <c r="E4548" s="2">
        <v>2</v>
      </c>
      <c r="F4548">
        <f>IFERROR(VLOOKUP(Bakery[[#This Row],[Products]],Bakery_price[#All],2,FALSE),0)</f>
        <v>4500</v>
      </c>
      <c r="G4548" s="3">
        <f>Bakery[[#This Row],[Price]]*Bakery[[#This Row],[Quantity]]</f>
        <v>9000</v>
      </c>
    </row>
    <row r="4549" spans="1:7" x14ac:dyDescent="0.25">
      <c r="A4549">
        <v>2019</v>
      </c>
      <c r="B4549" t="s">
        <v>21</v>
      </c>
      <c r="C4549" s="1">
        <v>16100</v>
      </c>
      <c r="D4549" t="s">
        <v>6</v>
      </c>
      <c r="E4549" s="2">
        <v>2</v>
      </c>
      <c r="F4549">
        <f>IFERROR(VLOOKUP(Bakery[[#This Row],[Products]],Bakery_price[#All],2,FALSE),0)</f>
        <v>4800</v>
      </c>
      <c r="G4549" s="3">
        <f>Bakery[[#This Row],[Price]]*Bakery[[#This Row],[Quantity]]</f>
        <v>9600</v>
      </c>
    </row>
    <row r="4550" spans="1:7" x14ac:dyDescent="0.25">
      <c r="A4550">
        <v>2019</v>
      </c>
      <c r="B4550" t="s">
        <v>21</v>
      </c>
      <c r="C4550" s="1">
        <v>16100</v>
      </c>
      <c r="D4550" t="s">
        <v>8</v>
      </c>
      <c r="E4550" s="2">
        <v>1</v>
      </c>
      <c r="F4550">
        <f>IFERROR(VLOOKUP(Bakery[[#This Row],[Products]],Bakery_price[#All],2,FALSE),0)</f>
        <v>4800</v>
      </c>
      <c r="G4550" s="3">
        <f>Bakery[[#This Row],[Price]]*Bakery[[#This Row],[Quantity]]</f>
        <v>4800</v>
      </c>
    </row>
    <row r="4551" spans="1:7" x14ac:dyDescent="0.25">
      <c r="A4551">
        <v>2019</v>
      </c>
      <c r="B4551" t="s">
        <v>21</v>
      </c>
      <c r="C4551" s="1">
        <v>26100</v>
      </c>
      <c r="D4551" t="s">
        <v>6</v>
      </c>
      <c r="E4551" s="2">
        <v>2</v>
      </c>
      <c r="F4551">
        <f>IFERROR(VLOOKUP(Bakery[[#This Row],[Products]],Bakery_price[#All],2,FALSE),0)</f>
        <v>4800</v>
      </c>
      <c r="G4551" s="3">
        <f>Bakery[[#This Row],[Price]]*Bakery[[#This Row],[Quantity]]</f>
        <v>9600</v>
      </c>
    </row>
    <row r="4552" spans="1:7" x14ac:dyDescent="0.25">
      <c r="A4552">
        <v>2019</v>
      </c>
      <c r="B4552" t="s">
        <v>21</v>
      </c>
      <c r="C4552" s="1">
        <v>26100</v>
      </c>
      <c r="D4552" t="s">
        <v>16</v>
      </c>
      <c r="E4552" s="2">
        <v>2</v>
      </c>
      <c r="F4552">
        <f>IFERROR(VLOOKUP(Bakery[[#This Row],[Products]],Bakery_price[#All],2,FALSE),0)</f>
        <v>0</v>
      </c>
      <c r="G4552" s="3">
        <f>Bakery[[#This Row],[Price]]*Bakery[[#This Row],[Quantity]]</f>
        <v>0</v>
      </c>
    </row>
    <row r="4553" spans="1:7" x14ac:dyDescent="0.25">
      <c r="A4553">
        <v>2019</v>
      </c>
      <c r="B4553" t="s">
        <v>21</v>
      </c>
      <c r="C4553" s="1">
        <v>26100</v>
      </c>
      <c r="D4553" t="s">
        <v>12</v>
      </c>
      <c r="E4553" s="2">
        <v>1</v>
      </c>
      <c r="F4553">
        <f>IFERROR(VLOOKUP(Bakery[[#This Row],[Products]],Bakery_price[#All],2,FALSE),0)</f>
        <v>4500</v>
      </c>
      <c r="G4553" s="3">
        <f>Bakery[[#This Row],[Price]]*Bakery[[#This Row],[Quantity]]</f>
        <v>4500</v>
      </c>
    </row>
    <row r="4554" spans="1:7" x14ac:dyDescent="0.25">
      <c r="A4554">
        <v>2019</v>
      </c>
      <c r="B4554" t="s">
        <v>21</v>
      </c>
      <c r="C4554" s="1">
        <v>15800</v>
      </c>
      <c r="D4554" t="s">
        <v>6</v>
      </c>
      <c r="E4554" s="2">
        <v>1</v>
      </c>
      <c r="F4554">
        <f>IFERROR(VLOOKUP(Bakery[[#This Row],[Products]],Bakery_price[#All],2,FALSE),0)</f>
        <v>4800</v>
      </c>
      <c r="G4554" s="3">
        <f>Bakery[[#This Row],[Price]]*Bakery[[#This Row],[Quantity]]</f>
        <v>4800</v>
      </c>
    </row>
    <row r="4555" spans="1:7" x14ac:dyDescent="0.25">
      <c r="A4555">
        <v>2019</v>
      </c>
      <c r="B4555" t="s">
        <v>21</v>
      </c>
      <c r="C4555" s="1">
        <v>15800</v>
      </c>
      <c r="D4555" t="s">
        <v>30</v>
      </c>
      <c r="E4555" s="2">
        <v>2</v>
      </c>
      <c r="F4555">
        <f>IFERROR(VLOOKUP(Bakery[[#This Row],[Products]],Bakery_price[#All],2,FALSE),0)</f>
        <v>2500</v>
      </c>
      <c r="G4555" s="3">
        <f>Bakery[[#This Row],[Price]]*Bakery[[#This Row],[Quantity]]</f>
        <v>5000</v>
      </c>
    </row>
    <row r="4556" spans="1:7" x14ac:dyDescent="0.25">
      <c r="A4556">
        <v>2019</v>
      </c>
      <c r="B4556" t="s">
        <v>21</v>
      </c>
      <c r="C4556" s="1">
        <v>15800</v>
      </c>
      <c r="D4556" t="s">
        <v>11</v>
      </c>
      <c r="E4556" s="2" t="s">
        <v>32</v>
      </c>
      <c r="F4556">
        <f>IFERROR(VLOOKUP(Bakery[[#This Row],[Products]],Bakery_price[#All],2,FALSE),0)</f>
        <v>4000</v>
      </c>
      <c r="G4556" s="3">
        <f>Bakery[[#This Row],[Price]]*Bakery[[#This Row],[Quantity]]</f>
        <v>4000</v>
      </c>
    </row>
    <row r="4557" spans="1:7" x14ac:dyDescent="0.25">
      <c r="A4557">
        <v>2020</v>
      </c>
      <c r="B4557" t="s">
        <v>5</v>
      </c>
      <c r="C4557" s="1">
        <v>15000</v>
      </c>
      <c r="D4557" t="s">
        <v>15</v>
      </c>
      <c r="E4557" s="2">
        <v>1</v>
      </c>
      <c r="F4557">
        <f>IFERROR(VLOOKUP(Bakery[[#This Row],[Products]],Bakery_price[#All],2,FALSE),0)</f>
        <v>3500</v>
      </c>
      <c r="G4557" s="3">
        <f>Bakery[[#This Row],[Price]]*Bakery[[#This Row],[Quantity]]</f>
        <v>3500</v>
      </c>
    </row>
    <row r="4558" spans="1:7" x14ac:dyDescent="0.25">
      <c r="A4558">
        <v>2020</v>
      </c>
      <c r="B4558" t="s">
        <v>5</v>
      </c>
      <c r="C4558" s="1">
        <v>15000</v>
      </c>
      <c r="D4558" t="s">
        <v>19</v>
      </c>
      <c r="E4558" s="2">
        <v>1</v>
      </c>
      <c r="F4558">
        <f>IFERROR(VLOOKUP(Bakery[[#This Row],[Products]],Bakery_price[#All],2,FALSE),0)</f>
        <v>1500</v>
      </c>
      <c r="G4558" s="3">
        <f>Bakery[[#This Row],[Price]]*Bakery[[#This Row],[Quantity]]</f>
        <v>1500</v>
      </c>
    </row>
    <row r="4559" spans="1:7" x14ac:dyDescent="0.25">
      <c r="A4559">
        <v>2020</v>
      </c>
      <c r="B4559" t="s">
        <v>5</v>
      </c>
      <c r="C4559" s="1">
        <v>15000</v>
      </c>
      <c r="D4559" t="s">
        <v>24</v>
      </c>
      <c r="E4559" s="2">
        <v>1</v>
      </c>
      <c r="F4559">
        <f>IFERROR(VLOOKUP(Bakery[[#This Row],[Products]],Bakery_price[#All],2,FALSE),0)</f>
        <v>3500</v>
      </c>
      <c r="G4559" s="3">
        <f>Bakery[[#This Row],[Price]]*Bakery[[#This Row],[Quantity]]</f>
        <v>3500</v>
      </c>
    </row>
    <row r="4560" spans="1:7" x14ac:dyDescent="0.25">
      <c r="A4560">
        <v>2020</v>
      </c>
      <c r="B4560" t="s">
        <v>5</v>
      </c>
      <c r="C4560" s="1">
        <v>15000</v>
      </c>
      <c r="D4560" t="s">
        <v>25</v>
      </c>
      <c r="E4560" s="2">
        <v>1</v>
      </c>
      <c r="F4560">
        <f>IFERROR(VLOOKUP(Bakery[[#This Row],[Products]],Bakery_price[#All],2,FALSE),0)</f>
        <v>3500</v>
      </c>
      <c r="G4560" s="3">
        <f>Bakery[[#This Row],[Price]]*Bakery[[#This Row],[Quantity]]</f>
        <v>3500</v>
      </c>
    </row>
    <row r="4561" spans="1:7" x14ac:dyDescent="0.25">
      <c r="A4561">
        <v>2020</v>
      </c>
      <c r="B4561" t="s">
        <v>5</v>
      </c>
      <c r="C4561" s="1">
        <v>20300</v>
      </c>
      <c r="D4561" t="s">
        <v>6</v>
      </c>
      <c r="E4561" s="2">
        <v>1</v>
      </c>
      <c r="F4561">
        <f>IFERROR(VLOOKUP(Bakery[[#This Row],[Products]],Bakery_price[#All],2,FALSE),0)</f>
        <v>4800</v>
      </c>
      <c r="G4561" s="3">
        <f>Bakery[[#This Row],[Price]]*Bakery[[#This Row],[Quantity]]</f>
        <v>4800</v>
      </c>
    </row>
    <row r="4562" spans="1:7" x14ac:dyDescent="0.25">
      <c r="A4562">
        <v>2020</v>
      </c>
      <c r="B4562" t="s">
        <v>5</v>
      </c>
      <c r="C4562" s="1">
        <v>20300</v>
      </c>
      <c r="D4562" t="s">
        <v>8</v>
      </c>
      <c r="E4562" s="2">
        <v>1</v>
      </c>
      <c r="F4562">
        <f>IFERROR(VLOOKUP(Bakery[[#This Row],[Products]],Bakery_price[#All],2,FALSE),0)</f>
        <v>4800</v>
      </c>
      <c r="G4562" s="3">
        <f>Bakery[[#This Row],[Price]]*Bakery[[#This Row],[Quantity]]</f>
        <v>4800</v>
      </c>
    </row>
    <row r="4563" spans="1:7" x14ac:dyDescent="0.25">
      <c r="A4563">
        <v>2020</v>
      </c>
      <c r="B4563" t="s">
        <v>5</v>
      </c>
      <c r="C4563" s="1">
        <v>20300</v>
      </c>
      <c r="D4563" t="s">
        <v>29</v>
      </c>
      <c r="E4563" s="2">
        <v>1</v>
      </c>
      <c r="F4563">
        <f>IFERROR(VLOOKUP(Bakery[[#This Row],[Products]],Bakery_price[#All],2,FALSE),0)</f>
        <v>4500</v>
      </c>
      <c r="G4563" s="3">
        <f>Bakery[[#This Row],[Price]]*Bakery[[#This Row],[Quantity]]</f>
        <v>4500</v>
      </c>
    </row>
    <row r="4564" spans="1:7" x14ac:dyDescent="0.25">
      <c r="A4564">
        <v>2020</v>
      </c>
      <c r="B4564" t="s">
        <v>5</v>
      </c>
      <c r="C4564" s="1">
        <v>20300</v>
      </c>
      <c r="D4564" t="s">
        <v>12</v>
      </c>
      <c r="E4564" s="2">
        <v>1</v>
      </c>
      <c r="F4564">
        <f>IFERROR(VLOOKUP(Bakery[[#This Row],[Products]],Bakery_price[#All],2,FALSE),0)</f>
        <v>4500</v>
      </c>
      <c r="G4564" s="3">
        <f>Bakery[[#This Row],[Price]]*Bakery[[#This Row],[Quantity]]</f>
        <v>4500</v>
      </c>
    </row>
    <row r="4565" spans="1:7" x14ac:dyDescent="0.25">
      <c r="A4565">
        <v>2020</v>
      </c>
      <c r="B4565" t="s">
        <v>5</v>
      </c>
      <c r="C4565" s="1">
        <v>42900</v>
      </c>
      <c r="D4565" t="s">
        <v>6</v>
      </c>
      <c r="E4565" s="2">
        <v>3</v>
      </c>
      <c r="F4565">
        <f>IFERROR(VLOOKUP(Bakery[[#This Row],[Products]],Bakery_price[#All],2,FALSE),0)</f>
        <v>4800</v>
      </c>
      <c r="G4565" s="3">
        <f>Bakery[[#This Row],[Price]]*Bakery[[#This Row],[Quantity]]</f>
        <v>14400</v>
      </c>
    </row>
    <row r="4566" spans="1:7" x14ac:dyDescent="0.25">
      <c r="A4566">
        <v>2020</v>
      </c>
      <c r="B4566" t="s">
        <v>5</v>
      </c>
      <c r="C4566" s="1">
        <v>42900</v>
      </c>
      <c r="D4566" t="s">
        <v>24</v>
      </c>
      <c r="E4566" s="2">
        <v>1</v>
      </c>
      <c r="F4566">
        <f>IFERROR(VLOOKUP(Bakery[[#This Row],[Products]],Bakery_price[#All],2,FALSE),0)</f>
        <v>3500</v>
      </c>
      <c r="G4566" s="3">
        <f>Bakery[[#This Row],[Price]]*Bakery[[#This Row],[Quantity]]</f>
        <v>3500</v>
      </c>
    </row>
    <row r="4567" spans="1:7" x14ac:dyDescent="0.25">
      <c r="A4567">
        <v>2020</v>
      </c>
      <c r="B4567" t="s">
        <v>5</v>
      </c>
      <c r="C4567" s="1">
        <v>42900</v>
      </c>
      <c r="D4567" t="s">
        <v>31</v>
      </c>
      <c r="E4567" s="2">
        <v>1</v>
      </c>
      <c r="F4567">
        <f>IFERROR(VLOOKUP(Bakery[[#This Row],[Products]],Bakery_price[#All],2,FALSE),0)</f>
        <v>4000</v>
      </c>
      <c r="G4567" s="3">
        <f>Bakery[[#This Row],[Price]]*Bakery[[#This Row],[Quantity]]</f>
        <v>4000</v>
      </c>
    </row>
    <row r="4568" spans="1:7" x14ac:dyDescent="0.25">
      <c r="A4568">
        <v>2020</v>
      </c>
      <c r="B4568" t="s">
        <v>5</v>
      </c>
      <c r="C4568" s="1">
        <v>42900</v>
      </c>
      <c r="D4568" t="s">
        <v>29</v>
      </c>
      <c r="E4568" s="2">
        <v>1</v>
      </c>
      <c r="F4568">
        <f>IFERROR(VLOOKUP(Bakery[[#This Row],[Products]],Bakery_price[#All],2,FALSE),0)</f>
        <v>4500</v>
      </c>
      <c r="G4568" s="3">
        <f>Bakery[[#This Row],[Price]]*Bakery[[#This Row],[Quantity]]</f>
        <v>4500</v>
      </c>
    </row>
    <row r="4569" spans="1:7" x14ac:dyDescent="0.25">
      <c r="A4569">
        <v>2020</v>
      </c>
      <c r="B4569" t="s">
        <v>5</v>
      </c>
      <c r="C4569" s="1">
        <v>42900</v>
      </c>
      <c r="D4569" t="s">
        <v>12</v>
      </c>
      <c r="E4569" s="2">
        <v>1</v>
      </c>
      <c r="F4569">
        <f>IFERROR(VLOOKUP(Bakery[[#This Row],[Products]],Bakery_price[#All],2,FALSE),0)</f>
        <v>4500</v>
      </c>
      <c r="G4569" s="3">
        <f>Bakery[[#This Row],[Price]]*Bakery[[#This Row],[Quantity]]</f>
        <v>4500</v>
      </c>
    </row>
    <row r="4570" spans="1:7" x14ac:dyDescent="0.25">
      <c r="A4570">
        <v>2020</v>
      </c>
      <c r="B4570" t="s">
        <v>5</v>
      </c>
      <c r="C4570" s="1">
        <v>42900</v>
      </c>
      <c r="D4570" t="s">
        <v>11</v>
      </c>
      <c r="E4570" s="2" t="s">
        <v>32</v>
      </c>
      <c r="F4570">
        <f>IFERROR(VLOOKUP(Bakery[[#This Row],[Products]],Bakery_price[#All],2,FALSE),0)</f>
        <v>4000</v>
      </c>
      <c r="G4570" s="3">
        <f>Bakery[[#This Row],[Price]]*Bakery[[#This Row],[Quantity]]</f>
        <v>4000</v>
      </c>
    </row>
    <row r="4571" spans="1:7" x14ac:dyDescent="0.25">
      <c r="A4571">
        <v>2020</v>
      </c>
      <c r="B4571" t="s">
        <v>5</v>
      </c>
      <c r="C4571" s="1">
        <v>16500</v>
      </c>
      <c r="D4571" t="s">
        <v>15</v>
      </c>
      <c r="E4571" s="2">
        <v>1</v>
      </c>
      <c r="F4571">
        <f>IFERROR(VLOOKUP(Bakery[[#This Row],[Products]],Bakery_price[#All],2,FALSE),0)</f>
        <v>3500</v>
      </c>
      <c r="G4571" s="3">
        <f>Bakery[[#This Row],[Price]]*Bakery[[#This Row],[Quantity]]</f>
        <v>3500</v>
      </c>
    </row>
    <row r="4572" spans="1:7" x14ac:dyDescent="0.25">
      <c r="A4572">
        <v>2020</v>
      </c>
      <c r="B4572" t="s">
        <v>5</v>
      </c>
      <c r="C4572" s="1">
        <v>16500</v>
      </c>
      <c r="D4572" t="s">
        <v>7</v>
      </c>
      <c r="E4572" s="2">
        <v>1</v>
      </c>
      <c r="F4572">
        <f>IFERROR(VLOOKUP(Bakery[[#This Row],[Products]],Bakery_price[#All],2,FALSE),0)</f>
        <v>0</v>
      </c>
      <c r="G4572" s="3">
        <f>Bakery[[#This Row],[Price]]*Bakery[[#This Row],[Quantity]]</f>
        <v>0</v>
      </c>
    </row>
    <row r="4573" spans="1:7" x14ac:dyDescent="0.25">
      <c r="A4573">
        <v>2020</v>
      </c>
      <c r="B4573" t="s">
        <v>5</v>
      </c>
      <c r="C4573" s="1">
        <v>16500</v>
      </c>
      <c r="D4573" t="s">
        <v>20</v>
      </c>
      <c r="E4573" s="2">
        <v>1</v>
      </c>
      <c r="F4573">
        <f>IFERROR(VLOOKUP(Bakery[[#This Row],[Products]],Bakery_price[#All],2,FALSE),0)</f>
        <v>0</v>
      </c>
      <c r="G4573" s="3">
        <f>Bakery[[#This Row],[Price]]*Bakery[[#This Row],[Quantity]]</f>
        <v>0</v>
      </c>
    </row>
    <row r="4574" spans="1:7" x14ac:dyDescent="0.25">
      <c r="A4574">
        <v>2020</v>
      </c>
      <c r="B4574" t="s">
        <v>5</v>
      </c>
      <c r="C4574" s="1">
        <v>16500</v>
      </c>
      <c r="D4574" t="s">
        <v>30</v>
      </c>
      <c r="E4574" s="2">
        <v>1</v>
      </c>
      <c r="F4574">
        <f>IFERROR(VLOOKUP(Bakery[[#This Row],[Products]],Bakery_price[#All],2,FALSE),0)</f>
        <v>2500</v>
      </c>
      <c r="G4574" s="3">
        <f>Bakery[[#This Row],[Price]]*Bakery[[#This Row],[Quantity]]</f>
        <v>2500</v>
      </c>
    </row>
    <row r="4575" spans="1:7" x14ac:dyDescent="0.25">
      <c r="A4575">
        <v>2020</v>
      </c>
      <c r="B4575" t="s">
        <v>5</v>
      </c>
      <c r="C4575" s="1">
        <v>14300</v>
      </c>
      <c r="D4575" t="s">
        <v>6</v>
      </c>
      <c r="E4575" s="2">
        <v>2</v>
      </c>
      <c r="F4575">
        <f>IFERROR(VLOOKUP(Bakery[[#This Row],[Products]],Bakery_price[#All],2,FALSE),0)</f>
        <v>4800</v>
      </c>
      <c r="G4575" s="3">
        <f>Bakery[[#This Row],[Price]]*Bakery[[#This Row],[Quantity]]</f>
        <v>9600</v>
      </c>
    </row>
    <row r="4576" spans="1:7" x14ac:dyDescent="0.25">
      <c r="A4576">
        <v>2020</v>
      </c>
      <c r="B4576" t="s">
        <v>5</v>
      </c>
      <c r="C4576" s="1">
        <v>14300</v>
      </c>
      <c r="D4576" t="s">
        <v>15</v>
      </c>
      <c r="E4576" s="2">
        <v>1</v>
      </c>
      <c r="F4576">
        <f>IFERROR(VLOOKUP(Bakery[[#This Row],[Products]],Bakery_price[#All],2,FALSE),0)</f>
        <v>3500</v>
      </c>
      <c r="G4576" s="3">
        <f>Bakery[[#This Row],[Price]]*Bakery[[#This Row],[Quantity]]</f>
        <v>3500</v>
      </c>
    </row>
    <row r="4577" spans="1:7" x14ac:dyDescent="0.25">
      <c r="A4577">
        <v>2020</v>
      </c>
      <c r="B4577" t="s">
        <v>5</v>
      </c>
      <c r="C4577" s="1">
        <v>14800</v>
      </c>
      <c r="D4577" t="s">
        <v>6</v>
      </c>
      <c r="E4577" s="2">
        <v>1</v>
      </c>
      <c r="F4577">
        <f>IFERROR(VLOOKUP(Bakery[[#This Row],[Products]],Bakery_price[#All],2,FALSE),0)</f>
        <v>4800</v>
      </c>
      <c r="G4577" s="3">
        <f>Bakery[[#This Row],[Price]]*Bakery[[#This Row],[Quantity]]</f>
        <v>4800</v>
      </c>
    </row>
    <row r="4578" spans="1:7" x14ac:dyDescent="0.25">
      <c r="A4578">
        <v>2020</v>
      </c>
      <c r="B4578" t="s">
        <v>5</v>
      </c>
      <c r="C4578" s="1">
        <v>14800</v>
      </c>
      <c r="D4578" t="s">
        <v>15</v>
      </c>
      <c r="E4578" s="2">
        <v>1</v>
      </c>
      <c r="F4578">
        <f>IFERROR(VLOOKUP(Bakery[[#This Row],[Products]],Bakery_price[#All],2,FALSE),0)</f>
        <v>3500</v>
      </c>
      <c r="G4578" s="3">
        <f>Bakery[[#This Row],[Price]]*Bakery[[#This Row],[Quantity]]</f>
        <v>3500</v>
      </c>
    </row>
    <row r="4579" spans="1:7" x14ac:dyDescent="0.25">
      <c r="A4579">
        <v>2020</v>
      </c>
      <c r="B4579" t="s">
        <v>5</v>
      </c>
      <c r="C4579" s="1">
        <v>14800</v>
      </c>
      <c r="D4579" t="s">
        <v>8</v>
      </c>
      <c r="E4579" s="2">
        <v>1</v>
      </c>
      <c r="F4579">
        <f>IFERROR(VLOOKUP(Bakery[[#This Row],[Products]],Bakery_price[#All],2,FALSE),0)</f>
        <v>4800</v>
      </c>
      <c r="G4579" s="3">
        <f>Bakery[[#This Row],[Price]]*Bakery[[#This Row],[Quantity]]</f>
        <v>4800</v>
      </c>
    </row>
    <row r="4580" spans="1:7" x14ac:dyDescent="0.25">
      <c r="A4580">
        <v>2020</v>
      </c>
      <c r="B4580" t="s">
        <v>5</v>
      </c>
      <c r="C4580" s="1">
        <v>29300</v>
      </c>
      <c r="D4580" t="s">
        <v>6</v>
      </c>
      <c r="E4580" s="2">
        <v>1</v>
      </c>
      <c r="F4580">
        <f>IFERROR(VLOOKUP(Bakery[[#This Row],[Products]],Bakery_price[#All],2,FALSE),0)</f>
        <v>4800</v>
      </c>
      <c r="G4580" s="3">
        <f>Bakery[[#This Row],[Price]]*Bakery[[#This Row],[Quantity]]</f>
        <v>4800</v>
      </c>
    </row>
    <row r="4581" spans="1:7" x14ac:dyDescent="0.25">
      <c r="A4581">
        <v>2020</v>
      </c>
      <c r="B4581" t="s">
        <v>5</v>
      </c>
      <c r="C4581" s="1">
        <v>29300</v>
      </c>
      <c r="D4581" t="s">
        <v>8</v>
      </c>
      <c r="E4581" s="2">
        <v>1</v>
      </c>
      <c r="F4581">
        <f>IFERROR(VLOOKUP(Bakery[[#This Row],[Products]],Bakery_price[#All],2,FALSE),0)</f>
        <v>4800</v>
      </c>
      <c r="G4581" s="3">
        <f>Bakery[[#This Row],[Price]]*Bakery[[#This Row],[Quantity]]</f>
        <v>4800</v>
      </c>
    </row>
    <row r="4582" spans="1:7" x14ac:dyDescent="0.25">
      <c r="A4582">
        <v>2020</v>
      </c>
      <c r="B4582" t="s">
        <v>5</v>
      </c>
      <c r="C4582" s="1">
        <v>29300</v>
      </c>
      <c r="D4582" t="s">
        <v>16</v>
      </c>
      <c r="E4582" s="2">
        <v>1</v>
      </c>
      <c r="F4582">
        <f>IFERROR(VLOOKUP(Bakery[[#This Row],[Products]],Bakery_price[#All],2,FALSE),0)</f>
        <v>0</v>
      </c>
      <c r="G4582" s="3">
        <f>Bakery[[#This Row],[Price]]*Bakery[[#This Row],[Quantity]]</f>
        <v>0</v>
      </c>
    </row>
    <row r="4583" spans="1:7" x14ac:dyDescent="0.25">
      <c r="A4583">
        <v>2020</v>
      </c>
      <c r="B4583" t="s">
        <v>5</v>
      </c>
      <c r="C4583" s="1">
        <v>29300</v>
      </c>
      <c r="D4583" t="s">
        <v>12</v>
      </c>
      <c r="E4583" s="2">
        <v>1</v>
      </c>
      <c r="F4583">
        <f>IFERROR(VLOOKUP(Bakery[[#This Row],[Products]],Bakery_price[#All],2,FALSE),0)</f>
        <v>4500</v>
      </c>
      <c r="G4583" s="3">
        <f>Bakery[[#This Row],[Price]]*Bakery[[#This Row],[Quantity]]</f>
        <v>4500</v>
      </c>
    </row>
    <row r="4584" spans="1:7" x14ac:dyDescent="0.25">
      <c r="A4584">
        <v>2020</v>
      </c>
      <c r="B4584" t="s">
        <v>5</v>
      </c>
      <c r="C4584" s="1">
        <v>17600</v>
      </c>
      <c r="D4584" t="s">
        <v>6</v>
      </c>
      <c r="E4584" s="2">
        <v>2</v>
      </c>
      <c r="F4584">
        <f>IFERROR(VLOOKUP(Bakery[[#This Row],[Products]],Bakery_price[#All],2,FALSE),0)</f>
        <v>4800</v>
      </c>
      <c r="G4584" s="3">
        <f>Bakery[[#This Row],[Price]]*Bakery[[#This Row],[Quantity]]</f>
        <v>9600</v>
      </c>
    </row>
    <row r="4585" spans="1:7" x14ac:dyDescent="0.25">
      <c r="A4585">
        <v>2020</v>
      </c>
      <c r="B4585" t="s">
        <v>5</v>
      </c>
      <c r="C4585" s="1">
        <v>17600</v>
      </c>
      <c r="D4585" t="s">
        <v>15</v>
      </c>
      <c r="E4585" s="2">
        <v>1</v>
      </c>
      <c r="F4585">
        <f>IFERROR(VLOOKUP(Bakery[[#This Row],[Products]],Bakery_price[#All],2,FALSE),0)</f>
        <v>3500</v>
      </c>
      <c r="G4585" s="3">
        <f>Bakery[[#This Row],[Price]]*Bakery[[#This Row],[Quantity]]</f>
        <v>3500</v>
      </c>
    </row>
    <row r="4586" spans="1:7" x14ac:dyDescent="0.25">
      <c r="A4586">
        <v>2020</v>
      </c>
      <c r="B4586" t="s">
        <v>5</v>
      </c>
      <c r="C4586" s="1">
        <v>17600</v>
      </c>
      <c r="D4586" t="s">
        <v>19</v>
      </c>
      <c r="E4586" s="2">
        <v>1</v>
      </c>
      <c r="F4586">
        <f>IFERROR(VLOOKUP(Bakery[[#This Row],[Products]],Bakery_price[#All],2,FALSE),0)</f>
        <v>1500</v>
      </c>
      <c r="G4586" s="3">
        <f>Bakery[[#This Row],[Price]]*Bakery[[#This Row],[Quantity]]</f>
        <v>1500</v>
      </c>
    </row>
    <row r="4587" spans="1:7" x14ac:dyDescent="0.25">
      <c r="A4587">
        <v>2020</v>
      </c>
      <c r="B4587" t="s">
        <v>5</v>
      </c>
      <c r="C4587" s="1">
        <v>16500</v>
      </c>
      <c r="D4587" t="s">
        <v>24</v>
      </c>
      <c r="E4587" s="2">
        <v>1</v>
      </c>
      <c r="F4587">
        <f>IFERROR(VLOOKUP(Bakery[[#This Row],[Products]],Bakery_price[#All],2,FALSE),0)</f>
        <v>3500</v>
      </c>
      <c r="G4587" s="3">
        <f>Bakery[[#This Row],[Price]]*Bakery[[#This Row],[Quantity]]</f>
        <v>3500</v>
      </c>
    </row>
    <row r="4588" spans="1:7" x14ac:dyDescent="0.25">
      <c r="A4588">
        <v>2020</v>
      </c>
      <c r="B4588" t="s">
        <v>5</v>
      </c>
      <c r="C4588" s="1">
        <v>16500</v>
      </c>
      <c r="D4588" t="s">
        <v>17</v>
      </c>
      <c r="E4588" s="2">
        <v>1</v>
      </c>
      <c r="F4588">
        <f>IFERROR(VLOOKUP(Bakery[[#This Row],[Products]],Bakery_price[#All],2,FALSE),0)</f>
        <v>4000</v>
      </c>
      <c r="G4588" s="3">
        <f>Bakery[[#This Row],[Price]]*Bakery[[#This Row],[Quantity]]</f>
        <v>4000</v>
      </c>
    </row>
    <row r="4589" spans="1:7" x14ac:dyDescent="0.25">
      <c r="A4589">
        <v>2020</v>
      </c>
      <c r="B4589" t="s">
        <v>5</v>
      </c>
      <c r="C4589" s="1">
        <v>16500</v>
      </c>
      <c r="D4589" t="s">
        <v>25</v>
      </c>
      <c r="E4589" s="2">
        <v>2</v>
      </c>
      <c r="F4589">
        <f>IFERROR(VLOOKUP(Bakery[[#This Row],[Products]],Bakery_price[#All],2,FALSE),0)</f>
        <v>3500</v>
      </c>
      <c r="G4589" s="3">
        <f>Bakery[[#This Row],[Price]]*Bakery[[#This Row],[Quantity]]</f>
        <v>7000</v>
      </c>
    </row>
    <row r="4590" spans="1:7" x14ac:dyDescent="0.25">
      <c r="A4590">
        <v>2020</v>
      </c>
      <c r="B4590" t="s">
        <v>5</v>
      </c>
      <c r="C4590" s="1">
        <v>46900</v>
      </c>
      <c r="D4590" t="s">
        <v>6</v>
      </c>
      <c r="E4590" s="2">
        <v>8</v>
      </c>
      <c r="F4590">
        <f>IFERROR(VLOOKUP(Bakery[[#This Row],[Products]],Bakery_price[#All],2,FALSE),0)</f>
        <v>4800</v>
      </c>
      <c r="G4590" s="3">
        <f>Bakery[[#This Row],[Price]]*Bakery[[#This Row],[Quantity]]</f>
        <v>38400</v>
      </c>
    </row>
    <row r="4591" spans="1:7" x14ac:dyDescent="0.25">
      <c r="A4591">
        <v>2020</v>
      </c>
      <c r="B4591" t="s">
        <v>5</v>
      </c>
      <c r="C4591" s="1">
        <v>46900</v>
      </c>
      <c r="D4591" t="s">
        <v>8</v>
      </c>
      <c r="E4591" s="2">
        <v>1</v>
      </c>
      <c r="F4591">
        <f>IFERROR(VLOOKUP(Bakery[[#This Row],[Products]],Bakery_price[#All],2,FALSE),0)</f>
        <v>4800</v>
      </c>
      <c r="G4591" s="3">
        <f>Bakery[[#This Row],[Price]]*Bakery[[#This Row],[Quantity]]</f>
        <v>4800</v>
      </c>
    </row>
    <row r="4592" spans="1:7" x14ac:dyDescent="0.25">
      <c r="A4592">
        <v>2020</v>
      </c>
      <c r="B4592" t="s">
        <v>13</v>
      </c>
      <c r="C4592" s="1">
        <v>21600</v>
      </c>
      <c r="D4592" t="s">
        <v>6</v>
      </c>
      <c r="E4592" s="2">
        <v>2</v>
      </c>
      <c r="F4592">
        <f>IFERROR(VLOOKUP(Bakery[[#This Row],[Products]],Bakery_price[#All],2,FALSE),0)</f>
        <v>4800</v>
      </c>
      <c r="G4592" s="3">
        <f>Bakery[[#This Row],[Price]]*Bakery[[#This Row],[Quantity]]</f>
        <v>9600</v>
      </c>
    </row>
    <row r="4593" spans="1:7" x14ac:dyDescent="0.25">
      <c r="A4593">
        <v>2020</v>
      </c>
      <c r="B4593" t="s">
        <v>13</v>
      </c>
      <c r="C4593" s="1">
        <v>21600</v>
      </c>
      <c r="D4593" t="s">
        <v>29</v>
      </c>
      <c r="E4593" s="2">
        <v>1</v>
      </c>
      <c r="F4593">
        <f>IFERROR(VLOOKUP(Bakery[[#This Row],[Products]],Bakery_price[#All],2,FALSE),0)</f>
        <v>4500</v>
      </c>
      <c r="G4593" s="3">
        <f>Bakery[[#This Row],[Price]]*Bakery[[#This Row],[Quantity]]</f>
        <v>4500</v>
      </c>
    </row>
    <row r="4594" spans="1:7" x14ac:dyDescent="0.25">
      <c r="A4594">
        <v>2020</v>
      </c>
      <c r="B4594" t="s">
        <v>13</v>
      </c>
      <c r="C4594" s="1">
        <v>21600</v>
      </c>
      <c r="D4594" t="s">
        <v>10</v>
      </c>
      <c r="E4594" s="2">
        <v>1</v>
      </c>
      <c r="F4594">
        <f>IFERROR(VLOOKUP(Bakery[[#This Row],[Products]],Bakery_price[#All],2,FALSE),0)</f>
        <v>0</v>
      </c>
      <c r="G4594" s="3">
        <f>Bakery[[#This Row],[Price]]*Bakery[[#This Row],[Quantity]]</f>
        <v>0</v>
      </c>
    </row>
    <row r="4595" spans="1:7" x14ac:dyDescent="0.25">
      <c r="A4595">
        <v>2020</v>
      </c>
      <c r="B4595" t="s">
        <v>13</v>
      </c>
      <c r="C4595" s="1">
        <v>15500</v>
      </c>
      <c r="D4595" t="s">
        <v>16</v>
      </c>
      <c r="E4595" s="2">
        <v>1</v>
      </c>
      <c r="F4595">
        <f>IFERROR(VLOOKUP(Bakery[[#This Row],[Products]],Bakery_price[#All],2,FALSE),0)</f>
        <v>0</v>
      </c>
      <c r="G4595" s="3">
        <f>Bakery[[#This Row],[Price]]*Bakery[[#This Row],[Quantity]]</f>
        <v>0</v>
      </c>
    </row>
    <row r="4596" spans="1:7" x14ac:dyDescent="0.25">
      <c r="A4596">
        <v>2020</v>
      </c>
      <c r="B4596" t="s">
        <v>13</v>
      </c>
      <c r="C4596" s="1">
        <v>15500</v>
      </c>
      <c r="D4596" t="s">
        <v>29</v>
      </c>
      <c r="E4596" s="2">
        <v>1</v>
      </c>
      <c r="F4596">
        <f>IFERROR(VLOOKUP(Bakery[[#This Row],[Products]],Bakery_price[#All],2,FALSE),0)</f>
        <v>4500</v>
      </c>
      <c r="G4596" s="3">
        <f>Bakery[[#This Row],[Price]]*Bakery[[#This Row],[Quantity]]</f>
        <v>4500</v>
      </c>
    </row>
    <row r="4597" spans="1:7" x14ac:dyDescent="0.25">
      <c r="A4597">
        <v>2020</v>
      </c>
      <c r="B4597" t="s">
        <v>13</v>
      </c>
      <c r="C4597" s="1">
        <v>15500</v>
      </c>
      <c r="D4597" t="s">
        <v>12</v>
      </c>
      <c r="E4597" s="2">
        <v>1</v>
      </c>
      <c r="F4597">
        <f>IFERROR(VLOOKUP(Bakery[[#This Row],[Products]],Bakery_price[#All],2,FALSE),0)</f>
        <v>4500</v>
      </c>
      <c r="G4597" s="3">
        <f>Bakery[[#This Row],[Price]]*Bakery[[#This Row],[Quantity]]</f>
        <v>4500</v>
      </c>
    </row>
    <row r="4598" spans="1:7" x14ac:dyDescent="0.25">
      <c r="A4598">
        <v>2020</v>
      </c>
      <c r="B4598" t="s">
        <v>13</v>
      </c>
      <c r="C4598" s="1">
        <v>20300</v>
      </c>
      <c r="D4598" t="s">
        <v>6</v>
      </c>
      <c r="E4598" s="2">
        <v>1</v>
      </c>
      <c r="F4598">
        <f>IFERROR(VLOOKUP(Bakery[[#This Row],[Products]],Bakery_price[#All],2,FALSE),0)</f>
        <v>4800</v>
      </c>
      <c r="G4598" s="3">
        <f>Bakery[[#This Row],[Price]]*Bakery[[#This Row],[Quantity]]</f>
        <v>4800</v>
      </c>
    </row>
    <row r="4599" spans="1:7" x14ac:dyDescent="0.25">
      <c r="A4599">
        <v>2020</v>
      </c>
      <c r="B4599" t="s">
        <v>13</v>
      </c>
      <c r="C4599" s="1">
        <v>20300</v>
      </c>
      <c r="D4599" t="s">
        <v>24</v>
      </c>
      <c r="E4599" s="2">
        <v>1</v>
      </c>
      <c r="F4599">
        <f>IFERROR(VLOOKUP(Bakery[[#This Row],[Products]],Bakery_price[#All],2,FALSE),0)</f>
        <v>3500</v>
      </c>
      <c r="G4599" s="3">
        <f>Bakery[[#This Row],[Price]]*Bakery[[#This Row],[Quantity]]</f>
        <v>3500</v>
      </c>
    </row>
    <row r="4600" spans="1:7" x14ac:dyDescent="0.25">
      <c r="A4600">
        <v>2020</v>
      </c>
      <c r="B4600" t="s">
        <v>13</v>
      </c>
      <c r="C4600" s="1">
        <v>20300</v>
      </c>
      <c r="D4600" t="s">
        <v>8</v>
      </c>
      <c r="E4600" s="2">
        <v>1</v>
      </c>
      <c r="F4600">
        <f>IFERROR(VLOOKUP(Bakery[[#This Row],[Products]],Bakery_price[#All],2,FALSE),0)</f>
        <v>4800</v>
      </c>
      <c r="G4600" s="3">
        <f>Bakery[[#This Row],[Price]]*Bakery[[#This Row],[Quantity]]</f>
        <v>4800</v>
      </c>
    </row>
    <row r="4601" spans="1:7" x14ac:dyDescent="0.25">
      <c r="A4601">
        <v>2020</v>
      </c>
      <c r="B4601" t="s">
        <v>13</v>
      </c>
      <c r="C4601" s="1">
        <v>20300</v>
      </c>
      <c r="D4601" t="s">
        <v>12</v>
      </c>
      <c r="E4601" s="2">
        <v>1</v>
      </c>
      <c r="F4601">
        <f>IFERROR(VLOOKUP(Bakery[[#This Row],[Products]],Bakery_price[#All],2,FALSE),0)</f>
        <v>4500</v>
      </c>
      <c r="G4601" s="3">
        <f>Bakery[[#This Row],[Price]]*Bakery[[#This Row],[Quantity]]</f>
        <v>4500</v>
      </c>
    </row>
    <row r="4602" spans="1:7" x14ac:dyDescent="0.25">
      <c r="A4602">
        <v>2020</v>
      </c>
      <c r="B4602" t="s">
        <v>13</v>
      </c>
      <c r="C4602" s="1">
        <v>16300</v>
      </c>
      <c r="D4602" t="s">
        <v>6</v>
      </c>
      <c r="E4602" s="2">
        <v>1</v>
      </c>
      <c r="F4602">
        <f>IFERROR(VLOOKUP(Bakery[[#This Row],[Products]],Bakery_price[#All],2,FALSE),0)</f>
        <v>4800</v>
      </c>
      <c r="G4602" s="3">
        <f>Bakery[[#This Row],[Price]]*Bakery[[#This Row],[Quantity]]</f>
        <v>4800</v>
      </c>
    </row>
    <row r="4603" spans="1:7" x14ac:dyDescent="0.25">
      <c r="A4603">
        <v>2020</v>
      </c>
      <c r="B4603" t="s">
        <v>13</v>
      </c>
      <c r="C4603" s="1">
        <v>16300</v>
      </c>
      <c r="D4603" t="s">
        <v>31</v>
      </c>
      <c r="E4603" s="2">
        <v>1</v>
      </c>
      <c r="F4603">
        <f>IFERROR(VLOOKUP(Bakery[[#This Row],[Products]],Bakery_price[#All],2,FALSE),0)</f>
        <v>4000</v>
      </c>
      <c r="G4603" s="3">
        <f>Bakery[[#This Row],[Price]]*Bakery[[#This Row],[Quantity]]</f>
        <v>4000</v>
      </c>
    </row>
    <row r="4604" spans="1:7" x14ac:dyDescent="0.25">
      <c r="A4604">
        <v>2020</v>
      </c>
      <c r="B4604" t="s">
        <v>13</v>
      </c>
      <c r="C4604" s="1">
        <v>16300</v>
      </c>
      <c r="D4604" t="s">
        <v>30</v>
      </c>
      <c r="E4604" s="2">
        <v>2</v>
      </c>
      <c r="F4604">
        <f>IFERROR(VLOOKUP(Bakery[[#This Row],[Products]],Bakery_price[#All],2,FALSE),0)</f>
        <v>2500</v>
      </c>
      <c r="G4604" s="3">
        <f>Bakery[[#This Row],[Price]]*Bakery[[#This Row],[Quantity]]</f>
        <v>5000</v>
      </c>
    </row>
    <row r="4605" spans="1:7" x14ac:dyDescent="0.25">
      <c r="A4605">
        <v>2020</v>
      </c>
      <c r="B4605" t="s">
        <v>13</v>
      </c>
      <c r="C4605" s="1">
        <v>17300</v>
      </c>
      <c r="D4605" t="s">
        <v>6</v>
      </c>
      <c r="E4605" s="2">
        <v>1</v>
      </c>
      <c r="F4605">
        <f>IFERROR(VLOOKUP(Bakery[[#This Row],[Products]],Bakery_price[#All],2,FALSE),0)</f>
        <v>4800</v>
      </c>
      <c r="G4605" s="3">
        <f>Bakery[[#This Row],[Price]]*Bakery[[#This Row],[Quantity]]</f>
        <v>4800</v>
      </c>
    </row>
    <row r="4606" spans="1:7" x14ac:dyDescent="0.25">
      <c r="A4606">
        <v>2020</v>
      </c>
      <c r="B4606" t="s">
        <v>13</v>
      </c>
      <c r="C4606" s="1">
        <v>17300</v>
      </c>
      <c r="D4606" t="s">
        <v>15</v>
      </c>
      <c r="E4606" s="2">
        <v>1</v>
      </c>
      <c r="F4606">
        <f>IFERROR(VLOOKUP(Bakery[[#This Row],[Products]],Bakery_price[#All],2,FALSE),0)</f>
        <v>3500</v>
      </c>
      <c r="G4606" s="3">
        <f>Bakery[[#This Row],[Price]]*Bakery[[#This Row],[Quantity]]</f>
        <v>3500</v>
      </c>
    </row>
    <row r="4607" spans="1:7" x14ac:dyDescent="0.25">
      <c r="A4607">
        <v>2020</v>
      </c>
      <c r="B4607" t="s">
        <v>13</v>
      </c>
      <c r="C4607" s="1">
        <v>17300</v>
      </c>
      <c r="D4607" t="s">
        <v>8</v>
      </c>
      <c r="E4607" s="2">
        <v>1</v>
      </c>
      <c r="F4607">
        <f>IFERROR(VLOOKUP(Bakery[[#This Row],[Products]],Bakery_price[#All],2,FALSE),0)</f>
        <v>4800</v>
      </c>
      <c r="G4607" s="3">
        <f>Bakery[[#This Row],[Price]]*Bakery[[#This Row],[Quantity]]</f>
        <v>4800</v>
      </c>
    </row>
    <row r="4608" spans="1:7" x14ac:dyDescent="0.25">
      <c r="A4608">
        <v>2020</v>
      </c>
      <c r="B4608" t="s">
        <v>13</v>
      </c>
      <c r="C4608" s="1">
        <v>17300</v>
      </c>
      <c r="D4608" t="s">
        <v>30</v>
      </c>
      <c r="E4608" s="2">
        <v>1</v>
      </c>
      <c r="F4608">
        <f>IFERROR(VLOOKUP(Bakery[[#This Row],[Products]],Bakery_price[#All],2,FALSE),0)</f>
        <v>2500</v>
      </c>
      <c r="G4608" s="3">
        <f>Bakery[[#This Row],[Price]]*Bakery[[#This Row],[Quantity]]</f>
        <v>2500</v>
      </c>
    </row>
    <row r="4609" spans="1:7" x14ac:dyDescent="0.25">
      <c r="A4609">
        <v>2020</v>
      </c>
      <c r="B4609" t="s">
        <v>13</v>
      </c>
      <c r="C4609" s="1">
        <v>17000</v>
      </c>
      <c r="D4609" t="s">
        <v>15</v>
      </c>
      <c r="E4609" s="2">
        <v>1</v>
      </c>
      <c r="F4609">
        <f>IFERROR(VLOOKUP(Bakery[[#This Row],[Products]],Bakery_price[#All],2,FALSE),0)</f>
        <v>3500</v>
      </c>
      <c r="G4609" s="3">
        <f>Bakery[[#This Row],[Price]]*Bakery[[#This Row],[Quantity]]</f>
        <v>3500</v>
      </c>
    </row>
    <row r="4610" spans="1:7" x14ac:dyDescent="0.25">
      <c r="A4610">
        <v>2020</v>
      </c>
      <c r="B4610" t="s">
        <v>13</v>
      </c>
      <c r="C4610" s="1">
        <v>17000</v>
      </c>
      <c r="D4610" t="s">
        <v>24</v>
      </c>
      <c r="E4610" s="2">
        <v>1</v>
      </c>
      <c r="F4610">
        <f>IFERROR(VLOOKUP(Bakery[[#This Row],[Products]],Bakery_price[#All],2,FALSE),0)</f>
        <v>3500</v>
      </c>
      <c r="G4610" s="3">
        <f>Bakery[[#This Row],[Price]]*Bakery[[#This Row],[Quantity]]</f>
        <v>3500</v>
      </c>
    </row>
    <row r="4611" spans="1:7" x14ac:dyDescent="0.25">
      <c r="A4611">
        <v>2020</v>
      </c>
      <c r="B4611" t="s">
        <v>13</v>
      </c>
      <c r="C4611" s="1">
        <v>17000</v>
      </c>
      <c r="D4611" t="s">
        <v>29</v>
      </c>
      <c r="E4611" s="2">
        <v>1</v>
      </c>
      <c r="F4611">
        <f>IFERROR(VLOOKUP(Bakery[[#This Row],[Products]],Bakery_price[#All],2,FALSE),0)</f>
        <v>4500</v>
      </c>
      <c r="G4611" s="3">
        <f>Bakery[[#This Row],[Price]]*Bakery[[#This Row],[Quantity]]</f>
        <v>4500</v>
      </c>
    </row>
    <row r="4612" spans="1:7" x14ac:dyDescent="0.25">
      <c r="A4612">
        <v>2020</v>
      </c>
      <c r="B4612" t="s">
        <v>13</v>
      </c>
      <c r="C4612" s="1">
        <v>43100</v>
      </c>
      <c r="D4612" t="s">
        <v>6</v>
      </c>
      <c r="E4612" s="2">
        <v>2</v>
      </c>
      <c r="F4612">
        <f>IFERROR(VLOOKUP(Bakery[[#This Row],[Products]],Bakery_price[#All],2,FALSE),0)</f>
        <v>4800</v>
      </c>
      <c r="G4612" s="3">
        <f>Bakery[[#This Row],[Price]]*Bakery[[#This Row],[Quantity]]</f>
        <v>9600</v>
      </c>
    </row>
    <row r="4613" spans="1:7" x14ac:dyDescent="0.25">
      <c r="A4613">
        <v>2020</v>
      </c>
      <c r="B4613" t="s">
        <v>13</v>
      </c>
      <c r="C4613" s="1">
        <v>43100</v>
      </c>
      <c r="D4613" t="s">
        <v>8</v>
      </c>
      <c r="E4613" s="2">
        <v>4</v>
      </c>
      <c r="F4613">
        <f>IFERROR(VLOOKUP(Bakery[[#This Row],[Products]],Bakery_price[#All],2,FALSE),0)</f>
        <v>4800</v>
      </c>
      <c r="G4613" s="3">
        <f>Bakery[[#This Row],[Price]]*Bakery[[#This Row],[Quantity]]</f>
        <v>19200</v>
      </c>
    </row>
    <row r="4614" spans="1:7" x14ac:dyDescent="0.25">
      <c r="A4614">
        <v>2020</v>
      </c>
      <c r="B4614" t="s">
        <v>13</v>
      </c>
      <c r="C4614" s="1">
        <v>43100</v>
      </c>
      <c r="D4614" t="s">
        <v>29</v>
      </c>
      <c r="E4614" s="2">
        <v>2</v>
      </c>
      <c r="F4614">
        <f>IFERROR(VLOOKUP(Bakery[[#This Row],[Products]],Bakery_price[#All],2,FALSE),0)</f>
        <v>4500</v>
      </c>
      <c r="G4614" s="3">
        <f>Bakery[[#This Row],[Price]]*Bakery[[#This Row],[Quantity]]</f>
        <v>9000</v>
      </c>
    </row>
    <row r="4615" spans="1:7" x14ac:dyDescent="0.25">
      <c r="A4615">
        <v>2020</v>
      </c>
      <c r="B4615" t="s">
        <v>13</v>
      </c>
      <c r="C4615" s="1">
        <v>43100</v>
      </c>
      <c r="D4615" t="s">
        <v>12</v>
      </c>
      <c r="E4615" s="2">
        <v>1</v>
      </c>
      <c r="F4615">
        <f>IFERROR(VLOOKUP(Bakery[[#This Row],[Products]],Bakery_price[#All],2,FALSE),0)</f>
        <v>4500</v>
      </c>
      <c r="G4615" s="3">
        <f>Bakery[[#This Row],[Price]]*Bakery[[#This Row],[Quantity]]</f>
        <v>4500</v>
      </c>
    </row>
    <row r="4616" spans="1:7" x14ac:dyDescent="0.25">
      <c r="A4616">
        <v>2020</v>
      </c>
      <c r="B4616" t="s">
        <v>13</v>
      </c>
      <c r="C4616" s="1">
        <v>18000</v>
      </c>
      <c r="D4616" t="s">
        <v>15</v>
      </c>
      <c r="E4616" s="2">
        <v>1</v>
      </c>
      <c r="F4616">
        <f>IFERROR(VLOOKUP(Bakery[[#This Row],[Products]],Bakery_price[#All],2,FALSE),0)</f>
        <v>3500</v>
      </c>
      <c r="G4616" s="3">
        <f>Bakery[[#This Row],[Price]]*Bakery[[#This Row],[Quantity]]</f>
        <v>3500</v>
      </c>
    </row>
    <row r="4617" spans="1:7" x14ac:dyDescent="0.25">
      <c r="A4617">
        <v>2020</v>
      </c>
      <c r="B4617" t="s">
        <v>13</v>
      </c>
      <c r="C4617" s="1">
        <v>18000</v>
      </c>
      <c r="D4617" t="s">
        <v>24</v>
      </c>
      <c r="E4617" s="2">
        <v>2</v>
      </c>
      <c r="F4617">
        <f>IFERROR(VLOOKUP(Bakery[[#This Row],[Products]],Bakery_price[#All],2,FALSE),0)</f>
        <v>3500</v>
      </c>
      <c r="G4617" s="3">
        <f>Bakery[[#This Row],[Price]]*Bakery[[#This Row],[Quantity]]</f>
        <v>7000</v>
      </c>
    </row>
    <row r="4618" spans="1:7" x14ac:dyDescent="0.25">
      <c r="A4618">
        <v>2020</v>
      </c>
      <c r="B4618" t="s">
        <v>13</v>
      </c>
      <c r="C4618" s="1">
        <v>18000</v>
      </c>
      <c r="D4618" t="s">
        <v>12</v>
      </c>
      <c r="E4618" s="2">
        <v>1</v>
      </c>
      <c r="F4618">
        <f>IFERROR(VLOOKUP(Bakery[[#This Row],[Products]],Bakery_price[#All],2,FALSE),0)</f>
        <v>4500</v>
      </c>
      <c r="G4618" s="3">
        <f>Bakery[[#This Row],[Price]]*Bakery[[#This Row],[Quantity]]</f>
        <v>4500</v>
      </c>
    </row>
    <row r="4619" spans="1:7" x14ac:dyDescent="0.25">
      <c r="A4619">
        <v>2020</v>
      </c>
      <c r="B4619" t="s">
        <v>13</v>
      </c>
      <c r="C4619" s="1">
        <v>16100</v>
      </c>
      <c r="D4619" t="s">
        <v>6</v>
      </c>
      <c r="E4619" s="2">
        <v>2</v>
      </c>
      <c r="F4619">
        <f>IFERROR(VLOOKUP(Bakery[[#This Row],[Products]],Bakery_price[#All],2,FALSE),0)</f>
        <v>4800</v>
      </c>
      <c r="G4619" s="3">
        <f>Bakery[[#This Row],[Price]]*Bakery[[#This Row],[Quantity]]</f>
        <v>9600</v>
      </c>
    </row>
    <row r="4620" spans="1:7" x14ac:dyDescent="0.25">
      <c r="A4620">
        <v>2020</v>
      </c>
      <c r="B4620" t="s">
        <v>13</v>
      </c>
      <c r="C4620" s="1">
        <v>16100</v>
      </c>
      <c r="D4620" t="s">
        <v>12</v>
      </c>
      <c r="E4620" s="2">
        <v>1</v>
      </c>
      <c r="F4620">
        <f>IFERROR(VLOOKUP(Bakery[[#This Row],[Products]],Bakery_price[#All],2,FALSE),0)</f>
        <v>4500</v>
      </c>
      <c r="G4620" s="3">
        <f>Bakery[[#This Row],[Price]]*Bakery[[#This Row],[Quantity]]</f>
        <v>4500</v>
      </c>
    </row>
    <row r="4621" spans="1:7" x14ac:dyDescent="0.25">
      <c r="A4621">
        <v>2020</v>
      </c>
      <c r="B4621" t="s">
        <v>13</v>
      </c>
      <c r="C4621" s="1">
        <v>17300</v>
      </c>
      <c r="D4621" t="s">
        <v>15</v>
      </c>
      <c r="E4621" s="2">
        <v>1</v>
      </c>
      <c r="F4621">
        <f>IFERROR(VLOOKUP(Bakery[[#This Row],[Products]],Bakery_price[#All],2,FALSE),0)</f>
        <v>3500</v>
      </c>
      <c r="G4621" s="3">
        <f>Bakery[[#This Row],[Price]]*Bakery[[#This Row],[Quantity]]</f>
        <v>3500</v>
      </c>
    </row>
    <row r="4622" spans="1:7" x14ac:dyDescent="0.25">
      <c r="A4622">
        <v>2020</v>
      </c>
      <c r="B4622" t="s">
        <v>13</v>
      </c>
      <c r="C4622" s="1">
        <v>17300</v>
      </c>
      <c r="D4622" t="s">
        <v>20</v>
      </c>
      <c r="E4622" s="2">
        <v>1</v>
      </c>
      <c r="F4622">
        <f>IFERROR(VLOOKUP(Bakery[[#This Row],[Products]],Bakery_price[#All],2,FALSE),0)</f>
        <v>0</v>
      </c>
      <c r="G4622" s="3">
        <f>Bakery[[#This Row],[Price]]*Bakery[[#This Row],[Quantity]]</f>
        <v>0</v>
      </c>
    </row>
    <row r="4623" spans="1:7" x14ac:dyDescent="0.25">
      <c r="A4623">
        <v>2020</v>
      </c>
      <c r="B4623" t="s">
        <v>13</v>
      </c>
      <c r="C4623" s="1">
        <v>17300</v>
      </c>
      <c r="D4623" t="s">
        <v>25</v>
      </c>
      <c r="E4623" s="2">
        <v>1</v>
      </c>
      <c r="F4623">
        <f>IFERROR(VLOOKUP(Bakery[[#This Row],[Products]],Bakery_price[#All],2,FALSE),0)</f>
        <v>3500</v>
      </c>
      <c r="G4623" s="3">
        <f>Bakery[[#This Row],[Price]]*Bakery[[#This Row],[Quantity]]</f>
        <v>3500</v>
      </c>
    </row>
    <row r="4624" spans="1:7" x14ac:dyDescent="0.25">
      <c r="A4624">
        <v>2020</v>
      </c>
      <c r="B4624" t="s">
        <v>13</v>
      </c>
      <c r="C4624" s="1">
        <v>17300</v>
      </c>
      <c r="D4624" t="s">
        <v>26</v>
      </c>
      <c r="E4624" s="2">
        <v>1</v>
      </c>
      <c r="F4624">
        <f>IFERROR(VLOOKUP(Bakery[[#This Row],[Products]],Bakery_price[#All],2,FALSE),0)</f>
        <v>4000</v>
      </c>
      <c r="G4624" s="3">
        <f>Bakery[[#This Row],[Price]]*Bakery[[#This Row],[Quantity]]</f>
        <v>4000</v>
      </c>
    </row>
    <row r="4625" spans="1:7" x14ac:dyDescent="0.25">
      <c r="A4625">
        <v>2020</v>
      </c>
      <c r="B4625" t="s">
        <v>13</v>
      </c>
      <c r="C4625" s="1">
        <v>15100</v>
      </c>
      <c r="D4625" t="s">
        <v>6</v>
      </c>
      <c r="E4625" s="2">
        <v>1</v>
      </c>
      <c r="F4625">
        <f>IFERROR(VLOOKUP(Bakery[[#This Row],[Products]],Bakery_price[#All],2,FALSE),0)</f>
        <v>4800</v>
      </c>
      <c r="G4625" s="3">
        <f>Bakery[[#This Row],[Price]]*Bakery[[#This Row],[Quantity]]</f>
        <v>4800</v>
      </c>
    </row>
    <row r="4626" spans="1:7" x14ac:dyDescent="0.25">
      <c r="A4626">
        <v>2020</v>
      </c>
      <c r="B4626" t="s">
        <v>13</v>
      </c>
      <c r="C4626" s="1">
        <v>15100</v>
      </c>
      <c r="D4626" t="s">
        <v>26</v>
      </c>
      <c r="E4626" s="2">
        <v>1</v>
      </c>
      <c r="F4626">
        <f>IFERROR(VLOOKUP(Bakery[[#This Row],[Products]],Bakery_price[#All],2,FALSE),0)</f>
        <v>4000</v>
      </c>
      <c r="G4626" s="3">
        <f>Bakery[[#This Row],[Price]]*Bakery[[#This Row],[Quantity]]</f>
        <v>4000</v>
      </c>
    </row>
    <row r="4627" spans="1:7" x14ac:dyDescent="0.25">
      <c r="A4627">
        <v>2020</v>
      </c>
      <c r="B4627" t="s">
        <v>13</v>
      </c>
      <c r="C4627" s="1">
        <v>15100</v>
      </c>
      <c r="D4627" t="s">
        <v>12</v>
      </c>
      <c r="E4627" s="2">
        <v>1</v>
      </c>
      <c r="F4627">
        <f>IFERROR(VLOOKUP(Bakery[[#This Row],[Products]],Bakery_price[#All],2,FALSE),0)</f>
        <v>4500</v>
      </c>
      <c r="G4627" s="3">
        <f>Bakery[[#This Row],[Price]]*Bakery[[#This Row],[Quantity]]</f>
        <v>4500</v>
      </c>
    </row>
    <row r="4628" spans="1:7" x14ac:dyDescent="0.25">
      <c r="A4628">
        <v>2020</v>
      </c>
      <c r="B4628" t="s">
        <v>13</v>
      </c>
      <c r="C4628" s="1">
        <v>20600</v>
      </c>
      <c r="D4628" t="s">
        <v>6</v>
      </c>
      <c r="E4628" s="2">
        <v>2</v>
      </c>
      <c r="F4628">
        <f>IFERROR(VLOOKUP(Bakery[[#This Row],[Products]],Bakery_price[#All],2,FALSE),0)</f>
        <v>4800</v>
      </c>
      <c r="G4628" s="3">
        <f>Bakery[[#This Row],[Price]]*Bakery[[#This Row],[Quantity]]</f>
        <v>9600</v>
      </c>
    </row>
    <row r="4629" spans="1:7" x14ac:dyDescent="0.25">
      <c r="A4629">
        <v>2020</v>
      </c>
      <c r="B4629" t="s">
        <v>13</v>
      </c>
      <c r="C4629" s="1">
        <v>20600</v>
      </c>
      <c r="D4629" t="s">
        <v>12</v>
      </c>
      <c r="E4629" s="2">
        <v>2</v>
      </c>
      <c r="F4629">
        <f>IFERROR(VLOOKUP(Bakery[[#This Row],[Products]],Bakery_price[#All],2,FALSE),0)</f>
        <v>4500</v>
      </c>
      <c r="G4629" s="3">
        <f>Bakery[[#This Row],[Price]]*Bakery[[#This Row],[Quantity]]</f>
        <v>9000</v>
      </c>
    </row>
    <row r="4630" spans="1:7" x14ac:dyDescent="0.25">
      <c r="A4630">
        <v>2020</v>
      </c>
      <c r="B4630" t="s">
        <v>14</v>
      </c>
      <c r="C4630" s="1">
        <v>23800</v>
      </c>
      <c r="D4630" t="s">
        <v>6</v>
      </c>
      <c r="E4630" s="2">
        <v>1</v>
      </c>
      <c r="F4630">
        <f>IFERROR(VLOOKUP(Bakery[[#This Row],[Products]],Bakery_price[#All],2,FALSE),0)</f>
        <v>4800</v>
      </c>
      <c r="G4630" s="3">
        <f>Bakery[[#This Row],[Price]]*Bakery[[#This Row],[Quantity]]</f>
        <v>4800</v>
      </c>
    </row>
    <row r="4631" spans="1:7" x14ac:dyDescent="0.25">
      <c r="A4631">
        <v>2020</v>
      </c>
      <c r="B4631" t="s">
        <v>14</v>
      </c>
      <c r="C4631" s="1">
        <v>23800</v>
      </c>
      <c r="D4631" t="s">
        <v>20</v>
      </c>
      <c r="E4631" s="2">
        <v>1</v>
      </c>
      <c r="F4631">
        <f>IFERROR(VLOOKUP(Bakery[[#This Row],[Products]],Bakery_price[#All],2,FALSE),0)</f>
        <v>0</v>
      </c>
      <c r="G4631" s="3">
        <f>Bakery[[#This Row],[Price]]*Bakery[[#This Row],[Quantity]]</f>
        <v>0</v>
      </c>
    </row>
    <row r="4632" spans="1:7" x14ac:dyDescent="0.25">
      <c r="A4632">
        <v>2020</v>
      </c>
      <c r="B4632" t="s">
        <v>14</v>
      </c>
      <c r="C4632" s="1">
        <v>23800</v>
      </c>
      <c r="D4632" t="s">
        <v>8</v>
      </c>
      <c r="E4632" s="2">
        <v>1</v>
      </c>
      <c r="F4632">
        <f>IFERROR(VLOOKUP(Bakery[[#This Row],[Products]],Bakery_price[#All],2,FALSE),0)</f>
        <v>4800</v>
      </c>
      <c r="G4632" s="3">
        <f>Bakery[[#This Row],[Price]]*Bakery[[#This Row],[Quantity]]</f>
        <v>4800</v>
      </c>
    </row>
    <row r="4633" spans="1:7" x14ac:dyDescent="0.25">
      <c r="A4633">
        <v>2020</v>
      </c>
      <c r="B4633" t="s">
        <v>14</v>
      </c>
      <c r="C4633" s="1">
        <v>23800</v>
      </c>
      <c r="D4633" t="s">
        <v>25</v>
      </c>
      <c r="E4633" s="2">
        <v>1</v>
      </c>
      <c r="F4633">
        <f>IFERROR(VLOOKUP(Bakery[[#This Row],[Products]],Bakery_price[#All],2,FALSE),0)</f>
        <v>3500</v>
      </c>
      <c r="G4633" s="3">
        <f>Bakery[[#This Row],[Price]]*Bakery[[#This Row],[Quantity]]</f>
        <v>3500</v>
      </c>
    </row>
    <row r="4634" spans="1:7" x14ac:dyDescent="0.25">
      <c r="A4634">
        <v>2020</v>
      </c>
      <c r="B4634" t="s">
        <v>14</v>
      </c>
      <c r="C4634" s="1">
        <v>23800</v>
      </c>
      <c r="D4634" t="s">
        <v>22</v>
      </c>
      <c r="E4634" s="2">
        <v>1</v>
      </c>
      <c r="F4634">
        <f>IFERROR(VLOOKUP(Bakery[[#This Row],[Products]],Bakery_price[#All],2,FALSE),0)</f>
        <v>4500</v>
      </c>
      <c r="G4634" s="3">
        <f>Bakery[[#This Row],[Price]]*Bakery[[#This Row],[Quantity]]</f>
        <v>4500</v>
      </c>
    </row>
    <row r="4635" spans="1:7" x14ac:dyDescent="0.25">
      <c r="A4635">
        <v>2020</v>
      </c>
      <c r="B4635" t="s">
        <v>14</v>
      </c>
      <c r="C4635" s="1">
        <v>14800</v>
      </c>
      <c r="D4635" t="s">
        <v>6</v>
      </c>
      <c r="E4635" s="2">
        <v>1</v>
      </c>
      <c r="F4635">
        <f>IFERROR(VLOOKUP(Bakery[[#This Row],[Products]],Bakery_price[#All],2,FALSE),0)</f>
        <v>4800</v>
      </c>
      <c r="G4635" s="3">
        <f>Bakery[[#This Row],[Price]]*Bakery[[#This Row],[Quantity]]</f>
        <v>4800</v>
      </c>
    </row>
    <row r="4636" spans="1:7" x14ac:dyDescent="0.25">
      <c r="A4636">
        <v>2020</v>
      </c>
      <c r="B4636" t="s">
        <v>14</v>
      </c>
      <c r="C4636" s="1">
        <v>14800</v>
      </c>
      <c r="D4636" t="s">
        <v>7</v>
      </c>
      <c r="E4636" s="2">
        <v>1</v>
      </c>
      <c r="F4636">
        <f>IFERROR(VLOOKUP(Bakery[[#This Row],[Products]],Bakery_price[#All],2,FALSE),0)</f>
        <v>0</v>
      </c>
      <c r="G4636" s="3">
        <f>Bakery[[#This Row],[Price]]*Bakery[[#This Row],[Quantity]]</f>
        <v>0</v>
      </c>
    </row>
    <row r="4637" spans="1:7" x14ac:dyDescent="0.25">
      <c r="A4637">
        <v>2020</v>
      </c>
      <c r="B4637" t="s">
        <v>14</v>
      </c>
      <c r="C4637" s="1">
        <v>14800</v>
      </c>
      <c r="D4637" t="s">
        <v>17</v>
      </c>
      <c r="E4637" s="2">
        <v>1</v>
      </c>
      <c r="F4637">
        <f>IFERROR(VLOOKUP(Bakery[[#This Row],[Products]],Bakery_price[#All],2,FALSE),0)</f>
        <v>4000</v>
      </c>
      <c r="G4637" s="3">
        <f>Bakery[[#This Row],[Price]]*Bakery[[#This Row],[Quantity]]</f>
        <v>4000</v>
      </c>
    </row>
    <row r="4638" spans="1:7" x14ac:dyDescent="0.25">
      <c r="A4638">
        <v>2020</v>
      </c>
      <c r="B4638" t="s">
        <v>14</v>
      </c>
      <c r="C4638" s="1">
        <v>24800</v>
      </c>
      <c r="D4638" t="s">
        <v>6</v>
      </c>
      <c r="E4638" s="2">
        <v>2</v>
      </c>
      <c r="F4638">
        <f>IFERROR(VLOOKUP(Bakery[[#This Row],[Products]],Bakery_price[#All],2,FALSE),0)</f>
        <v>4800</v>
      </c>
      <c r="G4638" s="3">
        <f>Bakery[[#This Row],[Price]]*Bakery[[#This Row],[Quantity]]</f>
        <v>9600</v>
      </c>
    </row>
    <row r="4639" spans="1:7" x14ac:dyDescent="0.25">
      <c r="A4639">
        <v>2020</v>
      </c>
      <c r="B4639" t="s">
        <v>14</v>
      </c>
      <c r="C4639" s="1">
        <v>24800</v>
      </c>
      <c r="D4639" t="s">
        <v>15</v>
      </c>
      <c r="E4639" s="2">
        <v>1</v>
      </c>
      <c r="F4639">
        <f>IFERROR(VLOOKUP(Bakery[[#This Row],[Products]],Bakery_price[#All],2,FALSE),0)</f>
        <v>3500</v>
      </c>
      <c r="G4639" s="3">
        <f>Bakery[[#This Row],[Price]]*Bakery[[#This Row],[Quantity]]</f>
        <v>3500</v>
      </c>
    </row>
    <row r="4640" spans="1:7" x14ac:dyDescent="0.25">
      <c r="A4640">
        <v>2020</v>
      </c>
      <c r="B4640" t="s">
        <v>14</v>
      </c>
      <c r="C4640" s="1">
        <v>24800</v>
      </c>
      <c r="D4640" t="s">
        <v>9</v>
      </c>
      <c r="E4640" s="2" t="s">
        <v>32</v>
      </c>
      <c r="F4640">
        <f>IFERROR(VLOOKUP(Bakery[[#This Row],[Products]],Bakery_price[#All],2,FALSE),0)</f>
        <v>5000</v>
      </c>
      <c r="G4640" s="3">
        <f>Bakery[[#This Row],[Price]]*Bakery[[#This Row],[Quantity]]</f>
        <v>5000</v>
      </c>
    </row>
    <row r="4641" spans="1:7" x14ac:dyDescent="0.25">
      <c r="A4641">
        <v>2020</v>
      </c>
      <c r="B4641" t="s">
        <v>14</v>
      </c>
      <c r="C4641" s="1">
        <v>24800</v>
      </c>
      <c r="D4641" t="s">
        <v>12</v>
      </c>
      <c r="E4641" s="2">
        <v>1</v>
      </c>
      <c r="F4641">
        <f>IFERROR(VLOOKUP(Bakery[[#This Row],[Products]],Bakery_price[#All],2,FALSE),0)</f>
        <v>4500</v>
      </c>
      <c r="G4641" s="3">
        <f>Bakery[[#This Row],[Price]]*Bakery[[#This Row],[Quantity]]</f>
        <v>4500</v>
      </c>
    </row>
    <row r="4642" spans="1:7" x14ac:dyDescent="0.25">
      <c r="A4642">
        <v>2020</v>
      </c>
      <c r="B4642" t="s">
        <v>14</v>
      </c>
      <c r="C4642" s="1">
        <v>15300</v>
      </c>
      <c r="D4642" t="s">
        <v>6</v>
      </c>
      <c r="E4642" s="2">
        <v>1</v>
      </c>
      <c r="F4642">
        <f>IFERROR(VLOOKUP(Bakery[[#This Row],[Products]],Bakery_price[#All],2,FALSE),0)</f>
        <v>4800</v>
      </c>
      <c r="G4642" s="3">
        <f>Bakery[[#This Row],[Price]]*Bakery[[#This Row],[Quantity]]</f>
        <v>4800</v>
      </c>
    </row>
    <row r="4643" spans="1:7" x14ac:dyDescent="0.25">
      <c r="A4643">
        <v>2020</v>
      </c>
      <c r="B4643" t="s">
        <v>14</v>
      </c>
      <c r="C4643" s="1">
        <v>15300</v>
      </c>
      <c r="D4643" t="s">
        <v>7</v>
      </c>
      <c r="E4643" s="2">
        <v>1</v>
      </c>
      <c r="F4643">
        <f>IFERROR(VLOOKUP(Bakery[[#This Row],[Products]],Bakery_price[#All],2,FALSE),0)</f>
        <v>0</v>
      </c>
      <c r="G4643" s="3">
        <f>Bakery[[#This Row],[Price]]*Bakery[[#This Row],[Quantity]]</f>
        <v>0</v>
      </c>
    </row>
    <row r="4644" spans="1:7" x14ac:dyDescent="0.25">
      <c r="A4644">
        <v>2020</v>
      </c>
      <c r="B4644" t="s">
        <v>14</v>
      </c>
      <c r="C4644" s="1">
        <v>15300</v>
      </c>
      <c r="D4644" t="s">
        <v>20</v>
      </c>
      <c r="E4644" s="2">
        <v>1</v>
      </c>
      <c r="F4644">
        <f>IFERROR(VLOOKUP(Bakery[[#This Row],[Products]],Bakery_price[#All],2,FALSE),0)</f>
        <v>0</v>
      </c>
      <c r="G4644" s="3">
        <f>Bakery[[#This Row],[Price]]*Bakery[[#This Row],[Quantity]]</f>
        <v>0</v>
      </c>
    </row>
    <row r="4645" spans="1:7" x14ac:dyDescent="0.25">
      <c r="A4645">
        <v>2020</v>
      </c>
      <c r="B4645" t="s">
        <v>14</v>
      </c>
      <c r="C4645" s="1">
        <v>17400</v>
      </c>
      <c r="D4645" t="s">
        <v>6</v>
      </c>
      <c r="E4645" s="2">
        <v>3</v>
      </c>
      <c r="F4645">
        <f>IFERROR(VLOOKUP(Bakery[[#This Row],[Products]],Bakery_price[#All],2,FALSE),0)</f>
        <v>4800</v>
      </c>
      <c r="G4645" s="3">
        <f>Bakery[[#This Row],[Price]]*Bakery[[#This Row],[Quantity]]</f>
        <v>14400</v>
      </c>
    </row>
    <row r="4646" spans="1:7" x14ac:dyDescent="0.25">
      <c r="A4646">
        <v>2020</v>
      </c>
      <c r="B4646" t="s">
        <v>14</v>
      </c>
      <c r="C4646" s="1">
        <v>15100</v>
      </c>
      <c r="D4646" t="s">
        <v>6</v>
      </c>
      <c r="E4646" s="2">
        <v>1</v>
      </c>
      <c r="F4646">
        <f>IFERROR(VLOOKUP(Bakery[[#This Row],[Products]],Bakery_price[#All],2,FALSE),0)</f>
        <v>4800</v>
      </c>
      <c r="G4646" s="3">
        <f>Bakery[[#This Row],[Price]]*Bakery[[#This Row],[Quantity]]</f>
        <v>4800</v>
      </c>
    </row>
    <row r="4647" spans="1:7" x14ac:dyDescent="0.25">
      <c r="A4647">
        <v>2020</v>
      </c>
      <c r="B4647" t="s">
        <v>14</v>
      </c>
      <c r="C4647" s="1">
        <v>15100</v>
      </c>
      <c r="D4647" t="s">
        <v>26</v>
      </c>
      <c r="E4647" s="2">
        <v>1</v>
      </c>
      <c r="F4647">
        <f>IFERROR(VLOOKUP(Bakery[[#This Row],[Products]],Bakery_price[#All],2,FALSE),0)</f>
        <v>4000</v>
      </c>
      <c r="G4647" s="3">
        <f>Bakery[[#This Row],[Price]]*Bakery[[#This Row],[Quantity]]</f>
        <v>4000</v>
      </c>
    </row>
    <row r="4648" spans="1:7" x14ac:dyDescent="0.25">
      <c r="A4648">
        <v>2020</v>
      </c>
      <c r="B4648" t="s">
        <v>14</v>
      </c>
      <c r="C4648" s="1">
        <v>15100</v>
      </c>
      <c r="D4648" t="s">
        <v>10</v>
      </c>
      <c r="E4648" s="2">
        <v>1</v>
      </c>
      <c r="F4648">
        <f>IFERROR(VLOOKUP(Bakery[[#This Row],[Products]],Bakery_price[#All],2,FALSE),0)</f>
        <v>0</v>
      </c>
      <c r="G4648" s="3">
        <f>Bakery[[#This Row],[Price]]*Bakery[[#This Row],[Quantity]]</f>
        <v>0</v>
      </c>
    </row>
    <row r="4649" spans="1:7" x14ac:dyDescent="0.25">
      <c r="A4649">
        <v>2020</v>
      </c>
      <c r="B4649" t="s">
        <v>14</v>
      </c>
      <c r="C4649" s="1">
        <v>16500</v>
      </c>
      <c r="D4649" t="s">
        <v>12</v>
      </c>
      <c r="E4649" s="2">
        <v>1</v>
      </c>
      <c r="F4649">
        <f>IFERROR(VLOOKUP(Bakery[[#This Row],[Products]],Bakery_price[#All],2,FALSE),0)</f>
        <v>4500</v>
      </c>
      <c r="G4649" s="3">
        <f>Bakery[[#This Row],[Price]]*Bakery[[#This Row],[Quantity]]</f>
        <v>4500</v>
      </c>
    </row>
    <row r="4650" spans="1:7" x14ac:dyDescent="0.25">
      <c r="A4650">
        <v>2020</v>
      </c>
      <c r="B4650" t="s">
        <v>14</v>
      </c>
      <c r="C4650" s="1">
        <v>16500</v>
      </c>
      <c r="D4650" t="s">
        <v>30</v>
      </c>
      <c r="E4650" s="2">
        <v>4</v>
      </c>
      <c r="F4650">
        <f>IFERROR(VLOOKUP(Bakery[[#This Row],[Products]],Bakery_price[#All],2,FALSE),0)</f>
        <v>2500</v>
      </c>
      <c r="G4650" s="3">
        <f>Bakery[[#This Row],[Price]]*Bakery[[#This Row],[Quantity]]</f>
        <v>10000</v>
      </c>
    </row>
    <row r="4651" spans="1:7" x14ac:dyDescent="0.25">
      <c r="A4651">
        <v>2020</v>
      </c>
      <c r="B4651" t="s">
        <v>18</v>
      </c>
      <c r="C4651" s="1">
        <v>16800</v>
      </c>
      <c r="D4651" t="s">
        <v>6</v>
      </c>
      <c r="E4651" s="2">
        <v>1</v>
      </c>
      <c r="F4651">
        <f>IFERROR(VLOOKUP(Bakery[[#This Row],[Products]],Bakery_price[#All],2,FALSE),0)</f>
        <v>4800</v>
      </c>
      <c r="G4651" s="3">
        <f>Bakery[[#This Row],[Price]]*Bakery[[#This Row],[Quantity]]</f>
        <v>4800</v>
      </c>
    </row>
    <row r="4652" spans="1:7" x14ac:dyDescent="0.25">
      <c r="A4652">
        <v>2020</v>
      </c>
      <c r="B4652" t="s">
        <v>18</v>
      </c>
      <c r="C4652" s="1">
        <v>16800</v>
      </c>
      <c r="D4652" t="s">
        <v>16</v>
      </c>
      <c r="E4652" s="2">
        <v>1</v>
      </c>
      <c r="F4652">
        <f>IFERROR(VLOOKUP(Bakery[[#This Row],[Products]],Bakery_price[#All],2,FALSE),0)</f>
        <v>0</v>
      </c>
      <c r="G4652" s="3">
        <f>Bakery[[#This Row],[Price]]*Bakery[[#This Row],[Quantity]]</f>
        <v>0</v>
      </c>
    </row>
    <row r="4653" spans="1:7" x14ac:dyDescent="0.25">
      <c r="A4653">
        <v>2020</v>
      </c>
      <c r="B4653" t="s">
        <v>18</v>
      </c>
      <c r="C4653" s="1">
        <v>16800</v>
      </c>
      <c r="D4653" t="s">
        <v>12</v>
      </c>
      <c r="E4653" s="2">
        <v>1</v>
      </c>
      <c r="F4653">
        <f>IFERROR(VLOOKUP(Bakery[[#This Row],[Products]],Bakery_price[#All],2,FALSE),0)</f>
        <v>4500</v>
      </c>
      <c r="G4653" s="3">
        <f>Bakery[[#This Row],[Price]]*Bakery[[#This Row],[Quantity]]</f>
        <v>4500</v>
      </c>
    </row>
    <row r="4654" spans="1:7" x14ac:dyDescent="0.25">
      <c r="A4654">
        <v>2020</v>
      </c>
      <c r="B4654" t="s">
        <v>18</v>
      </c>
      <c r="C4654" s="1">
        <v>18600</v>
      </c>
      <c r="D4654" t="s">
        <v>6</v>
      </c>
      <c r="E4654" s="2">
        <v>2</v>
      </c>
      <c r="F4654">
        <f>IFERROR(VLOOKUP(Bakery[[#This Row],[Products]],Bakery_price[#All],2,FALSE),0)</f>
        <v>4800</v>
      </c>
      <c r="G4654" s="3">
        <f>Bakery[[#This Row],[Price]]*Bakery[[#This Row],[Quantity]]</f>
        <v>9600</v>
      </c>
    </row>
    <row r="4655" spans="1:7" x14ac:dyDescent="0.25">
      <c r="A4655">
        <v>2020</v>
      </c>
      <c r="B4655" t="s">
        <v>18</v>
      </c>
      <c r="C4655" s="1">
        <v>18600</v>
      </c>
      <c r="D4655" t="s">
        <v>31</v>
      </c>
      <c r="E4655" s="2">
        <v>1</v>
      </c>
      <c r="F4655">
        <f>IFERROR(VLOOKUP(Bakery[[#This Row],[Products]],Bakery_price[#All],2,FALSE),0)</f>
        <v>4000</v>
      </c>
      <c r="G4655" s="3">
        <f>Bakery[[#This Row],[Price]]*Bakery[[#This Row],[Quantity]]</f>
        <v>4000</v>
      </c>
    </row>
    <row r="4656" spans="1:7" x14ac:dyDescent="0.25">
      <c r="A4656">
        <v>2020</v>
      </c>
      <c r="B4656" t="s">
        <v>18</v>
      </c>
      <c r="C4656" s="1">
        <v>18600</v>
      </c>
      <c r="D4656" t="s">
        <v>30</v>
      </c>
      <c r="E4656" s="2">
        <v>1</v>
      </c>
      <c r="F4656">
        <f>IFERROR(VLOOKUP(Bakery[[#This Row],[Products]],Bakery_price[#All],2,FALSE),0)</f>
        <v>2500</v>
      </c>
      <c r="G4656" s="3">
        <f>Bakery[[#This Row],[Price]]*Bakery[[#This Row],[Quantity]]</f>
        <v>2500</v>
      </c>
    </row>
    <row r="4657" spans="1:7" x14ac:dyDescent="0.25">
      <c r="A4657">
        <v>2020</v>
      </c>
      <c r="B4657" t="s">
        <v>18</v>
      </c>
      <c r="C4657" s="1">
        <v>26700</v>
      </c>
      <c r="D4657" t="s">
        <v>6</v>
      </c>
      <c r="E4657" s="2">
        <v>4</v>
      </c>
      <c r="F4657">
        <f>IFERROR(VLOOKUP(Bakery[[#This Row],[Products]],Bakery_price[#All],2,FALSE),0)</f>
        <v>4800</v>
      </c>
      <c r="G4657" s="3">
        <f>Bakery[[#This Row],[Price]]*Bakery[[#This Row],[Quantity]]</f>
        <v>19200</v>
      </c>
    </row>
    <row r="4658" spans="1:7" x14ac:dyDescent="0.25">
      <c r="A4658">
        <v>2020</v>
      </c>
      <c r="B4658" t="s">
        <v>18</v>
      </c>
      <c r="C4658" s="1">
        <v>26700</v>
      </c>
      <c r="D4658" t="s">
        <v>19</v>
      </c>
      <c r="E4658" s="2">
        <v>1</v>
      </c>
      <c r="F4658">
        <f>IFERROR(VLOOKUP(Bakery[[#This Row],[Products]],Bakery_price[#All],2,FALSE),0)</f>
        <v>1500</v>
      </c>
      <c r="G4658" s="3">
        <f>Bakery[[#This Row],[Price]]*Bakery[[#This Row],[Quantity]]</f>
        <v>1500</v>
      </c>
    </row>
    <row r="4659" spans="1:7" x14ac:dyDescent="0.25">
      <c r="A4659">
        <v>2020</v>
      </c>
      <c r="B4659" t="s">
        <v>18</v>
      </c>
      <c r="C4659" s="1">
        <v>26700</v>
      </c>
      <c r="D4659" t="s">
        <v>7</v>
      </c>
      <c r="E4659" s="2">
        <v>1</v>
      </c>
      <c r="F4659">
        <f>IFERROR(VLOOKUP(Bakery[[#This Row],[Products]],Bakery_price[#All],2,FALSE),0)</f>
        <v>0</v>
      </c>
      <c r="G4659" s="3">
        <f>Bakery[[#This Row],[Price]]*Bakery[[#This Row],[Quantity]]</f>
        <v>0</v>
      </c>
    </row>
    <row r="4660" spans="1:7" x14ac:dyDescent="0.25">
      <c r="A4660">
        <v>2020</v>
      </c>
      <c r="B4660" t="s">
        <v>18</v>
      </c>
      <c r="C4660" s="1">
        <v>14300</v>
      </c>
      <c r="D4660" t="s">
        <v>6</v>
      </c>
      <c r="E4660" s="2">
        <v>1</v>
      </c>
      <c r="F4660">
        <f>IFERROR(VLOOKUP(Bakery[[#This Row],[Products]],Bakery_price[#All],2,FALSE),0)</f>
        <v>4800</v>
      </c>
      <c r="G4660" s="3">
        <f>Bakery[[#This Row],[Price]]*Bakery[[#This Row],[Quantity]]</f>
        <v>4800</v>
      </c>
    </row>
    <row r="4661" spans="1:7" x14ac:dyDescent="0.25">
      <c r="A4661">
        <v>2020</v>
      </c>
      <c r="B4661" t="s">
        <v>18</v>
      </c>
      <c r="C4661" s="1">
        <v>14300</v>
      </c>
      <c r="D4661" t="s">
        <v>17</v>
      </c>
      <c r="E4661" s="2">
        <v>1</v>
      </c>
      <c r="F4661">
        <f>IFERROR(VLOOKUP(Bakery[[#This Row],[Products]],Bakery_price[#All],2,FALSE),0)</f>
        <v>4000</v>
      </c>
      <c r="G4661" s="3">
        <f>Bakery[[#This Row],[Price]]*Bakery[[#This Row],[Quantity]]</f>
        <v>4000</v>
      </c>
    </row>
    <row r="4662" spans="1:7" x14ac:dyDescent="0.25">
      <c r="A4662">
        <v>2020</v>
      </c>
      <c r="B4662" t="s">
        <v>18</v>
      </c>
      <c r="C4662" s="1">
        <v>14300</v>
      </c>
      <c r="D4662" t="s">
        <v>25</v>
      </c>
      <c r="E4662" s="2">
        <v>1</v>
      </c>
      <c r="F4662">
        <f>IFERROR(VLOOKUP(Bakery[[#This Row],[Products]],Bakery_price[#All],2,FALSE),0)</f>
        <v>3500</v>
      </c>
      <c r="G4662" s="3">
        <f>Bakery[[#This Row],[Price]]*Bakery[[#This Row],[Quantity]]</f>
        <v>3500</v>
      </c>
    </row>
    <row r="4663" spans="1:7" x14ac:dyDescent="0.25">
      <c r="A4663">
        <v>2020</v>
      </c>
      <c r="B4663" t="s">
        <v>18</v>
      </c>
      <c r="C4663" s="1">
        <v>18000</v>
      </c>
      <c r="D4663" t="s">
        <v>7</v>
      </c>
      <c r="E4663" s="2">
        <v>1</v>
      </c>
      <c r="F4663">
        <f>IFERROR(VLOOKUP(Bakery[[#This Row],[Products]],Bakery_price[#All],2,FALSE),0)</f>
        <v>0</v>
      </c>
      <c r="G4663" s="3">
        <f>Bakery[[#This Row],[Price]]*Bakery[[#This Row],[Quantity]]</f>
        <v>0</v>
      </c>
    </row>
    <row r="4664" spans="1:7" x14ac:dyDescent="0.25">
      <c r="A4664">
        <v>2020</v>
      </c>
      <c r="B4664" t="s">
        <v>18</v>
      </c>
      <c r="C4664" s="1">
        <v>18000</v>
      </c>
      <c r="D4664" t="s">
        <v>8</v>
      </c>
      <c r="E4664" s="2">
        <v>1</v>
      </c>
      <c r="F4664">
        <f>IFERROR(VLOOKUP(Bakery[[#This Row],[Products]],Bakery_price[#All],2,FALSE),0)</f>
        <v>4800</v>
      </c>
      <c r="G4664" s="3">
        <f>Bakery[[#This Row],[Price]]*Bakery[[#This Row],[Quantity]]</f>
        <v>4800</v>
      </c>
    </row>
    <row r="4665" spans="1:7" x14ac:dyDescent="0.25">
      <c r="A4665">
        <v>2020</v>
      </c>
      <c r="B4665" t="s">
        <v>18</v>
      </c>
      <c r="C4665" s="1">
        <v>18000</v>
      </c>
      <c r="D4665" t="s">
        <v>9</v>
      </c>
      <c r="E4665" s="2" t="s">
        <v>32</v>
      </c>
      <c r="F4665">
        <f>IFERROR(VLOOKUP(Bakery[[#This Row],[Products]],Bakery_price[#All],2,FALSE),0)</f>
        <v>5000</v>
      </c>
      <c r="G4665" s="3">
        <f>Bakery[[#This Row],[Price]]*Bakery[[#This Row],[Quantity]]</f>
        <v>5000</v>
      </c>
    </row>
    <row r="4666" spans="1:7" x14ac:dyDescent="0.25">
      <c r="A4666">
        <v>2020</v>
      </c>
      <c r="B4666" t="s">
        <v>18</v>
      </c>
      <c r="C4666" s="1">
        <v>18000</v>
      </c>
      <c r="D4666" t="s">
        <v>30</v>
      </c>
      <c r="E4666" s="2">
        <v>1</v>
      </c>
      <c r="F4666">
        <f>IFERROR(VLOOKUP(Bakery[[#This Row],[Products]],Bakery_price[#All],2,FALSE),0)</f>
        <v>2500</v>
      </c>
      <c r="G4666" s="3">
        <f>Bakery[[#This Row],[Price]]*Bakery[[#This Row],[Quantity]]</f>
        <v>2500</v>
      </c>
    </row>
    <row r="4667" spans="1:7" x14ac:dyDescent="0.25">
      <c r="A4667">
        <v>2020</v>
      </c>
      <c r="B4667" t="s">
        <v>18</v>
      </c>
      <c r="C4667" s="1">
        <v>16400</v>
      </c>
      <c r="D4667" t="s">
        <v>6</v>
      </c>
      <c r="E4667" s="2">
        <v>3</v>
      </c>
      <c r="F4667">
        <f>IFERROR(VLOOKUP(Bakery[[#This Row],[Products]],Bakery_price[#All],2,FALSE),0)</f>
        <v>4800</v>
      </c>
      <c r="G4667" s="3">
        <f>Bakery[[#This Row],[Price]]*Bakery[[#This Row],[Quantity]]</f>
        <v>14400</v>
      </c>
    </row>
    <row r="4668" spans="1:7" x14ac:dyDescent="0.25">
      <c r="A4668">
        <v>2020</v>
      </c>
      <c r="B4668" t="s">
        <v>18</v>
      </c>
      <c r="C4668" s="1">
        <v>14300</v>
      </c>
      <c r="D4668" t="s">
        <v>6</v>
      </c>
      <c r="E4668" s="2">
        <v>1</v>
      </c>
      <c r="F4668">
        <f>IFERROR(VLOOKUP(Bakery[[#This Row],[Products]],Bakery_price[#All],2,FALSE),0)</f>
        <v>4800</v>
      </c>
      <c r="G4668" s="3">
        <f>Bakery[[#This Row],[Price]]*Bakery[[#This Row],[Quantity]]</f>
        <v>4800</v>
      </c>
    </row>
    <row r="4669" spans="1:7" x14ac:dyDescent="0.25">
      <c r="A4669">
        <v>2020</v>
      </c>
      <c r="B4669" t="s">
        <v>18</v>
      </c>
      <c r="C4669" s="1">
        <v>14300</v>
      </c>
      <c r="D4669" t="s">
        <v>15</v>
      </c>
      <c r="E4669" s="2">
        <v>1</v>
      </c>
      <c r="F4669">
        <f>IFERROR(VLOOKUP(Bakery[[#This Row],[Products]],Bakery_price[#All],2,FALSE),0)</f>
        <v>3500</v>
      </c>
      <c r="G4669" s="3">
        <f>Bakery[[#This Row],[Price]]*Bakery[[#This Row],[Quantity]]</f>
        <v>3500</v>
      </c>
    </row>
    <row r="4670" spans="1:7" x14ac:dyDescent="0.25">
      <c r="A4670">
        <v>2020</v>
      </c>
      <c r="B4670" t="s">
        <v>18</v>
      </c>
      <c r="C4670" s="1">
        <v>14300</v>
      </c>
      <c r="D4670" t="s">
        <v>17</v>
      </c>
      <c r="E4670" s="2">
        <v>1</v>
      </c>
      <c r="F4670">
        <f>IFERROR(VLOOKUP(Bakery[[#This Row],[Products]],Bakery_price[#All],2,FALSE),0)</f>
        <v>4000</v>
      </c>
      <c r="G4670" s="3">
        <f>Bakery[[#This Row],[Price]]*Bakery[[#This Row],[Quantity]]</f>
        <v>4000</v>
      </c>
    </row>
    <row r="4671" spans="1:7" x14ac:dyDescent="0.25">
      <c r="A4671">
        <v>2020</v>
      </c>
      <c r="B4671" t="s">
        <v>18</v>
      </c>
      <c r="C4671" s="1">
        <v>20300</v>
      </c>
      <c r="D4671" t="s">
        <v>6</v>
      </c>
      <c r="E4671" s="2">
        <v>1</v>
      </c>
      <c r="F4671">
        <f>IFERROR(VLOOKUP(Bakery[[#This Row],[Products]],Bakery_price[#All],2,FALSE),0)</f>
        <v>4800</v>
      </c>
      <c r="G4671" s="3">
        <f>Bakery[[#This Row],[Price]]*Bakery[[#This Row],[Quantity]]</f>
        <v>4800</v>
      </c>
    </row>
    <row r="4672" spans="1:7" x14ac:dyDescent="0.25">
      <c r="A4672">
        <v>2020</v>
      </c>
      <c r="B4672" t="s">
        <v>18</v>
      </c>
      <c r="C4672" s="1">
        <v>20300</v>
      </c>
      <c r="D4672" t="s">
        <v>24</v>
      </c>
      <c r="E4672" s="2">
        <v>1</v>
      </c>
      <c r="F4672">
        <f>IFERROR(VLOOKUP(Bakery[[#This Row],[Products]],Bakery_price[#All],2,FALSE),0)</f>
        <v>3500</v>
      </c>
      <c r="G4672" s="3">
        <f>Bakery[[#This Row],[Price]]*Bakery[[#This Row],[Quantity]]</f>
        <v>3500</v>
      </c>
    </row>
    <row r="4673" spans="1:7" x14ac:dyDescent="0.25">
      <c r="A4673">
        <v>2020</v>
      </c>
      <c r="B4673" t="s">
        <v>18</v>
      </c>
      <c r="C4673" s="1">
        <v>20300</v>
      </c>
      <c r="D4673" t="s">
        <v>8</v>
      </c>
      <c r="E4673" s="2">
        <v>1</v>
      </c>
      <c r="F4673">
        <f>IFERROR(VLOOKUP(Bakery[[#This Row],[Products]],Bakery_price[#All],2,FALSE),0)</f>
        <v>4800</v>
      </c>
      <c r="G4673" s="3">
        <f>Bakery[[#This Row],[Price]]*Bakery[[#This Row],[Quantity]]</f>
        <v>4800</v>
      </c>
    </row>
    <row r="4674" spans="1:7" x14ac:dyDescent="0.25">
      <c r="A4674">
        <v>2020</v>
      </c>
      <c r="B4674" t="s">
        <v>18</v>
      </c>
      <c r="C4674" s="1">
        <v>20300</v>
      </c>
      <c r="D4674" t="s">
        <v>12</v>
      </c>
      <c r="E4674" s="2">
        <v>1</v>
      </c>
      <c r="F4674">
        <f>IFERROR(VLOOKUP(Bakery[[#This Row],[Products]],Bakery_price[#All],2,FALSE),0)</f>
        <v>4500</v>
      </c>
      <c r="G4674" s="3">
        <f>Bakery[[#This Row],[Price]]*Bakery[[#This Row],[Quantity]]</f>
        <v>4500</v>
      </c>
    </row>
    <row r="4675" spans="1:7" x14ac:dyDescent="0.25">
      <c r="A4675">
        <v>2020</v>
      </c>
      <c r="B4675" t="s">
        <v>18</v>
      </c>
      <c r="C4675" s="1">
        <v>14500</v>
      </c>
      <c r="D4675" t="s">
        <v>24</v>
      </c>
      <c r="E4675" s="2">
        <v>1</v>
      </c>
      <c r="F4675">
        <f>IFERROR(VLOOKUP(Bakery[[#This Row],[Products]],Bakery_price[#All],2,FALSE),0)</f>
        <v>3500</v>
      </c>
      <c r="G4675" s="3">
        <f>Bakery[[#This Row],[Price]]*Bakery[[#This Row],[Quantity]]</f>
        <v>3500</v>
      </c>
    </row>
    <row r="4676" spans="1:7" x14ac:dyDescent="0.25">
      <c r="A4676">
        <v>2020</v>
      </c>
      <c r="B4676" t="s">
        <v>18</v>
      </c>
      <c r="C4676" s="1">
        <v>14500</v>
      </c>
      <c r="D4676" t="s">
        <v>17</v>
      </c>
      <c r="E4676" s="2">
        <v>1</v>
      </c>
      <c r="F4676">
        <f>IFERROR(VLOOKUP(Bakery[[#This Row],[Products]],Bakery_price[#All],2,FALSE),0)</f>
        <v>4000</v>
      </c>
      <c r="G4676" s="3">
        <f>Bakery[[#This Row],[Price]]*Bakery[[#This Row],[Quantity]]</f>
        <v>4000</v>
      </c>
    </row>
    <row r="4677" spans="1:7" x14ac:dyDescent="0.25">
      <c r="A4677">
        <v>2020</v>
      </c>
      <c r="B4677" t="s">
        <v>18</v>
      </c>
      <c r="C4677" s="1">
        <v>14500</v>
      </c>
      <c r="D4677" t="s">
        <v>30</v>
      </c>
      <c r="E4677" s="2">
        <v>2</v>
      </c>
      <c r="F4677">
        <f>IFERROR(VLOOKUP(Bakery[[#This Row],[Products]],Bakery_price[#All],2,FALSE),0)</f>
        <v>2500</v>
      </c>
      <c r="G4677" s="3">
        <f>Bakery[[#This Row],[Price]]*Bakery[[#This Row],[Quantity]]</f>
        <v>5000</v>
      </c>
    </row>
    <row r="4678" spans="1:7" x14ac:dyDescent="0.25">
      <c r="A4678">
        <v>2020</v>
      </c>
      <c r="B4678" t="s">
        <v>18</v>
      </c>
      <c r="C4678" s="1">
        <v>23800</v>
      </c>
      <c r="D4678" t="s">
        <v>6</v>
      </c>
      <c r="E4678" s="2">
        <v>1</v>
      </c>
      <c r="F4678">
        <f>IFERROR(VLOOKUP(Bakery[[#This Row],[Products]],Bakery_price[#All],2,FALSE),0)</f>
        <v>4800</v>
      </c>
      <c r="G4678" s="3">
        <f>Bakery[[#This Row],[Price]]*Bakery[[#This Row],[Quantity]]</f>
        <v>4800</v>
      </c>
    </row>
    <row r="4679" spans="1:7" x14ac:dyDescent="0.25">
      <c r="A4679">
        <v>2020</v>
      </c>
      <c r="B4679" t="s">
        <v>18</v>
      </c>
      <c r="C4679" s="1">
        <v>23800</v>
      </c>
      <c r="D4679" t="s">
        <v>15</v>
      </c>
      <c r="E4679" s="2">
        <v>1</v>
      </c>
      <c r="F4679">
        <f>IFERROR(VLOOKUP(Bakery[[#This Row],[Products]],Bakery_price[#All],2,FALSE),0)</f>
        <v>3500</v>
      </c>
      <c r="G4679" s="3">
        <f>Bakery[[#This Row],[Price]]*Bakery[[#This Row],[Quantity]]</f>
        <v>3500</v>
      </c>
    </row>
    <row r="4680" spans="1:7" x14ac:dyDescent="0.25">
      <c r="A4680">
        <v>2020</v>
      </c>
      <c r="B4680" t="s">
        <v>18</v>
      </c>
      <c r="C4680" s="1">
        <v>23800</v>
      </c>
      <c r="D4680" t="s">
        <v>8</v>
      </c>
      <c r="E4680" s="2">
        <v>1</v>
      </c>
      <c r="F4680">
        <f>IFERROR(VLOOKUP(Bakery[[#This Row],[Products]],Bakery_price[#All],2,FALSE),0)</f>
        <v>4800</v>
      </c>
      <c r="G4680" s="3">
        <f>Bakery[[#This Row],[Price]]*Bakery[[#This Row],[Quantity]]</f>
        <v>4800</v>
      </c>
    </row>
    <row r="4681" spans="1:7" x14ac:dyDescent="0.25">
      <c r="A4681">
        <v>2020</v>
      </c>
      <c r="B4681" t="s">
        <v>18</v>
      </c>
      <c r="C4681" s="1">
        <v>23800</v>
      </c>
      <c r="D4681" t="s">
        <v>12</v>
      </c>
      <c r="E4681" s="2">
        <v>1</v>
      </c>
      <c r="F4681">
        <f>IFERROR(VLOOKUP(Bakery[[#This Row],[Products]],Bakery_price[#All],2,FALSE),0)</f>
        <v>4500</v>
      </c>
      <c r="G4681" s="3">
        <f>Bakery[[#This Row],[Price]]*Bakery[[#This Row],[Quantity]]</f>
        <v>4500</v>
      </c>
    </row>
    <row r="4682" spans="1:7" x14ac:dyDescent="0.25">
      <c r="A4682">
        <v>2020</v>
      </c>
      <c r="B4682" t="s">
        <v>18</v>
      </c>
      <c r="C4682" s="1">
        <v>23800</v>
      </c>
      <c r="D4682" t="s">
        <v>10</v>
      </c>
      <c r="E4682" s="2">
        <v>1</v>
      </c>
      <c r="F4682">
        <f>IFERROR(VLOOKUP(Bakery[[#This Row],[Products]],Bakery_price[#All],2,FALSE),0)</f>
        <v>0</v>
      </c>
      <c r="G4682" s="3">
        <f>Bakery[[#This Row],[Price]]*Bakery[[#This Row],[Quantity]]</f>
        <v>0</v>
      </c>
    </row>
    <row r="4683" spans="1:7" x14ac:dyDescent="0.25">
      <c r="A4683">
        <v>2020</v>
      </c>
      <c r="B4683" t="s">
        <v>18</v>
      </c>
      <c r="C4683" s="1">
        <v>18300</v>
      </c>
      <c r="D4683" t="s">
        <v>6</v>
      </c>
      <c r="E4683" s="2">
        <v>1</v>
      </c>
      <c r="F4683">
        <f>IFERROR(VLOOKUP(Bakery[[#This Row],[Products]],Bakery_price[#All],2,FALSE),0)</f>
        <v>4800</v>
      </c>
      <c r="G4683" s="3">
        <f>Bakery[[#This Row],[Price]]*Bakery[[#This Row],[Quantity]]</f>
        <v>4800</v>
      </c>
    </row>
    <row r="4684" spans="1:7" x14ac:dyDescent="0.25">
      <c r="A4684">
        <v>2020</v>
      </c>
      <c r="B4684" t="s">
        <v>18</v>
      </c>
      <c r="C4684" s="1">
        <v>18300</v>
      </c>
      <c r="D4684" t="s">
        <v>15</v>
      </c>
      <c r="E4684" s="2">
        <v>1</v>
      </c>
      <c r="F4684">
        <f>IFERROR(VLOOKUP(Bakery[[#This Row],[Products]],Bakery_price[#All],2,FALSE),0)</f>
        <v>3500</v>
      </c>
      <c r="G4684" s="3">
        <f>Bakery[[#This Row],[Price]]*Bakery[[#This Row],[Quantity]]</f>
        <v>3500</v>
      </c>
    </row>
    <row r="4685" spans="1:7" x14ac:dyDescent="0.25">
      <c r="A4685">
        <v>2020</v>
      </c>
      <c r="B4685" t="s">
        <v>18</v>
      </c>
      <c r="C4685" s="1">
        <v>18300</v>
      </c>
      <c r="D4685" t="s">
        <v>24</v>
      </c>
      <c r="E4685" s="2">
        <v>1</v>
      </c>
      <c r="F4685">
        <f>IFERROR(VLOOKUP(Bakery[[#This Row],[Products]],Bakery_price[#All],2,FALSE),0)</f>
        <v>3500</v>
      </c>
      <c r="G4685" s="3">
        <f>Bakery[[#This Row],[Price]]*Bakery[[#This Row],[Quantity]]</f>
        <v>3500</v>
      </c>
    </row>
    <row r="4686" spans="1:7" x14ac:dyDescent="0.25">
      <c r="A4686">
        <v>2020</v>
      </c>
      <c r="B4686" t="s">
        <v>18</v>
      </c>
      <c r="C4686" s="1">
        <v>18300</v>
      </c>
      <c r="D4686" t="s">
        <v>12</v>
      </c>
      <c r="E4686" s="2">
        <v>1</v>
      </c>
      <c r="F4686">
        <f>IFERROR(VLOOKUP(Bakery[[#This Row],[Products]],Bakery_price[#All],2,FALSE),0)</f>
        <v>4500</v>
      </c>
      <c r="G4686" s="3">
        <f>Bakery[[#This Row],[Price]]*Bakery[[#This Row],[Quantity]]</f>
        <v>4500</v>
      </c>
    </row>
    <row r="4687" spans="1:7" x14ac:dyDescent="0.25">
      <c r="A4687">
        <v>2020</v>
      </c>
      <c r="B4687" t="s">
        <v>18</v>
      </c>
      <c r="C4687" s="1">
        <v>14300</v>
      </c>
      <c r="D4687" t="s">
        <v>6</v>
      </c>
      <c r="E4687" s="2">
        <v>1</v>
      </c>
      <c r="F4687">
        <f>IFERROR(VLOOKUP(Bakery[[#This Row],[Products]],Bakery_price[#All],2,FALSE),0)</f>
        <v>4800</v>
      </c>
      <c r="G4687" s="3">
        <f>Bakery[[#This Row],[Price]]*Bakery[[#This Row],[Quantity]]</f>
        <v>4800</v>
      </c>
    </row>
    <row r="4688" spans="1:7" x14ac:dyDescent="0.25">
      <c r="A4688">
        <v>2020</v>
      </c>
      <c r="B4688" t="s">
        <v>18</v>
      </c>
      <c r="C4688" s="1">
        <v>14300</v>
      </c>
      <c r="D4688" t="s">
        <v>15</v>
      </c>
      <c r="E4688" s="2">
        <v>1</v>
      </c>
      <c r="F4688">
        <f>IFERROR(VLOOKUP(Bakery[[#This Row],[Products]],Bakery_price[#All],2,FALSE),0)</f>
        <v>3500</v>
      </c>
      <c r="G4688" s="3">
        <f>Bakery[[#This Row],[Price]]*Bakery[[#This Row],[Quantity]]</f>
        <v>3500</v>
      </c>
    </row>
    <row r="4689" spans="1:7" x14ac:dyDescent="0.25">
      <c r="A4689">
        <v>2020</v>
      </c>
      <c r="B4689" t="s">
        <v>18</v>
      </c>
      <c r="C4689" s="1">
        <v>14300</v>
      </c>
      <c r="D4689" t="s">
        <v>7</v>
      </c>
      <c r="E4689" s="2">
        <v>1</v>
      </c>
      <c r="F4689">
        <f>IFERROR(VLOOKUP(Bakery[[#This Row],[Products]],Bakery_price[#All],2,FALSE),0)</f>
        <v>0</v>
      </c>
      <c r="G4689" s="3">
        <f>Bakery[[#This Row],[Price]]*Bakery[[#This Row],[Quantity]]</f>
        <v>0</v>
      </c>
    </row>
    <row r="4690" spans="1:7" x14ac:dyDescent="0.25">
      <c r="A4690">
        <v>2020</v>
      </c>
      <c r="B4690" t="s">
        <v>18</v>
      </c>
      <c r="C4690" s="1">
        <v>24400</v>
      </c>
      <c r="D4690" t="s">
        <v>6</v>
      </c>
      <c r="E4690" s="2">
        <v>1</v>
      </c>
      <c r="F4690">
        <f>IFERROR(VLOOKUP(Bakery[[#This Row],[Products]],Bakery_price[#All],2,FALSE),0)</f>
        <v>4800</v>
      </c>
      <c r="G4690" s="3">
        <f>Bakery[[#This Row],[Price]]*Bakery[[#This Row],[Quantity]]</f>
        <v>4800</v>
      </c>
    </row>
    <row r="4691" spans="1:7" x14ac:dyDescent="0.25">
      <c r="A4691">
        <v>2020</v>
      </c>
      <c r="B4691" t="s">
        <v>18</v>
      </c>
      <c r="C4691" s="1">
        <v>24400</v>
      </c>
      <c r="D4691" t="s">
        <v>15</v>
      </c>
      <c r="E4691" s="2">
        <v>1</v>
      </c>
      <c r="F4691">
        <f>IFERROR(VLOOKUP(Bakery[[#This Row],[Products]],Bakery_price[#All],2,FALSE),0)</f>
        <v>3500</v>
      </c>
      <c r="G4691" s="3">
        <f>Bakery[[#This Row],[Price]]*Bakery[[#This Row],[Quantity]]</f>
        <v>3500</v>
      </c>
    </row>
    <row r="4692" spans="1:7" x14ac:dyDescent="0.25">
      <c r="A4692">
        <v>2020</v>
      </c>
      <c r="B4692" t="s">
        <v>18</v>
      </c>
      <c r="C4692" s="1">
        <v>24400</v>
      </c>
      <c r="D4692" t="s">
        <v>16</v>
      </c>
      <c r="E4692" s="2">
        <v>1</v>
      </c>
      <c r="F4692">
        <f>IFERROR(VLOOKUP(Bakery[[#This Row],[Products]],Bakery_price[#All],2,FALSE),0)</f>
        <v>0</v>
      </c>
      <c r="G4692" s="3">
        <f>Bakery[[#This Row],[Price]]*Bakery[[#This Row],[Quantity]]</f>
        <v>0</v>
      </c>
    </row>
    <row r="4693" spans="1:7" x14ac:dyDescent="0.25">
      <c r="A4693">
        <v>2020</v>
      </c>
      <c r="B4693" t="s">
        <v>18</v>
      </c>
      <c r="C4693" s="1">
        <v>15300</v>
      </c>
      <c r="D4693" t="s">
        <v>6</v>
      </c>
      <c r="E4693" s="2">
        <v>1</v>
      </c>
      <c r="F4693">
        <f>IFERROR(VLOOKUP(Bakery[[#This Row],[Products]],Bakery_price[#All],2,FALSE),0)</f>
        <v>4800</v>
      </c>
      <c r="G4693" s="3">
        <f>Bakery[[#This Row],[Price]]*Bakery[[#This Row],[Quantity]]</f>
        <v>4800</v>
      </c>
    </row>
    <row r="4694" spans="1:7" x14ac:dyDescent="0.25">
      <c r="A4694">
        <v>2020</v>
      </c>
      <c r="B4694" t="s">
        <v>18</v>
      </c>
      <c r="C4694" s="1">
        <v>15300</v>
      </c>
      <c r="D4694" t="s">
        <v>7</v>
      </c>
      <c r="E4694" s="2">
        <v>1</v>
      </c>
      <c r="F4694">
        <f>IFERROR(VLOOKUP(Bakery[[#This Row],[Products]],Bakery_price[#All],2,FALSE),0)</f>
        <v>0</v>
      </c>
      <c r="G4694" s="3">
        <f>Bakery[[#This Row],[Price]]*Bakery[[#This Row],[Quantity]]</f>
        <v>0</v>
      </c>
    </row>
    <row r="4695" spans="1:7" x14ac:dyDescent="0.25">
      <c r="A4695">
        <v>2020</v>
      </c>
      <c r="B4695" t="s">
        <v>18</v>
      </c>
      <c r="C4695" s="1">
        <v>15300</v>
      </c>
      <c r="D4695" t="s">
        <v>12</v>
      </c>
      <c r="E4695" s="2">
        <v>1</v>
      </c>
      <c r="F4695">
        <f>IFERROR(VLOOKUP(Bakery[[#This Row],[Products]],Bakery_price[#All],2,FALSE),0)</f>
        <v>4500</v>
      </c>
      <c r="G4695" s="3">
        <f>Bakery[[#This Row],[Price]]*Bakery[[#This Row],[Quantity]]</f>
        <v>4500</v>
      </c>
    </row>
    <row r="4696" spans="1:7" x14ac:dyDescent="0.25">
      <c r="A4696">
        <v>2020</v>
      </c>
      <c r="B4696" t="s">
        <v>18</v>
      </c>
      <c r="C4696" s="1">
        <v>19600</v>
      </c>
      <c r="D4696" t="s">
        <v>6</v>
      </c>
      <c r="E4696" s="2">
        <v>2</v>
      </c>
      <c r="F4696">
        <f>IFERROR(VLOOKUP(Bakery[[#This Row],[Products]],Bakery_price[#All],2,FALSE),0)</f>
        <v>4800</v>
      </c>
      <c r="G4696" s="3">
        <f>Bakery[[#This Row],[Price]]*Bakery[[#This Row],[Quantity]]</f>
        <v>9600</v>
      </c>
    </row>
    <row r="4697" spans="1:7" x14ac:dyDescent="0.25">
      <c r="A4697">
        <v>2020</v>
      </c>
      <c r="B4697" t="s">
        <v>18</v>
      </c>
      <c r="C4697" s="1">
        <v>19600</v>
      </c>
      <c r="D4697" t="s">
        <v>25</v>
      </c>
      <c r="E4697" s="2">
        <v>1</v>
      </c>
      <c r="F4697">
        <f>IFERROR(VLOOKUP(Bakery[[#This Row],[Products]],Bakery_price[#All],2,FALSE),0)</f>
        <v>3500</v>
      </c>
      <c r="G4697" s="3">
        <f>Bakery[[#This Row],[Price]]*Bakery[[#This Row],[Quantity]]</f>
        <v>3500</v>
      </c>
    </row>
    <row r="4698" spans="1:7" x14ac:dyDescent="0.25">
      <c r="A4698">
        <v>2020</v>
      </c>
      <c r="B4698" t="s">
        <v>18</v>
      </c>
      <c r="C4698" s="1">
        <v>19600</v>
      </c>
      <c r="D4698" t="s">
        <v>12</v>
      </c>
      <c r="E4698" s="2">
        <v>1</v>
      </c>
      <c r="F4698">
        <f>IFERROR(VLOOKUP(Bakery[[#This Row],[Products]],Bakery_price[#All],2,FALSE),0)</f>
        <v>4500</v>
      </c>
      <c r="G4698" s="3">
        <f>Bakery[[#This Row],[Price]]*Bakery[[#This Row],[Quantity]]</f>
        <v>4500</v>
      </c>
    </row>
    <row r="4699" spans="1:7" x14ac:dyDescent="0.25">
      <c r="A4699">
        <v>2020</v>
      </c>
      <c r="B4699" t="s">
        <v>21</v>
      </c>
      <c r="C4699" s="1">
        <v>14800</v>
      </c>
      <c r="D4699" t="s">
        <v>6</v>
      </c>
      <c r="E4699" s="2">
        <v>1</v>
      </c>
      <c r="F4699">
        <f>IFERROR(VLOOKUP(Bakery[[#This Row],[Products]],Bakery_price[#All],2,FALSE),0)</f>
        <v>4800</v>
      </c>
      <c r="G4699" s="3">
        <f>Bakery[[#This Row],[Price]]*Bakery[[#This Row],[Quantity]]</f>
        <v>4800</v>
      </c>
    </row>
    <row r="4700" spans="1:7" x14ac:dyDescent="0.25">
      <c r="A4700">
        <v>2020</v>
      </c>
      <c r="B4700" t="s">
        <v>21</v>
      </c>
      <c r="C4700" s="1">
        <v>14800</v>
      </c>
      <c r="D4700" t="s">
        <v>15</v>
      </c>
      <c r="E4700" s="2">
        <v>1</v>
      </c>
      <c r="F4700">
        <f>IFERROR(VLOOKUP(Bakery[[#This Row],[Products]],Bakery_price[#All],2,FALSE),0)</f>
        <v>3500</v>
      </c>
      <c r="G4700" s="3">
        <f>Bakery[[#This Row],[Price]]*Bakery[[#This Row],[Quantity]]</f>
        <v>3500</v>
      </c>
    </row>
    <row r="4701" spans="1:7" x14ac:dyDescent="0.25">
      <c r="A4701">
        <v>2020</v>
      </c>
      <c r="B4701" t="s">
        <v>21</v>
      </c>
      <c r="C4701" s="1">
        <v>14800</v>
      </c>
      <c r="D4701" t="s">
        <v>20</v>
      </c>
      <c r="E4701" s="2">
        <v>1</v>
      </c>
      <c r="F4701">
        <f>IFERROR(VLOOKUP(Bakery[[#This Row],[Products]],Bakery_price[#All],2,FALSE),0)</f>
        <v>0</v>
      </c>
      <c r="G4701" s="3">
        <f>Bakery[[#This Row],[Price]]*Bakery[[#This Row],[Quantity]]</f>
        <v>0</v>
      </c>
    </row>
    <row r="4702" spans="1:7" x14ac:dyDescent="0.25">
      <c r="A4702">
        <v>2020</v>
      </c>
      <c r="B4702" t="s">
        <v>21</v>
      </c>
      <c r="C4702" s="1">
        <v>30800</v>
      </c>
      <c r="D4702" t="s">
        <v>6</v>
      </c>
      <c r="E4702" s="2">
        <v>1</v>
      </c>
      <c r="F4702">
        <f>IFERROR(VLOOKUP(Bakery[[#This Row],[Products]],Bakery_price[#All],2,FALSE),0)</f>
        <v>4800</v>
      </c>
      <c r="G4702" s="3">
        <f>Bakery[[#This Row],[Price]]*Bakery[[#This Row],[Quantity]]</f>
        <v>4800</v>
      </c>
    </row>
    <row r="4703" spans="1:7" x14ac:dyDescent="0.25">
      <c r="A4703">
        <v>2020</v>
      </c>
      <c r="B4703" t="s">
        <v>21</v>
      </c>
      <c r="C4703" s="1">
        <v>30800</v>
      </c>
      <c r="D4703" t="s">
        <v>15</v>
      </c>
      <c r="E4703" s="2">
        <v>1</v>
      </c>
      <c r="F4703">
        <f>IFERROR(VLOOKUP(Bakery[[#This Row],[Products]],Bakery_price[#All],2,FALSE),0)</f>
        <v>3500</v>
      </c>
      <c r="G4703" s="3">
        <f>Bakery[[#This Row],[Price]]*Bakery[[#This Row],[Quantity]]</f>
        <v>3500</v>
      </c>
    </row>
    <row r="4704" spans="1:7" x14ac:dyDescent="0.25">
      <c r="A4704">
        <v>2020</v>
      </c>
      <c r="B4704" t="s">
        <v>21</v>
      </c>
      <c r="C4704" s="1">
        <v>30800</v>
      </c>
      <c r="D4704" t="s">
        <v>24</v>
      </c>
      <c r="E4704" s="2">
        <v>2</v>
      </c>
      <c r="F4704">
        <f>IFERROR(VLOOKUP(Bakery[[#This Row],[Products]],Bakery_price[#All],2,FALSE),0)</f>
        <v>3500</v>
      </c>
      <c r="G4704" s="3">
        <f>Bakery[[#This Row],[Price]]*Bakery[[#This Row],[Quantity]]</f>
        <v>7000</v>
      </c>
    </row>
    <row r="4705" spans="1:7" x14ac:dyDescent="0.25">
      <c r="A4705">
        <v>2020</v>
      </c>
      <c r="B4705" t="s">
        <v>21</v>
      </c>
      <c r="C4705" s="1">
        <v>30800</v>
      </c>
      <c r="D4705" t="s">
        <v>8</v>
      </c>
      <c r="E4705" s="2">
        <v>2</v>
      </c>
      <c r="F4705">
        <f>IFERROR(VLOOKUP(Bakery[[#This Row],[Products]],Bakery_price[#All],2,FALSE),0)</f>
        <v>4800</v>
      </c>
      <c r="G4705" s="3">
        <f>Bakery[[#This Row],[Price]]*Bakery[[#This Row],[Quantity]]</f>
        <v>9600</v>
      </c>
    </row>
    <row r="4706" spans="1:7" x14ac:dyDescent="0.25">
      <c r="A4706">
        <v>2020</v>
      </c>
      <c r="B4706" t="s">
        <v>21</v>
      </c>
      <c r="C4706" s="1">
        <v>30800</v>
      </c>
      <c r="D4706" t="s">
        <v>12</v>
      </c>
      <c r="E4706" s="2">
        <v>1</v>
      </c>
      <c r="F4706">
        <f>IFERROR(VLOOKUP(Bakery[[#This Row],[Products]],Bakery_price[#All],2,FALSE),0)</f>
        <v>4500</v>
      </c>
      <c r="G4706" s="3">
        <f>Bakery[[#This Row],[Price]]*Bakery[[#This Row],[Quantity]]</f>
        <v>4500</v>
      </c>
    </row>
    <row r="4707" spans="1:7" x14ac:dyDescent="0.25">
      <c r="A4707">
        <v>2020</v>
      </c>
      <c r="B4707" t="s">
        <v>21</v>
      </c>
      <c r="C4707" s="1">
        <v>18300</v>
      </c>
      <c r="D4707" t="s">
        <v>6</v>
      </c>
      <c r="E4707" s="2">
        <v>1</v>
      </c>
      <c r="F4707">
        <f>IFERROR(VLOOKUP(Bakery[[#This Row],[Products]],Bakery_price[#All],2,FALSE),0)</f>
        <v>4800</v>
      </c>
      <c r="G4707" s="3">
        <f>Bakery[[#This Row],[Price]]*Bakery[[#This Row],[Quantity]]</f>
        <v>4800</v>
      </c>
    </row>
    <row r="4708" spans="1:7" x14ac:dyDescent="0.25">
      <c r="A4708">
        <v>2020</v>
      </c>
      <c r="B4708" t="s">
        <v>21</v>
      </c>
      <c r="C4708" s="1">
        <v>18300</v>
      </c>
      <c r="D4708" t="s">
        <v>24</v>
      </c>
      <c r="E4708" s="2">
        <v>1</v>
      </c>
      <c r="F4708">
        <f>IFERROR(VLOOKUP(Bakery[[#This Row],[Products]],Bakery_price[#All],2,FALSE),0)</f>
        <v>3500</v>
      </c>
      <c r="G4708" s="3">
        <f>Bakery[[#This Row],[Price]]*Bakery[[#This Row],[Quantity]]</f>
        <v>3500</v>
      </c>
    </row>
    <row r="4709" spans="1:7" x14ac:dyDescent="0.25">
      <c r="A4709">
        <v>2020</v>
      </c>
      <c r="B4709" t="s">
        <v>21</v>
      </c>
      <c r="C4709" s="1">
        <v>18300</v>
      </c>
      <c r="D4709" t="s">
        <v>25</v>
      </c>
      <c r="E4709" s="2">
        <v>1</v>
      </c>
      <c r="F4709">
        <f>IFERROR(VLOOKUP(Bakery[[#This Row],[Products]],Bakery_price[#All],2,FALSE),0)</f>
        <v>3500</v>
      </c>
      <c r="G4709" s="3">
        <f>Bakery[[#This Row],[Price]]*Bakery[[#This Row],[Quantity]]</f>
        <v>3500</v>
      </c>
    </row>
    <row r="4710" spans="1:7" x14ac:dyDescent="0.25">
      <c r="A4710">
        <v>2020</v>
      </c>
      <c r="B4710" t="s">
        <v>21</v>
      </c>
      <c r="C4710" s="1">
        <v>18300</v>
      </c>
      <c r="D4710" t="s">
        <v>29</v>
      </c>
      <c r="E4710" s="2">
        <v>1</v>
      </c>
      <c r="F4710">
        <f>IFERROR(VLOOKUP(Bakery[[#This Row],[Products]],Bakery_price[#All],2,FALSE),0)</f>
        <v>4500</v>
      </c>
      <c r="G4710" s="3">
        <f>Bakery[[#This Row],[Price]]*Bakery[[#This Row],[Quantity]]</f>
        <v>4500</v>
      </c>
    </row>
    <row r="4711" spans="1:7" x14ac:dyDescent="0.25">
      <c r="A4711">
        <v>2020</v>
      </c>
      <c r="B4711" t="s">
        <v>21</v>
      </c>
      <c r="C4711" s="1">
        <v>17300</v>
      </c>
      <c r="D4711" t="s">
        <v>24</v>
      </c>
      <c r="E4711" s="2">
        <v>2</v>
      </c>
      <c r="F4711">
        <f>IFERROR(VLOOKUP(Bakery[[#This Row],[Products]],Bakery_price[#All],2,FALSE),0)</f>
        <v>3500</v>
      </c>
      <c r="G4711" s="3">
        <f>Bakery[[#This Row],[Price]]*Bakery[[#This Row],[Quantity]]</f>
        <v>7000</v>
      </c>
    </row>
    <row r="4712" spans="1:7" x14ac:dyDescent="0.25">
      <c r="A4712">
        <v>2020</v>
      </c>
      <c r="B4712" t="s">
        <v>21</v>
      </c>
      <c r="C4712" s="1">
        <v>17300</v>
      </c>
      <c r="D4712" t="s">
        <v>8</v>
      </c>
      <c r="E4712" s="2">
        <v>1</v>
      </c>
      <c r="F4712">
        <f>IFERROR(VLOOKUP(Bakery[[#This Row],[Products]],Bakery_price[#All],2,FALSE),0)</f>
        <v>4800</v>
      </c>
      <c r="G4712" s="3">
        <f>Bakery[[#This Row],[Price]]*Bakery[[#This Row],[Quantity]]</f>
        <v>4800</v>
      </c>
    </row>
    <row r="4713" spans="1:7" x14ac:dyDescent="0.25">
      <c r="A4713">
        <v>2020</v>
      </c>
      <c r="B4713" t="s">
        <v>21</v>
      </c>
      <c r="C4713" s="1">
        <v>17300</v>
      </c>
      <c r="D4713" t="s">
        <v>26</v>
      </c>
      <c r="E4713" s="2">
        <v>1</v>
      </c>
      <c r="F4713">
        <f>IFERROR(VLOOKUP(Bakery[[#This Row],[Products]],Bakery_price[#All],2,FALSE),0)</f>
        <v>4000</v>
      </c>
      <c r="G4713" s="3">
        <f>Bakery[[#This Row],[Price]]*Bakery[[#This Row],[Quantity]]</f>
        <v>4000</v>
      </c>
    </row>
    <row r="4714" spans="1:7" x14ac:dyDescent="0.25">
      <c r="A4714">
        <v>2020</v>
      </c>
      <c r="B4714" t="s">
        <v>21</v>
      </c>
      <c r="C4714" s="1">
        <v>14300</v>
      </c>
      <c r="D4714" t="s">
        <v>6</v>
      </c>
      <c r="E4714" s="2">
        <v>1</v>
      </c>
      <c r="F4714">
        <f>IFERROR(VLOOKUP(Bakery[[#This Row],[Products]],Bakery_price[#All],2,FALSE),0)</f>
        <v>4800</v>
      </c>
      <c r="G4714" s="3">
        <f>Bakery[[#This Row],[Price]]*Bakery[[#This Row],[Quantity]]</f>
        <v>4800</v>
      </c>
    </row>
    <row r="4715" spans="1:7" x14ac:dyDescent="0.25">
      <c r="A4715">
        <v>2020</v>
      </c>
      <c r="B4715" t="s">
        <v>21</v>
      </c>
      <c r="C4715" s="1">
        <v>14300</v>
      </c>
      <c r="D4715" t="s">
        <v>7</v>
      </c>
      <c r="E4715" s="2">
        <v>1</v>
      </c>
      <c r="F4715">
        <f>IFERROR(VLOOKUP(Bakery[[#This Row],[Products]],Bakery_price[#All],2,FALSE),0)</f>
        <v>0</v>
      </c>
      <c r="G4715" s="3">
        <f>Bakery[[#This Row],[Price]]*Bakery[[#This Row],[Quantity]]</f>
        <v>0</v>
      </c>
    </row>
    <row r="4716" spans="1:7" x14ac:dyDescent="0.25">
      <c r="A4716">
        <v>2020</v>
      </c>
      <c r="B4716" t="s">
        <v>21</v>
      </c>
      <c r="C4716" s="1">
        <v>14300</v>
      </c>
      <c r="D4716" t="s">
        <v>25</v>
      </c>
      <c r="E4716" s="2">
        <v>1</v>
      </c>
      <c r="F4716">
        <f>IFERROR(VLOOKUP(Bakery[[#This Row],[Products]],Bakery_price[#All],2,FALSE),0)</f>
        <v>3500</v>
      </c>
      <c r="G4716" s="3">
        <f>Bakery[[#This Row],[Price]]*Bakery[[#This Row],[Quantity]]</f>
        <v>3500</v>
      </c>
    </row>
    <row r="4717" spans="1:7" x14ac:dyDescent="0.25">
      <c r="A4717">
        <v>2020</v>
      </c>
      <c r="B4717" t="s">
        <v>21</v>
      </c>
      <c r="C4717" s="1">
        <v>14000</v>
      </c>
      <c r="D4717" t="s">
        <v>19</v>
      </c>
      <c r="E4717" s="2">
        <v>1</v>
      </c>
      <c r="F4717">
        <f>IFERROR(VLOOKUP(Bakery[[#This Row],[Products]],Bakery_price[#All],2,FALSE),0)</f>
        <v>1500</v>
      </c>
      <c r="G4717" s="3">
        <f>Bakery[[#This Row],[Price]]*Bakery[[#This Row],[Quantity]]</f>
        <v>1500</v>
      </c>
    </row>
    <row r="4718" spans="1:7" x14ac:dyDescent="0.25">
      <c r="A4718">
        <v>2020</v>
      </c>
      <c r="B4718" t="s">
        <v>21</v>
      </c>
      <c r="C4718" s="1">
        <v>14000</v>
      </c>
      <c r="D4718" t="s">
        <v>24</v>
      </c>
      <c r="E4718" s="2">
        <v>2</v>
      </c>
      <c r="F4718">
        <f>IFERROR(VLOOKUP(Bakery[[#This Row],[Products]],Bakery_price[#All],2,FALSE),0)</f>
        <v>3500</v>
      </c>
      <c r="G4718" s="3">
        <f>Bakery[[#This Row],[Price]]*Bakery[[#This Row],[Quantity]]</f>
        <v>7000</v>
      </c>
    </row>
    <row r="4719" spans="1:7" x14ac:dyDescent="0.25">
      <c r="A4719">
        <v>2020</v>
      </c>
      <c r="B4719" t="s">
        <v>21</v>
      </c>
      <c r="C4719" s="1">
        <v>14000</v>
      </c>
      <c r="D4719" t="s">
        <v>25</v>
      </c>
      <c r="E4719" s="2">
        <v>1</v>
      </c>
      <c r="F4719">
        <f>IFERROR(VLOOKUP(Bakery[[#This Row],[Products]],Bakery_price[#All],2,FALSE),0)</f>
        <v>3500</v>
      </c>
      <c r="G4719" s="3">
        <f>Bakery[[#This Row],[Price]]*Bakery[[#This Row],[Quantity]]</f>
        <v>3500</v>
      </c>
    </row>
    <row r="4720" spans="1:7" x14ac:dyDescent="0.25">
      <c r="A4720">
        <v>2020</v>
      </c>
      <c r="B4720" t="s">
        <v>23</v>
      </c>
      <c r="C4720" s="1">
        <v>18100</v>
      </c>
      <c r="D4720" t="s">
        <v>6</v>
      </c>
      <c r="E4720" s="2">
        <v>3</v>
      </c>
      <c r="F4720">
        <f>IFERROR(VLOOKUP(Bakery[[#This Row],[Products]],Bakery_price[#All],2,FALSE),0)</f>
        <v>4800</v>
      </c>
      <c r="G4720" s="3">
        <f>Bakery[[#This Row],[Price]]*Bakery[[#This Row],[Quantity]]</f>
        <v>14400</v>
      </c>
    </row>
    <row r="4721" spans="1:7" x14ac:dyDescent="0.25">
      <c r="A4721">
        <v>2020</v>
      </c>
      <c r="B4721" t="s">
        <v>23</v>
      </c>
      <c r="C4721" s="1">
        <v>18100</v>
      </c>
      <c r="D4721" t="s">
        <v>30</v>
      </c>
      <c r="E4721" s="2">
        <v>1</v>
      </c>
      <c r="F4721">
        <f>IFERROR(VLOOKUP(Bakery[[#This Row],[Products]],Bakery_price[#All],2,FALSE),0)</f>
        <v>2500</v>
      </c>
      <c r="G4721" s="3">
        <f>Bakery[[#This Row],[Price]]*Bakery[[#This Row],[Quantity]]</f>
        <v>2500</v>
      </c>
    </row>
    <row r="4722" spans="1:7" x14ac:dyDescent="0.25">
      <c r="A4722">
        <v>2020</v>
      </c>
      <c r="B4722" t="s">
        <v>23</v>
      </c>
      <c r="C4722" s="1">
        <v>26000</v>
      </c>
      <c r="D4722" t="s">
        <v>6</v>
      </c>
      <c r="E4722" s="2">
        <v>5</v>
      </c>
      <c r="F4722">
        <f>IFERROR(VLOOKUP(Bakery[[#This Row],[Products]],Bakery_price[#All],2,FALSE),0)</f>
        <v>4800</v>
      </c>
      <c r="G4722" s="3">
        <f>Bakery[[#This Row],[Price]]*Bakery[[#This Row],[Quantity]]</f>
        <v>24000</v>
      </c>
    </row>
    <row r="4723" spans="1:7" x14ac:dyDescent="0.25">
      <c r="A4723">
        <v>2020</v>
      </c>
      <c r="B4723" t="s">
        <v>23</v>
      </c>
      <c r="C4723" s="1">
        <v>22600</v>
      </c>
      <c r="D4723" t="s">
        <v>6</v>
      </c>
      <c r="E4723" s="2">
        <v>2</v>
      </c>
      <c r="F4723">
        <f>IFERROR(VLOOKUP(Bakery[[#This Row],[Products]],Bakery_price[#All],2,FALSE),0)</f>
        <v>4800</v>
      </c>
      <c r="G4723" s="3">
        <f>Bakery[[#This Row],[Price]]*Bakery[[#This Row],[Quantity]]</f>
        <v>9600</v>
      </c>
    </row>
    <row r="4724" spans="1:7" x14ac:dyDescent="0.25">
      <c r="A4724">
        <v>2020</v>
      </c>
      <c r="B4724" t="s">
        <v>23</v>
      </c>
      <c r="C4724" s="1">
        <v>22600</v>
      </c>
      <c r="D4724" t="s">
        <v>15</v>
      </c>
      <c r="E4724" s="2">
        <v>1</v>
      </c>
      <c r="F4724">
        <f>IFERROR(VLOOKUP(Bakery[[#This Row],[Products]],Bakery_price[#All],2,FALSE),0)</f>
        <v>3500</v>
      </c>
      <c r="G4724" s="3">
        <f>Bakery[[#This Row],[Price]]*Bakery[[#This Row],[Quantity]]</f>
        <v>3500</v>
      </c>
    </row>
    <row r="4725" spans="1:7" x14ac:dyDescent="0.25">
      <c r="A4725">
        <v>2020</v>
      </c>
      <c r="B4725" t="s">
        <v>23</v>
      </c>
      <c r="C4725" s="1">
        <v>22600</v>
      </c>
      <c r="D4725" t="s">
        <v>24</v>
      </c>
      <c r="E4725" s="2">
        <v>1</v>
      </c>
      <c r="F4725">
        <f>IFERROR(VLOOKUP(Bakery[[#This Row],[Products]],Bakery_price[#All],2,FALSE),0)</f>
        <v>3500</v>
      </c>
      <c r="G4725" s="3">
        <f>Bakery[[#This Row],[Price]]*Bakery[[#This Row],[Quantity]]</f>
        <v>3500</v>
      </c>
    </row>
    <row r="4726" spans="1:7" x14ac:dyDescent="0.25">
      <c r="A4726">
        <v>2020</v>
      </c>
      <c r="B4726" t="s">
        <v>23</v>
      </c>
      <c r="C4726" s="1">
        <v>22600</v>
      </c>
      <c r="D4726" t="s">
        <v>17</v>
      </c>
      <c r="E4726" s="2">
        <v>1</v>
      </c>
      <c r="F4726">
        <f>IFERROR(VLOOKUP(Bakery[[#This Row],[Products]],Bakery_price[#All],2,FALSE),0)</f>
        <v>4000</v>
      </c>
      <c r="G4726" s="3">
        <f>Bakery[[#This Row],[Price]]*Bakery[[#This Row],[Quantity]]</f>
        <v>4000</v>
      </c>
    </row>
    <row r="4727" spans="1:7" x14ac:dyDescent="0.25">
      <c r="A4727">
        <v>2020</v>
      </c>
      <c r="B4727" t="s">
        <v>23</v>
      </c>
      <c r="C4727" s="1">
        <v>30300</v>
      </c>
      <c r="D4727" t="s">
        <v>6</v>
      </c>
      <c r="E4727" s="2">
        <v>1</v>
      </c>
      <c r="F4727">
        <f>IFERROR(VLOOKUP(Bakery[[#This Row],[Products]],Bakery_price[#All],2,FALSE),0)</f>
        <v>4800</v>
      </c>
      <c r="G4727" s="3">
        <f>Bakery[[#This Row],[Price]]*Bakery[[#This Row],[Quantity]]</f>
        <v>4800</v>
      </c>
    </row>
    <row r="4728" spans="1:7" x14ac:dyDescent="0.25">
      <c r="A4728">
        <v>2020</v>
      </c>
      <c r="B4728" t="s">
        <v>23</v>
      </c>
      <c r="C4728" s="1">
        <v>30300</v>
      </c>
      <c r="D4728" t="s">
        <v>24</v>
      </c>
      <c r="E4728" s="2">
        <v>1</v>
      </c>
      <c r="F4728">
        <f>IFERROR(VLOOKUP(Bakery[[#This Row],[Products]],Bakery_price[#All],2,FALSE),0)</f>
        <v>3500</v>
      </c>
      <c r="G4728" s="3">
        <f>Bakery[[#This Row],[Price]]*Bakery[[#This Row],[Quantity]]</f>
        <v>3500</v>
      </c>
    </row>
    <row r="4729" spans="1:7" x14ac:dyDescent="0.25">
      <c r="A4729">
        <v>2020</v>
      </c>
      <c r="B4729" t="s">
        <v>23</v>
      </c>
      <c r="C4729" s="1">
        <v>30300</v>
      </c>
      <c r="D4729" t="s">
        <v>20</v>
      </c>
      <c r="E4729" s="2">
        <v>3</v>
      </c>
      <c r="F4729">
        <f>IFERROR(VLOOKUP(Bakery[[#This Row],[Products]],Bakery_price[#All],2,FALSE),0)</f>
        <v>0</v>
      </c>
      <c r="G4729" s="3">
        <f>Bakery[[#This Row],[Price]]*Bakery[[#This Row],[Quantity]]</f>
        <v>0</v>
      </c>
    </row>
    <row r="4730" spans="1:7" x14ac:dyDescent="0.25">
      <c r="A4730">
        <v>2020</v>
      </c>
      <c r="B4730" t="s">
        <v>23</v>
      </c>
      <c r="C4730" s="1">
        <v>30300</v>
      </c>
      <c r="D4730" t="s">
        <v>8</v>
      </c>
      <c r="E4730" s="2">
        <v>1</v>
      </c>
      <c r="F4730">
        <f>IFERROR(VLOOKUP(Bakery[[#This Row],[Products]],Bakery_price[#All],2,FALSE),0)</f>
        <v>4800</v>
      </c>
      <c r="G4730" s="3">
        <f>Bakery[[#This Row],[Price]]*Bakery[[#This Row],[Quantity]]</f>
        <v>4800</v>
      </c>
    </row>
    <row r="4731" spans="1:7" x14ac:dyDescent="0.25">
      <c r="A4731">
        <v>2020</v>
      </c>
      <c r="B4731" t="s">
        <v>23</v>
      </c>
      <c r="C4731" s="1">
        <v>21200</v>
      </c>
      <c r="D4731" t="s">
        <v>6</v>
      </c>
      <c r="E4731" s="2">
        <v>4</v>
      </c>
      <c r="F4731">
        <f>IFERROR(VLOOKUP(Bakery[[#This Row],[Products]],Bakery_price[#All],2,FALSE),0)</f>
        <v>4800</v>
      </c>
      <c r="G4731" s="3">
        <f>Bakery[[#This Row],[Price]]*Bakery[[#This Row],[Quantity]]</f>
        <v>19200</v>
      </c>
    </row>
    <row r="4732" spans="1:7" x14ac:dyDescent="0.25">
      <c r="A4732">
        <v>2020</v>
      </c>
      <c r="B4732" t="s">
        <v>23</v>
      </c>
      <c r="C4732" s="1">
        <v>41400</v>
      </c>
      <c r="D4732" t="s">
        <v>6</v>
      </c>
      <c r="E4732" s="2">
        <v>3</v>
      </c>
      <c r="F4732">
        <f>IFERROR(VLOOKUP(Bakery[[#This Row],[Products]],Bakery_price[#All],2,FALSE),0)</f>
        <v>4800</v>
      </c>
      <c r="G4732" s="3">
        <f>Bakery[[#This Row],[Price]]*Bakery[[#This Row],[Quantity]]</f>
        <v>14400</v>
      </c>
    </row>
    <row r="4733" spans="1:7" x14ac:dyDescent="0.25">
      <c r="A4733">
        <v>2020</v>
      </c>
      <c r="B4733" t="s">
        <v>23</v>
      </c>
      <c r="C4733" s="1">
        <v>41400</v>
      </c>
      <c r="D4733" t="s">
        <v>24</v>
      </c>
      <c r="E4733" s="2">
        <v>2</v>
      </c>
      <c r="F4733">
        <f>IFERROR(VLOOKUP(Bakery[[#This Row],[Products]],Bakery_price[#All],2,FALSE),0)</f>
        <v>3500</v>
      </c>
      <c r="G4733" s="3">
        <f>Bakery[[#This Row],[Price]]*Bakery[[#This Row],[Quantity]]</f>
        <v>7000</v>
      </c>
    </row>
    <row r="4734" spans="1:7" x14ac:dyDescent="0.25">
      <c r="A4734">
        <v>2020</v>
      </c>
      <c r="B4734" t="s">
        <v>23</v>
      </c>
      <c r="C4734" s="1">
        <v>41400</v>
      </c>
      <c r="D4734" t="s">
        <v>8</v>
      </c>
      <c r="E4734" s="2">
        <v>2</v>
      </c>
      <c r="F4734">
        <f>IFERROR(VLOOKUP(Bakery[[#This Row],[Products]],Bakery_price[#All],2,FALSE),0)</f>
        <v>4800</v>
      </c>
      <c r="G4734" s="3">
        <f>Bakery[[#This Row],[Price]]*Bakery[[#This Row],[Quantity]]</f>
        <v>9600</v>
      </c>
    </row>
    <row r="4735" spans="1:7" x14ac:dyDescent="0.25">
      <c r="A4735">
        <v>2020</v>
      </c>
      <c r="B4735" t="s">
        <v>23</v>
      </c>
      <c r="C4735" s="1">
        <v>41400</v>
      </c>
      <c r="D4735" t="s">
        <v>12</v>
      </c>
      <c r="E4735" s="2">
        <v>2</v>
      </c>
      <c r="F4735">
        <f>IFERROR(VLOOKUP(Bakery[[#This Row],[Products]],Bakery_price[#All],2,FALSE),0)</f>
        <v>4500</v>
      </c>
      <c r="G4735" s="3">
        <f>Bakery[[#This Row],[Price]]*Bakery[[#This Row],[Quantity]]</f>
        <v>9000</v>
      </c>
    </row>
    <row r="4736" spans="1:7" x14ac:dyDescent="0.25">
      <c r="A4736">
        <v>2020</v>
      </c>
      <c r="B4736" t="s">
        <v>23</v>
      </c>
      <c r="C4736" s="1">
        <v>18300</v>
      </c>
      <c r="D4736" t="s">
        <v>6</v>
      </c>
      <c r="E4736" s="2">
        <v>1</v>
      </c>
      <c r="F4736">
        <f>IFERROR(VLOOKUP(Bakery[[#This Row],[Products]],Bakery_price[#All],2,FALSE),0)</f>
        <v>4800</v>
      </c>
      <c r="G4736" s="3">
        <f>Bakery[[#This Row],[Price]]*Bakery[[#This Row],[Quantity]]</f>
        <v>4800</v>
      </c>
    </row>
    <row r="4737" spans="1:7" x14ac:dyDescent="0.25">
      <c r="A4737">
        <v>2020</v>
      </c>
      <c r="B4737" t="s">
        <v>23</v>
      </c>
      <c r="C4737" s="1">
        <v>18300</v>
      </c>
      <c r="D4737" t="s">
        <v>15</v>
      </c>
      <c r="E4737" s="2">
        <v>2</v>
      </c>
      <c r="F4737">
        <f>IFERROR(VLOOKUP(Bakery[[#This Row],[Products]],Bakery_price[#All],2,FALSE),0)</f>
        <v>3500</v>
      </c>
      <c r="G4737" s="3">
        <f>Bakery[[#This Row],[Price]]*Bakery[[#This Row],[Quantity]]</f>
        <v>7000</v>
      </c>
    </row>
    <row r="4738" spans="1:7" x14ac:dyDescent="0.25">
      <c r="A4738">
        <v>2020</v>
      </c>
      <c r="B4738" t="s">
        <v>23</v>
      </c>
      <c r="C4738" s="1">
        <v>18300</v>
      </c>
      <c r="D4738" t="s">
        <v>25</v>
      </c>
      <c r="E4738" s="2">
        <v>1</v>
      </c>
      <c r="F4738">
        <f>IFERROR(VLOOKUP(Bakery[[#This Row],[Products]],Bakery_price[#All],2,FALSE),0)</f>
        <v>3500</v>
      </c>
      <c r="G4738" s="3">
        <f>Bakery[[#This Row],[Price]]*Bakery[[#This Row],[Quantity]]</f>
        <v>3500</v>
      </c>
    </row>
    <row r="4739" spans="1:7" x14ac:dyDescent="0.25">
      <c r="A4739">
        <v>2020</v>
      </c>
      <c r="B4739" t="s">
        <v>23</v>
      </c>
      <c r="C4739" s="1">
        <v>27200</v>
      </c>
      <c r="D4739" t="s">
        <v>6</v>
      </c>
      <c r="E4739" s="2">
        <v>4</v>
      </c>
      <c r="F4739">
        <f>IFERROR(VLOOKUP(Bakery[[#This Row],[Products]],Bakery_price[#All],2,FALSE),0)</f>
        <v>4800</v>
      </c>
      <c r="G4739" s="3">
        <f>Bakery[[#This Row],[Price]]*Bakery[[#This Row],[Quantity]]</f>
        <v>19200</v>
      </c>
    </row>
    <row r="4740" spans="1:7" x14ac:dyDescent="0.25">
      <c r="A4740">
        <v>2020</v>
      </c>
      <c r="B4740" t="s">
        <v>23</v>
      </c>
      <c r="C4740" s="1">
        <v>27200</v>
      </c>
      <c r="D4740" t="s">
        <v>30</v>
      </c>
      <c r="E4740" s="2">
        <v>2</v>
      </c>
      <c r="F4740">
        <f>IFERROR(VLOOKUP(Bakery[[#This Row],[Products]],Bakery_price[#All],2,FALSE),0)</f>
        <v>2500</v>
      </c>
      <c r="G4740" s="3">
        <f>Bakery[[#This Row],[Price]]*Bakery[[#This Row],[Quantity]]</f>
        <v>5000</v>
      </c>
    </row>
    <row r="4741" spans="1:7" x14ac:dyDescent="0.25">
      <c r="A4741">
        <v>2020</v>
      </c>
      <c r="B4741" t="s">
        <v>23</v>
      </c>
      <c r="C4741" s="1">
        <v>19800</v>
      </c>
      <c r="D4741" t="s">
        <v>6</v>
      </c>
      <c r="E4741" s="2">
        <v>2</v>
      </c>
      <c r="F4741">
        <f>IFERROR(VLOOKUP(Bakery[[#This Row],[Products]],Bakery_price[#All],2,FALSE),0)</f>
        <v>4800</v>
      </c>
      <c r="G4741" s="3">
        <f>Bakery[[#This Row],[Price]]*Bakery[[#This Row],[Quantity]]</f>
        <v>9600</v>
      </c>
    </row>
    <row r="4742" spans="1:7" x14ac:dyDescent="0.25">
      <c r="A4742">
        <v>2020</v>
      </c>
      <c r="B4742" t="s">
        <v>23</v>
      </c>
      <c r="C4742" s="1">
        <v>19800</v>
      </c>
      <c r="D4742" t="s">
        <v>8</v>
      </c>
      <c r="E4742" s="2">
        <v>1</v>
      </c>
      <c r="F4742">
        <f>IFERROR(VLOOKUP(Bakery[[#This Row],[Products]],Bakery_price[#All],2,FALSE),0)</f>
        <v>4800</v>
      </c>
      <c r="G4742" s="3">
        <f>Bakery[[#This Row],[Price]]*Bakery[[#This Row],[Quantity]]</f>
        <v>4800</v>
      </c>
    </row>
    <row r="4743" spans="1:7" x14ac:dyDescent="0.25">
      <c r="A4743">
        <v>2020</v>
      </c>
      <c r="B4743" t="s">
        <v>23</v>
      </c>
      <c r="C4743" s="1">
        <v>19800</v>
      </c>
      <c r="D4743" t="s">
        <v>16</v>
      </c>
      <c r="E4743" s="2">
        <v>1</v>
      </c>
      <c r="F4743">
        <f>IFERROR(VLOOKUP(Bakery[[#This Row],[Products]],Bakery_price[#All],2,FALSE),0)</f>
        <v>0</v>
      </c>
      <c r="G4743" s="3">
        <f>Bakery[[#This Row],[Price]]*Bakery[[#This Row],[Quantity]]</f>
        <v>0</v>
      </c>
    </row>
    <row r="4744" spans="1:7" x14ac:dyDescent="0.25">
      <c r="A4744">
        <v>2020</v>
      </c>
      <c r="B4744" t="s">
        <v>23</v>
      </c>
      <c r="C4744" s="1">
        <v>26900</v>
      </c>
      <c r="D4744" t="s">
        <v>6</v>
      </c>
      <c r="E4744" s="2">
        <v>3</v>
      </c>
      <c r="F4744">
        <f>IFERROR(VLOOKUP(Bakery[[#This Row],[Products]],Bakery_price[#All],2,FALSE),0)</f>
        <v>4800</v>
      </c>
      <c r="G4744" s="3">
        <f>Bakery[[#This Row],[Price]]*Bakery[[#This Row],[Quantity]]</f>
        <v>14400</v>
      </c>
    </row>
    <row r="4745" spans="1:7" x14ac:dyDescent="0.25">
      <c r="A4745">
        <v>2020</v>
      </c>
      <c r="B4745" t="s">
        <v>23</v>
      </c>
      <c r="C4745" s="1">
        <v>26900</v>
      </c>
      <c r="D4745" t="s">
        <v>7</v>
      </c>
      <c r="E4745" s="2">
        <v>1</v>
      </c>
      <c r="F4745">
        <f>IFERROR(VLOOKUP(Bakery[[#This Row],[Products]],Bakery_price[#All],2,FALSE),0)</f>
        <v>0</v>
      </c>
      <c r="G4745" s="3">
        <f>Bakery[[#This Row],[Price]]*Bakery[[#This Row],[Quantity]]</f>
        <v>0</v>
      </c>
    </row>
    <row r="4746" spans="1:7" x14ac:dyDescent="0.25">
      <c r="A4746">
        <v>2020</v>
      </c>
      <c r="B4746" t="s">
        <v>23</v>
      </c>
      <c r="C4746" s="1">
        <v>26900</v>
      </c>
      <c r="D4746" t="s">
        <v>12</v>
      </c>
      <c r="E4746" s="2">
        <v>1</v>
      </c>
      <c r="F4746">
        <f>IFERROR(VLOOKUP(Bakery[[#This Row],[Products]],Bakery_price[#All],2,FALSE),0)</f>
        <v>4500</v>
      </c>
      <c r="G4746" s="3">
        <f>Bakery[[#This Row],[Price]]*Bakery[[#This Row],[Quantity]]</f>
        <v>4500</v>
      </c>
    </row>
    <row r="4747" spans="1:7" x14ac:dyDescent="0.25">
      <c r="A4747">
        <v>2020</v>
      </c>
      <c r="B4747" t="s">
        <v>5</v>
      </c>
      <c r="C4747" s="1">
        <v>35700</v>
      </c>
      <c r="D4747" t="s">
        <v>6</v>
      </c>
      <c r="E4747" s="2">
        <v>4</v>
      </c>
      <c r="F4747">
        <f>IFERROR(VLOOKUP(Bakery[[#This Row],[Products]],Bakery_price[#All],2,FALSE),0)</f>
        <v>4800</v>
      </c>
      <c r="G4747" s="3">
        <f>Bakery[[#This Row],[Price]]*Bakery[[#This Row],[Quantity]]</f>
        <v>19200</v>
      </c>
    </row>
    <row r="4748" spans="1:7" x14ac:dyDescent="0.25">
      <c r="A4748">
        <v>2020</v>
      </c>
      <c r="B4748" t="s">
        <v>5</v>
      </c>
      <c r="C4748" s="1">
        <v>35700</v>
      </c>
      <c r="D4748" t="s">
        <v>8</v>
      </c>
      <c r="E4748" s="2">
        <v>2</v>
      </c>
      <c r="F4748">
        <f>IFERROR(VLOOKUP(Bakery[[#This Row],[Products]],Bakery_price[#All],2,FALSE),0)</f>
        <v>4800</v>
      </c>
      <c r="G4748" s="3">
        <f>Bakery[[#This Row],[Price]]*Bakery[[#This Row],[Quantity]]</f>
        <v>9600</v>
      </c>
    </row>
    <row r="4749" spans="1:7" x14ac:dyDescent="0.25">
      <c r="A4749">
        <v>2020</v>
      </c>
      <c r="B4749" t="s">
        <v>5</v>
      </c>
      <c r="C4749" s="1">
        <v>35700</v>
      </c>
      <c r="D4749" t="s">
        <v>29</v>
      </c>
      <c r="E4749" s="2">
        <v>1</v>
      </c>
      <c r="F4749">
        <f>IFERROR(VLOOKUP(Bakery[[#This Row],[Products]],Bakery_price[#All],2,FALSE),0)</f>
        <v>4500</v>
      </c>
      <c r="G4749" s="3">
        <f>Bakery[[#This Row],[Price]]*Bakery[[#This Row],[Quantity]]</f>
        <v>4500</v>
      </c>
    </row>
    <row r="4750" spans="1:7" x14ac:dyDescent="0.25">
      <c r="A4750">
        <v>2020</v>
      </c>
      <c r="B4750" t="s">
        <v>5</v>
      </c>
      <c r="C4750" s="1">
        <v>28300</v>
      </c>
      <c r="D4750" t="s">
        <v>6</v>
      </c>
      <c r="E4750" s="2">
        <v>2</v>
      </c>
      <c r="F4750">
        <f>IFERROR(VLOOKUP(Bakery[[#This Row],[Products]],Bakery_price[#All],2,FALSE),0)</f>
        <v>4800</v>
      </c>
      <c r="G4750" s="3">
        <f>Bakery[[#This Row],[Price]]*Bakery[[#This Row],[Quantity]]</f>
        <v>9600</v>
      </c>
    </row>
    <row r="4751" spans="1:7" x14ac:dyDescent="0.25">
      <c r="A4751">
        <v>2020</v>
      </c>
      <c r="B4751" t="s">
        <v>5</v>
      </c>
      <c r="C4751" s="1">
        <v>28300</v>
      </c>
      <c r="D4751" t="s">
        <v>15</v>
      </c>
      <c r="E4751" s="2">
        <v>1</v>
      </c>
      <c r="F4751">
        <f>IFERROR(VLOOKUP(Bakery[[#This Row],[Products]],Bakery_price[#All],2,FALSE),0)</f>
        <v>3500</v>
      </c>
      <c r="G4751" s="3">
        <f>Bakery[[#This Row],[Price]]*Bakery[[#This Row],[Quantity]]</f>
        <v>3500</v>
      </c>
    </row>
    <row r="4752" spans="1:7" x14ac:dyDescent="0.25">
      <c r="A4752">
        <v>2020</v>
      </c>
      <c r="B4752" t="s">
        <v>5</v>
      </c>
      <c r="C4752" s="1">
        <v>28300</v>
      </c>
      <c r="D4752" t="s">
        <v>19</v>
      </c>
      <c r="E4752" s="2">
        <v>1</v>
      </c>
      <c r="F4752">
        <f>IFERROR(VLOOKUP(Bakery[[#This Row],[Products]],Bakery_price[#All],2,FALSE),0)</f>
        <v>1500</v>
      </c>
      <c r="G4752" s="3">
        <f>Bakery[[#This Row],[Price]]*Bakery[[#This Row],[Quantity]]</f>
        <v>1500</v>
      </c>
    </row>
    <row r="4753" spans="1:7" x14ac:dyDescent="0.25">
      <c r="A4753">
        <v>2020</v>
      </c>
      <c r="B4753" t="s">
        <v>5</v>
      </c>
      <c r="C4753" s="1">
        <v>28300</v>
      </c>
      <c r="D4753" t="s">
        <v>24</v>
      </c>
      <c r="E4753" s="2">
        <v>1</v>
      </c>
      <c r="F4753">
        <f>IFERROR(VLOOKUP(Bakery[[#This Row],[Products]],Bakery_price[#All],2,FALSE),0)</f>
        <v>3500</v>
      </c>
      <c r="G4753" s="3">
        <f>Bakery[[#This Row],[Price]]*Bakery[[#This Row],[Quantity]]</f>
        <v>3500</v>
      </c>
    </row>
    <row r="4754" spans="1:7" x14ac:dyDescent="0.25">
      <c r="A4754">
        <v>2020</v>
      </c>
      <c r="B4754" t="s">
        <v>5</v>
      </c>
      <c r="C4754" s="1">
        <v>28300</v>
      </c>
      <c r="D4754" t="s">
        <v>29</v>
      </c>
      <c r="E4754" s="2">
        <v>1</v>
      </c>
      <c r="F4754">
        <f>IFERROR(VLOOKUP(Bakery[[#This Row],[Products]],Bakery_price[#All],2,FALSE),0)</f>
        <v>4500</v>
      </c>
      <c r="G4754" s="3">
        <f>Bakery[[#This Row],[Price]]*Bakery[[#This Row],[Quantity]]</f>
        <v>4500</v>
      </c>
    </row>
    <row r="4755" spans="1:7" x14ac:dyDescent="0.25">
      <c r="A4755">
        <v>2020</v>
      </c>
      <c r="B4755" t="s">
        <v>5</v>
      </c>
      <c r="C4755" s="1">
        <v>28300</v>
      </c>
      <c r="D4755" t="s">
        <v>12</v>
      </c>
      <c r="E4755" s="2">
        <v>1</v>
      </c>
      <c r="F4755">
        <f>IFERROR(VLOOKUP(Bakery[[#This Row],[Products]],Bakery_price[#All],2,FALSE),0)</f>
        <v>4500</v>
      </c>
      <c r="G4755" s="3">
        <f>Bakery[[#This Row],[Price]]*Bakery[[#This Row],[Quantity]]</f>
        <v>4500</v>
      </c>
    </row>
    <row r="4756" spans="1:7" x14ac:dyDescent="0.25">
      <c r="A4756">
        <v>2020</v>
      </c>
      <c r="B4756" t="s">
        <v>5</v>
      </c>
      <c r="C4756" s="1">
        <v>17000</v>
      </c>
      <c r="D4756" t="s">
        <v>6</v>
      </c>
      <c r="E4756" s="2">
        <v>2</v>
      </c>
      <c r="F4756">
        <f>IFERROR(VLOOKUP(Bakery[[#This Row],[Products]],Bakery_price[#All],2,FALSE),0)</f>
        <v>4800</v>
      </c>
      <c r="G4756" s="3">
        <f>Bakery[[#This Row],[Price]]*Bakery[[#This Row],[Quantity]]</f>
        <v>9600</v>
      </c>
    </row>
    <row r="4757" spans="1:7" x14ac:dyDescent="0.25">
      <c r="A4757">
        <v>2020</v>
      </c>
      <c r="B4757" t="s">
        <v>5</v>
      </c>
      <c r="C4757" s="1">
        <v>17000</v>
      </c>
      <c r="D4757" t="s">
        <v>15</v>
      </c>
      <c r="E4757" s="2">
        <v>2</v>
      </c>
      <c r="F4757">
        <f>IFERROR(VLOOKUP(Bakery[[#This Row],[Products]],Bakery_price[#All],2,FALSE),0)</f>
        <v>3500</v>
      </c>
      <c r="G4757" s="3">
        <f>Bakery[[#This Row],[Price]]*Bakery[[#This Row],[Quantity]]</f>
        <v>7000</v>
      </c>
    </row>
    <row r="4758" spans="1:7" x14ac:dyDescent="0.25">
      <c r="A4758">
        <v>2020</v>
      </c>
      <c r="B4758" t="s">
        <v>5</v>
      </c>
      <c r="C4758" s="1">
        <v>28800</v>
      </c>
      <c r="D4758" t="s">
        <v>6</v>
      </c>
      <c r="E4758" s="2">
        <v>1</v>
      </c>
      <c r="F4758">
        <f>IFERROR(VLOOKUP(Bakery[[#This Row],[Products]],Bakery_price[#All],2,FALSE),0)</f>
        <v>4800</v>
      </c>
      <c r="G4758" s="3">
        <f>Bakery[[#This Row],[Price]]*Bakery[[#This Row],[Quantity]]</f>
        <v>4800</v>
      </c>
    </row>
    <row r="4759" spans="1:7" x14ac:dyDescent="0.25">
      <c r="A4759">
        <v>2020</v>
      </c>
      <c r="B4759" t="s">
        <v>5</v>
      </c>
      <c r="C4759" s="1">
        <v>28800</v>
      </c>
      <c r="D4759" t="s">
        <v>8</v>
      </c>
      <c r="E4759" s="2">
        <v>2</v>
      </c>
      <c r="F4759">
        <f>IFERROR(VLOOKUP(Bakery[[#This Row],[Products]],Bakery_price[#All],2,FALSE),0)</f>
        <v>4800</v>
      </c>
      <c r="G4759" s="3">
        <f>Bakery[[#This Row],[Price]]*Bakery[[#This Row],[Quantity]]</f>
        <v>9600</v>
      </c>
    </row>
    <row r="4760" spans="1:7" x14ac:dyDescent="0.25">
      <c r="A4760">
        <v>2020</v>
      </c>
      <c r="B4760" t="s">
        <v>5</v>
      </c>
      <c r="C4760" s="1">
        <v>28800</v>
      </c>
      <c r="D4760" t="s">
        <v>25</v>
      </c>
      <c r="E4760" s="2">
        <v>1</v>
      </c>
      <c r="F4760">
        <f>IFERROR(VLOOKUP(Bakery[[#This Row],[Products]],Bakery_price[#All],2,FALSE),0)</f>
        <v>3500</v>
      </c>
      <c r="G4760" s="3">
        <f>Bakery[[#This Row],[Price]]*Bakery[[#This Row],[Quantity]]</f>
        <v>3500</v>
      </c>
    </row>
    <row r="4761" spans="1:7" x14ac:dyDescent="0.25">
      <c r="A4761">
        <v>2020</v>
      </c>
      <c r="B4761" t="s">
        <v>5</v>
      </c>
      <c r="C4761" s="1">
        <v>28800</v>
      </c>
      <c r="D4761" t="s">
        <v>12</v>
      </c>
      <c r="E4761" s="2">
        <v>1</v>
      </c>
      <c r="F4761">
        <f>IFERROR(VLOOKUP(Bakery[[#This Row],[Products]],Bakery_price[#All],2,FALSE),0)</f>
        <v>4500</v>
      </c>
      <c r="G4761" s="3">
        <f>Bakery[[#This Row],[Price]]*Bakery[[#This Row],[Quantity]]</f>
        <v>4500</v>
      </c>
    </row>
    <row r="4762" spans="1:7" x14ac:dyDescent="0.25">
      <c r="A4762">
        <v>2020</v>
      </c>
      <c r="B4762" t="s">
        <v>5</v>
      </c>
      <c r="C4762" s="1">
        <v>28800</v>
      </c>
      <c r="D4762" t="s">
        <v>30</v>
      </c>
      <c r="E4762" s="2">
        <v>2</v>
      </c>
      <c r="F4762">
        <f>IFERROR(VLOOKUP(Bakery[[#This Row],[Products]],Bakery_price[#All],2,FALSE),0)</f>
        <v>2500</v>
      </c>
      <c r="G4762" s="3">
        <f>Bakery[[#This Row],[Price]]*Bakery[[#This Row],[Quantity]]</f>
        <v>5000</v>
      </c>
    </row>
    <row r="4763" spans="1:7" x14ac:dyDescent="0.25">
      <c r="A4763">
        <v>2020</v>
      </c>
      <c r="B4763" t="s">
        <v>5</v>
      </c>
      <c r="C4763" s="1">
        <v>18300</v>
      </c>
      <c r="D4763" t="s">
        <v>6</v>
      </c>
      <c r="E4763" s="2">
        <v>1</v>
      </c>
      <c r="F4763">
        <f>IFERROR(VLOOKUP(Bakery[[#This Row],[Products]],Bakery_price[#All],2,FALSE),0)</f>
        <v>4800</v>
      </c>
      <c r="G4763" s="3">
        <f>Bakery[[#This Row],[Price]]*Bakery[[#This Row],[Quantity]]</f>
        <v>4800</v>
      </c>
    </row>
    <row r="4764" spans="1:7" x14ac:dyDescent="0.25">
      <c r="A4764">
        <v>2020</v>
      </c>
      <c r="B4764" t="s">
        <v>5</v>
      </c>
      <c r="C4764" s="1">
        <v>18300</v>
      </c>
      <c r="D4764" t="s">
        <v>15</v>
      </c>
      <c r="E4764" s="2">
        <v>2</v>
      </c>
      <c r="F4764">
        <f>IFERROR(VLOOKUP(Bakery[[#This Row],[Products]],Bakery_price[#All],2,FALSE),0)</f>
        <v>3500</v>
      </c>
      <c r="G4764" s="3">
        <f>Bakery[[#This Row],[Price]]*Bakery[[#This Row],[Quantity]]</f>
        <v>7000</v>
      </c>
    </row>
    <row r="4765" spans="1:7" x14ac:dyDescent="0.25">
      <c r="A4765">
        <v>2020</v>
      </c>
      <c r="B4765" t="s">
        <v>5</v>
      </c>
      <c r="C4765" s="1">
        <v>18300</v>
      </c>
      <c r="D4765" t="s">
        <v>8</v>
      </c>
      <c r="E4765" s="2">
        <v>1</v>
      </c>
      <c r="F4765">
        <f>IFERROR(VLOOKUP(Bakery[[#This Row],[Products]],Bakery_price[#All],2,FALSE),0)</f>
        <v>4800</v>
      </c>
      <c r="G4765" s="3">
        <f>Bakery[[#This Row],[Price]]*Bakery[[#This Row],[Quantity]]</f>
        <v>4800</v>
      </c>
    </row>
    <row r="4766" spans="1:7" x14ac:dyDescent="0.25">
      <c r="A4766">
        <v>2020</v>
      </c>
      <c r="B4766" t="s">
        <v>5</v>
      </c>
      <c r="C4766" s="1">
        <v>21900</v>
      </c>
      <c r="D4766" t="s">
        <v>6</v>
      </c>
      <c r="E4766" s="2">
        <v>2</v>
      </c>
      <c r="F4766">
        <f>IFERROR(VLOOKUP(Bakery[[#This Row],[Products]],Bakery_price[#All],2,FALSE),0)</f>
        <v>4800</v>
      </c>
      <c r="G4766" s="3">
        <f>Bakery[[#This Row],[Price]]*Bakery[[#This Row],[Quantity]]</f>
        <v>9600</v>
      </c>
    </row>
    <row r="4767" spans="1:7" x14ac:dyDescent="0.25">
      <c r="A4767">
        <v>2020</v>
      </c>
      <c r="B4767" t="s">
        <v>5</v>
      </c>
      <c r="C4767" s="1">
        <v>21900</v>
      </c>
      <c r="D4767" t="s">
        <v>7</v>
      </c>
      <c r="E4767" s="2">
        <v>1</v>
      </c>
      <c r="F4767">
        <f>IFERROR(VLOOKUP(Bakery[[#This Row],[Products]],Bakery_price[#All],2,FALSE),0)</f>
        <v>0</v>
      </c>
      <c r="G4767" s="3">
        <f>Bakery[[#This Row],[Price]]*Bakery[[#This Row],[Quantity]]</f>
        <v>0</v>
      </c>
    </row>
    <row r="4768" spans="1:7" x14ac:dyDescent="0.25">
      <c r="A4768">
        <v>2020</v>
      </c>
      <c r="B4768" t="s">
        <v>5</v>
      </c>
      <c r="C4768" s="1">
        <v>21900</v>
      </c>
      <c r="D4768" t="s">
        <v>26</v>
      </c>
      <c r="E4768" s="2">
        <v>1</v>
      </c>
      <c r="F4768">
        <f>IFERROR(VLOOKUP(Bakery[[#This Row],[Products]],Bakery_price[#All],2,FALSE),0)</f>
        <v>4000</v>
      </c>
      <c r="G4768" s="3">
        <f>Bakery[[#This Row],[Price]]*Bakery[[#This Row],[Quantity]]</f>
        <v>4000</v>
      </c>
    </row>
    <row r="4769" spans="1:7" x14ac:dyDescent="0.25">
      <c r="A4769">
        <v>2020</v>
      </c>
      <c r="B4769" t="s">
        <v>5</v>
      </c>
      <c r="C4769" s="1">
        <v>21900</v>
      </c>
      <c r="D4769" t="s">
        <v>30</v>
      </c>
      <c r="E4769" s="2">
        <v>1</v>
      </c>
      <c r="F4769">
        <f>IFERROR(VLOOKUP(Bakery[[#This Row],[Products]],Bakery_price[#All],2,FALSE),0)</f>
        <v>2500</v>
      </c>
      <c r="G4769" s="3">
        <f>Bakery[[#This Row],[Price]]*Bakery[[#This Row],[Quantity]]</f>
        <v>2500</v>
      </c>
    </row>
    <row r="4770" spans="1:7" x14ac:dyDescent="0.25">
      <c r="A4770">
        <v>2020</v>
      </c>
      <c r="B4770" t="s">
        <v>5</v>
      </c>
      <c r="C4770" s="1">
        <v>19800</v>
      </c>
      <c r="D4770" t="s">
        <v>6</v>
      </c>
      <c r="E4770" s="2">
        <v>1</v>
      </c>
      <c r="F4770">
        <f>IFERROR(VLOOKUP(Bakery[[#This Row],[Products]],Bakery_price[#All],2,FALSE),0)</f>
        <v>4800</v>
      </c>
      <c r="G4770" s="3">
        <f>Bakery[[#This Row],[Price]]*Bakery[[#This Row],[Quantity]]</f>
        <v>4800</v>
      </c>
    </row>
    <row r="4771" spans="1:7" x14ac:dyDescent="0.25">
      <c r="A4771">
        <v>2020</v>
      </c>
      <c r="B4771" t="s">
        <v>5</v>
      </c>
      <c r="C4771" s="1">
        <v>19800</v>
      </c>
      <c r="D4771" t="s">
        <v>7</v>
      </c>
      <c r="E4771" s="2">
        <v>1</v>
      </c>
      <c r="F4771">
        <f>IFERROR(VLOOKUP(Bakery[[#This Row],[Products]],Bakery_price[#All],2,FALSE),0)</f>
        <v>0</v>
      </c>
      <c r="G4771" s="3">
        <f>Bakery[[#This Row],[Price]]*Bakery[[#This Row],[Quantity]]</f>
        <v>0</v>
      </c>
    </row>
    <row r="4772" spans="1:7" x14ac:dyDescent="0.25">
      <c r="A4772">
        <v>2020</v>
      </c>
      <c r="B4772" t="s">
        <v>5</v>
      </c>
      <c r="C4772" s="1">
        <v>19800</v>
      </c>
      <c r="D4772" t="s">
        <v>8</v>
      </c>
      <c r="E4772" s="2">
        <v>1</v>
      </c>
      <c r="F4772">
        <f>IFERROR(VLOOKUP(Bakery[[#This Row],[Products]],Bakery_price[#All],2,FALSE),0)</f>
        <v>4800</v>
      </c>
      <c r="G4772" s="3">
        <f>Bakery[[#This Row],[Price]]*Bakery[[#This Row],[Quantity]]</f>
        <v>4800</v>
      </c>
    </row>
    <row r="4773" spans="1:7" x14ac:dyDescent="0.25">
      <c r="A4773">
        <v>2020</v>
      </c>
      <c r="B4773" t="s">
        <v>5</v>
      </c>
      <c r="C4773" s="1">
        <v>19800</v>
      </c>
      <c r="D4773" t="s">
        <v>12</v>
      </c>
      <c r="E4773" s="2">
        <v>1</v>
      </c>
      <c r="F4773">
        <f>IFERROR(VLOOKUP(Bakery[[#This Row],[Products]],Bakery_price[#All],2,FALSE),0)</f>
        <v>4500</v>
      </c>
      <c r="G4773" s="3">
        <f>Bakery[[#This Row],[Price]]*Bakery[[#This Row],[Quantity]]</f>
        <v>4500</v>
      </c>
    </row>
    <row r="4774" spans="1:7" x14ac:dyDescent="0.25">
      <c r="A4774">
        <v>2020</v>
      </c>
      <c r="B4774" t="s">
        <v>5</v>
      </c>
      <c r="C4774" s="1">
        <v>23300</v>
      </c>
      <c r="D4774" t="s">
        <v>6</v>
      </c>
      <c r="E4774" s="2">
        <v>1</v>
      </c>
      <c r="F4774">
        <f>IFERROR(VLOOKUP(Bakery[[#This Row],[Products]],Bakery_price[#All],2,FALSE),0)</f>
        <v>4800</v>
      </c>
      <c r="G4774" s="3">
        <f>Bakery[[#This Row],[Price]]*Bakery[[#This Row],[Quantity]]</f>
        <v>4800</v>
      </c>
    </row>
    <row r="4775" spans="1:7" x14ac:dyDescent="0.25">
      <c r="A4775">
        <v>2020</v>
      </c>
      <c r="B4775" t="s">
        <v>5</v>
      </c>
      <c r="C4775" s="1">
        <v>23300</v>
      </c>
      <c r="D4775" t="s">
        <v>15</v>
      </c>
      <c r="E4775" s="2">
        <v>1</v>
      </c>
      <c r="F4775">
        <f>IFERROR(VLOOKUP(Bakery[[#This Row],[Products]],Bakery_price[#All],2,FALSE),0)</f>
        <v>3500</v>
      </c>
      <c r="G4775" s="3">
        <f>Bakery[[#This Row],[Price]]*Bakery[[#This Row],[Quantity]]</f>
        <v>3500</v>
      </c>
    </row>
    <row r="4776" spans="1:7" x14ac:dyDescent="0.25">
      <c r="A4776">
        <v>2020</v>
      </c>
      <c r="B4776" t="s">
        <v>5</v>
      </c>
      <c r="C4776" s="1">
        <v>23300</v>
      </c>
      <c r="D4776" t="s">
        <v>25</v>
      </c>
      <c r="E4776" s="2">
        <v>1</v>
      </c>
      <c r="F4776">
        <f>IFERROR(VLOOKUP(Bakery[[#This Row],[Products]],Bakery_price[#All],2,FALSE),0)</f>
        <v>3500</v>
      </c>
      <c r="G4776" s="3">
        <f>Bakery[[#This Row],[Price]]*Bakery[[#This Row],[Quantity]]</f>
        <v>3500</v>
      </c>
    </row>
    <row r="4777" spans="1:7" x14ac:dyDescent="0.25">
      <c r="A4777">
        <v>2020</v>
      </c>
      <c r="B4777" t="s">
        <v>5</v>
      </c>
      <c r="C4777" s="1">
        <v>23300</v>
      </c>
      <c r="D4777" t="s">
        <v>12</v>
      </c>
      <c r="E4777" s="2">
        <v>1</v>
      </c>
      <c r="F4777">
        <f>IFERROR(VLOOKUP(Bakery[[#This Row],[Products]],Bakery_price[#All],2,FALSE),0)</f>
        <v>4500</v>
      </c>
      <c r="G4777" s="3">
        <f>Bakery[[#This Row],[Price]]*Bakery[[#This Row],[Quantity]]</f>
        <v>4500</v>
      </c>
    </row>
    <row r="4778" spans="1:7" x14ac:dyDescent="0.25">
      <c r="A4778">
        <v>2020</v>
      </c>
      <c r="B4778" t="s">
        <v>5</v>
      </c>
      <c r="C4778" s="1">
        <v>23300</v>
      </c>
      <c r="D4778" t="s">
        <v>30</v>
      </c>
      <c r="E4778" s="2">
        <v>2</v>
      </c>
      <c r="F4778">
        <f>IFERROR(VLOOKUP(Bakery[[#This Row],[Products]],Bakery_price[#All],2,FALSE),0)</f>
        <v>2500</v>
      </c>
      <c r="G4778" s="3">
        <f>Bakery[[#This Row],[Price]]*Bakery[[#This Row],[Quantity]]</f>
        <v>5000</v>
      </c>
    </row>
    <row r="4779" spans="1:7" x14ac:dyDescent="0.25">
      <c r="A4779">
        <v>2020</v>
      </c>
      <c r="B4779" t="s">
        <v>5</v>
      </c>
      <c r="C4779" s="1">
        <v>19600</v>
      </c>
      <c r="D4779" t="s">
        <v>6</v>
      </c>
      <c r="E4779" s="2">
        <v>2</v>
      </c>
      <c r="F4779">
        <f>IFERROR(VLOOKUP(Bakery[[#This Row],[Products]],Bakery_price[#All],2,FALSE),0)</f>
        <v>4800</v>
      </c>
      <c r="G4779" s="3">
        <f>Bakery[[#This Row],[Price]]*Bakery[[#This Row],[Quantity]]</f>
        <v>9600</v>
      </c>
    </row>
    <row r="4780" spans="1:7" x14ac:dyDescent="0.25">
      <c r="A4780">
        <v>2020</v>
      </c>
      <c r="B4780" t="s">
        <v>5</v>
      </c>
      <c r="C4780" s="1">
        <v>19600</v>
      </c>
      <c r="D4780" t="s">
        <v>15</v>
      </c>
      <c r="E4780" s="2">
        <v>1</v>
      </c>
      <c r="F4780">
        <f>IFERROR(VLOOKUP(Bakery[[#This Row],[Products]],Bakery_price[#All],2,FALSE),0)</f>
        <v>3500</v>
      </c>
      <c r="G4780" s="3">
        <f>Bakery[[#This Row],[Price]]*Bakery[[#This Row],[Quantity]]</f>
        <v>3500</v>
      </c>
    </row>
    <row r="4781" spans="1:7" x14ac:dyDescent="0.25">
      <c r="A4781">
        <v>2020</v>
      </c>
      <c r="B4781" t="s">
        <v>5</v>
      </c>
      <c r="C4781" s="1">
        <v>19600</v>
      </c>
      <c r="D4781" t="s">
        <v>29</v>
      </c>
      <c r="E4781" s="2">
        <v>1</v>
      </c>
      <c r="F4781">
        <f>IFERROR(VLOOKUP(Bakery[[#This Row],[Products]],Bakery_price[#All],2,FALSE),0)</f>
        <v>4500</v>
      </c>
      <c r="G4781" s="3">
        <f>Bakery[[#This Row],[Price]]*Bakery[[#This Row],[Quantity]]</f>
        <v>4500</v>
      </c>
    </row>
    <row r="4782" spans="1:7" x14ac:dyDescent="0.25">
      <c r="A4782">
        <v>2020</v>
      </c>
      <c r="B4782" t="s">
        <v>5</v>
      </c>
      <c r="C4782" s="1">
        <v>17600</v>
      </c>
      <c r="D4782" t="s">
        <v>6</v>
      </c>
      <c r="E4782" s="2">
        <v>2</v>
      </c>
      <c r="F4782">
        <f>IFERROR(VLOOKUP(Bakery[[#This Row],[Products]],Bakery_price[#All],2,FALSE),0)</f>
        <v>4800</v>
      </c>
      <c r="G4782" s="3">
        <f>Bakery[[#This Row],[Price]]*Bakery[[#This Row],[Quantity]]</f>
        <v>9600</v>
      </c>
    </row>
    <row r="4783" spans="1:7" x14ac:dyDescent="0.25">
      <c r="A4783">
        <v>2020</v>
      </c>
      <c r="B4783" t="s">
        <v>5</v>
      </c>
      <c r="C4783" s="1">
        <v>17600</v>
      </c>
      <c r="D4783" t="s">
        <v>15</v>
      </c>
      <c r="E4783" s="2">
        <v>1</v>
      </c>
      <c r="F4783">
        <f>IFERROR(VLOOKUP(Bakery[[#This Row],[Products]],Bakery_price[#All],2,FALSE),0)</f>
        <v>3500</v>
      </c>
      <c r="G4783" s="3">
        <f>Bakery[[#This Row],[Price]]*Bakery[[#This Row],[Quantity]]</f>
        <v>3500</v>
      </c>
    </row>
    <row r="4784" spans="1:7" x14ac:dyDescent="0.25">
      <c r="A4784">
        <v>2020</v>
      </c>
      <c r="B4784" t="s">
        <v>5</v>
      </c>
      <c r="C4784" s="1">
        <v>17600</v>
      </c>
      <c r="D4784" t="s">
        <v>30</v>
      </c>
      <c r="E4784" s="2">
        <v>1</v>
      </c>
      <c r="F4784">
        <f>IFERROR(VLOOKUP(Bakery[[#This Row],[Products]],Bakery_price[#All],2,FALSE),0)</f>
        <v>2500</v>
      </c>
      <c r="G4784" s="3">
        <f>Bakery[[#This Row],[Price]]*Bakery[[#This Row],[Quantity]]</f>
        <v>2500</v>
      </c>
    </row>
    <row r="4785" spans="1:7" x14ac:dyDescent="0.25">
      <c r="A4785">
        <v>2020</v>
      </c>
      <c r="B4785" t="s">
        <v>5</v>
      </c>
      <c r="C4785" s="1">
        <v>14800</v>
      </c>
      <c r="D4785" t="s">
        <v>6</v>
      </c>
      <c r="E4785" s="2">
        <v>1</v>
      </c>
      <c r="F4785">
        <f>IFERROR(VLOOKUP(Bakery[[#This Row],[Products]],Bakery_price[#All],2,FALSE),0)</f>
        <v>4800</v>
      </c>
      <c r="G4785" s="3">
        <f>Bakery[[#This Row],[Price]]*Bakery[[#This Row],[Quantity]]</f>
        <v>4800</v>
      </c>
    </row>
    <row r="4786" spans="1:7" x14ac:dyDescent="0.25">
      <c r="A4786">
        <v>2020</v>
      </c>
      <c r="B4786" t="s">
        <v>5</v>
      </c>
      <c r="C4786" s="1">
        <v>14800</v>
      </c>
      <c r="D4786" t="s">
        <v>15</v>
      </c>
      <c r="E4786" s="2">
        <v>1</v>
      </c>
      <c r="F4786">
        <f>IFERROR(VLOOKUP(Bakery[[#This Row],[Products]],Bakery_price[#All],2,FALSE),0)</f>
        <v>3500</v>
      </c>
      <c r="G4786" s="3">
        <f>Bakery[[#This Row],[Price]]*Bakery[[#This Row],[Quantity]]</f>
        <v>3500</v>
      </c>
    </row>
    <row r="4787" spans="1:7" x14ac:dyDescent="0.25">
      <c r="A4787">
        <v>2020</v>
      </c>
      <c r="B4787" t="s">
        <v>5</v>
      </c>
      <c r="C4787" s="1">
        <v>14800</v>
      </c>
      <c r="D4787" t="s">
        <v>29</v>
      </c>
      <c r="E4787" s="2">
        <v>1</v>
      </c>
      <c r="F4787">
        <f>IFERROR(VLOOKUP(Bakery[[#This Row],[Products]],Bakery_price[#All],2,FALSE),0)</f>
        <v>4500</v>
      </c>
      <c r="G4787" s="3">
        <f>Bakery[[#This Row],[Price]]*Bakery[[#This Row],[Quantity]]</f>
        <v>4500</v>
      </c>
    </row>
    <row r="4788" spans="1:7" x14ac:dyDescent="0.25">
      <c r="A4788">
        <v>2020</v>
      </c>
      <c r="B4788" t="s">
        <v>5</v>
      </c>
      <c r="C4788" s="1">
        <v>14800</v>
      </c>
      <c r="D4788" t="s">
        <v>6</v>
      </c>
      <c r="E4788" s="2">
        <v>1</v>
      </c>
      <c r="F4788">
        <f>IFERROR(VLOOKUP(Bakery[[#This Row],[Products]],Bakery_price[#All],2,FALSE),0)</f>
        <v>4800</v>
      </c>
      <c r="G4788" s="3">
        <f>Bakery[[#This Row],[Price]]*Bakery[[#This Row],[Quantity]]</f>
        <v>4800</v>
      </c>
    </row>
    <row r="4789" spans="1:7" x14ac:dyDescent="0.25">
      <c r="A4789">
        <v>2020</v>
      </c>
      <c r="B4789" t="s">
        <v>5</v>
      </c>
      <c r="C4789" s="1">
        <v>14800</v>
      </c>
      <c r="D4789" t="s">
        <v>24</v>
      </c>
      <c r="E4789" s="2">
        <v>1</v>
      </c>
      <c r="F4789">
        <f>IFERROR(VLOOKUP(Bakery[[#This Row],[Products]],Bakery_price[#All],2,FALSE),0)</f>
        <v>3500</v>
      </c>
      <c r="G4789" s="3">
        <f>Bakery[[#This Row],[Price]]*Bakery[[#This Row],[Quantity]]</f>
        <v>3500</v>
      </c>
    </row>
    <row r="4790" spans="1:7" x14ac:dyDescent="0.25">
      <c r="A4790">
        <v>2020</v>
      </c>
      <c r="B4790" t="s">
        <v>5</v>
      </c>
      <c r="C4790" s="1">
        <v>14800</v>
      </c>
      <c r="D4790" t="s">
        <v>29</v>
      </c>
      <c r="E4790" s="2">
        <v>1</v>
      </c>
      <c r="F4790">
        <f>IFERROR(VLOOKUP(Bakery[[#This Row],[Products]],Bakery_price[#All],2,FALSE),0)</f>
        <v>4500</v>
      </c>
      <c r="G4790" s="3">
        <f>Bakery[[#This Row],[Price]]*Bakery[[#This Row],[Quantity]]</f>
        <v>4500</v>
      </c>
    </row>
    <row r="4791" spans="1:7" x14ac:dyDescent="0.25">
      <c r="A4791">
        <v>2020</v>
      </c>
      <c r="B4791" t="s">
        <v>13</v>
      </c>
      <c r="C4791" s="1">
        <v>16300</v>
      </c>
      <c r="D4791" t="s">
        <v>6</v>
      </c>
      <c r="E4791" s="2">
        <v>1</v>
      </c>
      <c r="F4791">
        <f>IFERROR(VLOOKUP(Bakery[[#This Row],[Products]],Bakery_price[#All],2,FALSE),0)</f>
        <v>4800</v>
      </c>
      <c r="G4791" s="3">
        <f>Bakery[[#This Row],[Price]]*Bakery[[#This Row],[Quantity]]</f>
        <v>4800</v>
      </c>
    </row>
    <row r="4792" spans="1:7" x14ac:dyDescent="0.25">
      <c r="A4792">
        <v>2020</v>
      </c>
      <c r="B4792" t="s">
        <v>13</v>
      </c>
      <c r="C4792" s="1">
        <v>16300</v>
      </c>
      <c r="D4792" t="s">
        <v>8</v>
      </c>
      <c r="E4792" s="2">
        <v>1</v>
      </c>
      <c r="F4792">
        <f>IFERROR(VLOOKUP(Bakery[[#This Row],[Products]],Bakery_price[#All],2,FALSE),0)</f>
        <v>4800</v>
      </c>
      <c r="G4792" s="3">
        <f>Bakery[[#This Row],[Price]]*Bakery[[#This Row],[Quantity]]</f>
        <v>4800</v>
      </c>
    </row>
    <row r="4793" spans="1:7" x14ac:dyDescent="0.25">
      <c r="A4793">
        <v>2020</v>
      </c>
      <c r="B4793" t="s">
        <v>13</v>
      </c>
      <c r="C4793" s="1">
        <v>16300</v>
      </c>
      <c r="D4793" t="s">
        <v>17</v>
      </c>
      <c r="E4793" s="2">
        <v>1</v>
      </c>
      <c r="F4793">
        <f>IFERROR(VLOOKUP(Bakery[[#This Row],[Products]],Bakery_price[#All],2,FALSE),0)</f>
        <v>4000</v>
      </c>
      <c r="G4793" s="3">
        <f>Bakery[[#This Row],[Price]]*Bakery[[#This Row],[Quantity]]</f>
        <v>4000</v>
      </c>
    </row>
    <row r="4794" spans="1:7" x14ac:dyDescent="0.25">
      <c r="A4794">
        <v>2020</v>
      </c>
      <c r="B4794" t="s">
        <v>13</v>
      </c>
      <c r="C4794" s="1">
        <v>21800</v>
      </c>
      <c r="D4794" t="s">
        <v>6</v>
      </c>
      <c r="E4794" s="2">
        <v>1</v>
      </c>
      <c r="F4794">
        <f>IFERROR(VLOOKUP(Bakery[[#This Row],[Products]],Bakery_price[#All],2,FALSE),0)</f>
        <v>4800</v>
      </c>
      <c r="G4794" s="3">
        <f>Bakery[[#This Row],[Price]]*Bakery[[#This Row],[Quantity]]</f>
        <v>4800</v>
      </c>
    </row>
    <row r="4795" spans="1:7" x14ac:dyDescent="0.25">
      <c r="A4795">
        <v>2020</v>
      </c>
      <c r="B4795" t="s">
        <v>13</v>
      </c>
      <c r="C4795" s="1">
        <v>21800</v>
      </c>
      <c r="D4795" t="s">
        <v>7</v>
      </c>
      <c r="E4795" s="2">
        <v>1</v>
      </c>
      <c r="F4795">
        <f>IFERROR(VLOOKUP(Bakery[[#This Row],[Products]],Bakery_price[#All],2,FALSE),0)</f>
        <v>0</v>
      </c>
      <c r="G4795" s="3">
        <f>Bakery[[#This Row],[Price]]*Bakery[[#This Row],[Quantity]]</f>
        <v>0</v>
      </c>
    </row>
    <row r="4796" spans="1:7" x14ac:dyDescent="0.25">
      <c r="A4796">
        <v>2020</v>
      </c>
      <c r="B4796" t="s">
        <v>13</v>
      </c>
      <c r="C4796" s="1">
        <v>21800</v>
      </c>
      <c r="D4796" t="s">
        <v>17</v>
      </c>
      <c r="E4796" s="2">
        <v>1</v>
      </c>
      <c r="F4796">
        <f>IFERROR(VLOOKUP(Bakery[[#This Row],[Products]],Bakery_price[#All],2,FALSE),0)</f>
        <v>4000</v>
      </c>
      <c r="G4796" s="3">
        <f>Bakery[[#This Row],[Price]]*Bakery[[#This Row],[Quantity]]</f>
        <v>4000</v>
      </c>
    </row>
    <row r="4797" spans="1:7" x14ac:dyDescent="0.25">
      <c r="A4797">
        <v>2020</v>
      </c>
      <c r="B4797" t="s">
        <v>13</v>
      </c>
      <c r="C4797" s="1">
        <v>21800</v>
      </c>
      <c r="D4797" t="s">
        <v>30</v>
      </c>
      <c r="E4797" s="2">
        <v>1</v>
      </c>
      <c r="F4797">
        <f>IFERROR(VLOOKUP(Bakery[[#This Row],[Products]],Bakery_price[#All],2,FALSE),0)</f>
        <v>2500</v>
      </c>
      <c r="G4797" s="3">
        <f>Bakery[[#This Row],[Price]]*Bakery[[#This Row],[Quantity]]</f>
        <v>2500</v>
      </c>
    </row>
    <row r="4798" spans="1:7" x14ac:dyDescent="0.25">
      <c r="A4798">
        <v>2020</v>
      </c>
      <c r="B4798" t="s">
        <v>13</v>
      </c>
      <c r="C4798" s="1">
        <v>21800</v>
      </c>
      <c r="D4798" t="s">
        <v>10</v>
      </c>
      <c r="E4798" s="2">
        <v>1</v>
      </c>
      <c r="F4798">
        <f>IFERROR(VLOOKUP(Bakery[[#This Row],[Products]],Bakery_price[#All],2,FALSE),0)</f>
        <v>0</v>
      </c>
      <c r="G4798" s="3">
        <f>Bakery[[#This Row],[Price]]*Bakery[[#This Row],[Quantity]]</f>
        <v>0</v>
      </c>
    </row>
    <row r="4799" spans="1:7" x14ac:dyDescent="0.25">
      <c r="A4799">
        <v>2020</v>
      </c>
      <c r="B4799" t="s">
        <v>13</v>
      </c>
      <c r="C4799" s="1">
        <v>19600</v>
      </c>
      <c r="D4799" t="s">
        <v>6</v>
      </c>
      <c r="E4799" s="2">
        <v>2</v>
      </c>
      <c r="F4799">
        <f>IFERROR(VLOOKUP(Bakery[[#This Row],[Products]],Bakery_price[#All],2,FALSE),0)</f>
        <v>4800</v>
      </c>
      <c r="G4799" s="3">
        <f>Bakery[[#This Row],[Price]]*Bakery[[#This Row],[Quantity]]</f>
        <v>9600</v>
      </c>
    </row>
    <row r="4800" spans="1:7" x14ac:dyDescent="0.25">
      <c r="A4800">
        <v>2020</v>
      </c>
      <c r="B4800" t="s">
        <v>13</v>
      </c>
      <c r="C4800" s="1">
        <v>19600</v>
      </c>
      <c r="D4800" t="s">
        <v>8</v>
      </c>
      <c r="E4800" s="2">
        <v>1</v>
      </c>
      <c r="F4800">
        <f>IFERROR(VLOOKUP(Bakery[[#This Row],[Products]],Bakery_price[#All],2,FALSE),0)</f>
        <v>4800</v>
      </c>
      <c r="G4800" s="3">
        <f>Bakery[[#This Row],[Price]]*Bakery[[#This Row],[Quantity]]</f>
        <v>4800</v>
      </c>
    </row>
    <row r="4801" spans="1:7" x14ac:dyDescent="0.25">
      <c r="A4801">
        <v>2020</v>
      </c>
      <c r="B4801" t="s">
        <v>13</v>
      </c>
      <c r="C4801" s="1">
        <v>19600</v>
      </c>
      <c r="D4801" t="s">
        <v>25</v>
      </c>
      <c r="E4801" s="2">
        <v>1</v>
      </c>
      <c r="F4801">
        <f>IFERROR(VLOOKUP(Bakery[[#This Row],[Products]],Bakery_price[#All],2,FALSE),0)</f>
        <v>3500</v>
      </c>
      <c r="G4801" s="3">
        <f>Bakery[[#This Row],[Price]]*Bakery[[#This Row],[Quantity]]</f>
        <v>3500</v>
      </c>
    </row>
    <row r="4802" spans="1:7" x14ac:dyDescent="0.25">
      <c r="A4802">
        <v>2020</v>
      </c>
      <c r="B4802" t="s">
        <v>13</v>
      </c>
      <c r="C4802" s="1">
        <v>20100</v>
      </c>
      <c r="D4802" t="s">
        <v>6</v>
      </c>
      <c r="E4802" s="2">
        <v>2</v>
      </c>
      <c r="F4802">
        <f>IFERROR(VLOOKUP(Bakery[[#This Row],[Products]],Bakery_price[#All],2,FALSE),0)</f>
        <v>4800</v>
      </c>
      <c r="G4802" s="3">
        <f>Bakery[[#This Row],[Price]]*Bakery[[#This Row],[Quantity]]</f>
        <v>9600</v>
      </c>
    </row>
    <row r="4803" spans="1:7" x14ac:dyDescent="0.25">
      <c r="A4803">
        <v>2020</v>
      </c>
      <c r="B4803" t="s">
        <v>13</v>
      </c>
      <c r="C4803" s="1">
        <v>20100</v>
      </c>
      <c r="D4803" t="s">
        <v>17</v>
      </c>
      <c r="E4803" s="2">
        <v>1</v>
      </c>
      <c r="F4803">
        <f>IFERROR(VLOOKUP(Bakery[[#This Row],[Products]],Bakery_price[#All],2,FALSE),0)</f>
        <v>4000</v>
      </c>
      <c r="G4803" s="3">
        <f>Bakery[[#This Row],[Price]]*Bakery[[#This Row],[Quantity]]</f>
        <v>4000</v>
      </c>
    </row>
    <row r="4804" spans="1:7" x14ac:dyDescent="0.25">
      <c r="A4804">
        <v>2020</v>
      </c>
      <c r="B4804" t="s">
        <v>13</v>
      </c>
      <c r="C4804" s="1">
        <v>20100</v>
      </c>
      <c r="D4804" t="s">
        <v>16</v>
      </c>
      <c r="E4804" s="2">
        <v>1</v>
      </c>
      <c r="F4804">
        <f>IFERROR(VLOOKUP(Bakery[[#This Row],[Products]],Bakery_price[#All],2,FALSE),0)</f>
        <v>0</v>
      </c>
      <c r="G4804" s="3">
        <f>Bakery[[#This Row],[Price]]*Bakery[[#This Row],[Quantity]]</f>
        <v>0</v>
      </c>
    </row>
    <row r="4805" spans="1:7" x14ac:dyDescent="0.25">
      <c r="A4805">
        <v>2020</v>
      </c>
      <c r="B4805" t="s">
        <v>13</v>
      </c>
      <c r="C4805" s="1">
        <v>15800</v>
      </c>
      <c r="D4805" t="s">
        <v>6</v>
      </c>
      <c r="E4805" s="2">
        <v>1</v>
      </c>
      <c r="F4805">
        <f>IFERROR(VLOOKUP(Bakery[[#This Row],[Products]],Bakery_price[#All],2,FALSE),0)</f>
        <v>4800</v>
      </c>
      <c r="G4805" s="3">
        <f>Bakery[[#This Row],[Price]]*Bakery[[#This Row],[Quantity]]</f>
        <v>4800</v>
      </c>
    </row>
    <row r="4806" spans="1:7" x14ac:dyDescent="0.25">
      <c r="A4806">
        <v>2020</v>
      </c>
      <c r="B4806" t="s">
        <v>13</v>
      </c>
      <c r="C4806" s="1">
        <v>15800</v>
      </c>
      <c r="D4806" t="s">
        <v>8</v>
      </c>
      <c r="E4806" s="2">
        <v>1</v>
      </c>
      <c r="F4806">
        <f>IFERROR(VLOOKUP(Bakery[[#This Row],[Products]],Bakery_price[#All],2,FALSE),0)</f>
        <v>4800</v>
      </c>
      <c r="G4806" s="3">
        <f>Bakery[[#This Row],[Price]]*Bakery[[#This Row],[Quantity]]</f>
        <v>4800</v>
      </c>
    </row>
    <row r="4807" spans="1:7" x14ac:dyDescent="0.25">
      <c r="A4807">
        <v>2020</v>
      </c>
      <c r="B4807" t="s">
        <v>13</v>
      </c>
      <c r="C4807" s="1">
        <v>15800</v>
      </c>
      <c r="D4807" t="s">
        <v>10</v>
      </c>
      <c r="E4807" s="2">
        <v>1</v>
      </c>
      <c r="F4807">
        <f>IFERROR(VLOOKUP(Bakery[[#This Row],[Products]],Bakery_price[#All],2,FALSE),0)</f>
        <v>0</v>
      </c>
      <c r="G4807" s="3">
        <f>Bakery[[#This Row],[Price]]*Bakery[[#This Row],[Quantity]]</f>
        <v>0</v>
      </c>
    </row>
    <row r="4808" spans="1:7" x14ac:dyDescent="0.25">
      <c r="A4808">
        <v>2020</v>
      </c>
      <c r="B4808" t="s">
        <v>13</v>
      </c>
      <c r="C4808" s="1">
        <v>14300</v>
      </c>
      <c r="D4808" t="s">
        <v>6</v>
      </c>
      <c r="E4808" s="2">
        <v>1</v>
      </c>
      <c r="F4808">
        <f>IFERROR(VLOOKUP(Bakery[[#This Row],[Products]],Bakery_price[#All],2,FALSE),0)</f>
        <v>4800</v>
      </c>
      <c r="G4808" s="3">
        <f>Bakery[[#This Row],[Price]]*Bakery[[#This Row],[Quantity]]</f>
        <v>4800</v>
      </c>
    </row>
    <row r="4809" spans="1:7" x14ac:dyDescent="0.25">
      <c r="A4809">
        <v>2020</v>
      </c>
      <c r="B4809" t="s">
        <v>13</v>
      </c>
      <c r="C4809" s="1">
        <v>14300</v>
      </c>
      <c r="D4809" t="s">
        <v>7</v>
      </c>
      <c r="E4809" s="2">
        <v>1</v>
      </c>
      <c r="F4809">
        <f>IFERROR(VLOOKUP(Bakery[[#This Row],[Products]],Bakery_price[#All],2,FALSE),0)</f>
        <v>0</v>
      </c>
      <c r="G4809" s="3">
        <f>Bakery[[#This Row],[Price]]*Bakery[[#This Row],[Quantity]]</f>
        <v>0</v>
      </c>
    </row>
    <row r="4810" spans="1:7" x14ac:dyDescent="0.25">
      <c r="A4810">
        <v>2020</v>
      </c>
      <c r="B4810" t="s">
        <v>13</v>
      </c>
      <c r="C4810" s="1">
        <v>14300</v>
      </c>
      <c r="D4810" t="s">
        <v>25</v>
      </c>
      <c r="E4810" s="2">
        <v>1</v>
      </c>
      <c r="F4810">
        <f>IFERROR(VLOOKUP(Bakery[[#This Row],[Products]],Bakery_price[#All],2,FALSE),0)</f>
        <v>3500</v>
      </c>
      <c r="G4810" s="3">
        <f>Bakery[[#This Row],[Price]]*Bakery[[#This Row],[Quantity]]</f>
        <v>3500</v>
      </c>
    </row>
    <row r="4811" spans="1:7" x14ac:dyDescent="0.25">
      <c r="A4811">
        <v>2020</v>
      </c>
      <c r="B4811" t="s">
        <v>13</v>
      </c>
      <c r="C4811" s="1">
        <v>19300</v>
      </c>
      <c r="D4811" t="s">
        <v>6</v>
      </c>
      <c r="E4811" s="2">
        <v>1</v>
      </c>
      <c r="F4811">
        <f>IFERROR(VLOOKUP(Bakery[[#This Row],[Products]],Bakery_price[#All],2,FALSE),0)</f>
        <v>4800</v>
      </c>
      <c r="G4811" s="3">
        <f>Bakery[[#This Row],[Price]]*Bakery[[#This Row],[Quantity]]</f>
        <v>4800</v>
      </c>
    </row>
    <row r="4812" spans="1:7" x14ac:dyDescent="0.25">
      <c r="A4812">
        <v>2020</v>
      </c>
      <c r="B4812" t="s">
        <v>13</v>
      </c>
      <c r="C4812" s="1">
        <v>19300</v>
      </c>
      <c r="D4812" t="s">
        <v>12</v>
      </c>
      <c r="E4812" s="2">
        <v>2</v>
      </c>
      <c r="F4812">
        <f>IFERROR(VLOOKUP(Bakery[[#This Row],[Products]],Bakery_price[#All],2,FALSE),0)</f>
        <v>4500</v>
      </c>
      <c r="G4812" s="3">
        <f>Bakery[[#This Row],[Price]]*Bakery[[#This Row],[Quantity]]</f>
        <v>9000</v>
      </c>
    </row>
    <row r="4813" spans="1:7" x14ac:dyDescent="0.25">
      <c r="A4813">
        <v>2020</v>
      </c>
      <c r="B4813" t="s">
        <v>13</v>
      </c>
      <c r="C4813" s="1">
        <v>19300</v>
      </c>
      <c r="D4813" t="s">
        <v>30</v>
      </c>
      <c r="E4813" s="2">
        <v>1</v>
      </c>
      <c r="F4813">
        <f>IFERROR(VLOOKUP(Bakery[[#This Row],[Products]],Bakery_price[#All],2,FALSE),0)</f>
        <v>2500</v>
      </c>
      <c r="G4813" s="3">
        <f>Bakery[[#This Row],[Price]]*Bakery[[#This Row],[Quantity]]</f>
        <v>2500</v>
      </c>
    </row>
    <row r="4814" spans="1:7" x14ac:dyDescent="0.25">
      <c r="A4814">
        <v>2020</v>
      </c>
      <c r="B4814" t="s">
        <v>13</v>
      </c>
      <c r="C4814" s="1">
        <v>19300</v>
      </c>
      <c r="D4814" t="s">
        <v>6</v>
      </c>
      <c r="E4814" s="2">
        <v>1</v>
      </c>
      <c r="F4814">
        <f>IFERROR(VLOOKUP(Bakery[[#This Row],[Products]],Bakery_price[#All],2,FALSE),0)</f>
        <v>4800</v>
      </c>
      <c r="G4814" s="3">
        <f>Bakery[[#This Row],[Price]]*Bakery[[#This Row],[Quantity]]</f>
        <v>4800</v>
      </c>
    </row>
    <row r="4815" spans="1:7" x14ac:dyDescent="0.25">
      <c r="A4815">
        <v>2020</v>
      </c>
      <c r="B4815" t="s">
        <v>13</v>
      </c>
      <c r="C4815" s="1">
        <v>19300</v>
      </c>
      <c r="D4815" t="s">
        <v>15</v>
      </c>
      <c r="E4815" s="2">
        <v>1</v>
      </c>
      <c r="F4815">
        <f>IFERROR(VLOOKUP(Bakery[[#This Row],[Products]],Bakery_price[#All],2,FALSE),0)</f>
        <v>3500</v>
      </c>
      <c r="G4815" s="3">
        <f>Bakery[[#This Row],[Price]]*Bakery[[#This Row],[Quantity]]</f>
        <v>3500</v>
      </c>
    </row>
    <row r="4816" spans="1:7" x14ac:dyDescent="0.25">
      <c r="A4816">
        <v>2020</v>
      </c>
      <c r="B4816" t="s">
        <v>13</v>
      </c>
      <c r="C4816" s="1">
        <v>19300</v>
      </c>
      <c r="D4816" t="s">
        <v>19</v>
      </c>
      <c r="E4816" s="2">
        <v>1</v>
      </c>
      <c r="F4816">
        <f>IFERROR(VLOOKUP(Bakery[[#This Row],[Products]],Bakery_price[#All],2,FALSE),0)</f>
        <v>1500</v>
      </c>
      <c r="G4816" s="3">
        <f>Bakery[[#This Row],[Price]]*Bakery[[#This Row],[Quantity]]</f>
        <v>1500</v>
      </c>
    </row>
    <row r="4817" spans="1:7" x14ac:dyDescent="0.25">
      <c r="A4817">
        <v>2020</v>
      </c>
      <c r="B4817" t="s">
        <v>13</v>
      </c>
      <c r="C4817" s="1">
        <v>19300</v>
      </c>
      <c r="D4817" t="s">
        <v>7</v>
      </c>
      <c r="E4817" s="2">
        <v>1</v>
      </c>
      <c r="F4817">
        <f>IFERROR(VLOOKUP(Bakery[[#This Row],[Products]],Bakery_price[#All],2,FALSE),0)</f>
        <v>0</v>
      </c>
      <c r="G4817" s="3">
        <f>Bakery[[#This Row],[Price]]*Bakery[[#This Row],[Quantity]]</f>
        <v>0</v>
      </c>
    </row>
    <row r="4818" spans="1:7" x14ac:dyDescent="0.25">
      <c r="A4818">
        <v>2020</v>
      </c>
      <c r="B4818" t="s">
        <v>13</v>
      </c>
      <c r="C4818" s="1">
        <v>19300</v>
      </c>
      <c r="D4818" t="s">
        <v>24</v>
      </c>
      <c r="E4818" s="2">
        <v>1</v>
      </c>
      <c r="F4818">
        <f>IFERROR(VLOOKUP(Bakery[[#This Row],[Products]],Bakery_price[#All],2,FALSE),0)</f>
        <v>3500</v>
      </c>
      <c r="G4818" s="3">
        <f>Bakery[[#This Row],[Price]]*Bakery[[#This Row],[Quantity]]</f>
        <v>3500</v>
      </c>
    </row>
    <row r="4819" spans="1:7" x14ac:dyDescent="0.25">
      <c r="A4819">
        <v>2020</v>
      </c>
      <c r="B4819" t="s">
        <v>14</v>
      </c>
      <c r="C4819" s="1">
        <v>29000</v>
      </c>
      <c r="D4819" t="s">
        <v>8</v>
      </c>
      <c r="E4819" s="2">
        <v>6</v>
      </c>
      <c r="F4819">
        <f>IFERROR(VLOOKUP(Bakery[[#This Row],[Products]],Bakery_price[#All],2,FALSE),0)</f>
        <v>4800</v>
      </c>
      <c r="G4819" s="3">
        <f>Bakery[[#This Row],[Price]]*Bakery[[#This Row],[Quantity]]</f>
        <v>28800</v>
      </c>
    </row>
    <row r="4820" spans="1:7" x14ac:dyDescent="0.25">
      <c r="A4820">
        <v>2020</v>
      </c>
      <c r="B4820" t="s">
        <v>14</v>
      </c>
      <c r="C4820" s="1">
        <v>20600</v>
      </c>
      <c r="D4820" t="s">
        <v>6</v>
      </c>
      <c r="E4820" s="2">
        <v>2</v>
      </c>
      <c r="F4820">
        <f>IFERROR(VLOOKUP(Bakery[[#This Row],[Products]],Bakery_price[#All],2,FALSE),0)</f>
        <v>4800</v>
      </c>
      <c r="G4820" s="3">
        <f>Bakery[[#This Row],[Price]]*Bakery[[#This Row],[Quantity]]</f>
        <v>9600</v>
      </c>
    </row>
    <row r="4821" spans="1:7" x14ac:dyDescent="0.25">
      <c r="A4821">
        <v>2020</v>
      </c>
      <c r="B4821" t="s">
        <v>14</v>
      </c>
      <c r="C4821" s="1">
        <v>20600</v>
      </c>
      <c r="D4821" t="s">
        <v>8</v>
      </c>
      <c r="E4821" s="2">
        <v>2</v>
      </c>
      <c r="F4821">
        <f>IFERROR(VLOOKUP(Bakery[[#This Row],[Products]],Bakery_price[#All],2,FALSE),0)</f>
        <v>4800</v>
      </c>
      <c r="G4821" s="3">
        <f>Bakery[[#This Row],[Price]]*Bakery[[#This Row],[Quantity]]</f>
        <v>9600</v>
      </c>
    </row>
    <row r="4822" spans="1:7" x14ac:dyDescent="0.25">
      <c r="A4822">
        <v>2020</v>
      </c>
      <c r="B4822" t="s">
        <v>14</v>
      </c>
      <c r="C4822" s="1">
        <v>15100</v>
      </c>
      <c r="D4822" t="s">
        <v>6</v>
      </c>
      <c r="E4822" s="2">
        <v>1</v>
      </c>
      <c r="F4822">
        <f>IFERROR(VLOOKUP(Bakery[[#This Row],[Products]],Bakery_price[#All],2,FALSE),0)</f>
        <v>4800</v>
      </c>
      <c r="G4822" s="3">
        <f>Bakery[[#This Row],[Price]]*Bakery[[#This Row],[Quantity]]</f>
        <v>4800</v>
      </c>
    </row>
    <row r="4823" spans="1:7" x14ac:dyDescent="0.25">
      <c r="A4823">
        <v>2020</v>
      </c>
      <c r="B4823" t="s">
        <v>14</v>
      </c>
      <c r="C4823" s="1">
        <v>15100</v>
      </c>
      <c r="D4823" t="s">
        <v>8</v>
      </c>
      <c r="E4823" s="2">
        <v>1</v>
      </c>
      <c r="F4823">
        <f>IFERROR(VLOOKUP(Bakery[[#This Row],[Products]],Bakery_price[#All],2,FALSE),0)</f>
        <v>4800</v>
      </c>
      <c r="G4823" s="3">
        <f>Bakery[[#This Row],[Price]]*Bakery[[#This Row],[Quantity]]</f>
        <v>4800</v>
      </c>
    </row>
    <row r="4824" spans="1:7" x14ac:dyDescent="0.25">
      <c r="A4824">
        <v>2020</v>
      </c>
      <c r="B4824" t="s">
        <v>14</v>
      </c>
      <c r="C4824" s="1">
        <v>15100</v>
      </c>
      <c r="D4824" t="s">
        <v>26</v>
      </c>
      <c r="E4824" s="2">
        <v>1</v>
      </c>
      <c r="F4824">
        <f>IFERROR(VLOOKUP(Bakery[[#This Row],[Products]],Bakery_price[#All],2,FALSE),0)</f>
        <v>4000</v>
      </c>
      <c r="G4824" s="3">
        <f>Bakery[[#This Row],[Price]]*Bakery[[#This Row],[Quantity]]</f>
        <v>4000</v>
      </c>
    </row>
    <row r="4825" spans="1:7" x14ac:dyDescent="0.25">
      <c r="A4825">
        <v>2020</v>
      </c>
      <c r="B4825" t="s">
        <v>14</v>
      </c>
      <c r="C4825" s="1">
        <v>19600</v>
      </c>
      <c r="D4825" t="s">
        <v>6</v>
      </c>
      <c r="E4825" s="2">
        <v>2</v>
      </c>
      <c r="F4825">
        <f>IFERROR(VLOOKUP(Bakery[[#This Row],[Products]],Bakery_price[#All],2,FALSE),0)</f>
        <v>4800</v>
      </c>
      <c r="G4825" s="3">
        <f>Bakery[[#This Row],[Price]]*Bakery[[#This Row],[Quantity]]</f>
        <v>9600</v>
      </c>
    </row>
    <row r="4826" spans="1:7" x14ac:dyDescent="0.25">
      <c r="A4826">
        <v>2020</v>
      </c>
      <c r="B4826" t="s">
        <v>14</v>
      </c>
      <c r="C4826" s="1">
        <v>19600</v>
      </c>
      <c r="D4826" t="s">
        <v>24</v>
      </c>
      <c r="E4826" s="2">
        <v>1</v>
      </c>
      <c r="F4826">
        <f>IFERROR(VLOOKUP(Bakery[[#This Row],[Products]],Bakery_price[#All],2,FALSE),0)</f>
        <v>3500</v>
      </c>
      <c r="G4826" s="3">
        <f>Bakery[[#This Row],[Price]]*Bakery[[#This Row],[Quantity]]</f>
        <v>3500</v>
      </c>
    </row>
    <row r="4827" spans="1:7" x14ac:dyDescent="0.25">
      <c r="A4827">
        <v>2020</v>
      </c>
      <c r="B4827" t="s">
        <v>14</v>
      </c>
      <c r="C4827" s="1">
        <v>19600</v>
      </c>
      <c r="D4827" t="s">
        <v>25</v>
      </c>
      <c r="E4827" s="2">
        <v>1</v>
      </c>
      <c r="F4827">
        <f>IFERROR(VLOOKUP(Bakery[[#This Row],[Products]],Bakery_price[#All],2,FALSE),0)</f>
        <v>3500</v>
      </c>
      <c r="G4827" s="3">
        <f>Bakery[[#This Row],[Price]]*Bakery[[#This Row],[Quantity]]</f>
        <v>3500</v>
      </c>
    </row>
    <row r="4828" spans="1:7" x14ac:dyDescent="0.25">
      <c r="A4828">
        <v>2020</v>
      </c>
      <c r="B4828" t="s">
        <v>14</v>
      </c>
      <c r="C4828" s="1">
        <v>14800</v>
      </c>
      <c r="D4828" t="s">
        <v>6</v>
      </c>
      <c r="E4828" s="2">
        <v>2</v>
      </c>
      <c r="F4828">
        <f>IFERROR(VLOOKUP(Bakery[[#This Row],[Products]],Bakery_price[#All],2,FALSE),0)</f>
        <v>4800</v>
      </c>
      <c r="G4828" s="3">
        <f>Bakery[[#This Row],[Price]]*Bakery[[#This Row],[Quantity]]</f>
        <v>9600</v>
      </c>
    </row>
    <row r="4829" spans="1:7" x14ac:dyDescent="0.25">
      <c r="A4829">
        <v>2020</v>
      </c>
      <c r="B4829" t="s">
        <v>14</v>
      </c>
      <c r="C4829" s="1">
        <v>14800</v>
      </c>
      <c r="D4829" t="s">
        <v>7</v>
      </c>
      <c r="E4829" s="2">
        <v>1</v>
      </c>
      <c r="F4829">
        <f>IFERROR(VLOOKUP(Bakery[[#This Row],[Products]],Bakery_price[#All],2,FALSE),0)</f>
        <v>0</v>
      </c>
      <c r="G4829" s="3">
        <f>Bakery[[#This Row],[Price]]*Bakery[[#This Row],[Quantity]]</f>
        <v>0</v>
      </c>
    </row>
    <row r="4830" spans="1:7" x14ac:dyDescent="0.25">
      <c r="A4830">
        <v>2020</v>
      </c>
      <c r="B4830" t="s">
        <v>14</v>
      </c>
      <c r="C4830" s="1">
        <v>18300</v>
      </c>
      <c r="D4830" t="s">
        <v>6</v>
      </c>
      <c r="E4830" s="2">
        <v>1</v>
      </c>
      <c r="F4830">
        <f>IFERROR(VLOOKUP(Bakery[[#This Row],[Products]],Bakery_price[#All],2,FALSE),0)</f>
        <v>4800</v>
      </c>
      <c r="G4830" s="3">
        <f>Bakery[[#This Row],[Price]]*Bakery[[#This Row],[Quantity]]</f>
        <v>4800</v>
      </c>
    </row>
    <row r="4831" spans="1:7" x14ac:dyDescent="0.25">
      <c r="A4831">
        <v>2020</v>
      </c>
      <c r="B4831" t="s">
        <v>14</v>
      </c>
      <c r="C4831" s="1">
        <v>18300</v>
      </c>
      <c r="D4831" t="s">
        <v>24</v>
      </c>
      <c r="E4831" s="2">
        <v>2</v>
      </c>
      <c r="F4831">
        <f>IFERROR(VLOOKUP(Bakery[[#This Row],[Products]],Bakery_price[#All],2,FALSE),0)</f>
        <v>3500</v>
      </c>
      <c r="G4831" s="3">
        <f>Bakery[[#This Row],[Price]]*Bakery[[#This Row],[Quantity]]</f>
        <v>7000</v>
      </c>
    </row>
    <row r="4832" spans="1:7" x14ac:dyDescent="0.25">
      <c r="A4832">
        <v>2020</v>
      </c>
      <c r="B4832" t="s">
        <v>14</v>
      </c>
      <c r="C4832" s="1">
        <v>18300</v>
      </c>
      <c r="D4832" t="s">
        <v>29</v>
      </c>
      <c r="E4832" s="2">
        <v>1</v>
      </c>
      <c r="F4832">
        <f>IFERROR(VLOOKUP(Bakery[[#This Row],[Products]],Bakery_price[#All],2,FALSE),0)</f>
        <v>4500</v>
      </c>
      <c r="G4832" s="3">
        <f>Bakery[[#This Row],[Price]]*Bakery[[#This Row],[Quantity]]</f>
        <v>4500</v>
      </c>
    </row>
    <row r="4833" spans="1:7" x14ac:dyDescent="0.25">
      <c r="A4833">
        <v>2020</v>
      </c>
      <c r="B4833" t="s">
        <v>14</v>
      </c>
      <c r="C4833" s="1">
        <v>15800</v>
      </c>
      <c r="D4833" t="s">
        <v>6</v>
      </c>
      <c r="E4833" s="2">
        <v>1</v>
      </c>
      <c r="F4833">
        <f>IFERROR(VLOOKUP(Bakery[[#This Row],[Products]],Bakery_price[#All],2,FALSE),0)</f>
        <v>4800</v>
      </c>
      <c r="G4833" s="3">
        <f>Bakery[[#This Row],[Price]]*Bakery[[#This Row],[Quantity]]</f>
        <v>4800</v>
      </c>
    </row>
    <row r="4834" spans="1:7" x14ac:dyDescent="0.25">
      <c r="A4834">
        <v>2020</v>
      </c>
      <c r="B4834" t="s">
        <v>14</v>
      </c>
      <c r="C4834" s="1">
        <v>15800</v>
      </c>
      <c r="D4834" t="s">
        <v>22</v>
      </c>
      <c r="E4834" s="2">
        <v>1</v>
      </c>
      <c r="F4834">
        <f>IFERROR(VLOOKUP(Bakery[[#This Row],[Products]],Bakery_price[#All],2,FALSE),0)</f>
        <v>4500</v>
      </c>
      <c r="G4834" s="3">
        <f>Bakery[[#This Row],[Price]]*Bakery[[#This Row],[Quantity]]</f>
        <v>4500</v>
      </c>
    </row>
    <row r="4835" spans="1:7" x14ac:dyDescent="0.25">
      <c r="A4835">
        <v>2020</v>
      </c>
      <c r="B4835" t="s">
        <v>14</v>
      </c>
      <c r="C4835" s="1">
        <v>15800</v>
      </c>
      <c r="D4835" t="s">
        <v>12</v>
      </c>
      <c r="E4835" s="2">
        <v>1</v>
      </c>
      <c r="F4835">
        <f>IFERROR(VLOOKUP(Bakery[[#This Row],[Products]],Bakery_price[#All],2,FALSE),0)</f>
        <v>4500</v>
      </c>
      <c r="G4835" s="3">
        <f>Bakery[[#This Row],[Price]]*Bakery[[#This Row],[Quantity]]</f>
        <v>4500</v>
      </c>
    </row>
    <row r="4836" spans="1:7" x14ac:dyDescent="0.25">
      <c r="A4836">
        <v>2020</v>
      </c>
      <c r="B4836" t="s">
        <v>14</v>
      </c>
      <c r="C4836" s="1">
        <v>15800</v>
      </c>
      <c r="D4836" t="s">
        <v>6</v>
      </c>
      <c r="E4836" s="2">
        <v>1</v>
      </c>
      <c r="F4836">
        <f>IFERROR(VLOOKUP(Bakery[[#This Row],[Products]],Bakery_price[#All],2,FALSE),0)</f>
        <v>4800</v>
      </c>
      <c r="G4836" s="3">
        <f>Bakery[[#This Row],[Price]]*Bakery[[#This Row],[Quantity]]</f>
        <v>4800</v>
      </c>
    </row>
    <row r="4837" spans="1:7" x14ac:dyDescent="0.25">
      <c r="A4837">
        <v>2020</v>
      </c>
      <c r="B4837" t="s">
        <v>14</v>
      </c>
      <c r="C4837" s="1">
        <v>15800</v>
      </c>
      <c r="D4837" t="s">
        <v>29</v>
      </c>
      <c r="E4837" s="2">
        <v>2</v>
      </c>
      <c r="F4837">
        <f>IFERROR(VLOOKUP(Bakery[[#This Row],[Products]],Bakery_price[#All],2,FALSE),0)</f>
        <v>4500</v>
      </c>
      <c r="G4837" s="3">
        <f>Bakery[[#This Row],[Price]]*Bakery[[#This Row],[Quantity]]</f>
        <v>9000</v>
      </c>
    </row>
    <row r="4838" spans="1:7" x14ac:dyDescent="0.25">
      <c r="A4838">
        <v>2020</v>
      </c>
      <c r="B4838" t="s">
        <v>18</v>
      </c>
      <c r="C4838" s="1">
        <v>17300</v>
      </c>
      <c r="D4838" t="s">
        <v>6</v>
      </c>
      <c r="E4838" s="2">
        <v>2</v>
      </c>
      <c r="F4838">
        <f>IFERROR(VLOOKUP(Bakery[[#This Row],[Products]],Bakery_price[#All],2,FALSE),0)</f>
        <v>4800</v>
      </c>
      <c r="G4838" s="3">
        <f>Bakery[[#This Row],[Price]]*Bakery[[#This Row],[Quantity]]</f>
        <v>9600</v>
      </c>
    </row>
    <row r="4839" spans="1:7" x14ac:dyDescent="0.25">
      <c r="A4839">
        <v>2020</v>
      </c>
      <c r="B4839" t="s">
        <v>18</v>
      </c>
      <c r="C4839" s="1">
        <v>17300</v>
      </c>
      <c r="D4839" t="s">
        <v>17</v>
      </c>
      <c r="E4839" s="2">
        <v>1</v>
      </c>
      <c r="F4839">
        <f>IFERROR(VLOOKUP(Bakery[[#This Row],[Products]],Bakery_price[#All],2,FALSE),0)</f>
        <v>4000</v>
      </c>
      <c r="G4839" s="3">
        <f>Bakery[[#This Row],[Price]]*Bakery[[#This Row],[Quantity]]</f>
        <v>4000</v>
      </c>
    </row>
    <row r="4840" spans="1:7" x14ac:dyDescent="0.25">
      <c r="A4840">
        <v>2020</v>
      </c>
      <c r="B4840" t="s">
        <v>18</v>
      </c>
      <c r="C4840" s="1">
        <v>17300</v>
      </c>
      <c r="D4840" t="s">
        <v>30</v>
      </c>
      <c r="E4840" s="2">
        <v>1</v>
      </c>
      <c r="F4840">
        <f>IFERROR(VLOOKUP(Bakery[[#This Row],[Products]],Bakery_price[#All],2,FALSE),0)</f>
        <v>2500</v>
      </c>
      <c r="G4840" s="3">
        <f>Bakery[[#This Row],[Price]]*Bakery[[#This Row],[Quantity]]</f>
        <v>2500</v>
      </c>
    </row>
    <row r="4841" spans="1:7" x14ac:dyDescent="0.25">
      <c r="A4841">
        <v>2020</v>
      </c>
      <c r="B4841" t="s">
        <v>18</v>
      </c>
      <c r="C4841" s="1">
        <v>21800</v>
      </c>
      <c r="D4841" t="s">
        <v>6</v>
      </c>
      <c r="E4841" s="2">
        <v>1</v>
      </c>
      <c r="F4841">
        <f>IFERROR(VLOOKUP(Bakery[[#This Row],[Products]],Bakery_price[#All],2,FALSE),0)</f>
        <v>4800</v>
      </c>
      <c r="G4841" s="3">
        <f>Bakery[[#This Row],[Price]]*Bakery[[#This Row],[Quantity]]</f>
        <v>4800</v>
      </c>
    </row>
    <row r="4842" spans="1:7" x14ac:dyDescent="0.25">
      <c r="A4842">
        <v>2020</v>
      </c>
      <c r="B4842" t="s">
        <v>18</v>
      </c>
      <c r="C4842" s="1">
        <v>21800</v>
      </c>
      <c r="D4842" t="s">
        <v>25</v>
      </c>
      <c r="E4842" s="2">
        <v>1</v>
      </c>
      <c r="F4842">
        <f>IFERROR(VLOOKUP(Bakery[[#This Row],[Products]],Bakery_price[#All],2,FALSE),0)</f>
        <v>3500</v>
      </c>
      <c r="G4842" s="3">
        <f>Bakery[[#This Row],[Price]]*Bakery[[#This Row],[Quantity]]</f>
        <v>3500</v>
      </c>
    </row>
    <row r="4843" spans="1:7" x14ac:dyDescent="0.25">
      <c r="A4843">
        <v>2020</v>
      </c>
      <c r="B4843" t="s">
        <v>18</v>
      </c>
      <c r="C4843" s="1">
        <v>21800</v>
      </c>
      <c r="D4843" t="s">
        <v>16</v>
      </c>
      <c r="E4843" s="2">
        <v>2</v>
      </c>
      <c r="F4843">
        <f>IFERROR(VLOOKUP(Bakery[[#This Row],[Products]],Bakery_price[#All],2,FALSE),0)</f>
        <v>0</v>
      </c>
      <c r="G4843" s="3">
        <f>Bakery[[#This Row],[Price]]*Bakery[[#This Row],[Quantity]]</f>
        <v>0</v>
      </c>
    </row>
    <row r="4844" spans="1:7" x14ac:dyDescent="0.25">
      <c r="A4844">
        <v>2020</v>
      </c>
      <c r="B4844" t="s">
        <v>18</v>
      </c>
      <c r="C4844" s="1">
        <v>21800</v>
      </c>
      <c r="D4844" t="s">
        <v>30</v>
      </c>
      <c r="E4844" s="2">
        <v>1</v>
      </c>
      <c r="F4844">
        <f>IFERROR(VLOOKUP(Bakery[[#This Row],[Products]],Bakery_price[#All],2,FALSE),0)</f>
        <v>2500</v>
      </c>
      <c r="G4844" s="3">
        <f>Bakery[[#This Row],[Price]]*Bakery[[#This Row],[Quantity]]</f>
        <v>2500</v>
      </c>
    </row>
    <row r="4845" spans="1:7" x14ac:dyDescent="0.25">
      <c r="A4845">
        <v>2020</v>
      </c>
      <c r="B4845" t="s">
        <v>18</v>
      </c>
      <c r="C4845" s="1">
        <v>44100</v>
      </c>
      <c r="D4845" t="s">
        <v>15</v>
      </c>
      <c r="E4845" s="2">
        <v>2</v>
      </c>
      <c r="F4845">
        <f>IFERROR(VLOOKUP(Bakery[[#This Row],[Products]],Bakery_price[#All],2,FALSE),0)</f>
        <v>3500</v>
      </c>
      <c r="G4845" s="3">
        <f>Bakery[[#This Row],[Price]]*Bakery[[#This Row],[Quantity]]</f>
        <v>7000</v>
      </c>
    </row>
    <row r="4846" spans="1:7" x14ac:dyDescent="0.25">
      <c r="A4846">
        <v>2020</v>
      </c>
      <c r="B4846" t="s">
        <v>18</v>
      </c>
      <c r="C4846" s="1">
        <v>44100</v>
      </c>
      <c r="D4846" t="s">
        <v>24</v>
      </c>
      <c r="E4846" s="2">
        <v>2</v>
      </c>
      <c r="F4846">
        <f>IFERROR(VLOOKUP(Bakery[[#This Row],[Products]],Bakery_price[#All],2,FALSE),0)</f>
        <v>3500</v>
      </c>
      <c r="G4846" s="3">
        <f>Bakery[[#This Row],[Price]]*Bakery[[#This Row],[Quantity]]</f>
        <v>7000</v>
      </c>
    </row>
    <row r="4847" spans="1:7" x14ac:dyDescent="0.25">
      <c r="A4847">
        <v>2020</v>
      </c>
      <c r="B4847" t="s">
        <v>18</v>
      </c>
      <c r="C4847" s="1">
        <v>44100</v>
      </c>
      <c r="D4847" t="s">
        <v>17</v>
      </c>
      <c r="E4847" s="2">
        <v>4</v>
      </c>
      <c r="F4847">
        <f>IFERROR(VLOOKUP(Bakery[[#This Row],[Products]],Bakery_price[#All],2,FALSE),0)</f>
        <v>4000</v>
      </c>
      <c r="G4847" s="3">
        <f>Bakery[[#This Row],[Price]]*Bakery[[#This Row],[Quantity]]</f>
        <v>16000</v>
      </c>
    </row>
    <row r="4848" spans="1:7" x14ac:dyDescent="0.25">
      <c r="A4848">
        <v>2020</v>
      </c>
      <c r="B4848" t="s">
        <v>18</v>
      </c>
      <c r="C4848" s="1">
        <v>44100</v>
      </c>
      <c r="D4848" t="s">
        <v>26</v>
      </c>
      <c r="E4848" s="2">
        <v>2</v>
      </c>
      <c r="F4848">
        <f>IFERROR(VLOOKUP(Bakery[[#This Row],[Products]],Bakery_price[#All],2,FALSE),0)</f>
        <v>4000</v>
      </c>
      <c r="G4848" s="3">
        <f>Bakery[[#This Row],[Price]]*Bakery[[#This Row],[Quantity]]</f>
        <v>8000</v>
      </c>
    </row>
    <row r="4849" spans="1:7" x14ac:dyDescent="0.25">
      <c r="A4849">
        <v>2020</v>
      </c>
      <c r="B4849" t="s">
        <v>18</v>
      </c>
      <c r="C4849" s="1">
        <v>44100</v>
      </c>
      <c r="D4849" t="s">
        <v>29</v>
      </c>
      <c r="E4849" s="2">
        <v>1</v>
      </c>
      <c r="F4849">
        <f>IFERROR(VLOOKUP(Bakery[[#This Row],[Products]],Bakery_price[#All],2,FALSE),0)</f>
        <v>4500</v>
      </c>
      <c r="G4849" s="3">
        <f>Bakery[[#This Row],[Price]]*Bakery[[#This Row],[Quantity]]</f>
        <v>4500</v>
      </c>
    </row>
    <row r="4850" spans="1:7" x14ac:dyDescent="0.25">
      <c r="A4850">
        <v>2020</v>
      </c>
      <c r="B4850" t="s">
        <v>18</v>
      </c>
      <c r="C4850" s="1">
        <v>45400</v>
      </c>
      <c r="D4850" t="s">
        <v>6</v>
      </c>
      <c r="E4850" s="2">
        <v>8</v>
      </c>
      <c r="F4850">
        <f>IFERROR(VLOOKUP(Bakery[[#This Row],[Products]],Bakery_price[#All],2,FALSE),0)</f>
        <v>4800</v>
      </c>
      <c r="G4850" s="3">
        <f>Bakery[[#This Row],[Price]]*Bakery[[#This Row],[Quantity]]</f>
        <v>38400</v>
      </c>
    </row>
    <row r="4851" spans="1:7" x14ac:dyDescent="0.25">
      <c r="A4851">
        <v>2020</v>
      </c>
      <c r="B4851" t="s">
        <v>18</v>
      </c>
      <c r="C4851" s="1">
        <v>45400</v>
      </c>
      <c r="D4851" t="s">
        <v>15</v>
      </c>
      <c r="E4851" s="2">
        <v>1</v>
      </c>
      <c r="F4851">
        <f>IFERROR(VLOOKUP(Bakery[[#This Row],[Products]],Bakery_price[#All],2,FALSE),0)</f>
        <v>3500</v>
      </c>
      <c r="G4851" s="3">
        <f>Bakery[[#This Row],[Price]]*Bakery[[#This Row],[Quantity]]</f>
        <v>3500</v>
      </c>
    </row>
    <row r="4852" spans="1:7" x14ac:dyDescent="0.25">
      <c r="A4852">
        <v>2020</v>
      </c>
      <c r="B4852" t="s">
        <v>18</v>
      </c>
      <c r="C4852" s="1">
        <v>45400</v>
      </c>
      <c r="D4852" t="s">
        <v>19</v>
      </c>
      <c r="E4852" s="2">
        <v>1</v>
      </c>
      <c r="F4852">
        <f>IFERROR(VLOOKUP(Bakery[[#This Row],[Products]],Bakery_price[#All],2,FALSE),0)</f>
        <v>1500</v>
      </c>
      <c r="G4852" s="3">
        <f>Bakery[[#This Row],[Price]]*Bakery[[#This Row],[Quantity]]</f>
        <v>1500</v>
      </c>
    </row>
    <row r="4853" spans="1:7" x14ac:dyDescent="0.25">
      <c r="A4853">
        <v>2020</v>
      </c>
      <c r="B4853" t="s">
        <v>18</v>
      </c>
      <c r="C4853" s="1">
        <v>16000</v>
      </c>
      <c r="D4853" t="s">
        <v>15</v>
      </c>
      <c r="E4853" s="2">
        <v>1</v>
      </c>
      <c r="F4853">
        <f>IFERROR(VLOOKUP(Bakery[[#This Row],[Products]],Bakery_price[#All],2,FALSE),0)</f>
        <v>3500</v>
      </c>
      <c r="G4853" s="3">
        <f>Bakery[[#This Row],[Price]]*Bakery[[#This Row],[Quantity]]</f>
        <v>3500</v>
      </c>
    </row>
    <row r="4854" spans="1:7" x14ac:dyDescent="0.25">
      <c r="A4854">
        <v>2020</v>
      </c>
      <c r="B4854" t="s">
        <v>18</v>
      </c>
      <c r="C4854" s="1">
        <v>16000</v>
      </c>
      <c r="D4854" t="s">
        <v>19</v>
      </c>
      <c r="E4854" s="2">
        <v>1</v>
      </c>
      <c r="F4854">
        <f>IFERROR(VLOOKUP(Bakery[[#This Row],[Products]],Bakery_price[#All],2,FALSE),0)</f>
        <v>1500</v>
      </c>
      <c r="G4854" s="3">
        <f>Bakery[[#This Row],[Price]]*Bakery[[#This Row],[Quantity]]</f>
        <v>1500</v>
      </c>
    </row>
    <row r="4855" spans="1:7" x14ac:dyDescent="0.25">
      <c r="A4855">
        <v>2020</v>
      </c>
      <c r="B4855" t="s">
        <v>18</v>
      </c>
      <c r="C4855" s="1">
        <v>16000</v>
      </c>
      <c r="D4855" t="s">
        <v>31</v>
      </c>
      <c r="E4855" s="2">
        <v>1</v>
      </c>
      <c r="F4855">
        <f>IFERROR(VLOOKUP(Bakery[[#This Row],[Products]],Bakery_price[#All],2,FALSE),0)</f>
        <v>4000</v>
      </c>
      <c r="G4855" s="3">
        <f>Bakery[[#This Row],[Price]]*Bakery[[#This Row],[Quantity]]</f>
        <v>4000</v>
      </c>
    </row>
    <row r="4856" spans="1:7" x14ac:dyDescent="0.25">
      <c r="A4856">
        <v>2020</v>
      </c>
      <c r="B4856" t="s">
        <v>18</v>
      </c>
      <c r="C4856" s="1">
        <v>16000</v>
      </c>
      <c r="D4856" t="s">
        <v>29</v>
      </c>
      <c r="E4856" s="2">
        <v>1</v>
      </c>
      <c r="F4856">
        <f>IFERROR(VLOOKUP(Bakery[[#This Row],[Products]],Bakery_price[#All],2,FALSE),0)</f>
        <v>4500</v>
      </c>
      <c r="G4856" s="3">
        <f>Bakery[[#This Row],[Price]]*Bakery[[#This Row],[Quantity]]</f>
        <v>4500</v>
      </c>
    </row>
    <row r="4857" spans="1:7" x14ac:dyDescent="0.25">
      <c r="A4857">
        <v>2020</v>
      </c>
      <c r="B4857" t="s">
        <v>18</v>
      </c>
      <c r="C4857" s="1">
        <v>18000</v>
      </c>
      <c r="D4857" t="s">
        <v>15</v>
      </c>
      <c r="E4857" s="2">
        <v>1</v>
      </c>
      <c r="F4857">
        <f>IFERROR(VLOOKUP(Bakery[[#This Row],[Products]],Bakery_price[#All],2,FALSE),0)</f>
        <v>3500</v>
      </c>
      <c r="G4857" s="3">
        <f>Bakery[[#This Row],[Price]]*Bakery[[#This Row],[Quantity]]</f>
        <v>3500</v>
      </c>
    </row>
    <row r="4858" spans="1:7" x14ac:dyDescent="0.25">
      <c r="A4858">
        <v>2020</v>
      </c>
      <c r="B4858" t="s">
        <v>18</v>
      </c>
      <c r="C4858" s="1">
        <v>18000</v>
      </c>
      <c r="D4858" t="s">
        <v>24</v>
      </c>
      <c r="E4858" s="2">
        <v>1</v>
      </c>
      <c r="F4858">
        <f>IFERROR(VLOOKUP(Bakery[[#This Row],[Products]],Bakery_price[#All],2,FALSE),0)</f>
        <v>3500</v>
      </c>
      <c r="G4858" s="3">
        <f>Bakery[[#This Row],[Price]]*Bakery[[#This Row],[Quantity]]</f>
        <v>3500</v>
      </c>
    </row>
    <row r="4859" spans="1:7" x14ac:dyDescent="0.25">
      <c r="A4859">
        <v>2020</v>
      </c>
      <c r="B4859" t="s">
        <v>18</v>
      </c>
      <c r="C4859" s="1">
        <v>18000</v>
      </c>
      <c r="D4859" t="s">
        <v>29</v>
      </c>
      <c r="E4859" s="2">
        <v>1</v>
      </c>
      <c r="F4859">
        <f>IFERROR(VLOOKUP(Bakery[[#This Row],[Products]],Bakery_price[#All],2,FALSE),0)</f>
        <v>4500</v>
      </c>
      <c r="G4859" s="3">
        <f>Bakery[[#This Row],[Price]]*Bakery[[#This Row],[Quantity]]</f>
        <v>4500</v>
      </c>
    </row>
    <row r="4860" spans="1:7" x14ac:dyDescent="0.25">
      <c r="A4860">
        <v>2020</v>
      </c>
      <c r="B4860" t="s">
        <v>18</v>
      </c>
      <c r="C4860" s="1">
        <v>18000</v>
      </c>
      <c r="D4860" t="s">
        <v>27</v>
      </c>
      <c r="E4860" s="2">
        <v>1</v>
      </c>
      <c r="F4860">
        <f>IFERROR(VLOOKUP(Bakery[[#This Row],[Products]],Bakery_price[#All],2,FALSE),0)</f>
        <v>4500</v>
      </c>
      <c r="G4860" s="3">
        <f>Bakery[[#This Row],[Price]]*Bakery[[#This Row],[Quantity]]</f>
        <v>4500</v>
      </c>
    </row>
    <row r="4861" spans="1:7" x14ac:dyDescent="0.25">
      <c r="A4861">
        <v>2020</v>
      </c>
      <c r="B4861" t="s">
        <v>18</v>
      </c>
      <c r="C4861" s="1">
        <v>18300</v>
      </c>
      <c r="D4861" t="s">
        <v>6</v>
      </c>
      <c r="E4861" s="2">
        <v>1</v>
      </c>
      <c r="F4861">
        <f>IFERROR(VLOOKUP(Bakery[[#This Row],[Products]],Bakery_price[#All],2,FALSE),0)</f>
        <v>4800</v>
      </c>
      <c r="G4861" s="3">
        <f>Bakery[[#This Row],[Price]]*Bakery[[#This Row],[Quantity]]</f>
        <v>4800</v>
      </c>
    </row>
    <row r="4862" spans="1:7" x14ac:dyDescent="0.25">
      <c r="A4862">
        <v>2020</v>
      </c>
      <c r="B4862" t="s">
        <v>18</v>
      </c>
      <c r="C4862" s="1">
        <v>18300</v>
      </c>
      <c r="D4862" t="s">
        <v>15</v>
      </c>
      <c r="E4862" s="2">
        <v>1</v>
      </c>
      <c r="F4862">
        <f>IFERROR(VLOOKUP(Bakery[[#This Row],[Products]],Bakery_price[#All],2,FALSE),0)</f>
        <v>3500</v>
      </c>
      <c r="G4862" s="3">
        <f>Bakery[[#This Row],[Price]]*Bakery[[#This Row],[Quantity]]</f>
        <v>3500</v>
      </c>
    </row>
    <row r="4863" spans="1:7" x14ac:dyDescent="0.25">
      <c r="A4863">
        <v>2020</v>
      </c>
      <c r="B4863" t="s">
        <v>18</v>
      </c>
      <c r="C4863" s="1">
        <v>18300</v>
      </c>
      <c r="D4863" t="s">
        <v>24</v>
      </c>
      <c r="E4863" s="2">
        <v>2</v>
      </c>
      <c r="F4863">
        <f>IFERROR(VLOOKUP(Bakery[[#This Row],[Products]],Bakery_price[#All],2,FALSE),0)</f>
        <v>3500</v>
      </c>
      <c r="G4863" s="3">
        <f>Bakery[[#This Row],[Price]]*Bakery[[#This Row],[Quantity]]</f>
        <v>7000</v>
      </c>
    </row>
    <row r="4864" spans="1:7" x14ac:dyDescent="0.25">
      <c r="A4864">
        <v>2020</v>
      </c>
      <c r="B4864" t="s">
        <v>18</v>
      </c>
      <c r="C4864" s="1">
        <v>14800</v>
      </c>
      <c r="D4864" t="s">
        <v>6</v>
      </c>
      <c r="E4864" s="2">
        <v>1</v>
      </c>
      <c r="F4864">
        <f>IFERROR(VLOOKUP(Bakery[[#This Row],[Products]],Bakery_price[#All],2,FALSE),0)</f>
        <v>4800</v>
      </c>
      <c r="G4864" s="3">
        <f>Bakery[[#This Row],[Price]]*Bakery[[#This Row],[Quantity]]</f>
        <v>4800</v>
      </c>
    </row>
    <row r="4865" spans="1:7" x14ac:dyDescent="0.25">
      <c r="A4865">
        <v>2020</v>
      </c>
      <c r="B4865" t="s">
        <v>18</v>
      </c>
      <c r="C4865" s="1">
        <v>14800</v>
      </c>
      <c r="D4865" t="s">
        <v>15</v>
      </c>
      <c r="E4865" s="2">
        <v>1</v>
      </c>
      <c r="F4865">
        <f>IFERROR(VLOOKUP(Bakery[[#This Row],[Products]],Bakery_price[#All],2,FALSE),0)</f>
        <v>3500</v>
      </c>
      <c r="G4865" s="3">
        <f>Bakery[[#This Row],[Price]]*Bakery[[#This Row],[Quantity]]</f>
        <v>3500</v>
      </c>
    </row>
    <row r="4866" spans="1:7" x14ac:dyDescent="0.25">
      <c r="A4866">
        <v>2020</v>
      </c>
      <c r="B4866" t="s">
        <v>18</v>
      </c>
      <c r="C4866" s="1">
        <v>14800</v>
      </c>
      <c r="D4866" t="s">
        <v>8</v>
      </c>
      <c r="E4866" s="2">
        <v>1</v>
      </c>
      <c r="F4866">
        <f>IFERROR(VLOOKUP(Bakery[[#This Row],[Products]],Bakery_price[#All],2,FALSE),0)</f>
        <v>4800</v>
      </c>
      <c r="G4866" s="3">
        <f>Bakery[[#This Row],[Price]]*Bakery[[#This Row],[Quantity]]</f>
        <v>4800</v>
      </c>
    </row>
    <row r="4867" spans="1:7" x14ac:dyDescent="0.25">
      <c r="A4867">
        <v>2020</v>
      </c>
      <c r="B4867" t="s">
        <v>18</v>
      </c>
      <c r="C4867" s="1">
        <v>24400</v>
      </c>
      <c r="D4867" t="s">
        <v>6</v>
      </c>
      <c r="E4867" s="2">
        <v>3</v>
      </c>
      <c r="F4867">
        <f>IFERROR(VLOOKUP(Bakery[[#This Row],[Products]],Bakery_price[#All],2,FALSE),0)</f>
        <v>4800</v>
      </c>
      <c r="G4867" s="3">
        <f>Bakery[[#This Row],[Price]]*Bakery[[#This Row],[Quantity]]</f>
        <v>14400</v>
      </c>
    </row>
    <row r="4868" spans="1:7" x14ac:dyDescent="0.25">
      <c r="A4868">
        <v>2020</v>
      </c>
      <c r="B4868" t="s">
        <v>18</v>
      </c>
      <c r="C4868" s="1">
        <v>24400</v>
      </c>
      <c r="D4868" t="s">
        <v>25</v>
      </c>
      <c r="E4868" s="2">
        <v>1</v>
      </c>
      <c r="F4868">
        <f>IFERROR(VLOOKUP(Bakery[[#This Row],[Products]],Bakery_price[#All],2,FALSE),0)</f>
        <v>3500</v>
      </c>
      <c r="G4868" s="3">
        <f>Bakery[[#This Row],[Price]]*Bakery[[#This Row],[Quantity]]</f>
        <v>3500</v>
      </c>
    </row>
    <row r="4869" spans="1:7" x14ac:dyDescent="0.25">
      <c r="A4869">
        <v>2020</v>
      </c>
      <c r="B4869" t="s">
        <v>18</v>
      </c>
      <c r="C4869" s="1">
        <v>24400</v>
      </c>
      <c r="D4869" t="s">
        <v>12</v>
      </c>
      <c r="E4869" s="2">
        <v>1</v>
      </c>
      <c r="F4869">
        <f>IFERROR(VLOOKUP(Bakery[[#This Row],[Products]],Bakery_price[#All],2,FALSE),0)</f>
        <v>4500</v>
      </c>
      <c r="G4869" s="3">
        <f>Bakery[[#This Row],[Price]]*Bakery[[#This Row],[Quantity]]</f>
        <v>4500</v>
      </c>
    </row>
    <row r="4870" spans="1:7" x14ac:dyDescent="0.25">
      <c r="A4870">
        <v>2020</v>
      </c>
      <c r="B4870" t="s">
        <v>18</v>
      </c>
      <c r="C4870" s="1">
        <v>14500</v>
      </c>
      <c r="D4870" t="s">
        <v>15</v>
      </c>
      <c r="E4870" s="2">
        <v>1</v>
      </c>
      <c r="F4870">
        <f>IFERROR(VLOOKUP(Bakery[[#This Row],[Products]],Bakery_price[#All],2,FALSE),0)</f>
        <v>3500</v>
      </c>
      <c r="G4870" s="3">
        <f>Bakery[[#This Row],[Price]]*Bakery[[#This Row],[Quantity]]</f>
        <v>3500</v>
      </c>
    </row>
    <row r="4871" spans="1:7" x14ac:dyDescent="0.25">
      <c r="A4871">
        <v>2020</v>
      </c>
      <c r="B4871" t="s">
        <v>18</v>
      </c>
      <c r="C4871" s="1">
        <v>14500</v>
      </c>
      <c r="D4871" t="s">
        <v>19</v>
      </c>
      <c r="E4871" s="2">
        <v>1</v>
      </c>
      <c r="F4871">
        <f>IFERROR(VLOOKUP(Bakery[[#This Row],[Products]],Bakery_price[#All],2,FALSE),0)</f>
        <v>1500</v>
      </c>
      <c r="G4871" s="3">
        <f>Bakery[[#This Row],[Price]]*Bakery[[#This Row],[Quantity]]</f>
        <v>1500</v>
      </c>
    </row>
    <row r="4872" spans="1:7" x14ac:dyDescent="0.25">
      <c r="A4872">
        <v>2020</v>
      </c>
      <c r="B4872" t="s">
        <v>18</v>
      </c>
      <c r="C4872" s="1">
        <v>14500</v>
      </c>
      <c r="D4872" t="s">
        <v>7</v>
      </c>
      <c r="E4872" s="2">
        <v>1</v>
      </c>
      <c r="F4872">
        <f>IFERROR(VLOOKUP(Bakery[[#This Row],[Products]],Bakery_price[#All],2,FALSE),0)</f>
        <v>0</v>
      </c>
      <c r="G4872" s="3">
        <f>Bakery[[#This Row],[Price]]*Bakery[[#This Row],[Quantity]]</f>
        <v>0</v>
      </c>
    </row>
    <row r="4873" spans="1:7" x14ac:dyDescent="0.25">
      <c r="A4873">
        <v>2020</v>
      </c>
      <c r="B4873" t="s">
        <v>18</v>
      </c>
      <c r="C4873" s="1">
        <v>14500</v>
      </c>
      <c r="D4873" t="s">
        <v>25</v>
      </c>
      <c r="E4873" s="2">
        <v>1</v>
      </c>
      <c r="F4873">
        <f>IFERROR(VLOOKUP(Bakery[[#This Row],[Products]],Bakery_price[#All],2,FALSE),0)</f>
        <v>3500</v>
      </c>
      <c r="G4873" s="3">
        <f>Bakery[[#This Row],[Price]]*Bakery[[#This Row],[Quantity]]</f>
        <v>3500</v>
      </c>
    </row>
    <row r="4874" spans="1:7" x14ac:dyDescent="0.25">
      <c r="A4874">
        <v>2020</v>
      </c>
      <c r="B4874" t="s">
        <v>18</v>
      </c>
      <c r="C4874" s="1">
        <v>14500</v>
      </c>
      <c r="D4874" t="s">
        <v>7</v>
      </c>
      <c r="E4874" s="2">
        <v>2</v>
      </c>
      <c r="F4874">
        <f>IFERROR(VLOOKUP(Bakery[[#This Row],[Products]],Bakery_price[#All],2,FALSE),0)</f>
        <v>0</v>
      </c>
      <c r="G4874" s="3">
        <f>Bakery[[#This Row],[Price]]*Bakery[[#This Row],[Quantity]]</f>
        <v>0</v>
      </c>
    </row>
    <row r="4875" spans="1:7" x14ac:dyDescent="0.25">
      <c r="A4875">
        <v>2020</v>
      </c>
      <c r="B4875" t="s">
        <v>18</v>
      </c>
      <c r="C4875" s="1">
        <v>14500</v>
      </c>
      <c r="D4875" t="s">
        <v>12</v>
      </c>
      <c r="E4875" s="2">
        <v>1</v>
      </c>
      <c r="F4875">
        <f>IFERROR(VLOOKUP(Bakery[[#This Row],[Products]],Bakery_price[#All],2,FALSE),0)</f>
        <v>4500</v>
      </c>
      <c r="G4875" s="3">
        <f>Bakery[[#This Row],[Price]]*Bakery[[#This Row],[Quantity]]</f>
        <v>4500</v>
      </c>
    </row>
    <row r="4876" spans="1:7" x14ac:dyDescent="0.25">
      <c r="A4876">
        <v>2020</v>
      </c>
      <c r="B4876" t="s">
        <v>18</v>
      </c>
      <c r="C4876" s="1">
        <v>19600</v>
      </c>
      <c r="D4876" t="s">
        <v>6</v>
      </c>
      <c r="E4876" s="2">
        <v>2</v>
      </c>
      <c r="F4876">
        <f>IFERROR(VLOOKUP(Bakery[[#This Row],[Products]],Bakery_price[#All],2,FALSE),0)</f>
        <v>4800</v>
      </c>
      <c r="G4876" s="3">
        <f>Bakery[[#This Row],[Price]]*Bakery[[#This Row],[Quantity]]</f>
        <v>9600</v>
      </c>
    </row>
    <row r="4877" spans="1:7" x14ac:dyDescent="0.25">
      <c r="A4877">
        <v>2020</v>
      </c>
      <c r="B4877" t="s">
        <v>18</v>
      </c>
      <c r="C4877" s="1">
        <v>19600</v>
      </c>
      <c r="D4877" t="s">
        <v>7</v>
      </c>
      <c r="E4877" s="2">
        <v>2</v>
      </c>
      <c r="F4877">
        <f>IFERROR(VLOOKUP(Bakery[[#This Row],[Products]],Bakery_price[#All],2,FALSE),0)</f>
        <v>0</v>
      </c>
      <c r="G4877" s="3">
        <f>Bakery[[#This Row],[Price]]*Bakery[[#This Row],[Quantity]]</f>
        <v>0</v>
      </c>
    </row>
    <row r="4878" spans="1:7" x14ac:dyDescent="0.25">
      <c r="A4878">
        <v>2020</v>
      </c>
      <c r="B4878" t="s">
        <v>18</v>
      </c>
      <c r="C4878" s="1">
        <v>17000</v>
      </c>
      <c r="D4878" t="s">
        <v>20</v>
      </c>
      <c r="E4878" s="2">
        <v>2</v>
      </c>
      <c r="F4878">
        <f>IFERROR(VLOOKUP(Bakery[[#This Row],[Products]],Bakery_price[#All],2,FALSE),0)</f>
        <v>0</v>
      </c>
      <c r="G4878" s="3">
        <f>Bakery[[#This Row],[Price]]*Bakery[[#This Row],[Quantity]]</f>
        <v>0</v>
      </c>
    </row>
    <row r="4879" spans="1:7" x14ac:dyDescent="0.25">
      <c r="A4879">
        <v>2020</v>
      </c>
      <c r="B4879" t="s">
        <v>18</v>
      </c>
      <c r="C4879" s="1">
        <v>17000</v>
      </c>
      <c r="D4879" t="s">
        <v>25</v>
      </c>
      <c r="E4879" s="2">
        <v>1</v>
      </c>
      <c r="F4879">
        <f>IFERROR(VLOOKUP(Bakery[[#This Row],[Products]],Bakery_price[#All],2,FALSE),0)</f>
        <v>3500</v>
      </c>
      <c r="G4879" s="3">
        <f>Bakery[[#This Row],[Price]]*Bakery[[#This Row],[Quantity]]</f>
        <v>3500</v>
      </c>
    </row>
    <row r="4880" spans="1:7" x14ac:dyDescent="0.25">
      <c r="A4880">
        <v>2020</v>
      </c>
      <c r="B4880" t="s">
        <v>18</v>
      </c>
      <c r="C4880" s="1">
        <v>17000</v>
      </c>
      <c r="D4880" t="s">
        <v>30</v>
      </c>
      <c r="E4880" s="2">
        <v>1</v>
      </c>
      <c r="F4880">
        <f>IFERROR(VLOOKUP(Bakery[[#This Row],[Products]],Bakery_price[#All],2,FALSE),0)</f>
        <v>2500</v>
      </c>
      <c r="G4880" s="3">
        <f>Bakery[[#This Row],[Price]]*Bakery[[#This Row],[Quantity]]</f>
        <v>2500</v>
      </c>
    </row>
    <row r="4881" spans="1:7" x14ac:dyDescent="0.25">
      <c r="A4881">
        <v>2020</v>
      </c>
      <c r="B4881" t="s">
        <v>18</v>
      </c>
      <c r="C4881" s="1">
        <v>21300</v>
      </c>
      <c r="D4881" t="s">
        <v>6</v>
      </c>
      <c r="E4881" s="2">
        <v>1</v>
      </c>
      <c r="F4881">
        <f>IFERROR(VLOOKUP(Bakery[[#This Row],[Products]],Bakery_price[#All],2,FALSE),0)</f>
        <v>4800</v>
      </c>
      <c r="G4881" s="3">
        <f>Bakery[[#This Row],[Price]]*Bakery[[#This Row],[Quantity]]</f>
        <v>4800</v>
      </c>
    </row>
    <row r="4882" spans="1:7" x14ac:dyDescent="0.25">
      <c r="A4882">
        <v>2020</v>
      </c>
      <c r="B4882" t="s">
        <v>18</v>
      </c>
      <c r="C4882" s="1">
        <v>21300</v>
      </c>
      <c r="D4882" t="s">
        <v>15</v>
      </c>
      <c r="E4882" s="2">
        <v>1</v>
      </c>
      <c r="F4882">
        <f>IFERROR(VLOOKUP(Bakery[[#This Row],[Products]],Bakery_price[#All],2,FALSE),0)</f>
        <v>3500</v>
      </c>
      <c r="G4882" s="3">
        <f>Bakery[[#This Row],[Price]]*Bakery[[#This Row],[Quantity]]</f>
        <v>3500</v>
      </c>
    </row>
    <row r="4883" spans="1:7" x14ac:dyDescent="0.25">
      <c r="A4883">
        <v>2020</v>
      </c>
      <c r="B4883" t="s">
        <v>18</v>
      </c>
      <c r="C4883" s="1">
        <v>21300</v>
      </c>
      <c r="D4883" t="s">
        <v>19</v>
      </c>
      <c r="E4883" s="2">
        <v>1</v>
      </c>
      <c r="F4883">
        <f>IFERROR(VLOOKUP(Bakery[[#This Row],[Products]],Bakery_price[#All],2,FALSE),0)</f>
        <v>1500</v>
      </c>
      <c r="G4883" s="3">
        <f>Bakery[[#This Row],[Price]]*Bakery[[#This Row],[Quantity]]</f>
        <v>1500</v>
      </c>
    </row>
    <row r="4884" spans="1:7" x14ac:dyDescent="0.25">
      <c r="A4884">
        <v>2020</v>
      </c>
      <c r="B4884" t="s">
        <v>18</v>
      </c>
      <c r="C4884" s="1">
        <v>21300</v>
      </c>
      <c r="D4884" t="s">
        <v>16</v>
      </c>
      <c r="E4884" s="2">
        <v>1</v>
      </c>
      <c r="F4884">
        <f>IFERROR(VLOOKUP(Bakery[[#This Row],[Products]],Bakery_price[#All],2,FALSE),0)</f>
        <v>0</v>
      </c>
      <c r="G4884" s="3">
        <f>Bakery[[#This Row],[Price]]*Bakery[[#This Row],[Quantity]]</f>
        <v>0</v>
      </c>
    </row>
    <row r="4885" spans="1:7" x14ac:dyDescent="0.25">
      <c r="A4885">
        <v>2020</v>
      </c>
      <c r="B4885" t="s">
        <v>18</v>
      </c>
      <c r="C4885" s="1">
        <v>21300</v>
      </c>
      <c r="D4885" t="s">
        <v>9</v>
      </c>
      <c r="E4885" s="2" t="s">
        <v>32</v>
      </c>
      <c r="F4885">
        <f>IFERROR(VLOOKUP(Bakery[[#This Row],[Products]],Bakery_price[#All],2,FALSE),0)</f>
        <v>5000</v>
      </c>
      <c r="G4885" s="3">
        <f>Bakery[[#This Row],[Price]]*Bakery[[#This Row],[Quantity]]</f>
        <v>5000</v>
      </c>
    </row>
    <row r="4886" spans="1:7" x14ac:dyDescent="0.25">
      <c r="A4886">
        <v>2020</v>
      </c>
      <c r="B4886" t="s">
        <v>21</v>
      </c>
      <c r="C4886" s="1">
        <v>20300</v>
      </c>
      <c r="D4886" t="s">
        <v>6</v>
      </c>
      <c r="E4886" s="2">
        <v>1</v>
      </c>
      <c r="F4886">
        <f>IFERROR(VLOOKUP(Bakery[[#This Row],[Products]],Bakery_price[#All],2,FALSE),0)</f>
        <v>4800</v>
      </c>
      <c r="G4886" s="3">
        <f>Bakery[[#This Row],[Price]]*Bakery[[#This Row],[Quantity]]</f>
        <v>4800</v>
      </c>
    </row>
    <row r="4887" spans="1:7" x14ac:dyDescent="0.25">
      <c r="A4887">
        <v>2020</v>
      </c>
      <c r="B4887" t="s">
        <v>21</v>
      </c>
      <c r="C4887" s="1">
        <v>20300</v>
      </c>
      <c r="D4887" t="s">
        <v>8</v>
      </c>
      <c r="E4887" s="2">
        <v>1</v>
      </c>
      <c r="F4887">
        <f>IFERROR(VLOOKUP(Bakery[[#This Row],[Products]],Bakery_price[#All],2,FALSE),0)</f>
        <v>4800</v>
      </c>
      <c r="G4887" s="3">
        <f>Bakery[[#This Row],[Price]]*Bakery[[#This Row],[Quantity]]</f>
        <v>4800</v>
      </c>
    </row>
    <row r="4888" spans="1:7" x14ac:dyDescent="0.25">
      <c r="A4888">
        <v>2020</v>
      </c>
      <c r="B4888" t="s">
        <v>21</v>
      </c>
      <c r="C4888" s="1">
        <v>20300</v>
      </c>
      <c r="D4888" t="s">
        <v>16</v>
      </c>
      <c r="E4888" s="2">
        <v>1</v>
      </c>
      <c r="F4888">
        <f>IFERROR(VLOOKUP(Bakery[[#This Row],[Products]],Bakery_price[#All],2,FALSE),0)</f>
        <v>0</v>
      </c>
      <c r="G4888" s="3">
        <f>Bakery[[#This Row],[Price]]*Bakery[[#This Row],[Quantity]]</f>
        <v>0</v>
      </c>
    </row>
    <row r="4889" spans="1:7" x14ac:dyDescent="0.25">
      <c r="A4889">
        <v>2020</v>
      </c>
      <c r="B4889" t="s">
        <v>21</v>
      </c>
      <c r="C4889" s="1">
        <v>20300</v>
      </c>
      <c r="D4889" t="s">
        <v>10</v>
      </c>
      <c r="E4889" s="2">
        <v>1</v>
      </c>
      <c r="F4889">
        <f>IFERROR(VLOOKUP(Bakery[[#This Row],[Products]],Bakery_price[#All],2,FALSE),0)</f>
        <v>0</v>
      </c>
      <c r="G4889" s="3">
        <f>Bakery[[#This Row],[Price]]*Bakery[[#This Row],[Quantity]]</f>
        <v>0</v>
      </c>
    </row>
    <row r="4890" spans="1:7" x14ac:dyDescent="0.25">
      <c r="A4890">
        <v>2020</v>
      </c>
      <c r="B4890" t="s">
        <v>21</v>
      </c>
      <c r="C4890" s="1">
        <v>15300</v>
      </c>
      <c r="D4890" t="s">
        <v>6</v>
      </c>
      <c r="E4890" s="2">
        <v>1</v>
      </c>
      <c r="F4890">
        <f>IFERROR(VLOOKUP(Bakery[[#This Row],[Products]],Bakery_price[#All],2,FALSE),0)</f>
        <v>4800</v>
      </c>
      <c r="G4890" s="3">
        <f>Bakery[[#This Row],[Price]]*Bakery[[#This Row],[Quantity]]</f>
        <v>4800</v>
      </c>
    </row>
    <row r="4891" spans="1:7" x14ac:dyDescent="0.25">
      <c r="A4891">
        <v>2020</v>
      </c>
      <c r="B4891" t="s">
        <v>21</v>
      </c>
      <c r="C4891" s="1">
        <v>15300</v>
      </c>
      <c r="D4891" t="s">
        <v>7</v>
      </c>
      <c r="E4891" s="2">
        <v>1</v>
      </c>
      <c r="F4891">
        <f>IFERROR(VLOOKUP(Bakery[[#This Row],[Products]],Bakery_price[#All],2,FALSE),0)</f>
        <v>0</v>
      </c>
      <c r="G4891" s="3">
        <f>Bakery[[#This Row],[Price]]*Bakery[[#This Row],[Quantity]]</f>
        <v>0</v>
      </c>
    </row>
    <row r="4892" spans="1:7" x14ac:dyDescent="0.25">
      <c r="A4892">
        <v>2020</v>
      </c>
      <c r="B4892" t="s">
        <v>21</v>
      </c>
      <c r="C4892" s="1">
        <v>15300</v>
      </c>
      <c r="D4892" t="s">
        <v>8</v>
      </c>
      <c r="E4892" s="2">
        <v>1</v>
      </c>
      <c r="F4892">
        <f>IFERROR(VLOOKUP(Bakery[[#This Row],[Products]],Bakery_price[#All],2,FALSE),0)</f>
        <v>4800</v>
      </c>
      <c r="G4892" s="3">
        <f>Bakery[[#This Row],[Price]]*Bakery[[#This Row],[Quantity]]</f>
        <v>4800</v>
      </c>
    </row>
    <row r="4893" spans="1:7" x14ac:dyDescent="0.25">
      <c r="A4893">
        <v>2020</v>
      </c>
      <c r="B4893" t="s">
        <v>21</v>
      </c>
      <c r="C4893" s="1">
        <v>19000</v>
      </c>
      <c r="D4893" t="s">
        <v>15</v>
      </c>
      <c r="E4893" s="2">
        <v>2</v>
      </c>
      <c r="F4893">
        <f>IFERROR(VLOOKUP(Bakery[[#This Row],[Products]],Bakery_price[#All],2,FALSE),0)</f>
        <v>3500</v>
      </c>
      <c r="G4893" s="3">
        <f>Bakery[[#This Row],[Price]]*Bakery[[#This Row],[Quantity]]</f>
        <v>7000</v>
      </c>
    </row>
    <row r="4894" spans="1:7" x14ac:dyDescent="0.25">
      <c r="A4894">
        <v>2020</v>
      </c>
      <c r="B4894" t="s">
        <v>21</v>
      </c>
      <c r="C4894" s="1">
        <v>19000</v>
      </c>
      <c r="D4894" t="s">
        <v>29</v>
      </c>
      <c r="E4894" s="2">
        <v>2</v>
      </c>
      <c r="F4894">
        <f>IFERROR(VLOOKUP(Bakery[[#This Row],[Products]],Bakery_price[#All],2,FALSE),0)</f>
        <v>4500</v>
      </c>
      <c r="G4894" s="3">
        <f>Bakery[[#This Row],[Price]]*Bakery[[#This Row],[Quantity]]</f>
        <v>9000</v>
      </c>
    </row>
    <row r="4895" spans="1:7" x14ac:dyDescent="0.25">
      <c r="A4895">
        <v>2020</v>
      </c>
      <c r="B4895" t="s">
        <v>21</v>
      </c>
      <c r="C4895" s="1">
        <v>19300</v>
      </c>
      <c r="D4895" t="s">
        <v>6</v>
      </c>
      <c r="E4895" s="2">
        <v>1</v>
      </c>
      <c r="F4895">
        <f>IFERROR(VLOOKUP(Bakery[[#This Row],[Products]],Bakery_price[#All],2,FALSE),0)</f>
        <v>4800</v>
      </c>
      <c r="G4895" s="3">
        <f>Bakery[[#This Row],[Price]]*Bakery[[#This Row],[Quantity]]</f>
        <v>4800</v>
      </c>
    </row>
    <row r="4896" spans="1:7" x14ac:dyDescent="0.25">
      <c r="A4896">
        <v>2020</v>
      </c>
      <c r="B4896" t="s">
        <v>21</v>
      </c>
      <c r="C4896" s="1">
        <v>19300</v>
      </c>
      <c r="D4896" t="s">
        <v>24</v>
      </c>
      <c r="E4896" s="2">
        <v>1</v>
      </c>
      <c r="F4896">
        <f>IFERROR(VLOOKUP(Bakery[[#This Row],[Products]],Bakery_price[#All],2,FALSE),0)</f>
        <v>3500</v>
      </c>
      <c r="G4896" s="3">
        <f>Bakery[[#This Row],[Price]]*Bakery[[#This Row],[Quantity]]</f>
        <v>3500</v>
      </c>
    </row>
    <row r="4897" spans="1:7" x14ac:dyDescent="0.25">
      <c r="A4897">
        <v>2020</v>
      </c>
      <c r="B4897" t="s">
        <v>21</v>
      </c>
      <c r="C4897" s="1">
        <v>19300</v>
      </c>
      <c r="D4897" t="s">
        <v>10</v>
      </c>
      <c r="E4897" s="2">
        <v>1</v>
      </c>
      <c r="F4897">
        <f>IFERROR(VLOOKUP(Bakery[[#This Row],[Products]],Bakery_price[#All],2,FALSE),0)</f>
        <v>0</v>
      </c>
      <c r="G4897" s="3">
        <f>Bakery[[#This Row],[Price]]*Bakery[[#This Row],[Quantity]]</f>
        <v>0</v>
      </c>
    </row>
    <row r="4898" spans="1:7" x14ac:dyDescent="0.25">
      <c r="A4898">
        <v>2020</v>
      </c>
      <c r="B4898" t="s">
        <v>21</v>
      </c>
      <c r="C4898" s="1">
        <v>19300</v>
      </c>
      <c r="D4898" t="s">
        <v>27</v>
      </c>
      <c r="E4898" s="2">
        <v>1</v>
      </c>
      <c r="F4898">
        <f>IFERROR(VLOOKUP(Bakery[[#This Row],[Products]],Bakery_price[#All],2,FALSE),0)</f>
        <v>4500</v>
      </c>
      <c r="G4898" s="3">
        <f>Bakery[[#This Row],[Price]]*Bakery[[#This Row],[Quantity]]</f>
        <v>4500</v>
      </c>
    </row>
    <row r="4899" spans="1:7" x14ac:dyDescent="0.25">
      <c r="A4899">
        <v>2020</v>
      </c>
      <c r="B4899" t="s">
        <v>21</v>
      </c>
      <c r="C4899" s="1">
        <v>15100</v>
      </c>
      <c r="D4899" t="s">
        <v>6</v>
      </c>
      <c r="E4899" s="2">
        <v>2</v>
      </c>
      <c r="F4899">
        <f>IFERROR(VLOOKUP(Bakery[[#This Row],[Products]],Bakery_price[#All],2,FALSE),0)</f>
        <v>4800</v>
      </c>
      <c r="G4899" s="3">
        <f>Bakery[[#This Row],[Price]]*Bakery[[#This Row],[Quantity]]</f>
        <v>9600</v>
      </c>
    </row>
    <row r="4900" spans="1:7" x14ac:dyDescent="0.25">
      <c r="A4900">
        <v>2020</v>
      </c>
      <c r="B4900" t="s">
        <v>21</v>
      </c>
      <c r="C4900" s="1">
        <v>15100</v>
      </c>
      <c r="D4900" t="s">
        <v>24</v>
      </c>
      <c r="E4900" s="2">
        <v>1</v>
      </c>
      <c r="F4900">
        <f>IFERROR(VLOOKUP(Bakery[[#This Row],[Products]],Bakery_price[#All],2,FALSE),0)</f>
        <v>3500</v>
      </c>
      <c r="G4900" s="3">
        <f>Bakery[[#This Row],[Price]]*Bakery[[#This Row],[Quantity]]</f>
        <v>3500</v>
      </c>
    </row>
    <row r="4901" spans="1:7" x14ac:dyDescent="0.25">
      <c r="A4901">
        <v>2020</v>
      </c>
      <c r="B4901" t="s">
        <v>21</v>
      </c>
      <c r="C4901" s="1">
        <v>20500</v>
      </c>
      <c r="D4901" t="s">
        <v>31</v>
      </c>
      <c r="E4901" s="2">
        <v>1</v>
      </c>
      <c r="F4901">
        <f>IFERROR(VLOOKUP(Bakery[[#This Row],[Products]],Bakery_price[#All],2,FALSE),0)</f>
        <v>4000</v>
      </c>
      <c r="G4901" s="3">
        <f>Bakery[[#This Row],[Price]]*Bakery[[#This Row],[Quantity]]</f>
        <v>4000</v>
      </c>
    </row>
    <row r="4902" spans="1:7" x14ac:dyDescent="0.25">
      <c r="A4902">
        <v>2020</v>
      </c>
      <c r="B4902" t="s">
        <v>21</v>
      </c>
      <c r="C4902" s="1">
        <v>20500</v>
      </c>
      <c r="D4902" t="s">
        <v>10</v>
      </c>
      <c r="E4902" s="2">
        <v>1</v>
      </c>
      <c r="F4902">
        <f>IFERROR(VLOOKUP(Bakery[[#This Row],[Products]],Bakery_price[#All],2,FALSE),0)</f>
        <v>0</v>
      </c>
      <c r="G4902" s="3">
        <f>Bakery[[#This Row],[Price]]*Bakery[[#This Row],[Quantity]]</f>
        <v>0</v>
      </c>
    </row>
    <row r="4903" spans="1:7" x14ac:dyDescent="0.25">
      <c r="A4903">
        <v>2020</v>
      </c>
      <c r="B4903" t="s">
        <v>21</v>
      </c>
      <c r="C4903" s="1">
        <v>20500</v>
      </c>
      <c r="D4903" t="s">
        <v>27</v>
      </c>
      <c r="E4903" s="2">
        <v>1</v>
      </c>
      <c r="F4903">
        <f>IFERROR(VLOOKUP(Bakery[[#This Row],[Products]],Bakery_price[#All],2,FALSE),0)</f>
        <v>4500</v>
      </c>
      <c r="G4903" s="3">
        <f>Bakery[[#This Row],[Price]]*Bakery[[#This Row],[Quantity]]</f>
        <v>4500</v>
      </c>
    </row>
    <row r="4904" spans="1:7" x14ac:dyDescent="0.25">
      <c r="A4904">
        <v>2020</v>
      </c>
      <c r="B4904" t="s">
        <v>21</v>
      </c>
      <c r="C4904" s="1">
        <v>14800</v>
      </c>
      <c r="D4904" t="s">
        <v>6</v>
      </c>
      <c r="E4904" s="2">
        <v>1</v>
      </c>
      <c r="F4904">
        <f>IFERROR(VLOOKUP(Bakery[[#This Row],[Products]],Bakery_price[#All],2,FALSE),0)</f>
        <v>4800</v>
      </c>
      <c r="G4904" s="3">
        <f>Bakery[[#This Row],[Price]]*Bakery[[#This Row],[Quantity]]</f>
        <v>4800</v>
      </c>
    </row>
    <row r="4905" spans="1:7" x14ac:dyDescent="0.25">
      <c r="A4905">
        <v>2020</v>
      </c>
      <c r="B4905" t="s">
        <v>21</v>
      </c>
      <c r="C4905" s="1">
        <v>14800</v>
      </c>
      <c r="D4905" t="s">
        <v>25</v>
      </c>
      <c r="E4905" s="2">
        <v>1</v>
      </c>
      <c r="F4905">
        <f>IFERROR(VLOOKUP(Bakery[[#This Row],[Products]],Bakery_price[#All],2,FALSE),0)</f>
        <v>3500</v>
      </c>
      <c r="G4905" s="3">
        <f>Bakery[[#This Row],[Price]]*Bakery[[#This Row],[Quantity]]</f>
        <v>3500</v>
      </c>
    </row>
    <row r="4906" spans="1:7" x14ac:dyDescent="0.25">
      <c r="A4906">
        <v>2020</v>
      </c>
      <c r="B4906" t="s">
        <v>21</v>
      </c>
      <c r="C4906" s="1">
        <v>14800</v>
      </c>
      <c r="D4906" t="s">
        <v>16</v>
      </c>
      <c r="E4906" s="2">
        <v>1</v>
      </c>
      <c r="F4906">
        <f>IFERROR(VLOOKUP(Bakery[[#This Row],[Products]],Bakery_price[#All],2,FALSE),0)</f>
        <v>0</v>
      </c>
      <c r="G4906" s="3">
        <f>Bakery[[#This Row],[Price]]*Bakery[[#This Row],[Quantity]]</f>
        <v>0</v>
      </c>
    </row>
    <row r="4907" spans="1:7" x14ac:dyDescent="0.25">
      <c r="A4907">
        <v>2020</v>
      </c>
      <c r="B4907" t="s">
        <v>21</v>
      </c>
      <c r="C4907" s="1">
        <v>14500</v>
      </c>
      <c r="D4907" t="s">
        <v>19</v>
      </c>
      <c r="E4907" s="2">
        <v>1</v>
      </c>
      <c r="F4907">
        <f>IFERROR(VLOOKUP(Bakery[[#This Row],[Products]],Bakery_price[#All],2,FALSE),0)</f>
        <v>1500</v>
      </c>
      <c r="G4907" s="3">
        <f>Bakery[[#This Row],[Price]]*Bakery[[#This Row],[Quantity]]</f>
        <v>1500</v>
      </c>
    </row>
    <row r="4908" spans="1:7" x14ac:dyDescent="0.25">
      <c r="A4908">
        <v>2020</v>
      </c>
      <c r="B4908" t="s">
        <v>21</v>
      </c>
      <c r="C4908" s="1">
        <v>14500</v>
      </c>
      <c r="D4908" t="s">
        <v>24</v>
      </c>
      <c r="E4908" s="2">
        <v>1</v>
      </c>
      <c r="F4908">
        <f>IFERROR(VLOOKUP(Bakery[[#This Row],[Products]],Bakery_price[#All],2,FALSE),0)</f>
        <v>3500</v>
      </c>
      <c r="G4908" s="3">
        <f>Bakery[[#This Row],[Price]]*Bakery[[#This Row],[Quantity]]</f>
        <v>3500</v>
      </c>
    </row>
    <row r="4909" spans="1:7" x14ac:dyDescent="0.25">
      <c r="A4909">
        <v>2020</v>
      </c>
      <c r="B4909" t="s">
        <v>21</v>
      </c>
      <c r="C4909" s="1">
        <v>14500</v>
      </c>
      <c r="D4909" t="s">
        <v>17</v>
      </c>
      <c r="E4909" s="2">
        <v>1</v>
      </c>
      <c r="F4909">
        <f>IFERROR(VLOOKUP(Bakery[[#This Row],[Products]],Bakery_price[#All],2,FALSE),0)</f>
        <v>4000</v>
      </c>
      <c r="G4909" s="3">
        <f>Bakery[[#This Row],[Price]]*Bakery[[#This Row],[Quantity]]</f>
        <v>4000</v>
      </c>
    </row>
    <row r="4910" spans="1:7" x14ac:dyDescent="0.25">
      <c r="A4910">
        <v>2020</v>
      </c>
      <c r="B4910" t="s">
        <v>21</v>
      </c>
      <c r="C4910" s="1">
        <v>14500</v>
      </c>
      <c r="D4910" t="s">
        <v>25</v>
      </c>
      <c r="E4910" s="2">
        <v>1</v>
      </c>
      <c r="F4910">
        <f>IFERROR(VLOOKUP(Bakery[[#This Row],[Products]],Bakery_price[#All],2,FALSE),0)</f>
        <v>3500</v>
      </c>
      <c r="G4910" s="3">
        <f>Bakery[[#This Row],[Price]]*Bakery[[#This Row],[Quantity]]</f>
        <v>3500</v>
      </c>
    </row>
    <row r="4911" spans="1:7" x14ac:dyDescent="0.25">
      <c r="A4911">
        <v>2020</v>
      </c>
      <c r="B4911" t="s">
        <v>23</v>
      </c>
      <c r="C4911" s="1">
        <v>20300</v>
      </c>
      <c r="D4911" t="s">
        <v>6</v>
      </c>
      <c r="E4911" s="2">
        <v>1</v>
      </c>
      <c r="F4911">
        <f>IFERROR(VLOOKUP(Bakery[[#This Row],[Products]],Bakery_price[#All],2,FALSE),0)</f>
        <v>4800</v>
      </c>
      <c r="G4911" s="3">
        <f>Bakery[[#This Row],[Price]]*Bakery[[#This Row],[Quantity]]</f>
        <v>4800</v>
      </c>
    </row>
    <row r="4912" spans="1:7" x14ac:dyDescent="0.25">
      <c r="A4912">
        <v>2020</v>
      </c>
      <c r="B4912" t="s">
        <v>23</v>
      </c>
      <c r="C4912" s="1">
        <v>20300</v>
      </c>
      <c r="D4912" t="s">
        <v>15</v>
      </c>
      <c r="E4912" s="2">
        <v>1</v>
      </c>
      <c r="F4912">
        <f>IFERROR(VLOOKUP(Bakery[[#This Row],[Products]],Bakery_price[#All],2,FALSE),0)</f>
        <v>3500</v>
      </c>
      <c r="G4912" s="3">
        <f>Bakery[[#This Row],[Price]]*Bakery[[#This Row],[Quantity]]</f>
        <v>3500</v>
      </c>
    </row>
    <row r="4913" spans="1:7" x14ac:dyDescent="0.25">
      <c r="A4913">
        <v>2020</v>
      </c>
      <c r="B4913" t="s">
        <v>23</v>
      </c>
      <c r="C4913" s="1">
        <v>20300</v>
      </c>
      <c r="D4913" t="s">
        <v>24</v>
      </c>
      <c r="E4913" s="2">
        <v>1</v>
      </c>
      <c r="F4913">
        <f>IFERROR(VLOOKUP(Bakery[[#This Row],[Products]],Bakery_price[#All],2,FALSE),0)</f>
        <v>3500</v>
      </c>
      <c r="G4913" s="3">
        <f>Bakery[[#This Row],[Price]]*Bakery[[#This Row],[Quantity]]</f>
        <v>3500</v>
      </c>
    </row>
    <row r="4914" spans="1:7" x14ac:dyDescent="0.25">
      <c r="A4914">
        <v>2020</v>
      </c>
      <c r="B4914" t="s">
        <v>23</v>
      </c>
      <c r="C4914" s="1">
        <v>20300</v>
      </c>
      <c r="D4914" t="s">
        <v>8</v>
      </c>
      <c r="E4914" s="2">
        <v>1</v>
      </c>
      <c r="F4914">
        <f>IFERROR(VLOOKUP(Bakery[[#This Row],[Products]],Bakery_price[#All],2,FALSE),0)</f>
        <v>4800</v>
      </c>
      <c r="G4914" s="3">
        <f>Bakery[[#This Row],[Price]]*Bakery[[#This Row],[Quantity]]</f>
        <v>4800</v>
      </c>
    </row>
    <row r="4915" spans="1:7" x14ac:dyDescent="0.25">
      <c r="A4915">
        <v>2020</v>
      </c>
      <c r="B4915" t="s">
        <v>23</v>
      </c>
      <c r="C4915" s="1">
        <v>17300</v>
      </c>
      <c r="D4915" t="s">
        <v>6</v>
      </c>
      <c r="E4915" s="2">
        <v>1</v>
      </c>
      <c r="F4915">
        <f>IFERROR(VLOOKUP(Bakery[[#This Row],[Products]],Bakery_price[#All],2,FALSE),0)</f>
        <v>4800</v>
      </c>
      <c r="G4915" s="3">
        <f>Bakery[[#This Row],[Price]]*Bakery[[#This Row],[Quantity]]</f>
        <v>4800</v>
      </c>
    </row>
    <row r="4916" spans="1:7" x14ac:dyDescent="0.25">
      <c r="A4916">
        <v>2020</v>
      </c>
      <c r="B4916" t="s">
        <v>23</v>
      </c>
      <c r="C4916" s="1">
        <v>17300</v>
      </c>
      <c r="D4916" t="s">
        <v>24</v>
      </c>
      <c r="E4916" s="2">
        <v>1</v>
      </c>
      <c r="F4916">
        <f>IFERROR(VLOOKUP(Bakery[[#This Row],[Products]],Bakery_price[#All],2,FALSE),0)</f>
        <v>3500</v>
      </c>
      <c r="G4916" s="3">
        <f>Bakery[[#This Row],[Price]]*Bakery[[#This Row],[Quantity]]</f>
        <v>3500</v>
      </c>
    </row>
    <row r="4917" spans="1:7" x14ac:dyDescent="0.25">
      <c r="A4917">
        <v>2020</v>
      </c>
      <c r="B4917" t="s">
        <v>23</v>
      </c>
      <c r="C4917" s="1">
        <v>17300</v>
      </c>
      <c r="D4917" t="s">
        <v>29</v>
      </c>
      <c r="E4917" s="2">
        <v>1</v>
      </c>
      <c r="F4917">
        <f>IFERROR(VLOOKUP(Bakery[[#This Row],[Products]],Bakery_price[#All],2,FALSE),0)</f>
        <v>4500</v>
      </c>
      <c r="G4917" s="3">
        <f>Bakery[[#This Row],[Price]]*Bakery[[#This Row],[Quantity]]</f>
        <v>4500</v>
      </c>
    </row>
    <row r="4918" spans="1:7" x14ac:dyDescent="0.25">
      <c r="A4918">
        <v>2020</v>
      </c>
      <c r="B4918" t="s">
        <v>23</v>
      </c>
      <c r="C4918" s="1">
        <v>17300</v>
      </c>
      <c r="D4918" t="s">
        <v>30</v>
      </c>
      <c r="E4918" s="2">
        <v>1</v>
      </c>
      <c r="F4918">
        <f>IFERROR(VLOOKUP(Bakery[[#This Row],[Products]],Bakery_price[#All],2,FALSE),0)</f>
        <v>2500</v>
      </c>
      <c r="G4918" s="3">
        <f>Bakery[[#This Row],[Price]]*Bakery[[#This Row],[Quantity]]</f>
        <v>2500</v>
      </c>
    </row>
    <row r="4919" spans="1:7" x14ac:dyDescent="0.25">
      <c r="A4919">
        <v>2020</v>
      </c>
      <c r="B4919" t="s">
        <v>23</v>
      </c>
      <c r="C4919" s="1">
        <v>15500</v>
      </c>
      <c r="D4919" t="s">
        <v>17</v>
      </c>
      <c r="E4919" s="2">
        <v>1</v>
      </c>
      <c r="F4919">
        <f>IFERROR(VLOOKUP(Bakery[[#This Row],[Products]],Bakery_price[#All],2,FALSE),0)</f>
        <v>4000</v>
      </c>
      <c r="G4919" s="3">
        <f>Bakery[[#This Row],[Price]]*Bakery[[#This Row],[Quantity]]</f>
        <v>4000</v>
      </c>
    </row>
    <row r="4920" spans="1:7" x14ac:dyDescent="0.25">
      <c r="A4920">
        <v>2020</v>
      </c>
      <c r="B4920" t="s">
        <v>23</v>
      </c>
      <c r="C4920" s="1">
        <v>15500</v>
      </c>
      <c r="D4920" t="s">
        <v>31</v>
      </c>
      <c r="E4920" s="2">
        <v>1</v>
      </c>
      <c r="F4920">
        <f>IFERROR(VLOOKUP(Bakery[[#This Row],[Products]],Bakery_price[#All],2,FALSE),0)</f>
        <v>4000</v>
      </c>
      <c r="G4920" s="3">
        <f>Bakery[[#This Row],[Price]]*Bakery[[#This Row],[Quantity]]</f>
        <v>4000</v>
      </c>
    </row>
    <row r="4921" spans="1:7" x14ac:dyDescent="0.25">
      <c r="A4921">
        <v>2020</v>
      </c>
      <c r="B4921" t="s">
        <v>23</v>
      </c>
      <c r="C4921" s="1">
        <v>15500</v>
      </c>
      <c r="D4921" t="s">
        <v>9</v>
      </c>
      <c r="E4921" s="2" t="s">
        <v>32</v>
      </c>
      <c r="F4921">
        <f>IFERROR(VLOOKUP(Bakery[[#This Row],[Products]],Bakery_price[#All],2,FALSE),0)</f>
        <v>5000</v>
      </c>
      <c r="G4921" s="3">
        <f>Bakery[[#This Row],[Price]]*Bakery[[#This Row],[Quantity]]</f>
        <v>5000</v>
      </c>
    </row>
    <row r="4922" spans="1:7" x14ac:dyDescent="0.25">
      <c r="A4922">
        <v>2020</v>
      </c>
      <c r="B4922" t="s">
        <v>23</v>
      </c>
      <c r="C4922" s="1">
        <v>116500</v>
      </c>
      <c r="D4922" t="s">
        <v>6</v>
      </c>
      <c r="E4922" s="2">
        <v>10</v>
      </c>
      <c r="F4922">
        <f>IFERROR(VLOOKUP(Bakery[[#This Row],[Products]],Bakery_price[#All],2,FALSE),0)</f>
        <v>4800</v>
      </c>
      <c r="G4922" s="3">
        <f>Bakery[[#This Row],[Price]]*Bakery[[#This Row],[Quantity]]</f>
        <v>48000</v>
      </c>
    </row>
    <row r="4923" spans="1:7" x14ac:dyDescent="0.25">
      <c r="A4923">
        <v>2020</v>
      </c>
      <c r="B4923" t="s">
        <v>23</v>
      </c>
      <c r="C4923" s="1">
        <v>116500</v>
      </c>
      <c r="D4923" t="s">
        <v>8</v>
      </c>
      <c r="E4923" s="2">
        <v>10</v>
      </c>
      <c r="F4923">
        <f>IFERROR(VLOOKUP(Bakery[[#This Row],[Products]],Bakery_price[#All],2,FALSE),0)</f>
        <v>4800</v>
      </c>
      <c r="G4923" s="3">
        <f>Bakery[[#This Row],[Price]]*Bakery[[#This Row],[Quantity]]</f>
        <v>48000</v>
      </c>
    </row>
    <row r="4924" spans="1:7" x14ac:dyDescent="0.25">
      <c r="A4924">
        <v>2020</v>
      </c>
      <c r="B4924" t="s">
        <v>23</v>
      </c>
      <c r="C4924" s="1">
        <v>116500</v>
      </c>
      <c r="D4924" t="s">
        <v>25</v>
      </c>
      <c r="E4924" s="2">
        <v>2</v>
      </c>
      <c r="F4924">
        <f>IFERROR(VLOOKUP(Bakery[[#This Row],[Products]],Bakery_price[#All],2,FALSE),0)</f>
        <v>3500</v>
      </c>
      <c r="G4924" s="3">
        <f>Bakery[[#This Row],[Price]]*Bakery[[#This Row],[Quantity]]</f>
        <v>7000</v>
      </c>
    </row>
    <row r="4925" spans="1:7" x14ac:dyDescent="0.25">
      <c r="A4925">
        <v>2020</v>
      </c>
      <c r="B4925" t="s">
        <v>23</v>
      </c>
      <c r="C4925" s="1">
        <v>116500</v>
      </c>
      <c r="D4925" t="s">
        <v>29</v>
      </c>
      <c r="E4925" s="2">
        <v>3</v>
      </c>
      <c r="F4925">
        <f>IFERROR(VLOOKUP(Bakery[[#This Row],[Products]],Bakery_price[#All],2,FALSE),0)</f>
        <v>4500</v>
      </c>
      <c r="G4925" s="3">
        <f>Bakery[[#This Row],[Price]]*Bakery[[#This Row],[Quantity]]</f>
        <v>13500</v>
      </c>
    </row>
    <row r="4926" spans="1:7" x14ac:dyDescent="0.25">
      <c r="A4926">
        <v>2020</v>
      </c>
      <c r="B4926" t="s">
        <v>23</v>
      </c>
      <c r="C4926" s="1">
        <v>16000</v>
      </c>
      <c r="D4926" t="s">
        <v>15</v>
      </c>
      <c r="E4926" s="2">
        <v>1</v>
      </c>
      <c r="F4926">
        <f>IFERROR(VLOOKUP(Bakery[[#This Row],[Products]],Bakery_price[#All],2,FALSE),0)</f>
        <v>3500</v>
      </c>
      <c r="G4926" s="3">
        <f>Bakery[[#This Row],[Price]]*Bakery[[#This Row],[Quantity]]</f>
        <v>3500</v>
      </c>
    </row>
    <row r="4927" spans="1:7" x14ac:dyDescent="0.25">
      <c r="A4927">
        <v>2020</v>
      </c>
      <c r="B4927" t="s">
        <v>23</v>
      </c>
      <c r="C4927" s="1">
        <v>16000</v>
      </c>
      <c r="D4927" t="s">
        <v>19</v>
      </c>
      <c r="E4927" s="2">
        <v>1</v>
      </c>
      <c r="F4927">
        <f>IFERROR(VLOOKUP(Bakery[[#This Row],[Products]],Bakery_price[#All],2,FALSE),0)</f>
        <v>1500</v>
      </c>
      <c r="G4927" s="3">
        <f>Bakery[[#This Row],[Price]]*Bakery[[#This Row],[Quantity]]</f>
        <v>1500</v>
      </c>
    </row>
    <row r="4928" spans="1:7" x14ac:dyDescent="0.25">
      <c r="A4928">
        <v>2020</v>
      </c>
      <c r="B4928" t="s">
        <v>23</v>
      </c>
      <c r="C4928" s="1">
        <v>16000</v>
      </c>
      <c r="D4928" t="s">
        <v>17</v>
      </c>
      <c r="E4928" s="2">
        <v>1</v>
      </c>
      <c r="F4928">
        <f>IFERROR(VLOOKUP(Bakery[[#This Row],[Products]],Bakery_price[#All],2,FALSE),0)</f>
        <v>4000</v>
      </c>
      <c r="G4928" s="3">
        <f>Bakery[[#This Row],[Price]]*Bakery[[#This Row],[Quantity]]</f>
        <v>4000</v>
      </c>
    </row>
    <row r="4929" spans="1:7" x14ac:dyDescent="0.25">
      <c r="A4929">
        <v>2020</v>
      </c>
      <c r="B4929" t="s">
        <v>23</v>
      </c>
      <c r="C4929" s="1">
        <v>16000</v>
      </c>
      <c r="D4929" t="s">
        <v>9</v>
      </c>
      <c r="E4929" s="2" t="s">
        <v>32</v>
      </c>
      <c r="F4929">
        <f>IFERROR(VLOOKUP(Bakery[[#This Row],[Products]],Bakery_price[#All],2,FALSE),0)</f>
        <v>5000</v>
      </c>
      <c r="G4929" s="3">
        <f>Bakery[[#This Row],[Price]]*Bakery[[#This Row],[Quantity]]</f>
        <v>5000</v>
      </c>
    </row>
    <row r="4930" spans="1:7" x14ac:dyDescent="0.25">
      <c r="A4930">
        <v>2020</v>
      </c>
      <c r="B4930" t="s">
        <v>23</v>
      </c>
      <c r="C4930" s="1">
        <v>18300</v>
      </c>
      <c r="D4930" t="s">
        <v>6</v>
      </c>
      <c r="E4930" s="2">
        <v>1</v>
      </c>
      <c r="F4930">
        <f>IFERROR(VLOOKUP(Bakery[[#This Row],[Products]],Bakery_price[#All],2,FALSE),0)</f>
        <v>4800</v>
      </c>
      <c r="G4930" s="3">
        <f>Bakery[[#This Row],[Price]]*Bakery[[#This Row],[Quantity]]</f>
        <v>4800</v>
      </c>
    </row>
    <row r="4931" spans="1:7" x14ac:dyDescent="0.25">
      <c r="A4931">
        <v>2020</v>
      </c>
      <c r="B4931" t="s">
        <v>23</v>
      </c>
      <c r="C4931" s="1">
        <v>18300</v>
      </c>
      <c r="D4931" t="s">
        <v>15</v>
      </c>
      <c r="E4931" s="2">
        <v>1</v>
      </c>
      <c r="F4931">
        <f>IFERROR(VLOOKUP(Bakery[[#This Row],[Products]],Bakery_price[#All],2,FALSE),0)</f>
        <v>3500</v>
      </c>
      <c r="G4931" s="3">
        <f>Bakery[[#This Row],[Price]]*Bakery[[#This Row],[Quantity]]</f>
        <v>3500</v>
      </c>
    </row>
    <row r="4932" spans="1:7" x14ac:dyDescent="0.25">
      <c r="A4932">
        <v>2020</v>
      </c>
      <c r="B4932" t="s">
        <v>23</v>
      </c>
      <c r="C4932" s="1">
        <v>18300</v>
      </c>
      <c r="D4932" t="s">
        <v>8</v>
      </c>
      <c r="E4932" s="2">
        <v>1</v>
      </c>
      <c r="F4932">
        <f>IFERROR(VLOOKUP(Bakery[[#This Row],[Products]],Bakery_price[#All],2,FALSE),0)</f>
        <v>4800</v>
      </c>
      <c r="G4932" s="3">
        <f>Bakery[[#This Row],[Price]]*Bakery[[#This Row],[Quantity]]</f>
        <v>4800</v>
      </c>
    </row>
    <row r="4933" spans="1:7" x14ac:dyDescent="0.25">
      <c r="A4933">
        <v>2020</v>
      </c>
      <c r="B4933" t="s">
        <v>23</v>
      </c>
      <c r="C4933" s="1">
        <v>18300</v>
      </c>
      <c r="D4933" t="s">
        <v>25</v>
      </c>
      <c r="E4933" s="2">
        <v>1</v>
      </c>
      <c r="F4933">
        <f>IFERROR(VLOOKUP(Bakery[[#This Row],[Products]],Bakery_price[#All],2,FALSE),0)</f>
        <v>3500</v>
      </c>
      <c r="G4933" s="3">
        <f>Bakery[[#This Row],[Price]]*Bakery[[#This Row],[Quantity]]</f>
        <v>3500</v>
      </c>
    </row>
    <row r="4934" spans="1:7" x14ac:dyDescent="0.25">
      <c r="A4934">
        <v>2020</v>
      </c>
      <c r="B4934" t="s">
        <v>23</v>
      </c>
      <c r="C4934" s="1">
        <v>15000</v>
      </c>
      <c r="D4934" t="s">
        <v>17</v>
      </c>
      <c r="E4934" s="2">
        <v>1</v>
      </c>
      <c r="F4934">
        <f>IFERROR(VLOOKUP(Bakery[[#This Row],[Products]],Bakery_price[#All],2,FALSE),0)</f>
        <v>4000</v>
      </c>
      <c r="G4934" s="3">
        <f>Bakery[[#This Row],[Price]]*Bakery[[#This Row],[Quantity]]</f>
        <v>4000</v>
      </c>
    </row>
    <row r="4935" spans="1:7" x14ac:dyDescent="0.25">
      <c r="A4935">
        <v>2020</v>
      </c>
      <c r="B4935" t="s">
        <v>23</v>
      </c>
      <c r="C4935" s="1">
        <v>15000</v>
      </c>
      <c r="D4935" t="s">
        <v>25</v>
      </c>
      <c r="E4935" s="2">
        <v>1</v>
      </c>
      <c r="F4935">
        <f>IFERROR(VLOOKUP(Bakery[[#This Row],[Products]],Bakery_price[#All],2,FALSE),0)</f>
        <v>3500</v>
      </c>
      <c r="G4935" s="3">
        <f>Bakery[[#This Row],[Price]]*Bakery[[#This Row],[Quantity]]</f>
        <v>3500</v>
      </c>
    </row>
    <row r="4936" spans="1:7" x14ac:dyDescent="0.25">
      <c r="A4936">
        <v>2020</v>
      </c>
      <c r="B4936" t="s">
        <v>23</v>
      </c>
      <c r="C4936" s="1">
        <v>15000</v>
      </c>
      <c r="D4936" t="s">
        <v>31</v>
      </c>
      <c r="E4936" s="2">
        <v>1</v>
      </c>
      <c r="F4936">
        <f>IFERROR(VLOOKUP(Bakery[[#This Row],[Products]],Bakery_price[#All],2,FALSE),0)</f>
        <v>4000</v>
      </c>
      <c r="G4936" s="3">
        <f>Bakery[[#This Row],[Price]]*Bakery[[#This Row],[Quantity]]</f>
        <v>4000</v>
      </c>
    </row>
    <row r="4937" spans="1:7" x14ac:dyDescent="0.25">
      <c r="A4937">
        <v>2020</v>
      </c>
      <c r="B4937" t="s">
        <v>23</v>
      </c>
      <c r="C4937" s="1">
        <v>26300</v>
      </c>
      <c r="D4937" t="s">
        <v>6</v>
      </c>
      <c r="E4937" s="2">
        <v>1</v>
      </c>
      <c r="F4937">
        <f>IFERROR(VLOOKUP(Bakery[[#This Row],[Products]],Bakery_price[#All],2,FALSE),0)</f>
        <v>4800</v>
      </c>
      <c r="G4937" s="3">
        <f>Bakery[[#This Row],[Price]]*Bakery[[#This Row],[Quantity]]</f>
        <v>4800</v>
      </c>
    </row>
    <row r="4938" spans="1:7" x14ac:dyDescent="0.25">
      <c r="A4938">
        <v>2020</v>
      </c>
      <c r="B4938" t="s">
        <v>23</v>
      </c>
      <c r="C4938" s="1">
        <v>26300</v>
      </c>
      <c r="D4938" t="s">
        <v>15</v>
      </c>
      <c r="E4938" s="2">
        <v>1</v>
      </c>
      <c r="F4938">
        <f>IFERROR(VLOOKUP(Bakery[[#This Row],[Products]],Bakery_price[#All],2,FALSE),0)</f>
        <v>3500</v>
      </c>
      <c r="G4938" s="3">
        <f>Bakery[[#This Row],[Price]]*Bakery[[#This Row],[Quantity]]</f>
        <v>3500</v>
      </c>
    </row>
    <row r="4939" spans="1:7" x14ac:dyDescent="0.25">
      <c r="A4939">
        <v>2020</v>
      </c>
      <c r="B4939" t="s">
        <v>23</v>
      </c>
      <c r="C4939" s="1">
        <v>26300</v>
      </c>
      <c r="D4939" t="s">
        <v>24</v>
      </c>
      <c r="E4939" s="2">
        <v>2</v>
      </c>
      <c r="F4939">
        <f>IFERROR(VLOOKUP(Bakery[[#This Row],[Products]],Bakery_price[#All],2,FALSE),0)</f>
        <v>3500</v>
      </c>
      <c r="G4939" s="3">
        <f>Bakery[[#This Row],[Price]]*Bakery[[#This Row],[Quantity]]</f>
        <v>7000</v>
      </c>
    </row>
    <row r="4940" spans="1:7" x14ac:dyDescent="0.25">
      <c r="A4940">
        <v>2020</v>
      </c>
      <c r="B4940" t="s">
        <v>23</v>
      </c>
      <c r="C4940" s="1">
        <v>26300</v>
      </c>
      <c r="D4940" t="s">
        <v>16</v>
      </c>
      <c r="E4940" s="2">
        <v>1</v>
      </c>
      <c r="F4940">
        <f>IFERROR(VLOOKUP(Bakery[[#This Row],[Products]],Bakery_price[#All],2,FALSE),0)</f>
        <v>0</v>
      </c>
      <c r="G4940" s="3">
        <f>Bakery[[#This Row],[Price]]*Bakery[[#This Row],[Quantity]]</f>
        <v>0</v>
      </c>
    </row>
    <row r="4941" spans="1:7" x14ac:dyDescent="0.25">
      <c r="A4941">
        <v>2020</v>
      </c>
      <c r="B4941" t="s">
        <v>23</v>
      </c>
      <c r="C4941" s="1">
        <v>26300</v>
      </c>
      <c r="D4941" t="s">
        <v>12</v>
      </c>
      <c r="E4941" s="2">
        <v>1</v>
      </c>
      <c r="F4941">
        <f>IFERROR(VLOOKUP(Bakery[[#This Row],[Products]],Bakery_price[#All],2,FALSE),0)</f>
        <v>4500</v>
      </c>
      <c r="G4941" s="3">
        <f>Bakery[[#This Row],[Price]]*Bakery[[#This Row],[Quantity]]</f>
        <v>4500</v>
      </c>
    </row>
    <row r="4942" spans="1:7" x14ac:dyDescent="0.25">
      <c r="A4942">
        <v>2020</v>
      </c>
      <c r="B4942" t="s">
        <v>23</v>
      </c>
      <c r="C4942" s="1">
        <v>18800</v>
      </c>
      <c r="D4942" t="s">
        <v>6</v>
      </c>
      <c r="E4942" s="2">
        <v>1</v>
      </c>
      <c r="F4942">
        <f>IFERROR(VLOOKUP(Bakery[[#This Row],[Products]],Bakery_price[#All],2,FALSE),0)</f>
        <v>4800</v>
      </c>
      <c r="G4942" s="3">
        <f>Bakery[[#This Row],[Price]]*Bakery[[#This Row],[Quantity]]</f>
        <v>4800</v>
      </c>
    </row>
    <row r="4943" spans="1:7" x14ac:dyDescent="0.25">
      <c r="A4943">
        <v>2020</v>
      </c>
      <c r="B4943" t="s">
        <v>23</v>
      </c>
      <c r="C4943" s="1">
        <v>18800</v>
      </c>
      <c r="D4943" t="s">
        <v>15</v>
      </c>
      <c r="E4943" s="2">
        <v>1</v>
      </c>
      <c r="F4943">
        <f>IFERROR(VLOOKUP(Bakery[[#This Row],[Products]],Bakery_price[#All],2,FALSE),0)</f>
        <v>3500</v>
      </c>
      <c r="G4943" s="3">
        <f>Bakery[[#This Row],[Price]]*Bakery[[#This Row],[Quantity]]</f>
        <v>3500</v>
      </c>
    </row>
    <row r="4944" spans="1:7" x14ac:dyDescent="0.25">
      <c r="A4944">
        <v>2020</v>
      </c>
      <c r="B4944" t="s">
        <v>23</v>
      </c>
      <c r="C4944" s="1">
        <v>18800</v>
      </c>
      <c r="D4944" t="s">
        <v>7</v>
      </c>
      <c r="E4944" s="2">
        <v>1</v>
      </c>
      <c r="F4944">
        <f>IFERROR(VLOOKUP(Bakery[[#This Row],[Products]],Bakery_price[#All],2,FALSE),0)</f>
        <v>0</v>
      </c>
      <c r="G4944" s="3">
        <f>Bakery[[#This Row],[Price]]*Bakery[[#This Row],[Quantity]]</f>
        <v>0</v>
      </c>
    </row>
    <row r="4945" spans="1:7" x14ac:dyDescent="0.25">
      <c r="A4945">
        <v>2020</v>
      </c>
      <c r="B4945" t="s">
        <v>23</v>
      </c>
      <c r="C4945" s="1">
        <v>18800</v>
      </c>
      <c r="D4945" t="s">
        <v>29</v>
      </c>
      <c r="E4945" s="2">
        <v>1</v>
      </c>
      <c r="F4945">
        <f>IFERROR(VLOOKUP(Bakery[[#This Row],[Products]],Bakery_price[#All],2,FALSE),0)</f>
        <v>4500</v>
      </c>
      <c r="G4945" s="3">
        <f>Bakery[[#This Row],[Price]]*Bakery[[#This Row],[Quantity]]</f>
        <v>4500</v>
      </c>
    </row>
    <row r="4946" spans="1:7" x14ac:dyDescent="0.25">
      <c r="A4946">
        <v>2020</v>
      </c>
      <c r="B4946" t="s">
        <v>5</v>
      </c>
      <c r="C4946" s="1">
        <v>18800</v>
      </c>
      <c r="D4946" t="s">
        <v>6</v>
      </c>
      <c r="E4946" s="2">
        <v>1</v>
      </c>
      <c r="F4946">
        <f>IFERROR(VLOOKUP(Bakery[[#This Row],[Products]],Bakery_price[#All],2,FALSE),0)</f>
        <v>4800</v>
      </c>
      <c r="G4946" s="3">
        <f>Bakery[[#This Row],[Price]]*Bakery[[#This Row],[Quantity]]</f>
        <v>4800</v>
      </c>
    </row>
    <row r="4947" spans="1:7" x14ac:dyDescent="0.25">
      <c r="A4947">
        <v>2020</v>
      </c>
      <c r="B4947" t="s">
        <v>5</v>
      </c>
      <c r="C4947" s="1">
        <v>18800</v>
      </c>
      <c r="D4947" t="s">
        <v>15</v>
      </c>
      <c r="E4947" s="2">
        <v>1</v>
      </c>
      <c r="F4947">
        <f>IFERROR(VLOOKUP(Bakery[[#This Row],[Products]],Bakery_price[#All],2,FALSE),0)</f>
        <v>3500</v>
      </c>
      <c r="G4947" s="3">
        <f>Bakery[[#This Row],[Price]]*Bakery[[#This Row],[Quantity]]</f>
        <v>3500</v>
      </c>
    </row>
    <row r="4948" spans="1:7" x14ac:dyDescent="0.25">
      <c r="A4948">
        <v>2020</v>
      </c>
      <c r="B4948" t="s">
        <v>5</v>
      </c>
      <c r="C4948" s="1">
        <v>18800</v>
      </c>
      <c r="D4948" t="s">
        <v>24</v>
      </c>
      <c r="E4948" s="2">
        <v>1</v>
      </c>
      <c r="F4948">
        <f>IFERROR(VLOOKUP(Bakery[[#This Row],[Products]],Bakery_price[#All],2,FALSE),0)</f>
        <v>3500</v>
      </c>
      <c r="G4948" s="3">
        <f>Bakery[[#This Row],[Price]]*Bakery[[#This Row],[Quantity]]</f>
        <v>3500</v>
      </c>
    </row>
    <row r="4949" spans="1:7" x14ac:dyDescent="0.25">
      <c r="A4949">
        <v>2020</v>
      </c>
      <c r="B4949" t="s">
        <v>5</v>
      </c>
      <c r="C4949" s="1">
        <v>18800</v>
      </c>
      <c r="D4949" t="s">
        <v>11</v>
      </c>
      <c r="E4949" s="2" t="s">
        <v>32</v>
      </c>
      <c r="F4949">
        <f>IFERROR(VLOOKUP(Bakery[[#This Row],[Products]],Bakery_price[#All],2,FALSE),0)</f>
        <v>4000</v>
      </c>
      <c r="G4949" s="3">
        <f>Bakery[[#This Row],[Price]]*Bakery[[#This Row],[Quantity]]</f>
        <v>4000</v>
      </c>
    </row>
    <row r="4950" spans="1:7" x14ac:dyDescent="0.25">
      <c r="A4950">
        <v>2020</v>
      </c>
      <c r="B4950" t="s">
        <v>5</v>
      </c>
      <c r="C4950" s="1">
        <v>14800</v>
      </c>
      <c r="D4950" t="s">
        <v>6</v>
      </c>
      <c r="E4950" s="2">
        <v>1</v>
      </c>
      <c r="F4950">
        <f>IFERROR(VLOOKUP(Bakery[[#This Row],[Products]],Bakery_price[#All],2,FALSE),0)</f>
        <v>4800</v>
      </c>
      <c r="G4950" s="3">
        <f>Bakery[[#This Row],[Price]]*Bakery[[#This Row],[Quantity]]</f>
        <v>4800</v>
      </c>
    </row>
    <row r="4951" spans="1:7" x14ac:dyDescent="0.25">
      <c r="A4951">
        <v>2020</v>
      </c>
      <c r="B4951" t="s">
        <v>5</v>
      </c>
      <c r="C4951" s="1">
        <v>14800</v>
      </c>
      <c r="D4951" t="s">
        <v>15</v>
      </c>
      <c r="E4951" s="2">
        <v>1</v>
      </c>
      <c r="F4951">
        <f>IFERROR(VLOOKUP(Bakery[[#This Row],[Products]],Bakery_price[#All],2,FALSE),0)</f>
        <v>3500</v>
      </c>
      <c r="G4951" s="3">
        <f>Bakery[[#This Row],[Price]]*Bakery[[#This Row],[Quantity]]</f>
        <v>3500</v>
      </c>
    </row>
    <row r="4952" spans="1:7" x14ac:dyDescent="0.25">
      <c r="A4952">
        <v>2020</v>
      </c>
      <c r="B4952" t="s">
        <v>5</v>
      </c>
      <c r="C4952" s="1">
        <v>14800</v>
      </c>
      <c r="D4952" t="s">
        <v>20</v>
      </c>
      <c r="E4952" s="2">
        <v>1</v>
      </c>
      <c r="F4952">
        <f>IFERROR(VLOOKUP(Bakery[[#This Row],[Products]],Bakery_price[#All],2,FALSE),0)</f>
        <v>0</v>
      </c>
      <c r="G4952" s="3">
        <f>Bakery[[#This Row],[Price]]*Bakery[[#This Row],[Quantity]]</f>
        <v>0</v>
      </c>
    </row>
    <row r="4953" spans="1:7" x14ac:dyDescent="0.25">
      <c r="A4953">
        <v>2020</v>
      </c>
      <c r="B4953" t="s">
        <v>13</v>
      </c>
      <c r="C4953" s="1">
        <v>14800</v>
      </c>
      <c r="D4953" t="s">
        <v>6</v>
      </c>
      <c r="E4953" s="2">
        <v>1</v>
      </c>
      <c r="F4953">
        <f>IFERROR(VLOOKUP(Bakery[[#This Row],[Products]],Bakery_price[#All],2,FALSE),0)</f>
        <v>4800</v>
      </c>
      <c r="G4953" s="3">
        <f>Bakery[[#This Row],[Price]]*Bakery[[#This Row],[Quantity]]</f>
        <v>4800</v>
      </c>
    </row>
    <row r="4954" spans="1:7" x14ac:dyDescent="0.25">
      <c r="A4954">
        <v>2020</v>
      </c>
      <c r="B4954" t="s">
        <v>13</v>
      </c>
      <c r="C4954" s="1">
        <v>14800</v>
      </c>
      <c r="D4954" t="s">
        <v>15</v>
      </c>
      <c r="E4954" s="2">
        <v>1</v>
      </c>
      <c r="F4954">
        <f>IFERROR(VLOOKUP(Bakery[[#This Row],[Products]],Bakery_price[#All],2,FALSE),0)</f>
        <v>3500</v>
      </c>
      <c r="G4954" s="3">
        <f>Bakery[[#This Row],[Price]]*Bakery[[#This Row],[Quantity]]</f>
        <v>3500</v>
      </c>
    </row>
    <row r="4955" spans="1:7" x14ac:dyDescent="0.25">
      <c r="A4955">
        <v>2020</v>
      </c>
      <c r="B4955" t="s">
        <v>13</v>
      </c>
      <c r="C4955" s="1">
        <v>14800</v>
      </c>
      <c r="D4955" t="s">
        <v>12</v>
      </c>
      <c r="E4955" s="2">
        <v>1</v>
      </c>
      <c r="F4955">
        <f>IFERROR(VLOOKUP(Bakery[[#This Row],[Products]],Bakery_price[#All],2,FALSE),0)</f>
        <v>4500</v>
      </c>
      <c r="G4955" s="3">
        <f>Bakery[[#This Row],[Price]]*Bakery[[#This Row],[Quantity]]</f>
        <v>4500</v>
      </c>
    </row>
    <row r="4956" spans="1:7" x14ac:dyDescent="0.25">
      <c r="A4956">
        <v>2020</v>
      </c>
      <c r="B4956" t="s">
        <v>13</v>
      </c>
      <c r="C4956" s="1">
        <v>26600</v>
      </c>
      <c r="D4956" t="s">
        <v>6</v>
      </c>
      <c r="E4956" s="2">
        <v>2</v>
      </c>
      <c r="F4956">
        <f>IFERROR(VLOOKUP(Bakery[[#This Row],[Products]],Bakery_price[#All],2,FALSE),0)</f>
        <v>4800</v>
      </c>
      <c r="G4956" s="3">
        <f>Bakery[[#This Row],[Price]]*Bakery[[#This Row],[Quantity]]</f>
        <v>9600</v>
      </c>
    </row>
    <row r="4957" spans="1:7" x14ac:dyDescent="0.25">
      <c r="A4957">
        <v>2020</v>
      </c>
      <c r="B4957" t="s">
        <v>13</v>
      </c>
      <c r="C4957" s="1">
        <v>26600</v>
      </c>
      <c r="D4957" t="s">
        <v>15</v>
      </c>
      <c r="E4957" s="2">
        <v>2</v>
      </c>
      <c r="F4957">
        <f>IFERROR(VLOOKUP(Bakery[[#This Row],[Products]],Bakery_price[#All],2,FALSE),0)</f>
        <v>3500</v>
      </c>
      <c r="G4957" s="3">
        <f>Bakery[[#This Row],[Price]]*Bakery[[#This Row],[Quantity]]</f>
        <v>7000</v>
      </c>
    </row>
    <row r="4958" spans="1:7" x14ac:dyDescent="0.25">
      <c r="A4958">
        <v>2020</v>
      </c>
      <c r="B4958" t="s">
        <v>13</v>
      </c>
      <c r="C4958" s="1">
        <v>26600</v>
      </c>
      <c r="D4958" t="s">
        <v>24</v>
      </c>
      <c r="E4958" s="2">
        <v>2</v>
      </c>
      <c r="F4958">
        <f>IFERROR(VLOOKUP(Bakery[[#This Row],[Products]],Bakery_price[#All],2,FALSE),0)</f>
        <v>3500</v>
      </c>
      <c r="G4958" s="3">
        <f>Bakery[[#This Row],[Price]]*Bakery[[#This Row],[Quantity]]</f>
        <v>7000</v>
      </c>
    </row>
    <row r="4959" spans="1:7" x14ac:dyDescent="0.25">
      <c r="A4959">
        <v>2020</v>
      </c>
      <c r="B4959" t="s">
        <v>13</v>
      </c>
      <c r="C4959" s="1">
        <v>16300</v>
      </c>
      <c r="D4959" t="s">
        <v>6</v>
      </c>
      <c r="E4959" s="2">
        <v>1</v>
      </c>
      <c r="F4959">
        <f>IFERROR(VLOOKUP(Bakery[[#This Row],[Products]],Bakery_price[#All],2,FALSE),0)</f>
        <v>4800</v>
      </c>
      <c r="G4959" s="3">
        <f>Bakery[[#This Row],[Price]]*Bakery[[#This Row],[Quantity]]</f>
        <v>4800</v>
      </c>
    </row>
    <row r="4960" spans="1:7" x14ac:dyDescent="0.25">
      <c r="A4960">
        <v>2020</v>
      </c>
      <c r="B4960" t="s">
        <v>13</v>
      </c>
      <c r="C4960" s="1">
        <v>16300</v>
      </c>
      <c r="D4960" t="s">
        <v>7</v>
      </c>
      <c r="E4960" s="2">
        <v>1</v>
      </c>
      <c r="F4960">
        <f>IFERROR(VLOOKUP(Bakery[[#This Row],[Products]],Bakery_price[#All],2,FALSE),0)</f>
        <v>0</v>
      </c>
      <c r="G4960" s="3">
        <f>Bakery[[#This Row],[Price]]*Bakery[[#This Row],[Quantity]]</f>
        <v>0</v>
      </c>
    </row>
    <row r="4961" spans="1:7" x14ac:dyDescent="0.25">
      <c r="A4961">
        <v>2020</v>
      </c>
      <c r="B4961" t="s">
        <v>13</v>
      </c>
      <c r="C4961" s="1">
        <v>16300</v>
      </c>
      <c r="D4961" t="s">
        <v>29</v>
      </c>
      <c r="E4961" s="2">
        <v>1</v>
      </c>
      <c r="F4961">
        <f>IFERROR(VLOOKUP(Bakery[[#This Row],[Products]],Bakery_price[#All],2,FALSE),0)</f>
        <v>4500</v>
      </c>
      <c r="G4961" s="3">
        <f>Bakery[[#This Row],[Price]]*Bakery[[#This Row],[Quantity]]</f>
        <v>4500</v>
      </c>
    </row>
    <row r="4962" spans="1:7" x14ac:dyDescent="0.25">
      <c r="A4962">
        <v>2020</v>
      </c>
      <c r="B4962" t="s">
        <v>13</v>
      </c>
      <c r="C4962" s="1">
        <v>16300</v>
      </c>
      <c r="D4962" t="s">
        <v>6</v>
      </c>
      <c r="E4962" s="2">
        <v>1</v>
      </c>
      <c r="F4962">
        <f>IFERROR(VLOOKUP(Bakery[[#This Row],[Products]],Bakery_price[#All],2,FALSE),0)</f>
        <v>4800</v>
      </c>
      <c r="G4962" s="3">
        <f>Bakery[[#This Row],[Price]]*Bakery[[#This Row],[Quantity]]</f>
        <v>4800</v>
      </c>
    </row>
    <row r="4963" spans="1:7" x14ac:dyDescent="0.25">
      <c r="A4963">
        <v>2020</v>
      </c>
      <c r="B4963" t="s">
        <v>13</v>
      </c>
      <c r="C4963" s="1">
        <v>16300</v>
      </c>
      <c r="D4963" t="s">
        <v>24</v>
      </c>
      <c r="E4963" s="2">
        <v>1</v>
      </c>
      <c r="F4963">
        <f>IFERROR(VLOOKUP(Bakery[[#This Row],[Products]],Bakery_price[#All],2,FALSE),0)</f>
        <v>3500</v>
      </c>
      <c r="G4963" s="3">
        <f>Bakery[[#This Row],[Price]]*Bakery[[#This Row],[Quantity]]</f>
        <v>3500</v>
      </c>
    </row>
    <row r="4964" spans="1:7" x14ac:dyDescent="0.25">
      <c r="A4964">
        <v>2020</v>
      </c>
      <c r="B4964" t="s">
        <v>13</v>
      </c>
      <c r="C4964" s="1">
        <v>16300</v>
      </c>
      <c r="D4964" t="s">
        <v>25</v>
      </c>
      <c r="E4964" s="2">
        <v>1</v>
      </c>
      <c r="F4964">
        <f>IFERROR(VLOOKUP(Bakery[[#This Row],[Products]],Bakery_price[#All],2,FALSE),0)</f>
        <v>3500</v>
      </c>
      <c r="G4964" s="3">
        <f>Bakery[[#This Row],[Price]]*Bakery[[#This Row],[Quantity]]</f>
        <v>3500</v>
      </c>
    </row>
    <row r="4965" spans="1:7" x14ac:dyDescent="0.25">
      <c r="A4965">
        <v>2020</v>
      </c>
      <c r="B4965" t="s">
        <v>13</v>
      </c>
      <c r="C4965" s="1">
        <v>16300</v>
      </c>
      <c r="D4965" t="s">
        <v>30</v>
      </c>
      <c r="E4965" s="2">
        <v>1</v>
      </c>
      <c r="F4965">
        <f>IFERROR(VLOOKUP(Bakery[[#This Row],[Products]],Bakery_price[#All],2,FALSE),0)</f>
        <v>2500</v>
      </c>
      <c r="G4965" s="3">
        <f>Bakery[[#This Row],[Price]]*Bakery[[#This Row],[Quantity]]</f>
        <v>2500</v>
      </c>
    </row>
    <row r="4966" spans="1:7" x14ac:dyDescent="0.25">
      <c r="A4966">
        <v>2020</v>
      </c>
      <c r="B4966" t="s">
        <v>13</v>
      </c>
      <c r="C4966" s="1">
        <v>17800</v>
      </c>
      <c r="D4966" t="s">
        <v>6</v>
      </c>
      <c r="E4966" s="2">
        <v>1</v>
      </c>
      <c r="F4966">
        <f>IFERROR(VLOOKUP(Bakery[[#This Row],[Products]],Bakery_price[#All],2,FALSE),0)</f>
        <v>4800</v>
      </c>
      <c r="G4966" s="3">
        <f>Bakery[[#This Row],[Price]]*Bakery[[#This Row],[Quantity]]</f>
        <v>4800</v>
      </c>
    </row>
    <row r="4967" spans="1:7" x14ac:dyDescent="0.25">
      <c r="A4967">
        <v>2020</v>
      </c>
      <c r="B4967" t="s">
        <v>13</v>
      </c>
      <c r="C4967" s="1">
        <v>17800</v>
      </c>
      <c r="D4967" t="s">
        <v>9</v>
      </c>
      <c r="E4967" s="2" t="s">
        <v>32</v>
      </c>
      <c r="F4967">
        <f>IFERROR(VLOOKUP(Bakery[[#This Row],[Products]],Bakery_price[#All],2,FALSE),0)</f>
        <v>5000</v>
      </c>
      <c r="G4967" s="3">
        <f>Bakery[[#This Row],[Price]]*Bakery[[#This Row],[Quantity]]</f>
        <v>5000</v>
      </c>
    </row>
    <row r="4968" spans="1:7" x14ac:dyDescent="0.25">
      <c r="A4968">
        <v>2020</v>
      </c>
      <c r="B4968" t="s">
        <v>13</v>
      </c>
      <c r="C4968" s="1">
        <v>17800</v>
      </c>
      <c r="D4968" t="s">
        <v>30</v>
      </c>
      <c r="E4968" s="2">
        <v>2</v>
      </c>
      <c r="F4968">
        <f>IFERROR(VLOOKUP(Bakery[[#This Row],[Products]],Bakery_price[#All],2,FALSE),0)</f>
        <v>2500</v>
      </c>
      <c r="G4968" s="3">
        <f>Bakery[[#This Row],[Price]]*Bakery[[#This Row],[Quantity]]</f>
        <v>5000</v>
      </c>
    </row>
    <row r="4969" spans="1:7" x14ac:dyDescent="0.25">
      <c r="A4969">
        <v>2020</v>
      </c>
      <c r="B4969" t="s">
        <v>13</v>
      </c>
      <c r="C4969" s="1">
        <v>15300</v>
      </c>
      <c r="D4969" t="s">
        <v>6</v>
      </c>
      <c r="E4969" s="2">
        <v>1</v>
      </c>
      <c r="F4969">
        <f>IFERROR(VLOOKUP(Bakery[[#This Row],[Products]],Bakery_price[#All],2,FALSE),0)</f>
        <v>4800</v>
      </c>
      <c r="G4969" s="3">
        <f>Bakery[[#This Row],[Price]]*Bakery[[#This Row],[Quantity]]</f>
        <v>4800</v>
      </c>
    </row>
    <row r="4970" spans="1:7" x14ac:dyDescent="0.25">
      <c r="A4970">
        <v>2020</v>
      </c>
      <c r="B4970" t="s">
        <v>13</v>
      </c>
      <c r="C4970" s="1">
        <v>15300</v>
      </c>
      <c r="D4970" t="s">
        <v>17</v>
      </c>
      <c r="E4970" s="2">
        <v>1</v>
      </c>
      <c r="F4970">
        <f>IFERROR(VLOOKUP(Bakery[[#This Row],[Products]],Bakery_price[#All],2,FALSE),0)</f>
        <v>4000</v>
      </c>
      <c r="G4970" s="3">
        <f>Bakery[[#This Row],[Price]]*Bakery[[#This Row],[Quantity]]</f>
        <v>4000</v>
      </c>
    </row>
    <row r="4971" spans="1:7" x14ac:dyDescent="0.25">
      <c r="A4971">
        <v>2020</v>
      </c>
      <c r="B4971" t="s">
        <v>13</v>
      </c>
      <c r="C4971" s="1">
        <v>15300</v>
      </c>
      <c r="D4971" t="s">
        <v>12</v>
      </c>
      <c r="E4971" s="2">
        <v>1</v>
      </c>
      <c r="F4971">
        <f>IFERROR(VLOOKUP(Bakery[[#This Row],[Products]],Bakery_price[#All],2,FALSE),0)</f>
        <v>4500</v>
      </c>
      <c r="G4971" s="3">
        <f>Bakery[[#This Row],[Price]]*Bakery[[#This Row],[Quantity]]</f>
        <v>4500</v>
      </c>
    </row>
    <row r="4972" spans="1:7" x14ac:dyDescent="0.25">
      <c r="A4972">
        <v>2020</v>
      </c>
      <c r="B4972" t="s">
        <v>14</v>
      </c>
      <c r="C4972" s="1">
        <v>18300</v>
      </c>
      <c r="D4972" t="s">
        <v>6</v>
      </c>
      <c r="E4972" s="2">
        <v>1</v>
      </c>
      <c r="F4972">
        <f>IFERROR(VLOOKUP(Bakery[[#This Row],[Products]],Bakery_price[#All],2,FALSE),0)</f>
        <v>4800</v>
      </c>
      <c r="G4972" s="3">
        <f>Bakery[[#This Row],[Price]]*Bakery[[#This Row],[Quantity]]</f>
        <v>4800</v>
      </c>
    </row>
    <row r="4973" spans="1:7" x14ac:dyDescent="0.25">
      <c r="A4973">
        <v>2020</v>
      </c>
      <c r="B4973" t="s">
        <v>14</v>
      </c>
      <c r="C4973" s="1">
        <v>18300</v>
      </c>
      <c r="D4973" t="s">
        <v>15</v>
      </c>
      <c r="E4973" s="2">
        <v>1</v>
      </c>
      <c r="F4973">
        <f>IFERROR(VLOOKUP(Bakery[[#This Row],[Products]],Bakery_price[#All],2,FALSE),0)</f>
        <v>3500</v>
      </c>
      <c r="G4973" s="3">
        <f>Bakery[[#This Row],[Price]]*Bakery[[#This Row],[Quantity]]</f>
        <v>3500</v>
      </c>
    </row>
    <row r="4974" spans="1:7" x14ac:dyDescent="0.25">
      <c r="A4974">
        <v>2020</v>
      </c>
      <c r="B4974" t="s">
        <v>14</v>
      </c>
      <c r="C4974" s="1">
        <v>18300</v>
      </c>
      <c r="D4974" t="s">
        <v>24</v>
      </c>
      <c r="E4974" s="2">
        <v>1</v>
      </c>
      <c r="F4974">
        <f>IFERROR(VLOOKUP(Bakery[[#This Row],[Products]],Bakery_price[#All],2,FALSE),0)</f>
        <v>3500</v>
      </c>
      <c r="G4974" s="3">
        <f>Bakery[[#This Row],[Price]]*Bakery[[#This Row],[Quantity]]</f>
        <v>3500</v>
      </c>
    </row>
    <row r="4975" spans="1:7" x14ac:dyDescent="0.25">
      <c r="A4975">
        <v>2020</v>
      </c>
      <c r="B4975" t="s">
        <v>14</v>
      </c>
      <c r="C4975" s="1">
        <v>18300</v>
      </c>
      <c r="D4975" t="s">
        <v>8</v>
      </c>
      <c r="E4975" s="2">
        <v>1</v>
      </c>
      <c r="F4975">
        <f>IFERROR(VLOOKUP(Bakery[[#This Row],[Products]],Bakery_price[#All],2,FALSE),0)</f>
        <v>4800</v>
      </c>
      <c r="G4975" s="3">
        <f>Bakery[[#This Row],[Price]]*Bakery[[#This Row],[Quantity]]</f>
        <v>4800</v>
      </c>
    </row>
    <row r="4976" spans="1:7" x14ac:dyDescent="0.25">
      <c r="A4976">
        <v>2020</v>
      </c>
      <c r="B4976" t="s">
        <v>14</v>
      </c>
      <c r="C4976" s="1">
        <v>25800</v>
      </c>
      <c r="D4976" t="s">
        <v>6</v>
      </c>
      <c r="E4976" s="2">
        <v>1</v>
      </c>
      <c r="F4976">
        <f>IFERROR(VLOOKUP(Bakery[[#This Row],[Products]],Bakery_price[#All],2,FALSE),0)</f>
        <v>4800</v>
      </c>
      <c r="G4976" s="3">
        <f>Bakery[[#This Row],[Price]]*Bakery[[#This Row],[Quantity]]</f>
        <v>4800</v>
      </c>
    </row>
    <row r="4977" spans="1:7" x14ac:dyDescent="0.25">
      <c r="A4977">
        <v>2020</v>
      </c>
      <c r="B4977" t="s">
        <v>14</v>
      </c>
      <c r="C4977" s="1">
        <v>25800</v>
      </c>
      <c r="D4977" t="s">
        <v>15</v>
      </c>
      <c r="E4977" s="2">
        <v>1</v>
      </c>
      <c r="F4977">
        <f>IFERROR(VLOOKUP(Bakery[[#This Row],[Products]],Bakery_price[#All],2,FALSE),0)</f>
        <v>3500</v>
      </c>
      <c r="G4977" s="3">
        <f>Bakery[[#This Row],[Price]]*Bakery[[#This Row],[Quantity]]</f>
        <v>3500</v>
      </c>
    </row>
    <row r="4978" spans="1:7" x14ac:dyDescent="0.25">
      <c r="A4978">
        <v>2020</v>
      </c>
      <c r="B4978" t="s">
        <v>14</v>
      </c>
      <c r="C4978" s="1">
        <v>25800</v>
      </c>
      <c r="D4978" t="s">
        <v>24</v>
      </c>
      <c r="E4978" s="2">
        <v>2</v>
      </c>
      <c r="F4978">
        <f>IFERROR(VLOOKUP(Bakery[[#This Row],[Products]],Bakery_price[#All],2,FALSE),0)</f>
        <v>3500</v>
      </c>
      <c r="G4978" s="3">
        <f>Bakery[[#This Row],[Price]]*Bakery[[#This Row],[Quantity]]</f>
        <v>7000</v>
      </c>
    </row>
    <row r="4979" spans="1:7" x14ac:dyDescent="0.25">
      <c r="A4979">
        <v>2020</v>
      </c>
      <c r="B4979" t="s">
        <v>14</v>
      </c>
      <c r="C4979" s="1">
        <v>25800</v>
      </c>
      <c r="D4979" t="s">
        <v>17</v>
      </c>
      <c r="E4979" s="2">
        <v>1</v>
      </c>
      <c r="F4979">
        <f>IFERROR(VLOOKUP(Bakery[[#This Row],[Products]],Bakery_price[#All],2,FALSE),0)</f>
        <v>4000</v>
      </c>
      <c r="G4979" s="3">
        <f>Bakery[[#This Row],[Price]]*Bakery[[#This Row],[Quantity]]</f>
        <v>4000</v>
      </c>
    </row>
    <row r="4980" spans="1:7" x14ac:dyDescent="0.25">
      <c r="A4980">
        <v>2020</v>
      </c>
      <c r="B4980" t="s">
        <v>14</v>
      </c>
      <c r="C4980" s="1">
        <v>25800</v>
      </c>
      <c r="D4980" t="s">
        <v>25</v>
      </c>
      <c r="E4980" s="2">
        <v>1</v>
      </c>
      <c r="F4980">
        <f>IFERROR(VLOOKUP(Bakery[[#This Row],[Products]],Bakery_price[#All],2,FALSE),0)</f>
        <v>3500</v>
      </c>
      <c r="G4980" s="3">
        <f>Bakery[[#This Row],[Price]]*Bakery[[#This Row],[Quantity]]</f>
        <v>3500</v>
      </c>
    </row>
    <row r="4981" spans="1:7" x14ac:dyDescent="0.25">
      <c r="A4981">
        <v>2020</v>
      </c>
      <c r="B4981" t="s">
        <v>14</v>
      </c>
      <c r="C4981" s="1">
        <v>15000</v>
      </c>
      <c r="D4981" t="s">
        <v>15</v>
      </c>
      <c r="E4981" s="2">
        <v>1</v>
      </c>
      <c r="F4981">
        <f>IFERROR(VLOOKUP(Bakery[[#This Row],[Products]],Bakery_price[#All],2,FALSE),0)</f>
        <v>3500</v>
      </c>
      <c r="G4981" s="3">
        <f>Bakery[[#This Row],[Price]]*Bakery[[#This Row],[Quantity]]</f>
        <v>3500</v>
      </c>
    </row>
    <row r="4982" spans="1:7" x14ac:dyDescent="0.25">
      <c r="A4982">
        <v>2020</v>
      </c>
      <c r="B4982" t="s">
        <v>14</v>
      </c>
      <c r="C4982" s="1">
        <v>15000</v>
      </c>
      <c r="D4982" t="s">
        <v>19</v>
      </c>
      <c r="E4982" s="2">
        <v>1</v>
      </c>
      <c r="F4982">
        <f>IFERROR(VLOOKUP(Bakery[[#This Row],[Products]],Bakery_price[#All],2,FALSE),0)</f>
        <v>1500</v>
      </c>
      <c r="G4982" s="3">
        <f>Bakery[[#This Row],[Price]]*Bakery[[#This Row],[Quantity]]</f>
        <v>1500</v>
      </c>
    </row>
    <row r="4983" spans="1:7" x14ac:dyDescent="0.25">
      <c r="A4983">
        <v>2020</v>
      </c>
      <c r="B4983" t="s">
        <v>14</v>
      </c>
      <c r="C4983" s="1">
        <v>15000</v>
      </c>
      <c r="D4983" t="s">
        <v>7</v>
      </c>
      <c r="E4983" s="2">
        <v>1</v>
      </c>
      <c r="F4983">
        <f>IFERROR(VLOOKUP(Bakery[[#This Row],[Products]],Bakery_price[#All],2,FALSE),0)</f>
        <v>0</v>
      </c>
      <c r="G4983" s="3">
        <f>Bakery[[#This Row],[Price]]*Bakery[[#This Row],[Quantity]]</f>
        <v>0</v>
      </c>
    </row>
    <row r="4984" spans="1:7" x14ac:dyDescent="0.25">
      <c r="A4984">
        <v>2020</v>
      </c>
      <c r="B4984" t="s">
        <v>14</v>
      </c>
      <c r="C4984" s="1">
        <v>15000</v>
      </c>
      <c r="D4984" t="s">
        <v>17</v>
      </c>
      <c r="E4984" s="2">
        <v>1</v>
      </c>
      <c r="F4984">
        <f>IFERROR(VLOOKUP(Bakery[[#This Row],[Products]],Bakery_price[#All],2,FALSE),0)</f>
        <v>4000</v>
      </c>
      <c r="G4984" s="3">
        <f>Bakery[[#This Row],[Price]]*Bakery[[#This Row],[Quantity]]</f>
        <v>4000</v>
      </c>
    </row>
    <row r="4985" spans="1:7" x14ac:dyDescent="0.25">
      <c r="A4985">
        <v>2020</v>
      </c>
      <c r="B4985" t="s">
        <v>14</v>
      </c>
      <c r="C4985" s="1">
        <v>34700</v>
      </c>
      <c r="D4985" t="s">
        <v>6</v>
      </c>
      <c r="E4985" s="2">
        <v>4</v>
      </c>
      <c r="F4985">
        <f>IFERROR(VLOOKUP(Bakery[[#This Row],[Products]],Bakery_price[#All],2,FALSE),0)</f>
        <v>4800</v>
      </c>
      <c r="G4985" s="3">
        <f>Bakery[[#This Row],[Price]]*Bakery[[#This Row],[Quantity]]</f>
        <v>19200</v>
      </c>
    </row>
    <row r="4986" spans="1:7" x14ac:dyDescent="0.25">
      <c r="A4986">
        <v>2020</v>
      </c>
      <c r="B4986" t="s">
        <v>14</v>
      </c>
      <c r="C4986" s="1">
        <v>34700</v>
      </c>
      <c r="D4986" t="s">
        <v>8</v>
      </c>
      <c r="E4986" s="2">
        <v>3</v>
      </c>
      <c r="F4986">
        <f>IFERROR(VLOOKUP(Bakery[[#This Row],[Products]],Bakery_price[#All],2,FALSE),0)</f>
        <v>4800</v>
      </c>
      <c r="G4986" s="3">
        <f>Bakery[[#This Row],[Price]]*Bakery[[#This Row],[Quantity]]</f>
        <v>14400</v>
      </c>
    </row>
    <row r="4987" spans="1:7" x14ac:dyDescent="0.25">
      <c r="A4987">
        <v>2020</v>
      </c>
      <c r="B4987" t="s">
        <v>14</v>
      </c>
      <c r="C4987" s="1">
        <v>16500</v>
      </c>
      <c r="D4987" t="s">
        <v>19</v>
      </c>
      <c r="E4987" s="2">
        <v>1</v>
      </c>
      <c r="F4987">
        <f>IFERROR(VLOOKUP(Bakery[[#This Row],[Products]],Bakery_price[#All],2,FALSE),0)</f>
        <v>1500</v>
      </c>
      <c r="G4987" s="3">
        <f>Bakery[[#This Row],[Price]]*Bakery[[#This Row],[Quantity]]</f>
        <v>1500</v>
      </c>
    </row>
    <row r="4988" spans="1:7" x14ac:dyDescent="0.25">
      <c r="A4988">
        <v>2020</v>
      </c>
      <c r="B4988" t="s">
        <v>14</v>
      </c>
      <c r="C4988" s="1">
        <v>16500</v>
      </c>
      <c r="D4988" t="s">
        <v>24</v>
      </c>
      <c r="E4988" s="2">
        <v>1</v>
      </c>
      <c r="F4988">
        <f>IFERROR(VLOOKUP(Bakery[[#This Row],[Products]],Bakery_price[#All],2,FALSE),0)</f>
        <v>3500</v>
      </c>
      <c r="G4988" s="3">
        <f>Bakery[[#This Row],[Price]]*Bakery[[#This Row],[Quantity]]</f>
        <v>3500</v>
      </c>
    </row>
    <row r="4989" spans="1:7" x14ac:dyDescent="0.25">
      <c r="A4989">
        <v>2020</v>
      </c>
      <c r="B4989" t="s">
        <v>14</v>
      </c>
      <c r="C4989" s="1">
        <v>16500</v>
      </c>
      <c r="D4989" t="s">
        <v>8</v>
      </c>
      <c r="E4989" s="2">
        <v>1</v>
      </c>
      <c r="F4989">
        <f>IFERROR(VLOOKUP(Bakery[[#This Row],[Products]],Bakery_price[#All],2,FALSE),0)</f>
        <v>4800</v>
      </c>
      <c r="G4989" s="3">
        <f>Bakery[[#This Row],[Price]]*Bakery[[#This Row],[Quantity]]</f>
        <v>4800</v>
      </c>
    </row>
    <row r="4990" spans="1:7" x14ac:dyDescent="0.25">
      <c r="A4990">
        <v>2020</v>
      </c>
      <c r="B4990" t="s">
        <v>14</v>
      </c>
      <c r="C4990" s="1">
        <v>16500</v>
      </c>
      <c r="D4990" t="s">
        <v>9</v>
      </c>
      <c r="E4990" s="2" t="s">
        <v>32</v>
      </c>
      <c r="F4990">
        <f>IFERROR(VLOOKUP(Bakery[[#This Row],[Products]],Bakery_price[#All],2,FALSE),0)</f>
        <v>5000</v>
      </c>
      <c r="G4990" s="3">
        <f>Bakery[[#This Row],[Price]]*Bakery[[#This Row],[Quantity]]</f>
        <v>5000</v>
      </c>
    </row>
    <row r="4991" spans="1:7" x14ac:dyDescent="0.25">
      <c r="A4991">
        <v>2020</v>
      </c>
      <c r="B4991" t="s">
        <v>14</v>
      </c>
      <c r="C4991" s="1">
        <v>14300</v>
      </c>
      <c r="D4991" t="s">
        <v>6</v>
      </c>
      <c r="E4991" s="2">
        <v>1</v>
      </c>
      <c r="F4991">
        <f>IFERROR(VLOOKUP(Bakery[[#This Row],[Products]],Bakery_price[#All],2,FALSE),0)</f>
        <v>4800</v>
      </c>
      <c r="G4991" s="3">
        <f>Bakery[[#This Row],[Price]]*Bakery[[#This Row],[Quantity]]</f>
        <v>4800</v>
      </c>
    </row>
    <row r="4992" spans="1:7" x14ac:dyDescent="0.25">
      <c r="A4992">
        <v>2020</v>
      </c>
      <c r="B4992" t="s">
        <v>14</v>
      </c>
      <c r="C4992" s="1">
        <v>14300</v>
      </c>
      <c r="D4992" t="s">
        <v>15</v>
      </c>
      <c r="E4992" s="2">
        <v>1</v>
      </c>
      <c r="F4992">
        <f>IFERROR(VLOOKUP(Bakery[[#This Row],[Products]],Bakery_price[#All],2,FALSE),0)</f>
        <v>3500</v>
      </c>
      <c r="G4992" s="3">
        <f>Bakery[[#This Row],[Price]]*Bakery[[#This Row],[Quantity]]</f>
        <v>3500</v>
      </c>
    </row>
    <row r="4993" spans="1:7" x14ac:dyDescent="0.25">
      <c r="A4993">
        <v>2020</v>
      </c>
      <c r="B4993" t="s">
        <v>14</v>
      </c>
      <c r="C4993" s="1">
        <v>14300</v>
      </c>
      <c r="D4993" t="s">
        <v>7</v>
      </c>
      <c r="E4993" s="2">
        <v>1</v>
      </c>
      <c r="F4993">
        <f>IFERROR(VLOOKUP(Bakery[[#This Row],[Products]],Bakery_price[#All],2,FALSE),0)</f>
        <v>0</v>
      </c>
      <c r="G4993" s="3">
        <f>Bakery[[#This Row],[Price]]*Bakery[[#This Row],[Quantity]]</f>
        <v>0</v>
      </c>
    </row>
    <row r="4994" spans="1:7" x14ac:dyDescent="0.25">
      <c r="A4994">
        <v>2020</v>
      </c>
      <c r="B4994" t="s">
        <v>14</v>
      </c>
      <c r="C4994" s="1">
        <v>23600</v>
      </c>
      <c r="D4994" t="s">
        <v>6</v>
      </c>
      <c r="E4994" s="2">
        <v>2</v>
      </c>
      <c r="F4994">
        <f>IFERROR(VLOOKUP(Bakery[[#This Row],[Products]],Bakery_price[#All],2,FALSE),0)</f>
        <v>4800</v>
      </c>
      <c r="G4994" s="3">
        <f>Bakery[[#This Row],[Price]]*Bakery[[#This Row],[Quantity]]</f>
        <v>9600</v>
      </c>
    </row>
    <row r="4995" spans="1:7" x14ac:dyDescent="0.25">
      <c r="A4995">
        <v>2020</v>
      </c>
      <c r="B4995" t="s">
        <v>14</v>
      </c>
      <c r="C4995" s="1">
        <v>23600</v>
      </c>
      <c r="D4995" t="s">
        <v>15</v>
      </c>
      <c r="E4995" s="2">
        <v>2</v>
      </c>
      <c r="F4995">
        <f>IFERROR(VLOOKUP(Bakery[[#This Row],[Products]],Bakery_price[#All],2,FALSE),0)</f>
        <v>3500</v>
      </c>
      <c r="G4995" s="3">
        <f>Bakery[[#This Row],[Price]]*Bakery[[#This Row],[Quantity]]</f>
        <v>7000</v>
      </c>
    </row>
    <row r="4996" spans="1:7" x14ac:dyDescent="0.25">
      <c r="A4996">
        <v>2020</v>
      </c>
      <c r="B4996" t="s">
        <v>14</v>
      </c>
      <c r="C4996" s="1">
        <v>23600</v>
      </c>
      <c r="D4996" t="s">
        <v>30</v>
      </c>
      <c r="E4996" s="2">
        <v>2</v>
      </c>
      <c r="F4996">
        <f>IFERROR(VLOOKUP(Bakery[[#This Row],[Products]],Bakery_price[#All],2,FALSE),0)</f>
        <v>2500</v>
      </c>
      <c r="G4996" s="3">
        <f>Bakery[[#This Row],[Price]]*Bakery[[#This Row],[Quantity]]</f>
        <v>5000</v>
      </c>
    </row>
    <row r="4997" spans="1:7" x14ac:dyDescent="0.25">
      <c r="A4997">
        <v>2020</v>
      </c>
      <c r="B4997" t="s">
        <v>14</v>
      </c>
      <c r="C4997" s="1">
        <v>14500</v>
      </c>
      <c r="D4997" t="s">
        <v>24</v>
      </c>
      <c r="E4997" s="2">
        <v>1</v>
      </c>
      <c r="F4997">
        <f>IFERROR(VLOOKUP(Bakery[[#This Row],[Products]],Bakery_price[#All],2,FALSE),0)</f>
        <v>3500</v>
      </c>
      <c r="G4997" s="3">
        <f>Bakery[[#This Row],[Price]]*Bakery[[#This Row],[Quantity]]</f>
        <v>3500</v>
      </c>
    </row>
    <row r="4998" spans="1:7" x14ac:dyDescent="0.25">
      <c r="A4998">
        <v>2020</v>
      </c>
      <c r="B4998" t="s">
        <v>14</v>
      </c>
      <c r="C4998" s="1">
        <v>14500</v>
      </c>
      <c r="D4998" t="s">
        <v>31</v>
      </c>
      <c r="E4998" s="2">
        <v>1</v>
      </c>
      <c r="F4998">
        <f>IFERROR(VLOOKUP(Bakery[[#This Row],[Products]],Bakery_price[#All],2,FALSE),0)</f>
        <v>4000</v>
      </c>
      <c r="G4998" s="3">
        <f>Bakery[[#This Row],[Price]]*Bakery[[#This Row],[Quantity]]</f>
        <v>4000</v>
      </c>
    </row>
    <row r="4999" spans="1:7" x14ac:dyDescent="0.25">
      <c r="A4999">
        <v>2020</v>
      </c>
      <c r="B4999" t="s">
        <v>14</v>
      </c>
      <c r="C4999" s="1">
        <v>14500</v>
      </c>
      <c r="D4999" t="s">
        <v>10</v>
      </c>
      <c r="E4999" s="2">
        <v>1</v>
      </c>
      <c r="F4999">
        <f>IFERROR(VLOOKUP(Bakery[[#This Row],[Products]],Bakery_price[#All],2,FALSE),0)</f>
        <v>0</v>
      </c>
      <c r="G4999" s="3">
        <f>Bakery[[#This Row],[Price]]*Bakery[[#This Row],[Quantity]]</f>
        <v>0</v>
      </c>
    </row>
    <row r="5000" spans="1:7" x14ac:dyDescent="0.25">
      <c r="A5000">
        <v>2020</v>
      </c>
      <c r="B5000" t="s">
        <v>18</v>
      </c>
      <c r="C5000" s="1">
        <v>19300</v>
      </c>
      <c r="D5000" t="s">
        <v>6</v>
      </c>
      <c r="E5000" s="2">
        <v>1</v>
      </c>
      <c r="F5000">
        <f>IFERROR(VLOOKUP(Bakery[[#This Row],[Products]],Bakery_price[#All],2,FALSE),0)</f>
        <v>4800</v>
      </c>
      <c r="G5000" s="3">
        <f>Bakery[[#This Row],[Price]]*Bakery[[#This Row],[Quantity]]</f>
        <v>4800</v>
      </c>
    </row>
    <row r="5001" spans="1:7" x14ac:dyDescent="0.25">
      <c r="A5001">
        <v>2020</v>
      </c>
      <c r="B5001" t="s">
        <v>18</v>
      </c>
      <c r="C5001" s="1">
        <v>19300</v>
      </c>
      <c r="D5001" t="s">
        <v>15</v>
      </c>
      <c r="E5001" s="2">
        <v>1</v>
      </c>
      <c r="F5001">
        <f>IFERROR(VLOOKUP(Bakery[[#This Row],[Products]],Bakery_price[#All],2,FALSE),0)</f>
        <v>3500</v>
      </c>
      <c r="G5001" s="3">
        <f>Bakery[[#This Row],[Price]]*Bakery[[#This Row],[Quantity]]</f>
        <v>3500</v>
      </c>
    </row>
    <row r="5002" spans="1:7" x14ac:dyDescent="0.25">
      <c r="A5002">
        <v>2020</v>
      </c>
      <c r="B5002" t="s">
        <v>18</v>
      </c>
      <c r="C5002" s="1">
        <v>19300</v>
      </c>
      <c r="D5002" t="s">
        <v>8</v>
      </c>
      <c r="E5002" s="2">
        <v>1</v>
      </c>
      <c r="F5002">
        <f>IFERROR(VLOOKUP(Bakery[[#This Row],[Products]],Bakery_price[#All],2,FALSE),0)</f>
        <v>4800</v>
      </c>
      <c r="G5002" s="3">
        <f>Bakery[[#This Row],[Price]]*Bakery[[#This Row],[Quantity]]</f>
        <v>4800</v>
      </c>
    </row>
    <row r="5003" spans="1:7" x14ac:dyDescent="0.25">
      <c r="A5003">
        <v>2020</v>
      </c>
      <c r="B5003" t="s">
        <v>18</v>
      </c>
      <c r="C5003" s="1">
        <v>19300</v>
      </c>
      <c r="D5003" t="s">
        <v>12</v>
      </c>
      <c r="E5003" s="2">
        <v>1</v>
      </c>
      <c r="F5003">
        <f>IFERROR(VLOOKUP(Bakery[[#This Row],[Products]],Bakery_price[#All],2,FALSE),0)</f>
        <v>4500</v>
      </c>
      <c r="G5003" s="3">
        <f>Bakery[[#This Row],[Price]]*Bakery[[#This Row],[Quantity]]</f>
        <v>4500</v>
      </c>
    </row>
    <row r="5004" spans="1:7" x14ac:dyDescent="0.25">
      <c r="A5004">
        <v>2020</v>
      </c>
      <c r="B5004" t="s">
        <v>18</v>
      </c>
      <c r="C5004" s="1">
        <v>14800</v>
      </c>
      <c r="D5004" t="s">
        <v>6</v>
      </c>
      <c r="E5004" s="2">
        <v>1</v>
      </c>
      <c r="F5004">
        <f>IFERROR(VLOOKUP(Bakery[[#This Row],[Products]],Bakery_price[#All],2,FALSE),0)</f>
        <v>4800</v>
      </c>
      <c r="G5004" s="3">
        <f>Bakery[[#This Row],[Price]]*Bakery[[#This Row],[Quantity]]</f>
        <v>4800</v>
      </c>
    </row>
    <row r="5005" spans="1:7" x14ac:dyDescent="0.25">
      <c r="A5005">
        <v>2020</v>
      </c>
      <c r="B5005" t="s">
        <v>18</v>
      </c>
      <c r="C5005" s="1">
        <v>14800</v>
      </c>
      <c r="D5005" t="s">
        <v>7</v>
      </c>
      <c r="E5005" s="2">
        <v>1</v>
      </c>
      <c r="F5005">
        <f>IFERROR(VLOOKUP(Bakery[[#This Row],[Products]],Bakery_price[#All],2,FALSE),0)</f>
        <v>0</v>
      </c>
      <c r="G5005" s="3">
        <f>Bakery[[#This Row],[Price]]*Bakery[[#This Row],[Quantity]]</f>
        <v>0</v>
      </c>
    </row>
    <row r="5006" spans="1:7" x14ac:dyDescent="0.25">
      <c r="A5006">
        <v>2020</v>
      </c>
      <c r="B5006" t="s">
        <v>18</v>
      </c>
      <c r="C5006" s="1">
        <v>14800</v>
      </c>
      <c r="D5006" t="s">
        <v>17</v>
      </c>
      <c r="E5006" s="2">
        <v>1</v>
      </c>
      <c r="F5006">
        <f>IFERROR(VLOOKUP(Bakery[[#This Row],[Products]],Bakery_price[#All],2,FALSE),0)</f>
        <v>4000</v>
      </c>
      <c r="G5006" s="3">
        <f>Bakery[[#This Row],[Price]]*Bakery[[#This Row],[Quantity]]</f>
        <v>4000</v>
      </c>
    </row>
    <row r="5007" spans="1:7" x14ac:dyDescent="0.25">
      <c r="A5007">
        <v>2020</v>
      </c>
      <c r="B5007" t="s">
        <v>18</v>
      </c>
      <c r="C5007" s="1">
        <v>31100</v>
      </c>
      <c r="D5007" t="s">
        <v>6</v>
      </c>
      <c r="E5007" s="2">
        <v>1</v>
      </c>
      <c r="F5007">
        <f>IFERROR(VLOOKUP(Bakery[[#This Row],[Products]],Bakery_price[#All],2,FALSE),0)</f>
        <v>4800</v>
      </c>
      <c r="G5007" s="3">
        <f>Bakery[[#This Row],[Price]]*Bakery[[#This Row],[Quantity]]</f>
        <v>4800</v>
      </c>
    </row>
    <row r="5008" spans="1:7" x14ac:dyDescent="0.25">
      <c r="A5008">
        <v>2020</v>
      </c>
      <c r="B5008" t="s">
        <v>18</v>
      </c>
      <c r="C5008" s="1">
        <v>31100</v>
      </c>
      <c r="D5008" t="s">
        <v>7</v>
      </c>
      <c r="E5008" s="2">
        <v>1</v>
      </c>
      <c r="F5008">
        <f>IFERROR(VLOOKUP(Bakery[[#This Row],[Products]],Bakery_price[#All],2,FALSE),0)</f>
        <v>0</v>
      </c>
      <c r="G5008" s="3">
        <f>Bakery[[#This Row],[Price]]*Bakery[[#This Row],[Quantity]]</f>
        <v>0</v>
      </c>
    </row>
    <row r="5009" spans="1:7" x14ac:dyDescent="0.25">
      <c r="A5009">
        <v>2020</v>
      </c>
      <c r="B5009" t="s">
        <v>18</v>
      </c>
      <c r="C5009" s="1">
        <v>31100</v>
      </c>
      <c r="D5009" t="s">
        <v>8</v>
      </c>
      <c r="E5009" s="2">
        <v>1</v>
      </c>
      <c r="F5009">
        <f>IFERROR(VLOOKUP(Bakery[[#This Row],[Products]],Bakery_price[#All],2,FALSE),0)</f>
        <v>4800</v>
      </c>
      <c r="G5009" s="3">
        <f>Bakery[[#This Row],[Price]]*Bakery[[#This Row],[Quantity]]</f>
        <v>4800</v>
      </c>
    </row>
    <row r="5010" spans="1:7" x14ac:dyDescent="0.25">
      <c r="A5010">
        <v>2020</v>
      </c>
      <c r="B5010" t="s">
        <v>18</v>
      </c>
      <c r="C5010" s="1">
        <v>31100</v>
      </c>
      <c r="D5010" t="s">
        <v>17</v>
      </c>
      <c r="E5010" s="2">
        <v>1</v>
      </c>
      <c r="F5010">
        <f>IFERROR(VLOOKUP(Bakery[[#This Row],[Products]],Bakery_price[#All],2,FALSE),0)</f>
        <v>4000</v>
      </c>
      <c r="G5010" s="3">
        <f>Bakery[[#This Row],[Price]]*Bakery[[#This Row],[Quantity]]</f>
        <v>4000</v>
      </c>
    </row>
    <row r="5011" spans="1:7" x14ac:dyDescent="0.25">
      <c r="A5011">
        <v>2020</v>
      </c>
      <c r="B5011" t="s">
        <v>18</v>
      </c>
      <c r="C5011" s="1">
        <v>31100</v>
      </c>
      <c r="D5011" t="s">
        <v>25</v>
      </c>
      <c r="E5011" s="2">
        <v>1</v>
      </c>
      <c r="F5011">
        <f>IFERROR(VLOOKUP(Bakery[[#This Row],[Products]],Bakery_price[#All],2,FALSE),0)</f>
        <v>3500</v>
      </c>
      <c r="G5011" s="3">
        <f>Bakery[[#This Row],[Price]]*Bakery[[#This Row],[Quantity]]</f>
        <v>3500</v>
      </c>
    </row>
    <row r="5012" spans="1:7" x14ac:dyDescent="0.25">
      <c r="A5012">
        <v>2020</v>
      </c>
      <c r="B5012" t="s">
        <v>18</v>
      </c>
      <c r="C5012" s="1">
        <v>31100</v>
      </c>
      <c r="D5012" t="s">
        <v>26</v>
      </c>
      <c r="E5012" s="2">
        <v>1</v>
      </c>
      <c r="F5012">
        <f>IFERROR(VLOOKUP(Bakery[[#This Row],[Products]],Bakery_price[#All],2,FALSE),0)</f>
        <v>4000</v>
      </c>
      <c r="G5012" s="3">
        <f>Bakery[[#This Row],[Price]]*Bakery[[#This Row],[Quantity]]</f>
        <v>4000</v>
      </c>
    </row>
    <row r="5013" spans="1:7" x14ac:dyDescent="0.25">
      <c r="A5013">
        <v>2020</v>
      </c>
      <c r="B5013" t="s">
        <v>18</v>
      </c>
      <c r="C5013" s="1">
        <v>31100</v>
      </c>
      <c r="D5013" t="s">
        <v>29</v>
      </c>
      <c r="E5013" s="2">
        <v>1</v>
      </c>
      <c r="F5013">
        <f>IFERROR(VLOOKUP(Bakery[[#This Row],[Products]],Bakery_price[#All],2,FALSE),0)</f>
        <v>4500</v>
      </c>
      <c r="G5013" s="3">
        <f>Bakery[[#This Row],[Price]]*Bakery[[#This Row],[Quantity]]</f>
        <v>4500</v>
      </c>
    </row>
    <row r="5014" spans="1:7" x14ac:dyDescent="0.25">
      <c r="A5014">
        <v>2020</v>
      </c>
      <c r="B5014" t="s">
        <v>18</v>
      </c>
      <c r="C5014" s="1">
        <v>20600</v>
      </c>
      <c r="D5014" t="s">
        <v>6</v>
      </c>
      <c r="E5014" s="2">
        <v>2</v>
      </c>
      <c r="F5014">
        <f>IFERROR(VLOOKUP(Bakery[[#This Row],[Products]],Bakery_price[#All],2,FALSE),0)</f>
        <v>4800</v>
      </c>
      <c r="G5014" s="3">
        <f>Bakery[[#This Row],[Price]]*Bakery[[#This Row],[Quantity]]</f>
        <v>9600</v>
      </c>
    </row>
    <row r="5015" spans="1:7" x14ac:dyDescent="0.25">
      <c r="A5015">
        <v>2020</v>
      </c>
      <c r="B5015" t="s">
        <v>18</v>
      </c>
      <c r="C5015" s="1">
        <v>20600</v>
      </c>
      <c r="D5015" t="s">
        <v>8</v>
      </c>
      <c r="E5015" s="2">
        <v>1</v>
      </c>
      <c r="F5015">
        <f>IFERROR(VLOOKUP(Bakery[[#This Row],[Products]],Bakery_price[#All],2,FALSE),0)</f>
        <v>4800</v>
      </c>
      <c r="G5015" s="3">
        <f>Bakery[[#This Row],[Price]]*Bakery[[#This Row],[Quantity]]</f>
        <v>4800</v>
      </c>
    </row>
    <row r="5016" spans="1:7" x14ac:dyDescent="0.25">
      <c r="A5016">
        <v>2020</v>
      </c>
      <c r="B5016" t="s">
        <v>18</v>
      </c>
      <c r="C5016" s="1">
        <v>20600</v>
      </c>
      <c r="D5016" t="s">
        <v>29</v>
      </c>
      <c r="E5016" s="2">
        <v>1</v>
      </c>
      <c r="F5016">
        <f>IFERROR(VLOOKUP(Bakery[[#This Row],[Products]],Bakery_price[#All],2,FALSE),0)</f>
        <v>4500</v>
      </c>
      <c r="G5016" s="3">
        <f>Bakery[[#This Row],[Price]]*Bakery[[#This Row],[Quantity]]</f>
        <v>4500</v>
      </c>
    </row>
    <row r="5017" spans="1:7" x14ac:dyDescent="0.25">
      <c r="A5017">
        <v>2020</v>
      </c>
      <c r="B5017" t="s">
        <v>18</v>
      </c>
      <c r="C5017" s="1">
        <v>37000</v>
      </c>
      <c r="D5017" t="s">
        <v>8</v>
      </c>
      <c r="E5017" s="2">
        <v>4</v>
      </c>
      <c r="F5017">
        <f>IFERROR(VLOOKUP(Bakery[[#This Row],[Products]],Bakery_price[#All],2,FALSE),0)</f>
        <v>4800</v>
      </c>
      <c r="G5017" s="3">
        <f>Bakery[[#This Row],[Price]]*Bakery[[#This Row],[Quantity]]</f>
        <v>19200</v>
      </c>
    </row>
    <row r="5018" spans="1:7" x14ac:dyDescent="0.25">
      <c r="A5018">
        <v>2020</v>
      </c>
      <c r="B5018" t="s">
        <v>18</v>
      </c>
      <c r="C5018" s="1">
        <v>37000</v>
      </c>
      <c r="D5018" t="s">
        <v>17</v>
      </c>
      <c r="E5018" s="2">
        <v>4</v>
      </c>
      <c r="F5018">
        <f>IFERROR(VLOOKUP(Bakery[[#This Row],[Products]],Bakery_price[#All],2,FALSE),0)</f>
        <v>4000</v>
      </c>
      <c r="G5018" s="3">
        <f>Bakery[[#This Row],[Price]]*Bakery[[#This Row],[Quantity]]</f>
        <v>16000</v>
      </c>
    </row>
    <row r="5019" spans="1:7" x14ac:dyDescent="0.25">
      <c r="A5019">
        <v>2020</v>
      </c>
      <c r="B5019" t="s">
        <v>18</v>
      </c>
      <c r="C5019" s="1">
        <v>14500</v>
      </c>
      <c r="D5019" t="s">
        <v>15</v>
      </c>
      <c r="E5019" s="2">
        <v>1</v>
      </c>
      <c r="F5019">
        <f>IFERROR(VLOOKUP(Bakery[[#This Row],[Products]],Bakery_price[#All],2,FALSE),0)</f>
        <v>3500</v>
      </c>
      <c r="G5019" s="3">
        <f>Bakery[[#This Row],[Price]]*Bakery[[#This Row],[Quantity]]</f>
        <v>3500</v>
      </c>
    </row>
    <row r="5020" spans="1:7" x14ac:dyDescent="0.25">
      <c r="A5020">
        <v>2020</v>
      </c>
      <c r="B5020" t="s">
        <v>18</v>
      </c>
      <c r="C5020" s="1">
        <v>14500</v>
      </c>
      <c r="D5020" t="s">
        <v>19</v>
      </c>
      <c r="E5020" s="2">
        <v>1</v>
      </c>
      <c r="F5020">
        <f>IFERROR(VLOOKUP(Bakery[[#This Row],[Products]],Bakery_price[#All],2,FALSE),0)</f>
        <v>1500</v>
      </c>
      <c r="G5020" s="3">
        <f>Bakery[[#This Row],[Price]]*Bakery[[#This Row],[Quantity]]</f>
        <v>1500</v>
      </c>
    </row>
    <row r="5021" spans="1:7" x14ac:dyDescent="0.25">
      <c r="A5021">
        <v>2020</v>
      </c>
      <c r="B5021" t="s">
        <v>18</v>
      </c>
      <c r="C5021" s="1">
        <v>14500</v>
      </c>
      <c r="D5021" t="s">
        <v>24</v>
      </c>
      <c r="E5021" s="2">
        <v>1</v>
      </c>
      <c r="F5021">
        <f>IFERROR(VLOOKUP(Bakery[[#This Row],[Products]],Bakery_price[#All],2,FALSE),0)</f>
        <v>3500</v>
      </c>
      <c r="G5021" s="3">
        <f>Bakery[[#This Row],[Price]]*Bakery[[#This Row],[Quantity]]</f>
        <v>3500</v>
      </c>
    </row>
    <row r="5022" spans="1:7" x14ac:dyDescent="0.25">
      <c r="A5022">
        <v>2020</v>
      </c>
      <c r="B5022" t="s">
        <v>18</v>
      </c>
      <c r="C5022" s="1">
        <v>14500</v>
      </c>
      <c r="D5022" t="s">
        <v>17</v>
      </c>
      <c r="E5022" s="2">
        <v>1</v>
      </c>
      <c r="F5022">
        <f>IFERROR(VLOOKUP(Bakery[[#This Row],[Products]],Bakery_price[#All],2,FALSE),0)</f>
        <v>4000</v>
      </c>
      <c r="G5022" s="3">
        <f>Bakery[[#This Row],[Price]]*Bakery[[#This Row],[Quantity]]</f>
        <v>4000</v>
      </c>
    </row>
    <row r="5023" spans="1:7" x14ac:dyDescent="0.25">
      <c r="A5023">
        <v>2020</v>
      </c>
      <c r="B5023" t="s">
        <v>18</v>
      </c>
      <c r="C5023" s="1">
        <v>16300</v>
      </c>
      <c r="D5023" t="s">
        <v>6</v>
      </c>
      <c r="E5023" s="2">
        <v>1</v>
      </c>
      <c r="F5023">
        <f>IFERROR(VLOOKUP(Bakery[[#This Row],[Products]],Bakery_price[#All],2,FALSE),0)</f>
        <v>4800</v>
      </c>
      <c r="G5023" s="3">
        <f>Bakery[[#This Row],[Price]]*Bakery[[#This Row],[Quantity]]</f>
        <v>4800</v>
      </c>
    </row>
    <row r="5024" spans="1:7" x14ac:dyDescent="0.25">
      <c r="A5024">
        <v>2020</v>
      </c>
      <c r="B5024" t="s">
        <v>18</v>
      </c>
      <c r="C5024" s="1">
        <v>16300</v>
      </c>
      <c r="D5024" t="s">
        <v>19</v>
      </c>
      <c r="E5024" s="2">
        <v>1</v>
      </c>
      <c r="F5024">
        <f>IFERROR(VLOOKUP(Bakery[[#This Row],[Products]],Bakery_price[#All],2,FALSE),0)</f>
        <v>1500</v>
      </c>
      <c r="G5024" s="3">
        <f>Bakery[[#This Row],[Price]]*Bakery[[#This Row],[Quantity]]</f>
        <v>1500</v>
      </c>
    </row>
    <row r="5025" spans="1:7" x14ac:dyDescent="0.25">
      <c r="A5025">
        <v>2020</v>
      </c>
      <c r="B5025" t="s">
        <v>18</v>
      </c>
      <c r="C5025" s="1">
        <v>16300</v>
      </c>
      <c r="D5025" t="s">
        <v>8</v>
      </c>
      <c r="E5025" s="2">
        <v>1</v>
      </c>
      <c r="F5025">
        <f>IFERROR(VLOOKUP(Bakery[[#This Row],[Products]],Bakery_price[#All],2,FALSE),0)</f>
        <v>4800</v>
      </c>
      <c r="G5025" s="3">
        <f>Bakery[[#This Row],[Price]]*Bakery[[#This Row],[Quantity]]</f>
        <v>4800</v>
      </c>
    </row>
    <row r="5026" spans="1:7" x14ac:dyDescent="0.25">
      <c r="A5026">
        <v>2020</v>
      </c>
      <c r="B5026" t="s">
        <v>18</v>
      </c>
      <c r="C5026" s="1">
        <v>16300</v>
      </c>
      <c r="D5026" t="s">
        <v>25</v>
      </c>
      <c r="E5026" s="2">
        <v>1</v>
      </c>
      <c r="F5026">
        <f>IFERROR(VLOOKUP(Bakery[[#This Row],[Products]],Bakery_price[#All],2,FALSE),0)</f>
        <v>3500</v>
      </c>
      <c r="G5026" s="3">
        <f>Bakery[[#This Row],[Price]]*Bakery[[#This Row],[Quantity]]</f>
        <v>3500</v>
      </c>
    </row>
    <row r="5027" spans="1:7" x14ac:dyDescent="0.25">
      <c r="A5027">
        <v>2020</v>
      </c>
      <c r="B5027" t="s">
        <v>18</v>
      </c>
      <c r="C5027" s="1">
        <v>32100</v>
      </c>
      <c r="D5027" t="s">
        <v>6</v>
      </c>
      <c r="E5027" s="2">
        <v>2</v>
      </c>
      <c r="F5027">
        <f>IFERROR(VLOOKUP(Bakery[[#This Row],[Products]],Bakery_price[#All],2,FALSE),0)</f>
        <v>4800</v>
      </c>
      <c r="G5027" s="3">
        <f>Bakery[[#This Row],[Price]]*Bakery[[#This Row],[Quantity]]</f>
        <v>9600</v>
      </c>
    </row>
    <row r="5028" spans="1:7" x14ac:dyDescent="0.25">
      <c r="A5028">
        <v>2020</v>
      </c>
      <c r="B5028" t="s">
        <v>18</v>
      </c>
      <c r="C5028" s="1">
        <v>32100</v>
      </c>
      <c r="D5028" t="s">
        <v>15</v>
      </c>
      <c r="E5028" s="2">
        <v>2</v>
      </c>
      <c r="F5028">
        <f>IFERROR(VLOOKUP(Bakery[[#This Row],[Products]],Bakery_price[#All],2,FALSE),0)</f>
        <v>3500</v>
      </c>
      <c r="G5028" s="3">
        <f>Bakery[[#This Row],[Price]]*Bakery[[#This Row],[Quantity]]</f>
        <v>7000</v>
      </c>
    </row>
    <row r="5029" spans="1:7" x14ac:dyDescent="0.25">
      <c r="A5029">
        <v>2020</v>
      </c>
      <c r="B5029" t="s">
        <v>18</v>
      </c>
      <c r="C5029" s="1">
        <v>32100</v>
      </c>
      <c r="D5029" t="s">
        <v>20</v>
      </c>
      <c r="E5029" s="2">
        <v>1</v>
      </c>
      <c r="F5029">
        <f>IFERROR(VLOOKUP(Bakery[[#This Row],[Products]],Bakery_price[#All],2,FALSE),0)</f>
        <v>0</v>
      </c>
      <c r="G5029" s="3">
        <f>Bakery[[#This Row],[Price]]*Bakery[[#This Row],[Quantity]]</f>
        <v>0</v>
      </c>
    </row>
    <row r="5030" spans="1:7" x14ac:dyDescent="0.25">
      <c r="A5030">
        <v>2020</v>
      </c>
      <c r="B5030" t="s">
        <v>18</v>
      </c>
      <c r="C5030" s="1">
        <v>32100</v>
      </c>
      <c r="D5030" t="s">
        <v>29</v>
      </c>
      <c r="E5030" s="2">
        <v>1</v>
      </c>
      <c r="F5030">
        <f>IFERROR(VLOOKUP(Bakery[[#This Row],[Products]],Bakery_price[#All],2,FALSE),0)</f>
        <v>4500</v>
      </c>
      <c r="G5030" s="3">
        <f>Bakery[[#This Row],[Price]]*Bakery[[#This Row],[Quantity]]</f>
        <v>4500</v>
      </c>
    </row>
    <row r="5031" spans="1:7" x14ac:dyDescent="0.25">
      <c r="A5031">
        <v>2020</v>
      </c>
      <c r="B5031" t="s">
        <v>18</v>
      </c>
      <c r="C5031" s="1">
        <v>32100</v>
      </c>
      <c r="D5031" t="s">
        <v>10</v>
      </c>
      <c r="E5031" s="2">
        <v>1</v>
      </c>
      <c r="F5031">
        <f>IFERROR(VLOOKUP(Bakery[[#This Row],[Products]],Bakery_price[#All],2,FALSE),0)</f>
        <v>0</v>
      </c>
      <c r="G5031" s="3">
        <f>Bakery[[#This Row],[Price]]*Bakery[[#This Row],[Quantity]]</f>
        <v>0</v>
      </c>
    </row>
    <row r="5032" spans="1:7" x14ac:dyDescent="0.25">
      <c r="A5032">
        <v>2020</v>
      </c>
      <c r="B5032" t="s">
        <v>18</v>
      </c>
      <c r="C5032" s="1">
        <v>24300</v>
      </c>
      <c r="D5032" t="s">
        <v>31</v>
      </c>
      <c r="E5032" s="2">
        <v>1</v>
      </c>
      <c r="F5032">
        <f>IFERROR(VLOOKUP(Bakery[[#This Row],[Products]],Bakery_price[#All],2,FALSE),0)</f>
        <v>4000</v>
      </c>
      <c r="G5032" s="3">
        <f>Bakery[[#This Row],[Price]]*Bakery[[#This Row],[Quantity]]</f>
        <v>4000</v>
      </c>
    </row>
    <row r="5033" spans="1:7" x14ac:dyDescent="0.25">
      <c r="A5033">
        <v>2020</v>
      </c>
      <c r="B5033" t="s">
        <v>18</v>
      </c>
      <c r="C5033" s="1">
        <v>24300</v>
      </c>
      <c r="D5033" t="s">
        <v>26</v>
      </c>
      <c r="E5033" s="2">
        <v>1</v>
      </c>
      <c r="F5033">
        <f>IFERROR(VLOOKUP(Bakery[[#This Row],[Products]],Bakery_price[#All],2,FALSE),0)</f>
        <v>4000</v>
      </c>
      <c r="G5033" s="3">
        <f>Bakery[[#This Row],[Price]]*Bakery[[#This Row],[Quantity]]</f>
        <v>4000</v>
      </c>
    </row>
    <row r="5034" spans="1:7" x14ac:dyDescent="0.25">
      <c r="A5034">
        <v>2020</v>
      </c>
      <c r="B5034" t="s">
        <v>18</v>
      </c>
      <c r="C5034" s="1">
        <v>24300</v>
      </c>
      <c r="D5034" t="s">
        <v>29</v>
      </c>
      <c r="E5034" s="2">
        <v>1</v>
      </c>
      <c r="F5034">
        <f>IFERROR(VLOOKUP(Bakery[[#This Row],[Products]],Bakery_price[#All],2,FALSE),0)</f>
        <v>4500</v>
      </c>
      <c r="G5034" s="3">
        <f>Bakery[[#This Row],[Price]]*Bakery[[#This Row],[Quantity]]</f>
        <v>4500</v>
      </c>
    </row>
    <row r="5035" spans="1:7" x14ac:dyDescent="0.25">
      <c r="A5035">
        <v>2020</v>
      </c>
      <c r="B5035" t="s">
        <v>18</v>
      </c>
      <c r="C5035" s="1">
        <v>24300</v>
      </c>
      <c r="D5035" t="s">
        <v>9</v>
      </c>
      <c r="E5035" s="2" t="s">
        <v>32</v>
      </c>
      <c r="F5035">
        <f>IFERROR(VLOOKUP(Bakery[[#This Row],[Products]],Bakery_price[#All],2,FALSE),0)</f>
        <v>5000</v>
      </c>
      <c r="G5035" s="3">
        <f>Bakery[[#This Row],[Price]]*Bakery[[#This Row],[Quantity]]</f>
        <v>5000</v>
      </c>
    </row>
    <row r="5036" spans="1:7" x14ac:dyDescent="0.25">
      <c r="A5036">
        <v>2020</v>
      </c>
      <c r="B5036" t="s">
        <v>18</v>
      </c>
      <c r="C5036" s="1">
        <v>24300</v>
      </c>
      <c r="D5036" t="s">
        <v>10</v>
      </c>
      <c r="E5036" s="2">
        <v>1</v>
      </c>
      <c r="F5036">
        <f>IFERROR(VLOOKUP(Bakery[[#This Row],[Products]],Bakery_price[#All],2,FALSE),0)</f>
        <v>0</v>
      </c>
      <c r="G5036" s="3">
        <f>Bakery[[#This Row],[Price]]*Bakery[[#This Row],[Quantity]]</f>
        <v>0</v>
      </c>
    </row>
    <row r="5037" spans="1:7" x14ac:dyDescent="0.25">
      <c r="A5037">
        <v>2020</v>
      </c>
      <c r="B5037" t="s">
        <v>18</v>
      </c>
      <c r="C5037" s="1">
        <v>21100</v>
      </c>
      <c r="D5037" t="s">
        <v>6</v>
      </c>
      <c r="E5037" s="2">
        <v>2</v>
      </c>
      <c r="F5037">
        <f>IFERROR(VLOOKUP(Bakery[[#This Row],[Products]],Bakery_price[#All],2,FALSE),0)</f>
        <v>4800</v>
      </c>
      <c r="G5037" s="3">
        <f>Bakery[[#This Row],[Price]]*Bakery[[#This Row],[Quantity]]</f>
        <v>9600</v>
      </c>
    </row>
    <row r="5038" spans="1:7" x14ac:dyDescent="0.25">
      <c r="A5038">
        <v>2020</v>
      </c>
      <c r="B5038" t="s">
        <v>18</v>
      </c>
      <c r="C5038" s="1">
        <v>21100</v>
      </c>
      <c r="D5038" t="s">
        <v>7</v>
      </c>
      <c r="E5038" s="2">
        <v>1</v>
      </c>
      <c r="F5038">
        <f>IFERROR(VLOOKUP(Bakery[[#This Row],[Products]],Bakery_price[#All],2,FALSE),0)</f>
        <v>0</v>
      </c>
      <c r="G5038" s="3">
        <f>Bakery[[#This Row],[Price]]*Bakery[[#This Row],[Quantity]]</f>
        <v>0</v>
      </c>
    </row>
    <row r="5039" spans="1:7" x14ac:dyDescent="0.25">
      <c r="A5039">
        <v>2020</v>
      </c>
      <c r="B5039" t="s">
        <v>18</v>
      </c>
      <c r="C5039" s="1">
        <v>21100</v>
      </c>
      <c r="D5039" t="s">
        <v>20</v>
      </c>
      <c r="E5039" s="2">
        <v>1</v>
      </c>
      <c r="F5039">
        <f>IFERROR(VLOOKUP(Bakery[[#This Row],[Products]],Bakery_price[#All],2,FALSE),0)</f>
        <v>0</v>
      </c>
      <c r="G5039" s="3">
        <f>Bakery[[#This Row],[Price]]*Bakery[[#This Row],[Quantity]]</f>
        <v>0</v>
      </c>
    </row>
    <row r="5040" spans="1:7" x14ac:dyDescent="0.25">
      <c r="A5040">
        <v>2020</v>
      </c>
      <c r="B5040" t="s">
        <v>18</v>
      </c>
      <c r="C5040" s="1">
        <v>23900</v>
      </c>
      <c r="D5040" t="s">
        <v>6</v>
      </c>
      <c r="E5040" s="2">
        <v>2</v>
      </c>
      <c r="F5040">
        <f>IFERROR(VLOOKUP(Bakery[[#This Row],[Products]],Bakery_price[#All],2,FALSE),0)</f>
        <v>4800</v>
      </c>
      <c r="G5040" s="3">
        <f>Bakery[[#This Row],[Price]]*Bakery[[#This Row],[Quantity]]</f>
        <v>9600</v>
      </c>
    </row>
    <row r="5041" spans="1:7" x14ac:dyDescent="0.25">
      <c r="A5041">
        <v>2020</v>
      </c>
      <c r="B5041" t="s">
        <v>18</v>
      </c>
      <c r="C5041" s="1">
        <v>23900</v>
      </c>
      <c r="D5041" t="s">
        <v>7</v>
      </c>
      <c r="E5041" s="2">
        <v>1</v>
      </c>
      <c r="F5041">
        <f>IFERROR(VLOOKUP(Bakery[[#This Row],[Products]],Bakery_price[#All],2,FALSE),0)</f>
        <v>0</v>
      </c>
      <c r="G5041" s="3">
        <f>Bakery[[#This Row],[Price]]*Bakery[[#This Row],[Quantity]]</f>
        <v>0</v>
      </c>
    </row>
    <row r="5042" spans="1:7" x14ac:dyDescent="0.25">
      <c r="A5042">
        <v>2020</v>
      </c>
      <c r="B5042" t="s">
        <v>18</v>
      </c>
      <c r="C5042" s="1">
        <v>23900</v>
      </c>
      <c r="D5042" t="s">
        <v>26</v>
      </c>
      <c r="E5042" s="2">
        <v>1</v>
      </c>
      <c r="F5042">
        <f>IFERROR(VLOOKUP(Bakery[[#This Row],[Products]],Bakery_price[#All],2,FALSE),0)</f>
        <v>4000</v>
      </c>
      <c r="G5042" s="3">
        <f>Bakery[[#This Row],[Price]]*Bakery[[#This Row],[Quantity]]</f>
        <v>4000</v>
      </c>
    </row>
    <row r="5043" spans="1:7" x14ac:dyDescent="0.25">
      <c r="A5043">
        <v>2020</v>
      </c>
      <c r="B5043" t="s">
        <v>18</v>
      </c>
      <c r="C5043" s="1">
        <v>23900</v>
      </c>
      <c r="D5043" t="s">
        <v>27</v>
      </c>
      <c r="E5043" s="2">
        <v>1</v>
      </c>
      <c r="F5043">
        <f>IFERROR(VLOOKUP(Bakery[[#This Row],[Products]],Bakery_price[#All],2,FALSE),0)</f>
        <v>4500</v>
      </c>
      <c r="G5043" s="3">
        <f>Bakery[[#This Row],[Price]]*Bakery[[#This Row],[Quantity]]</f>
        <v>4500</v>
      </c>
    </row>
    <row r="5044" spans="1:7" x14ac:dyDescent="0.25">
      <c r="A5044">
        <v>2020</v>
      </c>
      <c r="B5044" t="s">
        <v>18</v>
      </c>
      <c r="C5044" s="1">
        <v>15100</v>
      </c>
      <c r="D5044" t="s">
        <v>6</v>
      </c>
      <c r="E5044" s="2">
        <v>1</v>
      </c>
      <c r="F5044">
        <f>IFERROR(VLOOKUP(Bakery[[#This Row],[Products]],Bakery_price[#All],2,FALSE),0)</f>
        <v>4800</v>
      </c>
      <c r="G5044" s="3">
        <f>Bakery[[#This Row],[Price]]*Bakery[[#This Row],[Quantity]]</f>
        <v>4800</v>
      </c>
    </row>
    <row r="5045" spans="1:7" x14ac:dyDescent="0.25">
      <c r="A5045">
        <v>2020</v>
      </c>
      <c r="B5045" t="s">
        <v>18</v>
      </c>
      <c r="C5045" s="1">
        <v>15100</v>
      </c>
      <c r="D5045" t="s">
        <v>26</v>
      </c>
      <c r="E5045" s="2">
        <v>1</v>
      </c>
      <c r="F5045">
        <f>IFERROR(VLOOKUP(Bakery[[#This Row],[Products]],Bakery_price[#All],2,FALSE),0)</f>
        <v>4000</v>
      </c>
      <c r="G5045" s="3">
        <f>Bakery[[#This Row],[Price]]*Bakery[[#This Row],[Quantity]]</f>
        <v>4000</v>
      </c>
    </row>
    <row r="5046" spans="1:7" x14ac:dyDescent="0.25">
      <c r="A5046">
        <v>2020</v>
      </c>
      <c r="B5046" t="s">
        <v>18</v>
      </c>
      <c r="C5046" s="1">
        <v>15100</v>
      </c>
      <c r="D5046" t="s">
        <v>10</v>
      </c>
      <c r="E5046" s="2">
        <v>1</v>
      </c>
      <c r="F5046">
        <f>IFERROR(VLOOKUP(Bakery[[#This Row],[Products]],Bakery_price[#All],2,FALSE),0)</f>
        <v>0</v>
      </c>
      <c r="G5046" s="3">
        <f>Bakery[[#This Row],[Price]]*Bakery[[#This Row],[Quantity]]</f>
        <v>0</v>
      </c>
    </row>
    <row r="5047" spans="1:7" x14ac:dyDescent="0.25">
      <c r="A5047">
        <v>2020</v>
      </c>
      <c r="B5047" t="s">
        <v>18</v>
      </c>
      <c r="C5047" s="1">
        <v>19100</v>
      </c>
      <c r="D5047" t="s">
        <v>6</v>
      </c>
      <c r="E5047" s="2">
        <v>3</v>
      </c>
      <c r="F5047">
        <f>IFERROR(VLOOKUP(Bakery[[#This Row],[Products]],Bakery_price[#All],2,FALSE),0)</f>
        <v>4800</v>
      </c>
      <c r="G5047" s="3">
        <f>Bakery[[#This Row],[Price]]*Bakery[[#This Row],[Quantity]]</f>
        <v>14400</v>
      </c>
    </row>
    <row r="5048" spans="1:7" x14ac:dyDescent="0.25">
      <c r="A5048">
        <v>2020</v>
      </c>
      <c r="B5048" t="s">
        <v>18</v>
      </c>
      <c r="C5048" s="1">
        <v>19100</v>
      </c>
      <c r="D5048" t="s">
        <v>15</v>
      </c>
      <c r="E5048" s="2">
        <v>1</v>
      </c>
      <c r="F5048">
        <f>IFERROR(VLOOKUP(Bakery[[#This Row],[Products]],Bakery_price[#All],2,FALSE),0)</f>
        <v>3500</v>
      </c>
      <c r="G5048" s="3">
        <f>Bakery[[#This Row],[Price]]*Bakery[[#This Row],[Quantity]]</f>
        <v>3500</v>
      </c>
    </row>
    <row r="5049" spans="1:7" x14ac:dyDescent="0.25">
      <c r="A5049">
        <v>2020</v>
      </c>
      <c r="B5049" t="s">
        <v>18</v>
      </c>
      <c r="C5049" s="1">
        <v>27400</v>
      </c>
      <c r="D5049" t="s">
        <v>6</v>
      </c>
      <c r="E5049" s="2">
        <v>3</v>
      </c>
      <c r="F5049">
        <f>IFERROR(VLOOKUP(Bakery[[#This Row],[Products]],Bakery_price[#All],2,FALSE),0)</f>
        <v>4800</v>
      </c>
      <c r="G5049" s="3">
        <f>Bakery[[#This Row],[Price]]*Bakery[[#This Row],[Quantity]]</f>
        <v>14400</v>
      </c>
    </row>
    <row r="5050" spans="1:7" x14ac:dyDescent="0.25">
      <c r="A5050">
        <v>2020</v>
      </c>
      <c r="B5050" t="s">
        <v>18</v>
      </c>
      <c r="C5050" s="1">
        <v>27400</v>
      </c>
      <c r="D5050" t="s">
        <v>15</v>
      </c>
      <c r="E5050" s="2">
        <v>2</v>
      </c>
      <c r="F5050">
        <f>IFERROR(VLOOKUP(Bakery[[#This Row],[Products]],Bakery_price[#All],2,FALSE),0)</f>
        <v>3500</v>
      </c>
      <c r="G5050" s="3">
        <f>Bakery[[#This Row],[Price]]*Bakery[[#This Row],[Quantity]]</f>
        <v>7000</v>
      </c>
    </row>
    <row r="5051" spans="1:7" x14ac:dyDescent="0.25">
      <c r="A5051">
        <v>2020</v>
      </c>
      <c r="B5051" t="s">
        <v>18</v>
      </c>
      <c r="C5051" s="1">
        <v>27400</v>
      </c>
      <c r="D5051" t="s">
        <v>7</v>
      </c>
      <c r="E5051" s="2">
        <v>1</v>
      </c>
      <c r="F5051">
        <f>IFERROR(VLOOKUP(Bakery[[#This Row],[Products]],Bakery_price[#All],2,FALSE),0)</f>
        <v>0</v>
      </c>
      <c r="G5051" s="3">
        <f>Bakery[[#This Row],[Price]]*Bakery[[#This Row],[Quantity]]</f>
        <v>0</v>
      </c>
    </row>
    <row r="5052" spans="1:7" x14ac:dyDescent="0.25">
      <c r="A5052">
        <v>2020</v>
      </c>
      <c r="B5052" t="s">
        <v>18</v>
      </c>
      <c r="C5052" s="1">
        <v>19800</v>
      </c>
      <c r="D5052" t="s">
        <v>6</v>
      </c>
      <c r="E5052" s="2">
        <v>1</v>
      </c>
      <c r="F5052">
        <f>IFERROR(VLOOKUP(Bakery[[#This Row],[Products]],Bakery_price[#All],2,FALSE),0)</f>
        <v>4800</v>
      </c>
      <c r="G5052" s="3">
        <f>Bakery[[#This Row],[Price]]*Bakery[[#This Row],[Quantity]]</f>
        <v>4800</v>
      </c>
    </row>
    <row r="5053" spans="1:7" x14ac:dyDescent="0.25">
      <c r="A5053">
        <v>2020</v>
      </c>
      <c r="B5053" t="s">
        <v>18</v>
      </c>
      <c r="C5053" s="1">
        <v>19800</v>
      </c>
      <c r="D5053" t="s">
        <v>15</v>
      </c>
      <c r="E5053" s="2">
        <v>1</v>
      </c>
      <c r="F5053">
        <f>IFERROR(VLOOKUP(Bakery[[#This Row],[Products]],Bakery_price[#All],2,FALSE),0)</f>
        <v>3500</v>
      </c>
      <c r="G5053" s="3">
        <f>Bakery[[#This Row],[Price]]*Bakery[[#This Row],[Quantity]]</f>
        <v>3500</v>
      </c>
    </row>
    <row r="5054" spans="1:7" x14ac:dyDescent="0.25">
      <c r="A5054">
        <v>2020</v>
      </c>
      <c r="B5054" t="s">
        <v>18</v>
      </c>
      <c r="C5054" s="1">
        <v>19800</v>
      </c>
      <c r="D5054" t="s">
        <v>7</v>
      </c>
      <c r="E5054" s="2">
        <v>1</v>
      </c>
      <c r="F5054">
        <f>IFERROR(VLOOKUP(Bakery[[#This Row],[Products]],Bakery_price[#All],2,FALSE),0)</f>
        <v>0</v>
      </c>
      <c r="G5054" s="3">
        <f>Bakery[[#This Row],[Price]]*Bakery[[#This Row],[Quantity]]</f>
        <v>0</v>
      </c>
    </row>
    <row r="5055" spans="1:7" x14ac:dyDescent="0.25">
      <c r="A5055">
        <v>2020</v>
      </c>
      <c r="B5055" t="s">
        <v>18</v>
      </c>
      <c r="C5055" s="1">
        <v>19800</v>
      </c>
      <c r="D5055" t="s">
        <v>31</v>
      </c>
      <c r="E5055" s="2">
        <v>1</v>
      </c>
      <c r="F5055">
        <f>IFERROR(VLOOKUP(Bakery[[#This Row],[Products]],Bakery_price[#All],2,FALSE),0)</f>
        <v>4000</v>
      </c>
      <c r="G5055" s="3">
        <f>Bakery[[#This Row],[Price]]*Bakery[[#This Row],[Quantity]]</f>
        <v>4000</v>
      </c>
    </row>
    <row r="5056" spans="1:7" x14ac:dyDescent="0.25">
      <c r="A5056">
        <v>2020</v>
      </c>
      <c r="B5056" t="s">
        <v>18</v>
      </c>
      <c r="C5056" s="1">
        <v>17800</v>
      </c>
      <c r="D5056" t="s">
        <v>6</v>
      </c>
      <c r="E5056" s="2">
        <v>1</v>
      </c>
      <c r="F5056">
        <f>IFERROR(VLOOKUP(Bakery[[#This Row],[Products]],Bakery_price[#All],2,FALSE),0)</f>
        <v>4800</v>
      </c>
      <c r="G5056" s="3">
        <f>Bakery[[#This Row],[Price]]*Bakery[[#This Row],[Quantity]]</f>
        <v>4800</v>
      </c>
    </row>
    <row r="5057" spans="1:7" x14ac:dyDescent="0.25">
      <c r="A5057">
        <v>2020</v>
      </c>
      <c r="B5057" t="s">
        <v>18</v>
      </c>
      <c r="C5057" s="1">
        <v>17800</v>
      </c>
      <c r="D5057" t="s">
        <v>7</v>
      </c>
      <c r="E5057" s="2">
        <v>1</v>
      </c>
      <c r="F5057">
        <f>IFERROR(VLOOKUP(Bakery[[#This Row],[Products]],Bakery_price[#All],2,FALSE),0)</f>
        <v>0</v>
      </c>
      <c r="G5057" s="3">
        <f>Bakery[[#This Row],[Price]]*Bakery[[#This Row],[Quantity]]</f>
        <v>0</v>
      </c>
    </row>
    <row r="5058" spans="1:7" x14ac:dyDescent="0.25">
      <c r="A5058">
        <v>2020</v>
      </c>
      <c r="B5058" t="s">
        <v>18</v>
      </c>
      <c r="C5058" s="1">
        <v>17800</v>
      </c>
      <c r="D5058" t="s">
        <v>12</v>
      </c>
      <c r="E5058" s="2">
        <v>1</v>
      </c>
      <c r="F5058">
        <f>IFERROR(VLOOKUP(Bakery[[#This Row],[Products]],Bakery_price[#All],2,FALSE),0)</f>
        <v>4500</v>
      </c>
      <c r="G5058" s="3">
        <f>Bakery[[#This Row],[Price]]*Bakery[[#This Row],[Quantity]]</f>
        <v>4500</v>
      </c>
    </row>
    <row r="5059" spans="1:7" x14ac:dyDescent="0.25">
      <c r="A5059">
        <v>2020</v>
      </c>
      <c r="B5059" t="s">
        <v>18</v>
      </c>
      <c r="C5059" s="1">
        <v>17800</v>
      </c>
      <c r="D5059" t="s">
        <v>30</v>
      </c>
      <c r="E5059" s="2">
        <v>1</v>
      </c>
      <c r="F5059">
        <f>IFERROR(VLOOKUP(Bakery[[#This Row],[Products]],Bakery_price[#All],2,FALSE),0)</f>
        <v>2500</v>
      </c>
      <c r="G5059" s="3">
        <f>Bakery[[#This Row],[Price]]*Bakery[[#This Row],[Quantity]]</f>
        <v>2500</v>
      </c>
    </row>
    <row r="5060" spans="1:7" x14ac:dyDescent="0.25">
      <c r="A5060">
        <v>2020</v>
      </c>
      <c r="B5060" t="s">
        <v>21</v>
      </c>
      <c r="C5060" s="1">
        <v>23800</v>
      </c>
      <c r="D5060" t="s">
        <v>6</v>
      </c>
      <c r="E5060" s="2">
        <v>1</v>
      </c>
      <c r="F5060">
        <f>IFERROR(VLOOKUP(Bakery[[#This Row],[Products]],Bakery_price[#All],2,FALSE),0)</f>
        <v>4800</v>
      </c>
      <c r="G5060" s="3">
        <f>Bakery[[#This Row],[Price]]*Bakery[[#This Row],[Quantity]]</f>
        <v>4800</v>
      </c>
    </row>
    <row r="5061" spans="1:7" x14ac:dyDescent="0.25">
      <c r="A5061">
        <v>2020</v>
      </c>
      <c r="B5061" t="s">
        <v>21</v>
      </c>
      <c r="C5061" s="1">
        <v>23800</v>
      </c>
      <c r="D5061" t="s">
        <v>8</v>
      </c>
      <c r="E5061" s="2">
        <v>1</v>
      </c>
      <c r="F5061">
        <f>IFERROR(VLOOKUP(Bakery[[#This Row],[Products]],Bakery_price[#All],2,FALSE),0)</f>
        <v>4800</v>
      </c>
      <c r="G5061" s="3">
        <f>Bakery[[#This Row],[Price]]*Bakery[[#This Row],[Quantity]]</f>
        <v>4800</v>
      </c>
    </row>
    <row r="5062" spans="1:7" x14ac:dyDescent="0.25">
      <c r="A5062">
        <v>2020</v>
      </c>
      <c r="B5062" t="s">
        <v>21</v>
      </c>
      <c r="C5062" s="1">
        <v>23800</v>
      </c>
      <c r="D5062" t="s">
        <v>25</v>
      </c>
      <c r="E5062" s="2">
        <v>1</v>
      </c>
      <c r="F5062">
        <f>IFERROR(VLOOKUP(Bakery[[#This Row],[Products]],Bakery_price[#All],2,FALSE),0)</f>
        <v>3500</v>
      </c>
      <c r="G5062" s="3">
        <f>Bakery[[#This Row],[Price]]*Bakery[[#This Row],[Quantity]]</f>
        <v>3500</v>
      </c>
    </row>
    <row r="5063" spans="1:7" x14ac:dyDescent="0.25">
      <c r="A5063">
        <v>2020</v>
      </c>
      <c r="B5063" t="s">
        <v>21</v>
      </c>
      <c r="C5063" s="1">
        <v>23800</v>
      </c>
      <c r="D5063" t="s">
        <v>9</v>
      </c>
      <c r="E5063" s="2" t="s">
        <v>32</v>
      </c>
      <c r="F5063">
        <f>IFERROR(VLOOKUP(Bakery[[#This Row],[Products]],Bakery_price[#All],2,FALSE),0)</f>
        <v>5000</v>
      </c>
      <c r="G5063" s="3">
        <f>Bakery[[#This Row],[Price]]*Bakery[[#This Row],[Quantity]]</f>
        <v>5000</v>
      </c>
    </row>
    <row r="5064" spans="1:7" x14ac:dyDescent="0.25">
      <c r="A5064">
        <v>2020</v>
      </c>
      <c r="B5064" t="s">
        <v>21</v>
      </c>
      <c r="C5064" s="1">
        <v>23800</v>
      </c>
      <c r="D5064" t="s">
        <v>11</v>
      </c>
      <c r="E5064" s="2" t="s">
        <v>32</v>
      </c>
      <c r="F5064">
        <f>IFERROR(VLOOKUP(Bakery[[#This Row],[Products]],Bakery_price[#All],2,FALSE),0)</f>
        <v>4000</v>
      </c>
      <c r="G5064" s="3">
        <f>Bakery[[#This Row],[Price]]*Bakery[[#This Row],[Quantity]]</f>
        <v>4000</v>
      </c>
    </row>
    <row r="5065" spans="1:7" x14ac:dyDescent="0.25">
      <c r="A5065">
        <v>2020</v>
      </c>
      <c r="B5065" t="s">
        <v>21</v>
      </c>
      <c r="C5065" s="1">
        <v>15000</v>
      </c>
      <c r="D5065" t="s">
        <v>7</v>
      </c>
      <c r="E5065" s="2">
        <v>1</v>
      </c>
      <c r="F5065">
        <f>IFERROR(VLOOKUP(Bakery[[#This Row],[Products]],Bakery_price[#All],2,FALSE),0)</f>
        <v>0</v>
      </c>
      <c r="G5065" s="3">
        <f>Bakery[[#This Row],[Price]]*Bakery[[#This Row],[Quantity]]</f>
        <v>0</v>
      </c>
    </row>
    <row r="5066" spans="1:7" x14ac:dyDescent="0.25">
      <c r="A5066">
        <v>2020</v>
      </c>
      <c r="B5066" t="s">
        <v>21</v>
      </c>
      <c r="C5066" s="1">
        <v>15000</v>
      </c>
      <c r="D5066" t="s">
        <v>8</v>
      </c>
      <c r="E5066" s="2">
        <v>1</v>
      </c>
      <c r="F5066">
        <f>IFERROR(VLOOKUP(Bakery[[#This Row],[Products]],Bakery_price[#All],2,FALSE),0)</f>
        <v>4800</v>
      </c>
      <c r="G5066" s="3">
        <f>Bakery[[#This Row],[Price]]*Bakery[[#This Row],[Quantity]]</f>
        <v>4800</v>
      </c>
    </row>
    <row r="5067" spans="1:7" x14ac:dyDescent="0.25">
      <c r="A5067">
        <v>2020</v>
      </c>
      <c r="B5067" t="s">
        <v>21</v>
      </c>
      <c r="C5067" s="1">
        <v>15000</v>
      </c>
      <c r="D5067" t="s">
        <v>29</v>
      </c>
      <c r="E5067" s="2">
        <v>1</v>
      </c>
      <c r="F5067">
        <f>IFERROR(VLOOKUP(Bakery[[#This Row],[Products]],Bakery_price[#All],2,FALSE),0)</f>
        <v>4500</v>
      </c>
      <c r="G5067" s="3">
        <f>Bakery[[#This Row],[Price]]*Bakery[[#This Row],[Quantity]]</f>
        <v>4500</v>
      </c>
    </row>
    <row r="5068" spans="1:7" x14ac:dyDescent="0.25">
      <c r="A5068">
        <v>2020</v>
      </c>
      <c r="B5068" t="s">
        <v>21</v>
      </c>
      <c r="C5068" s="1">
        <v>14800</v>
      </c>
      <c r="D5068" t="s">
        <v>6</v>
      </c>
      <c r="E5068" s="2">
        <v>1</v>
      </c>
      <c r="F5068">
        <f>IFERROR(VLOOKUP(Bakery[[#This Row],[Products]],Bakery_price[#All],2,FALSE),0)</f>
        <v>4800</v>
      </c>
      <c r="G5068" s="3">
        <f>Bakery[[#This Row],[Price]]*Bakery[[#This Row],[Quantity]]</f>
        <v>4800</v>
      </c>
    </row>
    <row r="5069" spans="1:7" x14ac:dyDescent="0.25">
      <c r="A5069">
        <v>2020</v>
      </c>
      <c r="B5069" t="s">
        <v>21</v>
      </c>
      <c r="C5069" s="1">
        <v>14800</v>
      </c>
      <c r="D5069" t="s">
        <v>24</v>
      </c>
      <c r="E5069" s="2">
        <v>1</v>
      </c>
      <c r="F5069">
        <f>IFERROR(VLOOKUP(Bakery[[#This Row],[Products]],Bakery_price[#All],2,FALSE),0)</f>
        <v>3500</v>
      </c>
      <c r="G5069" s="3">
        <f>Bakery[[#This Row],[Price]]*Bakery[[#This Row],[Quantity]]</f>
        <v>3500</v>
      </c>
    </row>
    <row r="5070" spans="1:7" x14ac:dyDescent="0.25">
      <c r="A5070">
        <v>2020</v>
      </c>
      <c r="B5070" t="s">
        <v>21</v>
      </c>
      <c r="C5070" s="1">
        <v>14800</v>
      </c>
      <c r="D5070" t="s">
        <v>12</v>
      </c>
      <c r="E5070" s="2">
        <v>1</v>
      </c>
      <c r="F5070">
        <f>IFERROR(VLOOKUP(Bakery[[#This Row],[Products]],Bakery_price[#All],2,FALSE),0)</f>
        <v>4500</v>
      </c>
      <c r="G5070" s="3">
        <f>Bakery[[#This Row],[Price]]*Bakery[[#This Row],[Quantity]]</f>
        <v>4500</v>
      </c>
    </row>
    <row r="5071" spans="1:7" x14ac:dyDescent="0.25">
      <c r="A5071">
        <v>2020</v>
      </c>
      <c r="B5071" t="s">
        <v>21</v>
      </c>
      <c r="C5071" s="1">
        <v>19500</v>
      </c>
      <c r="D5071" t="s">
        <v>24</v>
      </c>
      <c r="E5071" s="2">
        <v>5</v>
      </c>
      <c r="F5071">
        <f>IFERROR(VLOOKUP(Bakery[[#This Row],[Products]],Bakery_price[#All],2,FALSE),0)</f>
        <v>3500</v>
      </c>
      <c r="G5071" s="3">
        <f>Bakery[[#This Row],[Price]]*Bakery[[#This Row],[Quantity]]</f>
        <v>17500</v>
      </c>
    </row>
    <row r="5072" spans="1:7" x14ac:dyDescent="0.25">
      <c r="A5072">
        <v>2020</v>
      </c>
      <c r="B5072" t="s">
        <v>21</v>
      </c>
      <c r="C5072" s="1">
        <v>19300</v>
      </c>
      <c r="D5072" t="s">
        <v>6</v>
      </c>
      <c r="E5072" s="2">
        <v>1</v>
      </c>
      <c r="F5072">
        <f>IFERROR(VLOOKUP(Bakery[[#This Row],[Products]],Bakery_price[#All],2,FALSE),0)</f>
        <v>4800</v>
      </c>
      <c r="G5072" s="3">
        <f>Bakery[[#This Row],[Price]]*Bakery[[#This Row],[Quantity]]</f>
        <v>4800</v>
      </c>
    </row>
    <row r="5073" spans="1:7" x14ac:dyDescent="0.25">
      <c r="A5073">
        <v>2020</v>
      </c>
      <c r="B5073" t="s">
        <v>21</v>
      </c>
      <c r="C5073" s="1">
        <v>19300</v>
      </c>
      <c r="D5073" t="s">
        <v>24</v>
      </c>
      <c r="E5073" s="2">
        <v>1</v>
      </c>
      <c r="F5073">
        <f>IFERROR(VLOOKUP(Bakery[[#This Row],[Products]],Bakery_price[#All],2,FALSE),0)</f>
        <v>3500</v>
      </c>
      <c r="G5073" s="3">
        <f>Bakery[[#This Row],[Price]]*Bakery[[#This Row],[Quantity]]</f>
        <v>3500</v>
      </c>
    </row>
    <row r="5074" spans="1:7" x14ac:dyDescent="0.25">
      <c r="A5074">
        <v>2020</v>
      </c>
      <c r="B5074" t="s">
        <v>21</v>
      </c>
      <c r="C5074" s="1">
        <v>19300</v>
      </c>
      <c r="D5074" t="s">
        <v>8</v>
      </c>
      <c r="E5074" s="2">
        <v>1</v>
      </c>
      <c r="F5074">
        <f>IFERROR(VLOOKUP(Bakery[[#This Row],[Products]],Bakery_price[#All],2,FALSE),0)</f>
        <v>4800</v>
      </c>
      <c r="G5074" s="3">
        <f>Bakery[[#This Row],[Price]]*Bakery[[#This Row],[Quantity]]</f>
        <v>4800</v>
      </c>
    </row>
    <row r="5075" spans="1:7" x14ac:dyDescent="0.25">
      <c r="A5075">
        <v>2020</v>
      </c>
      <c r="B5075" t="s">
        <v>21</v>
      </c>
      <c r="C5075" s="1">
        <v>19300</v>
      </c>
      <c r="D5075" t="s">
        <v>12</v>
      </c>
      <c r="E5075" s="2">
        <v>1</v>
      </c>
      <c r="F5075">
        <f>IFERROR(VLOOKUP(Bakery[[#This Row],[Products]],Bakery_price[#All],2,FALSE),0)</f>
        <v>4500</v>
      </c>
      <c r="G5075" s="3">
        <f>Bakery[[#This Row],[Price]]*Bakery[[#This Row],[Quantity]]</f>
        <v>4500</v>
      </c>
    </row>
    <row r="5076" spans="1:7" x14ac:dyDescent="0.25">
      <c r="A5076">
        <v>2020</v>
      </c>
      <c r="B5076" t="s">
        <v>23</v>
      </c>
      <c r="C5076" s="1">
        <v>16100</v>
      </c>
      <c r="D5076" t="s">
        <v>6</v>
      </c>
      <c r="E5076" s="2">
        <v>2</v>
      </c>
      <c r="F5076">
        <f>IFERROR(VLOOKUP(Bakery[[#This Row],[Products]],Bakery_price[#All],2,FALSE),0)</f>
        <v>4800</v>
      </c>
      <c r="G5076" s="3">
        <f>Bakery[[#This Row],[Price]]*Bakery[[#This Row],[Quantity]]</f>
        <v>9600</v>
      </c>
    </row>
    <row r="5077" spans="1:7" x14ac:dyDescent="0.25">
      <c r="A5077">
        <v>2020</v>
      </c>
      <c r="B5077" t="s">
        <v>23</v>
      </c>
      <c r="C5077" s="1">
        <v>16100</v>
      </c>
      <c r="D5077" t="s">
        <v>24</v>
      </c>
      <c r="E5077" s="2">
        <v>1</v>
      </c>
      <c r="F5077">
        <f>IFERROR(VLOOKUP(Bakery[[#This Row],[Products]],Bakery_price[#All],2,FALSE),0)</f>
        <v>3500</v>
      </c>
      <c r="G5077" s="3">
        <f>Bakery[[#This Row],[Price]]*Bakery[[#This Row],[Quantity]]</f>
        <v>3500</v>
      </c>
    </row>
    <row r="5078" spans="1:7" x14ac:dyDescent="0.25">
      <c r="A5078">
        <v>2020</v>
      </c>
      <c r="B5078" t="s">
        <v>23</v>
      </c>
      <c r="C5078" s="1">
        <v>18100</v>
      </c>
      <c r="D5078" t="s">
        <v>6</v>
      </c>
      <c r="E5078" s="2">
        <v>1</v>
      </c>
      <c r="F5078">
        <f>IFERROR(VLOOKUP(Bakery[[#This Row],[Products]],Bakery_price[#All],2,FALSE),0)</f>
        <v>4800</v>
      </c>
      <c r="G5078" s="3">
        <f>Bakery[[#This Row],[Price]]*Bakery[[#This Row],[Quantity]]</f>
        <v>4800</v>
      </c>
    </row>
    <row r="5079" spans="1:7" x14ac:dyDescent="0.25">
      <c r="A5079">
        <v>2020</v>
      </c>
      <c r="B5079" t="s">
        <v>23</v>
      </c>
      <c r="C5079" s="1">
        <v>18100</v>
      </c>
      <c r="D5079" t="s">
        <v>7</v>
      </c>
      <c r="E5079" s="2">
        <v>1</v>
      </c>
      <c r="F5079">
        <f>IFERROR(VLOOKUP(Bakery[[#This Row],[Products]],Bakery_price[#All],2,FALSE),0)</f>
        <v>0</v>
      </c>
      <c r="G5079" s="3">
        <f>Bakery[[#This Row],[Price]]*Bakery[[#This Row],[Quantity]]</f>
        <v>0</v>
      </c>
    </row>
    <row r="5080" spans="1:7" x14ac:dyDescent="0.25">
      <c r="A5080">
        <v>2020</v>
      </c>
      <c r="B5080" t="s">
        <v>23</v>
      </c>
      <c r="C5080" s="1">
        <v>18100</v>
      </c>
      <c r="D5080" t="s">
        <v>24</v>
      </c>
      <c r="E5080" s="2">
        <v>1</v>
      </c>
      <c r="F5080">
        <f>IFERROR(VLOOKUP(Bakery[[#This Row],[Products]],Bakery_price[#All],2,FALSE),0)</f>
        <v>3500</v>
      </c>
      <c r="G5080" s="3">
        <f>Bakery[[#This Row],[Price]]*Bakery[[#This Row],[Quantity]]</f>
        <v>3500</v>
      </c>
    </row>
    <row r="5081" spans="1:7" x14ac:dyDescent="0.25">
      <c r="A5081">
        <v>2020</v>
      </c>
      <c r="B5081" t="s">
        <v>23</v>
      </c>
      <c r="C5081" s="1">
        <v>18100</v>
      </c>
      <c r="D5081" t="s">
        <v>26</v>
      </c>
      <c r="E5081" s="2">
        <v>1</v>
      </c>
      <c r="F5081">
        <f>IFERROR(VLOOKUP(Bakery[[#This Row],[Products]],Bakery_price[#All],2,FALSE),0)</f>
        <v>4000</v>
      </c>
      <c r="G5081" s="3">
        <f>Bakery[[#This Row],[Price]]*Bakery[[#This Row],[Quantity]]</f>
        <v>4000</v>
      </c>
    </row>
    <row r="5082" spans="1:7" x14ac:dyDescent="0.25">
      <c r="A5082">
        <v>2020</v>
      </c>
      <c r="B5082" t="s">
        <v>23</v>
      </c>
      <c r="C5082" s="1">
        <v>20300</v>
      </c>
      <c r="D5082" t="s">
        <v>6</v>
      </c>
      <c r="E5082" s="2">
        <v>1</v>
      </c>
      <c r="F5082">
        <f>IFERROR(VLOOKUP(Bakery[[#This Row],[Products]],Bakery_price[#All],2,FALSE),0)</f>
        <v>4800</v>
      </c>
      <c r="G5082" s="3">
        <f>Bakery[[#This Row],[Price]]*Bakery[[#This Row],[Quantity]]</f>
        <v>4800</v>
      </c>
    </row>
    <row r="5083" spans="1:7" x14ac:dyDescent="0.25">
      <c r="A5083">
        <v>2020</v>
      </c>
      <c r="B5083" t="s">
        <v>23</v>
      </c>
      <c r="C5083" s="1">
        <v>20300</v>
      </c>
      <c r="D5083" t="s">
        <v>15</v>
      </c>
      <c r="E5083" s="2">
        <v>1</v>
      </c>
      <c r="F5083">
        <f>IFERROR(VLOOKUP(Bakery[[#This Row],[Products]],Bakery_price[#All],2,FALSE),0)</f>
        <v>3500</v>
      </c>
      <c r="G5083" s="3">
        <f>Bakery[[#This Row],[Price]]*Bakery[[#This Row],[Quantity]]</f>
        <v>3500</v>
      </c>
    </row>
    <row r="5084" spans="1:7" x14ac:dyDescent="0.25">
      <c r="A5084">
        <v>2020</v>
      </c>
      <c r="B5084" t="s">
        <v>23</v>
      </c>
      <c r="C5084" s="1">
        <v>20300</v>
      </c>
      <c r="D5084" t="s">
        <v>24</v>
      </c>
      <c r="E5084" s="2">
        <v>1</v>
      </c>
      <c r="F5084">
        <f>IFERROR(VLOOKUP(Bakery[[#This Row],[Products]],Bakery_price[#All],2,FALSE),0)</f>
        <v>3500</v>
      </c>
      <c r="G5084" s="3">
        <f>Bakery[[#This Row],[Price]]*Bakery[[#This Row],[Quantity]]</f>
        <v>3500</v>
      </c>
    </row>
    <row r="5085" spans="1:7" x14ac:dyDescent="0.25">
      <c r="A5085">
        <v>2020</v>
      </c>
      <c r="B5085" t="s">
        <v>23</v>
      </c>
      <c r="C5085" s="1">
        <v>20300</v>
      </c>
      <c r="D5085" t="s">
        <v>10</v>
      </c>
      <c r="E5085" s="2">
        <v>1</v>
      </c>
      <c r="F5085">
        <f>IFERROR(VLOOKUP(Bakery[[#This Row],[Products]],Bakery_price[#All],2,FALSE),0)</f>
        <v>0</v>
      </c>
      <c r="G5085" s="3">
        <f>Bakery[[#This Row],[Price]]*Bakery[[#This Row],[Quantity]]</f>
        <v>0</v>
      </c>
    </row>
    <row r="5086" spans="1:7" x14ac:dyDescent="0.25">
      <c r="A5086">
        <v>2020</v>
      </c>
      <c r="B5086" t="s">
        <v>23</v>
      </c>
      <c r="C5086" s="1">
        <v>18300</v>
      </c>
      <c r="D5086" t="s">
        <v>6</v>
      </c>
      <c r="E5086" s="2">
        <v>1</v>
      </c>
      <c r="F5086">
        <f>IFERROR(VLOOKUP(Bakery[[#This Row],[Products]],Bakery_price[#All],2,FALSE),0)</f>
        <v>4800</v>
      </c>
      <c r="G5086" s="3">
        <f>Bakery[[#This Row],[Price]]*Bakery[[#This Row],[Quantity]]</f>
        <v>4800</v>
      </c>
    </row>
    <row r="5087" spans="1:7" x14ac:dyDescent="0.25">
      <c r="A5087">
        <v>2020</v>
      </c>
      <c r="B5087" t="s">
        <v>23</v>
      </c>
      <c r="C5087" s="1">
        <v>18300</v>
      </c>
      <c r="D5087" t="s">
        <v>15</v>
      </c>
      <c r="E5087" s="2">
        <v>1</v>
      </c>
      <c r="F5087">
        <f>IFERROR(VLOOKUP(Bakery[[#This Row],[Products]],Bakery_price[#All],2,FALSE),0)</f>
        <v>3500</v>
      </c>
      <c r="G5087" s="3">
        <f>Bakery[[#This Row],[Price]]*Bakery[[#This Row],[Quantity]]</f>
        <v>3500</v>
      </c>
    </row>
    <row r="5088" spans="1:7" x14ac:dyDescent="0.25">
      <c r="A5088">
        <v>2020</v>
      </c>
      <c r="B5088" t="s">
        <v>23</v>
      </c>
      <c r="C5088" s="1">
        <v>18300</v>
      </c>
      <c r="D5088" t="s">
        <v>24</v>
      </c>
      <c r="E5088" s="2">
        <v>1</v>
      </c>
      <c r="F5088">
        <f>IFERROR(VLOOKUP(Bakery[[#This Row],[Products]],Bakery_price[#All],2,FALSE),0)</f>
        <v>3500</v>
      </c>
      <c r="G5088" s="3">
        <f>Bakery[[#This Row],[Price]]*Bakery[[#This Row],[Quantity]]</f>
        <v>3500</v>
      </c>
    </row>
    <row r="5089" spans="1:7" x14ac:dyDescent="0.25">
      <c r="A5089">
        <v>2020</v>
      </c>
      <c r="B5089" t="s">
        <v>23</v>
      </c>
      <c r="C5089" s="1">
        <v>18300</v>
      </c>
      <c r="D5089" t="s">
        <v>8</v>
      </c>
      <c r="E5089" s="2">
        <v>1</v>
      </c>
      <c r="F5089">
        <f>IFERROR(VLOOKUP(Bakery[[#This Row],[Products]],Bakery_price[#All],2,FALSE),0)</f>
        <v>4800</v>
      </c>
      <c r="G5089" s="3">
        <f>Bakery[[#This Row],[Price]]*Bakery[[#This Row],[Quantity]]</f>
        <v>4800</v>
      </c>
    </row>
    <row r="5090" spans="1:7" x14ac:dyDescent="0.25">
      <c r="A5090">
        <v>2020</v>
      </c>
      <c r="B5090" t="s">
        <v>23</v>
      </c>
      <c r="C5090" s="1">
        <v>18500</v>
      </c>
      <c r="D5090" t="s">
        <v>7</v>
      </c>
      <c r="E5090" s="2">
        <v>1</v>
      </c>
      <c r="F5090">
        <f>IFERROR(VLOOKUP(Bakery[[#This Row],[Products]],Bakery_price[#All],2,FALSE),0)</f>
        <v>0</v>
      </c>
      <c r="G5090" s="3">
        <f>Bakery[[#This Row],[Price]]*Bakery[[#This Row],[Quantity]]</f>
        <v>0</v>
      </c>
    </row>
    <row r="5091" spans="1:7" x14ac:dyDescent="0.25">
      <c r="A5091">
        <v>2020</v>
      </c>
      <c r="B5091" t="s">
        <v>23</v>
      </c>
      <c r="C5091" s="1">
        <v>18500</v>
      </c>
      <c r="D5091" t="s">
        <v>8</v>
      </c>
      <c r="E5091" s="2">
        <v>1</v>
      </c>
      <c r="F5091">
        <f>IFERROR(VLOOKUP(Bakery[[#This Row],[Products]],Bakery_price[#All],2,FALSE),0)</f>
        <v>4800</v>
      </c>
      <c r="G5091" s="3">
        <f>Bakery[[#This Row],[Price]]*Bakery[[#This Row],[Quantity]]</f>
        <v>4800</v>
      </c>
    </row>
    <row r="5092" spans="1:7" x14ac:dyDescent="0.25">
      <c r="A5092">
        <v>2020</v>
      </c>
      <c r="B5092" t="s">
        <v>23</v>
      </c>
      <c r="C5092" s="1">
        <v>18500</v>
      </c>
      <c r="D5092" t="s">
        <v>25</v>
      </c>
      <c r="E5092" s="2">
        <v>1</v>
      </c>
      <c r="F5092">
        <f>IFERROR(VLOOKUP(Bakery[[#This Row],[Products]],Bakery_price[#All],2,FALSE),0)</f>
        <v>3500</v>
      </c>
      <c r="G5092" s="3">
        <f>Bakery[[#This Row],[Price]]*Bakery[[#This Row],[Quantity]]</f>
        <v>3500</v>
      </c>
    </row>
    <row r="5093" spans="1:7" x14ac:dyDescent="0.25">
      <c r="A5093">
        <v>2020</v>
      </c>
      <c r="B5093" t="s">
        <v>23</v>
      </c>
      <c r="C5093" s="1">
        <v>18500</v>
      </c>
      <c r="D5093" t="s">
        <v>29</v>
      </c>
      <c r="E5093" s="2">
        <v>1</v>
      </c>
      <c r="F5093">
        <f>IFERROR(VLOOKUP(Bakery[[#This Row],[Products]],Bakery_price[#All],2,FALSE),0)</f>
        <v>4500</v>
      </c>
      <c r="G5093" s="3">
        <f>Bakery[[#This Row],[Price]]*Bakery[[#This Row],[Quantity]]</f>
        <v>4500</v>
      </c>
    </row>
    <row r="5094" spans="1:7" x14ac:dyDescent="0.25">
      <c r="A5094">
        <v>2020</v>
      </c>
      <c r="B5094" t="s">
        <v>23</v>
      </c>
      <c r="C5094" s="1">
        <v>14500</v>
      </c>
      <c r="D5094" t="s">
        <v>15</v>
      </c>
      <c r="E5094" s="2">
        <v>1</v>
      </c>
      <c r="F5094">
        <f>IFERROR(VLOOKUP(Bakery[[#This Row],[Products]],Bakery_price[#All],2,FALSE),0)</f>
        <v>3500</v>
      </c>
      <c r="G5094" s="3">
        <f>Bakery[[#This Row],[Price]]*Bakery[[#This Row],[Quantity]]</f>
        <v>3500</v>
      </c>
    </row>
    <row r="5095" spans="1:7" x14ac:dyDescent="0.25">
      <c r="A5095">
        <v>2020</v>
      </c>
      <c r="B5095" t="s">
        <v>23</v>
      </c>
      <c r="C5095" s="1">
        <v>14500</v>
      </c>
      <c r="D5095" t="s">
        <v>19</v>
      </c>
      <c r="E5095" s="2">
        <v>1</v>
      </c>
      <c r="F5095">
        <f>IFERROR(VLOOKUP(Bakery[[#This Row],[Products]],Bakery_price[#All],2,FALSE),0)</f>
        <v>1500</v>
      </c>
      <c r="G5095" s="3">
        <f>Bakery[[#This Row],[Price]]*Bakery[[#This Row],[Quantity]]</f>
        <v>1500</v>
      </c>
    </row>
    <row r="5096" spans="1:7" x14ac:dyDescent="0.25">
      <c r="A5096">
        <v>2020</v>
      </c>
      <c r="B5096" t="s">
        <v>23</v>
      </c>
      <c r="C5096" s="1">
        <v>14500</v>
      </c>
      <c r="D5096" t="s">
        <v>7</v>
      </c>
      <c r="E5096" s="2">
        <v>1</v>
      </c>
      <c r="F5096">
        <f>IFERROR(VLOOKUP(Bakery[[#This Row],[Products]],Bakery_price[#All],2,FALSE),0)</f>
        <v>0</v>
      </c>
      <c r="G5096" s="3">
        <f>Bakery[[#This Row],[Price]]*Bakery[[#This Row],[Quantity]]</f>
        <v>0</v>
      </c>
    </row>
    <row r="5097" spans="1:7" x14ac:dyDescent="0.25">
      <c r="A5097">
        <v>2020</v>
      </c>
      <c r="B5097" t="s">
        <v>23</v>
      </c>
      <c r="C5097" s="1">
        <v>14500</v>
      </c>
      <c r="D5097" t="s">
        <v>25</v>
      </c>
      <c r="E5097" s="2">
        <v>1</v>
      </c>
      <c r="F5097">
        <f>IFERROR(VLOOKUP(Bakery[[#This Row],[Products]],Bakery_price[#All],2,FALSE),0)</f>
        <v>3500</v>
      </c>
      <c r="G5097" s="3">
        <f>Bakery[[#This Row],[Price]]*Bakery[[#This Row],[Quantity]]</f>
        <v>3500</v>
      </c>
    </row>
    <row r="5098" spans="1:7" x14ac:dyDescent="0.25">
      <c r="A5098">
        <v>2020</v>
      </c>
      <c r="B5098" t="s">
        <v>23</v>
      </c>
      <c r="C5098" s="1">
        <v>14800</v>
      </c>
      <c r="D5098" t="s">
        <v>6</v>
      </c>
      <c r="E5098" s="2">
        <v>1</v>
      </c>
      <c r="F5098">
        <f>IFERROR(VLOOKUP(Bakery[[#This Row],[Products]],Bakery_price[#All],2,FALSE),0)</f>
        <v>4800</v>
      </c>
      <c r="G5098" s="3">
        <f>Bakery[[#This Row],[Price]]*Bakery[[#This Row],[Quantity]]</f>
        <v>4800</v>
      </c>
    </row>
    <row r="5099" spans="1:7" x14ac:dyDescent="0.25">
      <c r="A5099">
        <v>2020</v>
      </c>
      <c r="B5099" t="s">
        <v>23</v>
      </c>
      <c r="C5099" s="1">
        <v>14800</v>
      </c>
      <c r="D5099" t="s">
        <v>15</v>
      </c>
      <c r="E5099" s="2">
        <v>1</v>
      </c>
      <c r="F5099">
        <f>IFERROR(VLOOKUP(Bakery[[#This Row],[Products]],Bakery_price[#All],2,FALSE),0)</f>
        <v>3500</v>
      </c>
      <c r="G5099" s="3">
        <f>Bakery[[#This Row],[Price]]*Bakery[[#This Row],[Quantity]]</f>
        <v>3500</v>
      </c>
    </row>
    <row r="5100" spans="1:7" x14ac:dyDescent="0.25">
      <c r="A5100">
        <v>2020</v>
      </c>
      <c r="B5100" t="s">
        <v>23</v>
      </c>
      <c r="C5100" s="1">
        <v>14800</v>
      </c>
      <c r="D5100" t="s">
        <v>12</v>
      </c>
      <c r="E5100" s="2">
        <v>1</v>
      </c>
      <c r="F5100">
        <f>IFERROR(VLOOKUP(Bakery[[#This Row],[Products]],Bakery_price[#All],2,FALSE),0)</f>
        <v>4500</v>
      </c>
      <c r="G5100" s="3">
        <f>Bakery[[#This Row],[Price]]*Bakery[[#This Row],[Quantity]]</f>
        <v>4500</v>
      </c>
    </row>
    <row r="5101" spans="1:7" x14ac:dyDescent="0.25">
      <c r="A5101">
        <v>2020</v>
      </c>
      <c r="B5101" t="s">
        <v>23</v>
      </c>
      <c r="C5101" s="1">
        <v>15600</v>
      </c>
      <c r="D5101" t="s">
        <v>6</v>
      </c>
      <c r="E5101" s="2">
        <v>1</v>
      </c>
      <c r="F5101">
        <f>IFERROR(VLOOKUP(Bakery[[#This Row],[Products]],Bakery_price[#All],2,FALSE),0)</f>
        <v>4800</v>
      </c>
      <c r="G5101" s="3">
        <f>Bakery[[#This Row],[Price]]*Bakery[[#This Row],[Quantity]]</f>
        <v>4800</v>
      </c>
    </row>
    <row r="5102" spans="1:7" x14ac:dyDescent="0.25">
      <c r="A5102">
        <v>2020</v>
      </c>
      <c r="B5102" t="s">
        <v>23</v>
      </c>
      <c r="C5102" s="1">
        <v>15600</v>
      </c>
      <c r="D5102" t="s">
        <v>26</v>
      </c>
      <c r="E5102" s="2">
        <v>1</v>
      </c>
      <c r="F5102">
        <f>IFERROR(VLOOKUP(Bakery[[#This Row],[Products]],Bakery_price[#All],2,FALSE),0)</f>
        <v>4000</v>
      </c>
      <c r="G5102" s="3">
        <f>Bakery[[#This Row],[Price]]*Bakery[[#This Row],[Quantity]]</f>
        <v>4000</v>
      </c>
    </row>
    <row r="5103" spans="1:7" x14ac:dyDescent="0.25">
      <c r="A5103">
        <v>2020</v>
      </c>
      <c r="B5103" t="s">
        <v>23</v>
      </c>
      <c r="C5103" s="1">
        <v>15600</v>
      </c>
      <c r="D5103" t="s">
        <v>9</v>
      </c>
      <c r="E5103" s="2" t="s">
        <v>32</v>
      </c>
      <c r="F5103">
        <f>IFERROR(VLOOKUP(Bakery[[#This Row],[Products]],Bakery_price[#All],2,FALSE),0)</f>
        <v>5000</v>
      </c>
      <c r="G5103" s="3">
        <f>Bakery[[#This Row],[Price]]*Bakery[[#This Row],[Quantity]]</f>
        <v>5000</v>
      </c>
    </row>
    <row r="5104" spans="1:7" x14ac:dyDescent="0.25">
      <c r="A5104">
        <v>2020</v>
      </c>
      <c r="B5104" t="s">
        <v>5</v>
      </c>
      <c r="C5104" s="1">
        <v>77100</v>
      </c>
      <c r="D5104" t="s">
        <v>6</v>
      </c>
      <c r="E5104" s="2">
        <v>7</v>
      </c>
      <c r="F5104">
        <f>IFERROR(VLOOKUP(Bakery[[#This Row],[Products]],Bakery_price[#All],2,FALSE),0)</f>
        <v>4800</v>
      </c>
      <c r="G5104" s="3">
        <f>Bakery[[#This Row],[Price]]*Bakery[[#This Row],[Quantity]]</f>
        <v>33600</v>
      </c>
    </row>
    <row r="5105" spans="1:7" x14ac:dyDescent="0.25">
      <c r="A5105">
        <v>2020</v>
      </c>
      <c r="B5105" t="s">
        <v>5</v>
      </c>
      <c r="C5105" s="1">
        <v>77100</v>
      </c>
      <c r="D5105" t="s">
        <v>8</v>
      </c>
      <c r="E5105" s="2">
        <v>5</v>
      </c>
      <c r="F5105">
        <f>IFERROR(VLOOKUP(Bakery[[#This Row],[Products]],Bakery_price[#All],2,FALSE),0)</f>
        <v>4800</v>
      </c>
      <c r="G5105" s="3">
        <f>Bakery[[#This Row],[Price]]*Bakery[[#This Row],[Quantity]]</f>
        <v>24000</v>
      </c>
    </row>
    <row r="5106" spans="1:7" x14ac:dyDescent="0.25">
      <c r="A5106">
        <v>2020</v>
      </c>
      <c r="B5106" t="s">
        <v>5</v>
      </c>
      <c r="C5106" s="1">
        <v>77100</v>
      </c>
      <c r="D5106" t="s">
        <v>29</v>
      </c>
      <c r="E5106" s="2">
        <v>4</v>
      </c>
      <c r="F5106">
        <f>IFERROR(VLOOKUP(Bakery[[#This Row],[Products]],Bakery_price[#All],2,FALSE),0)</f>
        <v>4500</v>
      </c>
      <c r="G5106" s="3">
        <f>Bakery[[#This Row],[Price]]*Bakery[[#This Row],[Quantity]]</f>
        <v>18000</v>
      </c>
    </row>
    <row r="5107" spans="1:7" x14ac:dyDescent="0.25">
      <c r="A5107">
        <v>2020</v>
      </c>
      <c r="B5107" t="s">
        <v>5</v>
      </c>
      <c r="C5107" s="1">
        <v>58700</v>
      </c>
      <c r="D5107" t="s">
        <v>6</v>
      </c>
      <c r="E5107" s="2">
        <v>9</v>
      </c>
      <c r="F5107">
        <f>IFERROR(VLOOKUP(Bakery[[#This Row],[Products]],Bakery_price[#All],2,FALSE),0)</f>
        <v>4800</v>
      </c>
      <c r="G5107" s="3">
        <f>Bakery[[#This Row],[Price]]*Bakery[[#This Row],[Quantity]]</f>
        <v>43200</v>
      </c>
    </row>
    <row r="5108" spans="1:7" x14ac:dyDescent="0.25">
      <c r="A5108">
        <v>2020</v>
      </c>
      <c r="B5108" t="s">
        <v>5</v>
      </c>
      <c r="C5108" s="1">
        <v>58700</v>
      </c>
      <c r="D5108" t="s">
        <v>25</v>
      </c>
      <c r="E5108" s="2">
        <v>1</v>
      </c>
      <c r="F5108">
        <f>IFERROR(VLOOKUP(Bakery[[#This Row],[Products]],Bakery_price[#All],2,FALSE),0)</f>
        <v>3500</v>
      </c>
      <c r="G5108" s="3">
        <f>Bakery[[#This Row],[Price]]*Bakery[[#This Row],[Quantity]]</f>
        <v>3500</v>
      </c>
    </row>
    <row r="5109" spans="1:7" x14ac:dyDescent="0.25">
      <c r="A5109">
        <v>2020</v>
      </c>
      <c r="B5109" t="s">
        <v>5</v>
      </c>
      <c r="C5109" s="1">
        <v>58700</v>
      </c>
      <c r="D5109" t="s">
        <v>29</v>
      </c>
      <c r="E5109" s="2">
        <v>1</v>
      </c>
      <c r="F5109">
        <f>IFERROR(VLOOKUP(Bakery[[#This Row],[Products]],Bakery_price[#All],2,FALSE),0)</f>
        <v>4500</v>
      </c>
      <c r="G5109" s="3">
        <f>Bakery[[#This Row],[Price]]*Bakery[[#This Row],[Quantity]]</f>
        <v>4500</v>
      </c>
    </row>
    <row r="5110" spans="1:7" x14ac:dyDescent="0.25">
      <c r="A5110">
        <v>2020</v>
      </c>
      <c r="B5110" t="s">
        <v>5</v>
      </c>
      <c r="C5110" s="1">
        <v>58700</v>
      </c>
      <c r="D5110" t="s">
        <v>12</v>
      </c>
      <c r="E5110" s="2">
        <v>1</v>
      </c>
      <c r="F5110">
        <f>IFERROR(VLOOKUP(Bakery[[#This Row],[Products]],Bakery_price[#All],2,FALSE),0)</f>
        <v>4500</v>
      </c>
      <c r="G5110" s="3">
        <f>Bakery[[#This Row],[Price]]*Bakery[[#This Row],[Quantity]]</f>
        <v>4500</v>
      </c>
    </row>
    <row r="5111" spans="1:7" x14ac:dyDescent="0.25">
      <c r="A5111">
        <v>2020</v>
      </c>
      <c r="B5111" t="s">
        <v>5</v>
      </c>
      <c r="C5111" s="1">
        <v>14100</v>
      </c>
      <c r="D5111" t="s">
        <v>6</v>
      </c>
      <c r="E5111" s="2">
        <v>1</v>
      </c>
      <c r="F5111">
        <f>IFERROR(VLOOKUP(Bakery[[#This Row],[Products]],Bakery_price[#All],2,FALSE),0)</f>
        <v>4800</v>
      </c>
      <c r="G5111" s="3">
        <f>Bakery[[#This Row],[Price]]*Bakery[[#This Row],[Quantity]]</f>
        <v>4800</v>
      </c>
    </row>
    <row r="5112" spans="1:7" x14ac:dyDescent="0.25">
      <c r="A5112">
        <v>2020</v>
      </c>
      <c r="B5112" t="s">
        <v>5</v>
      </c>
      <c r="C5112" s="1">
        <v>14100</v>
      </c>
      <c r="D5112" t="s">
        <v>25</v>
      </c>
      <c r="E5112" s="2">
        <v>1</v>
      </c>
      <c r="F5112">
        <f>IFERROR(VLOOKUP(Bakery[[#This Row],[Products]],Bakery_price[#All],2,FALSE),0)</f>
        <v>3500</v>
      </c>
      <c r="G5112" s="3">
        <f>Bakery[[#This Row],[Price]]*Bakery[[#This Row],[Quantity]]</f>
        <v>3500</v>
      </c>
    </row>
    <row r="5113" spans="1:7" x14ac:dyDescent="0.25">
      <c r="A5113">
        <v>2020</v>
      </c>
      <c r="B5113" t="s">
        <v>5</v>
      </c>
      <c r="C5113" s="1">
        <v>14100</v>
      </c>
      <c r="D5113" t="s">
        <v>26</v>
      </c>
      <c r="E5113" s="2">
        <v>1</v>
      </c>
      <c r="F5113">
        <f>IFERROR(VLOOKUP(Bakery[[#This Row],[Products]],Bakery_price[#All],2,FALSE),0)</f>
        <v>4000</v>
      </c>
      <c r="G5113" s="3">
        <f>Bakery[[#This Row],[Price]]*Bakery[[#This Row],[Quantity]]</f>
        <v>4000</v>
      </c>
    </row>
    <row r="5114" spans="1:7" x14ac:dyDescent="0.25">
      <c r="A5114">
        <v>2020</v>
      </c>
      <c r="B5114" t="s">
        <v>5</v>
      </c>
      <c r="C5114" s="1">
        <v>18800</v>
      </c>
      <c r="D5114" t="s">
        <v>6</v>
      </c>
      <c r="E5114" s="2">
        <v>1</v>
      </c>
      <c r="F5114">
        <f>IFERROR(VLOOKUP(Bakery[[#This Row],[Products]],Bakery_price[#All],2,FALSE),0)</f>
        <v>4800</v>
      </c>
      <c r="G5114" s="3">
        <f>Bakery[[#This Row],[Price]]*Bakery[[#This Row],[Quantity]]</f>
        <v>4800</v>
      </c>
    </row>
    <row r="5115" spans="1:7" x14ac:dyDescent="0.25">
      <c r="A5115">
        <v>2020</v>
      </c>
      <c r="B5115" t="s">
        <v>5</v>
      </c>
      <c r="C5115" s="1">
        <v>18800</v>
      </c>
      <c r="D5115" t="s">
        <v>7</v>
      </c>
      <c r="E5115" s="2">
        <v>1</v>
      </c>
      <c r="F5115">
        <f>IFERROR(VLOOKUP(Bakery[[#This Row],[Products]],Bakery_price[#All],2,FALSE),0)</f>
        <v>0</v>
      </c>
      <c r="G5115" s="3">
        <f>Bakery[[#This Row],[Price]]*Bakery[[#This Row],[Quantity]]</f>
        <v>0</v>
      </c>
    </row>
    <row r="5116" spans="1:7" x14ac:dyDescent="0.25">
      <c r="A5116">
        <v>2020</v>
      </c>
      <c r="B5116" t="s">
        <v>5</v>
      </c>
      <c r="C5116" s="1">
        <v>18800</v>
      </c>
      <c r="D5116" t="s">
        <v>24</v>
      </c>
      <c r="E5116" s="2">
        <v>1</v>
      </c>
      <c r="F5116">
        <f>IFERROR(VLOOKUP(Bakery[[#This Row],[Products]],Bakery_price[#All],2,FALSE),0)</f>
        <v>3500</v>
      </c>
      <c r="G5116" s="3">
        <f>Bakery[[#This Row],[Price]]*Bakery[[#This Row],[Quantity]]</f>
        <v>3500</v>
      </c>
    </row>
    <row r="5117" spans="1:7" x14ac:dyDescent="0.25">
      <c r="A5117">
        <v>2020</v>
      </c>
      <c r="B5117" t="s">
        <v>5</v>
      </c>
      <c r="C5117" s="1">
        <v>18800</v>
      </c>
      <c r="D5117" t="s">
        <v>8</v>
      </c>
      <c r="E5117" s="2">
        <v>1</v>
      </c>
      <c r="F5117">
        <f>IFERROR(VLOOKUP(Bakery[[#This Row],[Products]],Bakery_price[#All],2,FALSE),0)</f>
        <v>4800</v>
      </c>
      <c r="G5117" s="3">
        <f>Bakery[[#This Row],[Price]]*Bakery[[#This Row],[Quantity]]</f>
        <v>4800</v>
      </c>
    </row>
    <row r="5118" spans="1:7" x14ac:dyDescent="0.25">
      <c r="A5118">
        <v>2020</v>
      </c>
      <c r="B5118" t="s">
        <v>5</v>
      </c>
      <c r="C5118" s="1">
        <v>17800</v>
      </c>
      <c r="D5118" t="s">
        <v>6</v>
      </c>
      <c r="E5118" s="2">
        <v>2</v>
      </c>
      <c r="F5118">
        <f>IFERROR(VLOOKUP(Bakery[[#This Row],[Products]],Bakery_price[#All],2,FALSE),0)</f>
        <v>4800</v>
      </c>
      <c r="G5118" s="3">
        <f>Bakery[[#This Row],[Price]]*Bakery[[#This Row],[Quantity]]</f>
        <v>9600</v>
      </c>
    </row>
    <row r="5119" spans="1:7" x14ac:dyDescent="0.25">
      <c r="A5119">
        <v>2020</v>
      </c>
      <c r="B5119" t="s">
        <v>5</v>
      </c>
      <c r="C5119" s="1">
        <v>17800</v>
      </c>
      <c r="D5119" t="s">
        <v>15</v>
      </c>
      <c r="E5119" s="2">
        <v>2</v>
      </c>
      <c r="F5119">
        <f>IFERROR(VLOOKUP(Bakery[[#This Row],[Products]],Bakery_price[#All],2,FALSE),0)</f>
        <v>3500</v>
      </c>
      <c r="G5119" s="3">
        <f>Bakery[[#This Row],[Price]]*Bakery[[#This Row],[Quantity]]</f>
        <v>7000</v>
      </c>
    </row>
    <row r="5120" spans="1:7" x14ac:dyDescent="0.25">
      <c r="A5120">
        <v>2020</v>
      </c>
      <c r="B5120" t="s">
        <v>5</v>
      </c>
      <c r="C5120" s="1">
        <v>18600</v>
      </c>
      <c r="D5120" t="s">
        <v>6</v>
      </c>
      <c r="E5120" s="2">
        <v>2</v>
      </c>
      <c r="F5120">
        <f>IFERROR(VLOOKUP(Bakery[[#This Row],[Products]],Bakery_price[#All],2,FALSE),0)</f>
        <v>4800</v>
      </c>
      <c r="G5120" s="3">
        <f>Bakery[[#This Row],[Price]]*Bakery[[#This Row],[Quantity]]</f>
        <v>9600</v>
      </c>
    </row>
    <row r="5121" spans="1:7" x14ac:dyDescent="0.25">
      <c r="A5121">
        <v>2020</v>
      </c>
      <c r="B5121" t="s">
        <v>5</v>
      </c>
      <c r="C5121" s="1">
        <v>18600</v>
      </c>
      <c r="D5121" t="s">
        <v>15</v>
      </c>
      <c r="E5121" s="2">
        <v>2</v>
      </c>
      <c r="F5121">
        <f>IFERROR(VLOOKUP(Bakery[[#This Row],[Products]],Bakery_price[#All],2,FALSE),0)</f>
        <v>3500</v>
      </c>
      <c r="G5121" s="3">
        <f>Bakery[[#This Row],[Price]]*Bakery[[#This Row],[Quantity]]</f>
        <v>7000</v>
      </c>
    </row>
    <row r="5122" spans="1:7" x14ac:dyDescent="0.25">
      <c r="A5122">
        <v>2020</v>
      </c>
      <c r="B5122" t="s">
        <v>5</v>
      </c>
      <c r="C5122" s="1">
        <v>15000</v>
      </c>
      <c r="D5122" t="s">
        <v>15</v>
      </c>
      <c r="E5122" s="2">
        <v>1</v>
      </c>
      <c r="F5122">
        <f>IFERROR(VLOOKUP(Bakery[[#This Row],[Products]],Bakery_price[#All],2,FALSE),0)</f>
        <v>3500</v>
      </c>
      <c r="G5122" s="3">
        <f>Bakery[[#This Row],[Price]]*Bakery[[#This Row],[Quantity]]</f>
        <v>3500</v>
      </c>
    </row>
    <row r="5123" spans="1:7" x14ac:dyDescent="0.25">
      <c r="A5123">
        <v>2020</v>
      </c>
      <c r="B5123" t="s">
        <v>5</v>
      </c>
      <c r="C5123" s="1">
        <v>15000</v>
      </c>
      <c r="D5123" t="s">
        <v>19</v>
      </c>
      <c r="E5123" s="2">
        <v>1</v>
      </c>
      <c r="F5123">
        <f>IFERROR(VLOOKUP(Bakery[[#This Row],[Products]],Bakery_price[#All],2,FALSE),0)</f>
        <v>1500</v>
      </c>
      <c r="G5123" s="3">
        <f>Bakery[[#This Row],[Price]]*Bakery[[#This Row],[Quantity]]</f>
        <v>1500</v>
      </c>
    </row>
    <row r="5124" spans="1:7" x14ac:dyDescent="0.25">
      <c r="A5124">
        <v>2020</v>
      </c>
      <c r="B5124" t="s">
        <v>5</v>
      </c>
      <c r="C5124" s="1">
        <v>15000</v>
      </c>
      <c r="D5124" t="s">
        <v>7</v>
      </c>
      <c r="E5124" s="2">
        <v>1</v>
      </c>
      <c r="F5124">
        <f>IFERROR(VLOOKUP(Bakery[[#This Row],[Products]],Bakery_price[#All],2,FALSE),0)</f>
        <v>0</v>
      </c>
      <c r="G5124" s="3">
        <f>Bakery[[#This Row],[Price]]*Bakery[[#This Row],[Quantity]]</f>
        <v>0</v>
      </c>
    </row>
    <row r="5125" spans="1:7" x14ac:dyDescent="0.25">
      <c r="A5125">
        <v>2020</v>
      </c>
      <c r="B5125" t="s">
        <v>5</v>
      </c>
      <c r="C5125" s="1">
        <v>15000</v>
      </c>
      <c r="D5125" t="s">
        <v>17</v>
      </c>
      <c r="E5125" s="2">
        <v>1</v>
      </c>
      <c r="F5125">
        <f>IFERROR(VLOOKUP(Bakery[[#This Row],[Products]],Bakery_price[#All],2,FALSE),0)</f>
        <v>4000</v>
      </c>
      <c r="G5125" s="3">
        <f>Bakery[[#This Row],[Price]]*Bakery[[#This Row],[Quantity]]</f>
        <v>4000</v>
      </c>
    </row>
    <row r="5126" spans="1:7" x14ac:dyDescent="0.25">
      <c r="A5126">
        <v>2020</v>
      </c>
      <c r="B5126" t="s">
        <v>5</v>
      </c>
      <c r="C5126" s="1">
        <v>26000</v>
      </c>
      <c r="D5126" t="s">
        <v>6</v>
      </c>
      <c r="E5126" s="2">
        <v>5</v>
      </c>
      <c r="F5126">
        <f>IFERROR(VLOOKUP(Bakery[[#This Row],[Products]],Bakery_price[#All],2,FALSE),0)</f>
        <v>4800</v>
      </c>
      <c r="G5126" s="3">
        <f>Bakery[[#This Row],[Price]]*Bakery[[#This Row],[Quantity]]</f>
        <v>24000</v>
      </c>
    </row>
    <row r="5127" spans="1:7" x14ac:dyDescent="0.25">
      <c r="A5127">
        <v>2020</v>
      </c>
      <c r="B5127" t="s">
        <v>5</v>
      </c>
      <c r="C5127" s="1">
        <v>27500</v>
      </c>
      <c r="D5127" t="s">
        <v>6</v>
      </c>
      <c r="E5127" s="2">
        <v>1</v>
      </c>
      <c r="F5127">
        <f>IFERROR(VLOOKUP(Bakery[[#This Row],[Products]],Bakery_price[#All],2,FALSE),0)</f>
        <v>4800</v>
      </c>
      <c r="G5127" s="3">
        <f>Bakery[[#This Row],[Price]]*Bakery[[#This Row],[Quantity]]</f>
        <v>4800</v>
      </c>
    </row>
    <row r="5128" spans="1:7" x14ac:dyDescent="0.25">
      <c r="A5128">
        <v>2020</v>
      </c>
      <c r="B5128" t="s">
        <v>5</v>
      </c>
      <c r="C5128" s="1">
        <v>27500</v>
      </c>
      <c r="D5128" t="s">
        <v>15</v>
      </c>
      <c r="E5128" s="2">
        <v>1</v>
      </c>
      <c r="F5128">
        <f>IFERROR(VLOOKUP(Bakery[[#This Row],[Products]],Bakery_price[#All],2,FALSE),0)</f>
        <v>3500</v>
      </c>
      <c r="G5128" s="3">
        <f>Bakery[[#This Row],[Price]]*Bakery[[#This Row],[Quantity]]</f>
        <v>3500</v>
      </c>
    </row>
    <row r="5129" spans="1:7" x14ac:dyDescent="0.25">
      <c r="A5129">
        <v>2020</v>
      </c>
      <c r="B5129" t="s">
        <v>5</v>
      </c>
      <c r="C5129" s="1">
        <v>27500</v>
      </c>
      <c r="D5129" t="s">
        <v>19</v>
      </c>
      <c r="E5129" s="2">
        <v>1</v>
      </c>
      <c r="F5129">
        <f>IFERROR(VLOOKUP(Bakery[[#This Row],[Products]],Bakery_price[#All],2,FALSE),0)</f>
        <v>1500</v>
      </c>
      <c r="G5129" s="3">
        <f>Bakery[[#This Row],[Price]]*Bakery[[#This Row],[Quantity]]</f>
        <v>1500</v>
      </c>
    </row>
    <row r="5130" spans="1:7" x14ac:dyDescent="0.25">
      <c r="A5130">
        <v>2020</v>
      </c>
      <c r="B5130" t="s">
        <v>5</v>
      </c>
      <c r="C5130" s="1">
        <v>27500</v>
      </c>
      <c r="D5130" t="s">
        <v>7</v>
      </c>
      <c r="E5130" s="2">
        <v>1</v>
      </c>
      <c r="F5130">
        <f>IFERROR(VLOOKUP(Bakery[[#This Row],[Products]],Bakery_price[#All],2,FALSE),0)</f>
        <v>0</v>
      </c>
      <c r="G5130" s="3">
        <f>Bakery[[#This Row],[Price]]*Bakery[[#This Row],[Quantity]]</f>
        <v>0</v>
      </c>
    </row>
    <row r="5131" spans="1:7" x14ac:dyDescent="0.25">
      <c r="A5131">
        <v>2020</v>
      </c>
      <c r="B5131" t="s">
        <v>5</v>
      </c>
      <c r="C5131" s="1">
        <v>27500</v>
      </c>
      <c r="D5131" t="s">
        <v>25</v>
      </c>
      <c r="E5131" s="2">
        <v>1</v>
      </c>
      <c r="F5131">
        <f>IFERROR(VLOOKUP(Bakery[[#This Row],[Products]],Bakery_price[#All],2,FALSE),0)</f>
        <v>3500</v>
      </c>
      <c r="G5131" s="3">
        <f>Bakery[[#This Row],[Price]]*Bakery[[#This Row],[Quantity]]</f>
        <v>3500</v>
      </c>
    </row>
    <row r="5132" spans="1:7" x14ac:dyDescent="0.25">
      <c r="A5132">
        <v>2020</v>
      </c>
      <c r="B5132" t="s">
        <v>5</v>
      </c>
      <c r="C5132" s="1">
        <v>27500</v>
      </c>
      <c r="D5132" t="s">
        <v>10</v>
      </c>
      <c r="E5132" s="2">
        <v>2</v>
      </c>
      <c r="F5132">
        <f>IFERROR(VLOOKUP(Bakery[[#This Row],[Products]],Bakery_price[#All],2,FALSE),0)</f>
        <v>0</v>
      </c>
      <c r="G5132" s="3">
        <f>Bakery[[#This Row],[Price]]*Bakery[[#This Row],[Quantity]]</f>
        <v>0</v>
      </c>
    </row>
    <row r="5133" spans="1:7" x14ac:dyDescent="0.25">
      <c r="A5133">
        <v>2020</v>
      </c>
      <c r="B5133" t="s">
        <v>5</v>
      </c>
      <c r="C5133" s="1">
        <v>14800</v>
      </c>
      <c r="D5133" t="s">
        <v>6</v>
      </c>
      <c r="E5133" s="2">
        <v>1</v>
      </c>
      <c r="F5133">
        <f>IFERROR(VLOOKUP(Bakery[[#This Row],[Products]],Bakery_price[#All],2,FALSE),0)</f>
        <v>4800</v>
      </c>
      <c r="G5133" s="3">
        <f>Bakery[[#This Row],[Price]]*Bakery[[#This Row],[Quantity]]</f>
        <v>4800</v>
      </c>
    </row>
    <row r="5134" spans="1:7" x14ac:dyDescent="0.25">
      <c r="A5134">
        <v>2020</v>
      </c>
      <c r="B5134" t="s">
        <v>5</v>
      </c>
      <c r="C5134" s="1">
        <v>14800</v>
      </c>
      <c r="D5134" t="s">
        <v>15</v>
      </c>
      <c r="E5134" s="2">
        <v>1</v>
      </c>
      <c r="F5134">
        <f>IFERROR(VLOOKUP(Bakery[[#This Row],[Products]],Bakery_price[#All],2,FALSE),0)</f>
        <v>3500</v>
      </c>
      <c r="G5134" s="3">
        <f>Bakery[[#This Row],[Price]]*Bakery[[#This Row],[Quantity]]</f>
        <v>3500</v>
      </c>
    </row>
    <row r="5135" spans="1:7" x14ac:dyDescent="0.25">
      <c r="A5135">
        <v>2020</v>
      </c>
      <c r="B5135" t="s">
        <v>5</v>
      </c>
      <c r="C5135" s="1">
        <v>14800</v>
      </c>
      <c r="D5135" t="s">
        <v>12</v>
      </c>
      <c r="E5135" s="2">
        <v>1</v>
      </c>
      <c r="F5135">
        <f>IFERROR(VLOOKUP(Bakery[[#This Row],[Products]],Bakery_price[#All],2,FALSE),0)</f>
        <v>4500</v>
      </c>
      <c r="G5135" s="3">
        <f>Bakery[[#This Row],[Price]]*Bakery[[#This Row],[Quantity]]</f>
        <v>4500</v>
      </c>
    </row>
    <row r="5136" spans="1:7" x14ac:dyDescent="0.25">
      <c r="A5136">
        <v>2020</v>
      </c>
      <c r="B5136" t="s">
        <v>13</v>
      </c>
      <c r="C5136" s="1">
        <v>23800</v>
      </c>
      <c r="D5136" t="s">
        <v>6</v>
      </c>
      <c r="E5136" s="2">
        <v>1</v>
      </c>
      <c r="F5136">
        <f>IFERROR(VLOOKUP(Bakery[[#This Row],[Products]],Bakery_price[#All],2,FALSE),0)</f>
        <v>4800</v>
      </c>
      <c r="G5136" s="3">
        <f>Bakery[[#This Row],[Price]]*Bakery[[#This Row],[Quantity]]</f>
        <v>4800</v>
      </c>
    </row>
    <row r="5137" spans="1:7" x14ac:dyDescent="0.25">
      <c r="A5137">
        <v>2020</v>
      </c>
      <c r="B5137" t="s">
        <v>13</v>
      </c>
      <c r="C5137" s="1">
        <v>23800</v>
      </c>
      <c r="D5137" t="s">
        <v>15</v>
      </c>
      <c r="E5137" s="2">
        <v>1</v>
      </c>
      <c r="F5137">
        <f>IFERROR(VLOOKUP(Bakery[[#This Row],[Products]],Bakery_price[#All],2,FALSE),0)</f>
        <v>3500</v>
      </c>
      <c r="G5137" s="3">
        <f>Bakery[[#This Row],[Price]]*Bakery[[#This Row],[Quantity]]</f>
        <v>3500</v>
      </c>
    </row>
    <row r="5138" spans="1:7" x14ac:dyDescent="0.25">
      <c r="A5138">
        <v>2020</v>
      </c>
      <c r="B5138" t="s">
        <v>13</v>
      </c>
      <c r="C5138" s="1">
        <v>23800</v>
      </c>
      <c r="D5138" t="s">
        <v>25</v>
      </c>
      <c r="E5138" s="2">
        <v>1</v>
      </c>
      <c r="F5138">
        <f>IFERROR(VLOOKUP(Bakery[[#This Row],[Products]],Bakery_price[#All],2,FALSE),0)</f>
        <v>3500</v>
      </c>
      <c r="G5138" s="3">
        <f>Bakery[[#This Row],[Price]]*Bakery[[#This Row],[Quantity]]</f>
        <v>3500</v>
      </c>
    </row>
    <row r="5139" spans="1:7" x14ac:dyDescent="0.25">
      <c r="A5139">
        <v>2020</v>
      </c>
      <c r="B5139" t="s">
        <v>13</v>
      </c>
      <c r="C5139" s="1">
        <v>23800</v>
      </c>
      <c r="D5139" t="s">
        <v>9</v>
      </c>
      <c r="E5139" s="2" t="s">
        <v>32</v>
      </c>
      <c r="F5139">
        <f>IFERROR(VLOOKUP(Bakery[[#This Row],[Products]],Bakery_price[#All],2,FALSE),0)</f>
        <v>5000</v>
      </c>
      <c r="G5139" s="3">
        <f>Bakery[[#This Row],[Price]]*Bakery[[#This Row],[Quantity]]</f>
        <v>5000</v>
      </c>
    </row>
    <row r="5140" spans="1:7" x14ac:dyDescent="0.25">
      <c r="A5140">
        <v>2020</v>
      </c>
      <c r="B5140" t="s">
        <v>13</v>
      </c>
      <c r="C5140" s="1">
        <v>23800</v>
      </c>
      <c r="D5140" t="s">
        <v>30</v>
      </c>
      <c r="E5140" s="2">
        <v>2</v>
      </c>
      <c r="F5140">
        <f>IFERROR(VLOOKUP(Bakery[[#This Row],[Products]],Bakery_price[#All],2,FALSE),0)</f>
        <v>2500</v>
      </c>
      <c r="G5140" s="3">
        <f>Bakery[[#This Row],[Price]]*Bakery[[#This Row],[Quantity]]</f>
        <v>5000</v>
      </c>
    </row>
    <row r="5141" spans="1:7" x14ac:dyDescent="0.25">
      <c r="A5141">
        <v>2020</v>
      </c>
      <c r="B5141" t="s">
        <v>13</v>
      </c>
      <c r="C5141" s="1">
        <v>14800</v>
      </c>
      <c r="D5141" t="s">
        <v>6</v>
      </c>
      <c r="E5141" s="2">
        <v>1</v>
      </c>
      <c r="F5141">
        <f>IFERROR(VLOOKUP(Bakery[[#This Row],[Products]],Bakery_price[#All],2,FALSE),0)</f>
        <v>4800</v>
      </c>
      <c r="G5141" s="3">
        <f>Bakery[[#This Row],[Price]]*Bakery[[#This Row],[Quantity]]</f>
        <v>4800</v>
      </c>
    </row>
    <row r="5142" spans="1:7" x14ac:dyDescent="0.25">
      <c r="A5142">
        <v>2020</v>
      </c>
      <c r="B5142" t="s">
        <v>13</v>
      </c>
      <c r="C5142" s="1">
        <v>14800</v>
      </c>
      <c r="D5142" t="s">
        <v>8</v>
      </c>
      <c r="E5142" s="2">
        <v>1</v>
      </c>
      <c r="F5142">
        <f>IFERROR(VLOOKUP(Bakery[[#This Row],[Products]],Bakery_price[#All],2,FALSE),0)</f>
        <v>4800</v>
      </c>
      <c r="G5142" s="3">
        <f>Bakery[[#This Row],[Price]]*Bakery[[#This Row],[Quantity]]</f>
        <v>4800</v>
      </c>
    </row>
    <row r="5143" spans="1:7" x14ac:dyDescent="0.25">
      <c r="A5143">
        <v>2020</v>
      </c>
      <c r="B5143" t="s">
        <v>13</v>
      </c>
      <c r="C5143" s="1">
        <v>14800</v>
      </c>
      <c r="D5143" t="s">
        <v>25</v>
      </c>
      <c r="E5143" s="2">
        <v>1</v>
      </c>
      <c r="F5143">
        <f>IFERROR(VLOOKUP(Bakery[[#This Row],[Products]],Bakery_price[#All],2,FALSE),0)</f>
        <v>3500</v>
      </c>
      <c r="G5143" s="3">
        <f>Bakery[[#This Row],[Price]]*Bakery[[#This Row],[Quantity]]</f>
        <v>3500</v>
      </c>
    </row>
    <row r="5144" spans="1:7" x14ac:dyDescent="0.25">
      <c r="A5144">
        <v>2020</v>
      </c>
      <c r="B5144" t="s">
        <v>13</v>
      </c>
      <c r="C5144" s="1">
        <v>15300</v>
      </c>
      <c r="D5144" t="s">
        <v>6</v>
      </c>
      <c r="E5144" s="2">
        <v>1</v>
      </c>
      <c r="F5144">
        <f>IFERROR(VLOOKUP(Bakery[[#This Row],[Products]],Bakery_price[#All],2,FALSE),0)</f>
        <v>4800</v>
      </c>
      <c r="G5144" s="3">
        <f>Bakery[[#This Row],[Price]]*Bakery[[#This Row],[Quantity]]</f>
        <v>4800</v>
      </c>
    </row>
    <row r="5145" spans="1:7" x14ac:dyDescent="0.25">
      <c r="A5145">
        <v>2020</v>
      </c>
      <c r="B5145" t="s">
        <v>13</v>
      </c>
      <c r="C5145" s="1">
        <v>15300</v>
      </c>
      <c r="D5145" t="s">
        <v>19</v>
      </c>
      <c r="E5145" s="2">
        <v>1</v>
      </c>
      <c r="F5145">
        <f>IFERROR(VLOOKUP(Bakery[[#This Row],[Products]],Bakery_price[#All],2,FALSE),0)</f>
        <v>1500</v>
      </c>
      <c r="G5145" s="3">
        <f>Bakery[[#This Row],[Price]]*Bakery[[#This Row],[Quantity]]</f>
        <v>1500</v>
      </c>
    </row>
    <row r="5146" spans="1:7" x14ac:dyDescent="0.25">
      <c r="A5146">
        <v>2020</v>
      </c>
      <c r="B5146" t="s">
        <v>13</v>
      </c>
      <c r="C5146" s="1">
        <v>15300</v>
      </c>
      <c r="D5146" t="s">
        <v>8</v>
      </c>
      <c r="E5146" s="2">
        <v>1</v>
      </c>
      <c r="F5146">
        <f>IFERROR(VLOOKUP(Bakery[[#This Row],[Products]],Bakery_price[#All],2,FALSE),0)</f>
        <v>4800</v>
      </c>
      <c r="G5146" s="3">
        <f>Bakery[[#This Row],[Price]]*Bakery[[#This Row],[Quantity]]</f>
        <v>4800</v>
      </c>
    </row>
    <row r="5147" spans="1:7" x14ac:dyDescent="0.25">
      <c r="A5147">
        <v>2020</v>
      </c>
      <c r="B5147" t="s">
        <v>13</v>
      </c>
      <c r="C5147" s="1">
        <v>15300</v>
      </c>
      <c r="D5147" t="s">
        <v>30</v>
      </c>
      <c r="E5147" s="2">
        <v>1</v>
      </c>
      <c r="F5147">
        <f>IFERROR(VLOOKUP(Bakery[[#This Row],[Products]],Bakery_price[#All],2,FALSE),0)</f>
        <v>2500</v>
      </c>
      <c r="G5147" s="3">
        <f>Bakery[[#This Row],[Price]]*Bakery[[#This Row],[Quantity]]</f>
        <v>2500</v>
      </c>
    </row>
    <row r="5148" spans="1:7" x14ac:dyDescent="0.25">
      <c r="A5148">
        <v>2020</v>
      </c>
      <c r="B5148" t="s">
        <v>18</v>
      </c>
      <c r="C5148" s="1">
        <v>14800</v>
      </c>
      <c r="D5148" t="s">
        <v>6</v>
      </c>
      <c r="E5148" s="2">
        <v>1</v>
      </c>
      <c r="F5148">
        <f>IFERROR(VLOOKUP(Bakery[[#This Row],[Products]],Bakery_price[#All],2,FALSE),0)</f>
        <v>4800</v>
      </c>
      <c r="G5148" s="3">
        <f>Bakery[[#This Row],[Price]]*Bakery[[#This Row],[Quantity]]</f>
        <v>4800</v>
      </c>
    </row>
    <row r="5149" spans="1:7" x14ac:dyDescent="0.25">
      <c r="A5149">
        <v>2020</v>
      </c>
      <c r="B5149" t="s">
        <v>18</v>
      </c>
      <c r="C5149" s="1">
        <v>14800</v>
      </c>
      <c r="D5149" t="s">
        <v>8</v>
      </c>
      <c r="E5149" s="2">
        <v>1</v>
      </c>
      <c r="F5149">
        <f>IFERROR(VLOOKUP(Bakery[[#This Row],[Products]],Bakery_price[#All],2,FALSE),0)</f>
        <v>4800</v>
      </c>
      <c r="G5149" s="3">
        <f>Bakery[[#This Row],[Price]]*Bakery[[#This Row],[Quantity]]</f>
        <v>4800</v>
      </c>
    </row>
    <row r="5150" spans="1:7" x14ac:dyDescent="0.25">
      <c r="A5150">
        <v>2020</v>
      </c>
      <c r="B5150" t="s">
        <v>18</v>
      </c>
      <c r="C5150" s="1">
        <v>14800</v>
      </c>
      <c r="D5150" t="s">
        <v>25</v>
      </c>
      <c r="E5150" s="2">
        <v>1</v>
      </c>
      <c r="F5150">
        <f>IFERROR(VLOOKUP(Bakery[[#This Row],[Products]],Bakery_price[#All],2,FALSE),0)</f>
        <v>3500</v>
      </c>
      <c r="G5150" s="3">
        <f>Bakery[[#This Row],[Price]]*Bakery[[#This Row],[Quantity]]</f>
        <v>3500</v>
      </c>
    </row>
    <row r="5151" spans="1:7" x14ac:dyDescent="0.25">
      <c r="A5151">
        <v>2020</v>
      </c>
      <c r="B5151" t="s">
        <v>18</v>
      </c>
      <c r="C5151" s="1">
        <v>15000</v>
      </c>
      <c r="D5151" t="s">
        <v>15</v>
      </c>
      <c r="E5151" s="2">
        <v>1</v>
      </c>
      <c r="F5151">
        <f>IFERROR(VLOOKUP(Bakery[[#This Row],[Products]],Bakery_price[#All],2,FALSE),0)</f>
        <v>3500</v>
      </c>
      <c r="G5151" s="3">
        <f>Bakery[[#This Row],[Price]]*Bakery[[#This Row],[Quantity]]</f>
        <v>3500</v>
      </c>
    </row>
    <row r="5152" spans="1:7" x14ac:dyDescent="0.25">
      <c r="A5152">
        <v>2020</v>
      </c>
      <c r="B5152" t="s">
        <v>18</v>
      </c>
      <c r="C5152" s="1">
        <v>15000</v>
      </c>
      <c r="D5152" t="s">
        <v>24</v>
      </c>
      <c r="E5152" s="2">
        <v>1</v>
      </c>
      <c r="F5152">
        <f>IFERROR(VLOOKUP(Bakery[[#This Row],[Products]],Bakery_price[#All],2,FALSE),0)</f>
        <v>3500</v>
      </c>
      <c r="G5152" s="3">
        <f>Bakery[[#This Row],[Price]]*Bakery[[#This Row],[Quantity]]</f>
        <v>3500</v>
      </c>
    </row>
    <row r="5153" spans="1:7" x14ac:dyDescent="0.25">
      <c r="A5153">
        <v>2020</v>
      </c>
      <c r="B5153" t="s">
        <v>18</v>
      </c>
      <c r="C5153" s="1">
        <v>15000</v>
      </c>
      <c r="D5153" t="s">
        <v>30</v>
      </c>
      <c r="E5153" s="2">
        <v>2</v>
      </c>
      <c r="F5153">
        <f>IFERROR(VLOOKUP(Bakery[[#This Row],[Products]],Bakery_price[#All],2,FALSE),0)</f>
        <v>2500</v>
      </c>
      <c r="G5153" s="3">
        <f>Bakery[[#This Row],[Price]]*Bakery[[#This Row],[Quantity]]</f>
        <v>5000</v>
      </c>
    </row>
    <row r="5154" spans="1:7" x14ac:dyDescent="0.25">
      <c r="A5154">
        <v>2020</v>
      </c>
      <c r="B5154" t="s">
        <v>18</v>
      </c>
      <c r="C5154" s="1">
        <v>14800</v>
      </c>
      <c r="D5154" t="s">
        <v>6</v>
      </c>
      <c r="E5154" s="2">
        <v>1</v>
      </c>
      <c r="F5154">
        <f>IFERROR(VLOOKUP(Bakery[[#This Row],[Products]],Bakery_price[#All],2,FALSE),0)</f>
        <v>4800</v>
      </c>
      <c r="G5154" s="3">
        <f>Bakery[[#This Row],[Price]]*Bakery[[#This Row],[Quantity]]</f>
        <v>4800</v>
      </c>
    </row>
    <row r="5155" spans="1:7" x14ac:dyDescent="0.25">
      <c r="A5155">
        <v>2020</v>
      </c>
      <c r="B5155" t="s">
        <v>18</v>
      </c>
      <c r="C5155" s="1">
        <v>14800</v>
      </c>
      <c r="D5155" t="s">
        <v>15</v>
      </c>
      <c r="E5155" s="2">
        <v>1</v>
      </c>
      <c r="F5155">
        <f>IFERROR(VLOOKUP(Bakery[[#This Row],[Products]],Bakery_price[#All],2,FALSE),0)</f>
        <v>3500</v>
      </c>
      <c r="G5155" s="3">
        <f>Bakery[[#This Row],[Price]]*Bakery[[#This Row],[Quantity]]</f>
        <v>3500</v>
      </c>
    </row>
    <row r="5156" spans="1:7" x14ac:dyDescent="0.25">
      <c r="A5156">
        <v>2020</v>
      </c>
      <c r="B5156" t="s">
        <v>18</v>
      </c>
      <c r="C5156" s="1">
        <v>14800</v>
      </c>
      <c r="D5156" t="s">
        <v>12</v>
      </c>
      <c r="E5156" s="2">
        <v>1</v>
      </c>
      <c r="F5156">
        <f>IFERROR(VLOOKUP(Bakery[[#This Row],[Products]],Bakery_price[#All],2,FALSE),0)</f>
        <v>4500</v>
      </c>
      <c r="G5156" s="3">
        <f>Bakery[[#This Row],[Price]]*Bakery[[#This Row],[Quantity]]</f>
        <v>4500</v>
      </c>
    </row>
    <row r="5157" spans="1:7" x14ac:dyDescent="0.25">
      <c r="A5157">
        <v>2020</v>
      </c>
      <c r="B5157" t="s">
        <v>18</v>
      </c>
      <c r="C5157" s="1">
        <v>28100</v>
      </c>
      <c r="D5157" t="s">
        <v>6</v>
      </c>
      <c r="E5157" s="2">
        <v>2</v>
      </c>
      <c r="F5157">
        <f>IFERROR(VLOOKUP(Bakery[[#This Row],[Products]],Bakery_price[#All],2,FALSE),0)</f>
        <v>4800</v>
      </c>
      <c r="G5157" s="3">
        <f>Bakery[[#This Row],[Price]]*Bakery[[#This Row],[Quantity]]</f>
        <v>9600</v>
      </c>
    </row>
    <row r="5158" spans="1:7" x14ac:dyDescent="0.25">
      <c r="A5158">
        <v>2020</v>
      </c>
      <c r="B5158" t="s">
        <v>18</v>
      </c>
      <c r="C5158" s="1">
        <v>28100</v>
      </c>
      <c r="D5158" t="s">
        <v>24</v>
      </c>
      <c r="E5158" s="2">
        <v>2</v>
      </c>
      <c r="F5158">
        <f>IFERROR(VLOOKUP(Bakery[[#This Row],[Products]],Bakery_price[#All],2,FALSE),0)</f>
        <v>3500</v>
      </c>
      <c r="G5158" s="3">
        <f>Bakery[[#This Row],[Price]]*Bakery[[#This Row],[Quantity]]</f>
        <v>7000</v>
      </c>
    </row>
    <row r="5159" spans="1:7" x14ac:dyDescent="0.25">
      <c r="A5159">
        <v>2020</v>
      </c>
      <c r="B5159" t="s">
        <v>18</v>
      </c>
      <c r="C5159" s="1">
        <v>28100</v>
      </c>
      <c r="D5159" t="s">
        <v>8</v>
      </c>
      <c r="E5159" s="2">
        <v>1</v>
      </c>
      <c r="F5159">
        <f>IFERROR(VLOOKUP(Bakery[[#This Row],[Products]],Bakery_price[#All],2,FALSE),0)</f>
        <v>4800</v>
      </c>
      <c r="G5159" s="3">
        <f>Bakery[[#This Row],[Price]]*Bakery[[#This Row],[Quantity]]</f>
        <v>4800</v>
      </c>
    </row>
    <row r="5160" spans="1:7" x14ac:dyDescent="0.25">
      <c r="A5160">
        <v>2020</v>
      </c>
      <c r="B5160" t="s">
        <v>18</v>
      </c>
      <c r="C5160" s="1">
        <v>28100</v>
      </c>
      <c r="D5160" t="s">
        <v>9</v>
      </c>
      <c r="E5160" s="2" t="s">
        <v>32</v>
      </c>
      <c r="F5160">
        <f>IFERROR(VLOOKUP(Bakery[[#This Row],[Products]],Bakery_price[#All],2,FALSE),0)</f>
        <v>5000</v>
      </c>
      <c r="G5160" s="3">
        <f>Bakery[[#This Row],[Price]]*Bakery[[#This Row],[Quantity]]</f>
        <v>5000</v>
      </c>
    </row>
    <row r="5161" spans="1:7" x14ac:dyDescent="0.25">
      <c r="A5161">
        <v>2020</v>
      </c>
      <c r="B5161" t="s">
        <v>18</v>
      </c>
      <c r="C5161" s="1">
        <v>34900</v>
      </c>
      <c r="D5161" t="s">
        <v>6</v>
      </c>
      <c r="E5161" s="2">
        <v>3</v>
      </c>
      <c r="F5161">
        <f>IFERROR(VLOOKUP(Bakery[[#This Row],[Products]],Bakery_price[#All],2,FALSE),0)</f>
        <v>4800</v>
      </c>
      <c r="G5161" s="3">
        <f>Bakery[[#This Row],[Price]]*Bakery[[#This Row],[Quantity]]</f>
        <v>14400</v>
      </c>
    </row>
    <row r="5162" spans="1:7" x14ac:dyDescent="0.25">
      <c r="A5162">
        <v>2020</v>
      </c>
      <c r="B5162" t="s">
        <v>18</v>
      </c>
      <c r="C5162" s="1">
        <v>34900</v>
      </c>
      <c r="D5162" t="s">
        <v>15</v>
      </c>
      <c r="E5162" s="2">
        <v>1</v>
      </c>
      <c r="F5162">
        <f>IFERROR(VLOOKUP(Bakery[[#This Row],[Products]],Bakery_price[#All],2,FALSE),0)</f>
        <v>3500</v>
      </c>
      <c r="G5162" s="3">
        <f>Bakery[[#This Row],[Price]]*Bakery[[#This Row],[Quantity]]</f>
        <v>3500</v>
      </c>
    </row>
    <row r="5163" spans="1:7" x14ac:dyDescent="0.25">
      <c r="A5163">
        <v>2020</v>
      </c>
      <c r="B5163" t="s">
        <v>18</v>
      </c>
      <c r="C5163" s="1">
        <v>34900</v>
      </c>
      <c r="D5163" t="s">
        <v>24</v>
      </c>
      <c r="E5163" s="2">
        <v>2</v>
      </c>
      <c r="F5163">
        <f>IFERROR(VLOOKUP(Bakery[[#This Row],[Products]],Bakery_price[#All],2,FALSE),0)</f>
        <v>3500</v>
      </c>
      <c r="G5163" s="3">
        <f>Bakery[[#This Row],[Price]]*Bakery[[#This Row],[Quantity]]</f>
        <v>7000</v>
      </c>
    </row>
    <row r="5164" spans="1:7" x14ac:dyDescent="0.25">
      <c r="A5164">
        <v>2020</v>
      </c>
      <c r="B5164" t="s">
        <v>18</v>
      </c>
      <c r="C5164" s="1">
        <v>34900</v>
      </c>
      <c r="D5164" t="s">
        <v>17</v>
      </c>
      <c r="E5164" s="2">
        <v>2</v>
      </c>
      <c r="F5164">
        <f>IFERROR(VLOOKUP(Bakery[[#This Row],[Products]],Bakery_price[#All],2,FALSE),0)</f>
        <v>4000</v>
      </c>
      <c r="G5164" s="3">
        <f>Bakery[[#This Row],[Price]]*Bakery[[#This Row],[Quantity]]</f>
        <v>8000</v>
      </c>
    </row>
    <row r="5165" spans="1:7" x14ac:dyDescent="0.25">
      <c r="A5165">
        <v>2020</v>
      </c>
      <c r="B5165" t="s">
        <v>18</v>
      </c>
      <c r="C5165" s="1">
        <v>18000</v>
      </c>
      <c r="D5165" t="s">
        <v>15</v>
      </c>
      <c r="E5165" s="2">
        <v>1</v>
      </c>
      <c r="F5165">
        <f>IFERROR(VLOOKUP(Bakery[[#This Row],[Products]],Bakery_price[#All],2,FALSE),0)</f>
        <v>3500</v>
      </c>
      <c r="G5165" s="3">
        <f>Bakery[[#This Row],[Price]]*Bakery[[#This Row],[Quantity]]</f>
        <v>3500</v>
      </c>
    </row>
    <row r="5166" spans="1:7" x14ac:dyDescent="0.25">
      <c r="A5166">
        <v>2020</v>
      </c>
      <c r="B5166" t="s">
        <v>18</v>
      </c>
      <c r="C5166" s="1">
        <v>18000</v>
      </c>
      <c r="D5166" t="s">
        <v>24</v>
      </c>
      <c r="E5166" s="2">
        <v>1</v>
      </c>
      <c r="F5166">
        <f>IFERROR(VLOOKUP(Bakery[[#This Row],[Products]],Bakery_price[#All],2,FALSE),0)</f>
        <v>3500</v>
      </c>
      <c r="G5166" s="3">
        <f>Bakery[[#This Row],[Price]]*Bakery[[#This Row],[Quantity]]</f>
        <v>3500</v>
      </c>
    </row>
    <row r="5167" spans="1:7" x14ac:dyDescent="0.25">
      <c r="A5167">
        <v>2020</v>
      </c>
      <c r="B5167" t="s">
        <v>18</v>
      </c>
      <c r="C5167" s="1">
        <v>18000</v>
      </c>
      <c r="D5167" t="s">
        <v>31</v>
      </c>
      <c r="E5167" s="2">
        <v>1</v>
      </c>
      <c r="F5167">
        <f>IFERROR(VLOOKUP(Bakery[[#This Row],[Products]],Bakery_price[#All],2,FALSE),0)</f>
        <v>4000</v>
      </c>
      <c r="G5167" s="3">
        <f>Bakery[[#This Row],[Price]]*Bakery[[#This Row],[Quantity]]</f>
        <v>4000</v>
      </c>
    </row>
    <row r="5168" spans="1:7" x14ac:dyDescent="0.25">
      <c r="A5168">
        <v>2020</v>
      </c>
      <c r="B5168" t="s">
        <v>18</v>
      </c>
      <c r="C5168" s="1">
        <v>18000</v>
      </c>
      <c r="D5168" t="s">
        <v>27</v>
      </c>
      <c r="E5168" s="2">
        <v>1</v>
      </c>
      <c r="F5168">
        <f>IFERROR(VLOOKUP(Bakery[[#This Row],[Products]],Bakery_price[#All],2,FALSE),0)</f>
        <v>4500</v>
      </c>
      <c r="G5168" s="3">
        <f>Bakery[[#This Row],[Price]]*Bakery[[#This Row],[Quantity]]</f>
        <v>4500</v>
      </c>
    </row>
    <row r="5169" spans="1:7" x14ac:dyDescent="0.25">
      <c r="A5169">
        <v>2020</v>
      </c>
      <c r="B5169" t="s">
        <v>18</v>
      </c>
      <c r="C5169" s="1">
        <v>16800</v>
      </c>
      <c r="D5169" t="s">
        <v>6</v>
      </c>
      <c r="E5169" s="2">
        <v>1</v>
      </c>
      <c r="F5169">
        <f>IFERROR(VLOOKUP(Bakery[[#This Row],[Products]],Bakery_price[#All],2,FALSE),0)</f>
        <v>4800</v>
      </c>
      <c r="G5169" s="3">
        <f>Bakery[[#This Row],[Price]]*Bakery[[#This Row],[Quantity]]</f>
        <v>4800</v>
      </c>
    </row>
    <row r="5170" spans="1:7" x14ac:dyDescent="0.25">
      <c r="A5170">
        <v>2020</v>
      </c>
      <c r="B5170" t="s">
        <v>18</v>
      </c>
      <c r="C5170" s="1">
        <v>16800</v>
      </c>
      <c r="D5170" t="s">
        <v>8</v>
      </c>
      <c r="E5170" s="2">
        <v>1</v>
      </c>
      <c r="F5170">
        <f>IFERROR(VLOOKUP(Bakery[[#This Row],[Products]],Bakery_price[#All],2,FALSE),0)</f>
        <v>4800</v>
      </c>
      <c r="G5170" s="3">
        <f>Bakery[[#This Row],[Price]]*Bakery[[#This Row],[Quantity]]</f>
        <v>4800</v>
      </c>
    </row>
    <row r="5171" spans="1:7" x14ac:dyDescent="0.25">
      <c r="A5171">
        <v>2020</v>
      </c>
      <c r="B5171" t="s">
        <v>18</v>
      </c>
      <c r="C5171" s="1">
        <v>16800</v>
      </c>
      <c r="D5171" t="s">
        <v>29</v>
      </c>
      <c r="E5171" s="2">
        <v>1</v>
      </c>
      <c r="F5171">
        <f>IFERROR(VLOOKUP(Bakery[[#This Row],[Products]],Bakery_price[#All],2,FALSE),0)</f>
        <v>4500</v>
      </c>
      <c r="G5171" s="3">
        <f>Bakery[[#This Row],[Price]]*Bakery[[#This Row],[Quantity]]</f>
        <v>4500</v>
      </c>
    </row>
    <row r="5172" spans="1:7" x14ac:dyDescent="0.25">
      <c r="A5172">
        <v>2020</v>
      </c>
      <c r="B5172" t="s">
        <v>21</v>
      </c>
      <c r="C5172" s="1">
        <v>21600</v>
      </c>
      <c r="D5172" t="s">
        <v>6</v>
      </c>
      <c r="E5172" s="2">
        <v>1</v>
      </c>
      <c r="F5172">
        <f>IFERROR(VLOOKUP(Bakery[[#This Row],[Products]],Bakery_price[#All],2,FALSE),0)</f>
        <v>4800</v>
      </c>
      <c r="G5172" s="3">
        <f>Bakery[[#This Row],[Price]]*Bakery[[#This Row],[Quantity]]</f>
        <v>4800</v>
      </c>
    </row>
    <row r="5173" spans="1:7" x14ac:dyDescent="0.25">
      <c r="A5173">
        <v>2020</v>
      </c>
      <c r="B5173" t="s">
        <v>21</v>
      </c>
      <c r="C5173" s="1">
        <v>21600</v>
      </c>
      <c r="D5173" t="s">
        <v>8</v>
      </c>
      <c r="E5173" s="2">
        <v>1</v>
      </c>
      <c r="F5173">
        <f>IFERROR(VLOOKUP(Bakery[[#This Row],[Products]],Bakery_price[#All],2,FALSE),0)</f>
        <v>4800</v>
      </c>
      <c r="G5173" s="3">
        <f>Bakery[[#This Row],[Price]]*Bakery[[#This Row],[Quantity]]</f>
        <v>4800</v>
      </c>
    </row>
    <row r="5174" spans="1:7" x14ac:dyDescent="0.25">
      <c r="A5174">
        <v>2020</v>
      </c>
      <c r="B5174" t="s">
        <v>21</v>
      </c>
      <c r="C5174" s="1">
        <v>21600</v>
      </c>
      <c r="D5174" t="s">
        <v>16</v>
      </c>
      <c r="E5174" s="2">
        <v>1</v>
      </c>
      <c r="F5174">
        <f>IFERROR(VLOOKUP(Bakery[[#This Row],[Products]],Bakery_price[#All],2,FALSE),0)</f>
        <v>0</v>
      </c>
      <c r="G5174" s="3">
        <f>Bakery[[#This Row],[Price]]*Bakery[[#This Row],[Quantity]]</f>
        <v>0</v>
      </c>
    </row>
    <row r="5175" spans="1:7" x14ac:dyDescent="0.25">
      <c r="A5175">
        <v>2020</v>
      </c>
      <c r="B5175" t="s">
        <v>21</v>
      </c>
      <c r="C5175" s="1">
        <v>27600</v>
      </c>
      <c r="D5175" t="s">
        <v>6</v>
      </c>
      <c r="E5175" s="2">
        <v>2</v>
      </c>
      <c r="F5175">
        <f>IFERROR(VLOOKUP(Bakery[[#This Row],[Products]],Bakery_price[#All],2,FALSE),0)</f>
        <v>4800</v>
      </c>
      <c r="G5175" s="3">
        <f>Bakery[[#This Row],[Price]]*Bakery[[#This Row],[Quantity]]</f>
        <v>9600</v>
      </c>
    </row>
    <row r="5176" spans="1:7" x14ac:dyDescent="0.25">
      <c r="A5176">
        <v>2020</v>
      </c>
      <c r="B5176" t="s">
        <v>21</v>
      </c>
      <c r="C5176" s="1">
        <v>27600</v>
      </c>
      <c r="D5176" t="s">
        <v>24</v>
      </c>
      <c r="E5176" s="2">
        <v>1</v>
      </c>
      <c r="F5176">
        <f>IFERROR(VLOOKUP(Bakery[[#This Row],[Products]],Bakery_price[#All],2,FALSE),0)</f>
        <v>3500</v>
      </c>
      <c r="G5176" s="3">
        <f>Bakery[[#This Row],[Price]]*Bakery[[#This Row],[Quantity]]</f>
        <v>3500</v>
      </c>
    </row>
    <row r="5177" spans="1:7" x14ac:dyDescent="0.25">
      <c r="A5177">
        <v>2020</v>
      </c>
      <c r="B5177" t="s">
        <v>21</v>
      </c>
      <c r="C5177" s="1">
        <v>27600</v>
      </c>
      <c r="D5177" t="s">
        <v>17</v>
      </c>
      <c r="E5177" s="2">
        <v>2</v>
      </c>
      <c r="F5177">
        <f>IFERROR(VLOOKUP(Bakery[[#This Row],[Products]],Bakery_price[#All],2,FALSE),0)</f>
        <v>4000</v>
      </c>
      <c r="G5177" s="3">
        <f>Bakery[[#This Row],[Price]]*Bakery[[#This Row],[Quantity]]</f>
        <v>8000</v>
      </c>
    </row>
    <row r="5178" spans="1:7" x14ac:dyDescent="0.25">
      <c r="A5178">
        <v>2020</v>
      </c>
      <c r="B5178" t="s">
        <v>21</v>
      </c>
      <c r="C5178" s="1">
        <v>27600</v>
      </c>
      <c r="D5178" t="s">
        <v>12</v>
      </c>
      <c r="E5178" s="2">
        <v>1</v>
      </c>
      <c r="F5178">
        <f>IFERROR(VLOOKUP(Bakery[[#This Row],[Products]],Bakery_price[#All],2,FALSE),0)</f>
        <v>4500</v>
      </c>
      <c r="G5178" s="3">
        <f>Bakery[[#This Row],[Price]]*Bakery[[#This Row],[Quantity]]</f>
        <v>4500</v>
      </c>
    </row>
    <row r="5179" spans="1:7" x14ac:dyDescent="0.25">
      <c r="A5179">
        <v>2020</v>
      </c>
      <c r="B5179" t="s">
        <v>21</v>
      </c>
      <c r="C5179" s="1">
        <v>21800</v>
      </c>
      <c r="D5179" t="s">
        <v>6</v>
      </c>
      <c r="E5179" s="2">
        <v>1</v>
      </c>
      <c r="F5179">
        <f>IFERROR(VLOOKUP(Bakery[[#This Row],[Products]],Bakery_price[#All],2,FALSE),0)</f>
        <v>4800</v>
      </c>
      <c r="G5179" s="3">
        <f>Bakery[[#This Row],[Price]]*Bakery[[#This Row],[Quantity]]</f>
        <v>4800</v>
      </c>
    </row>
    <row r="5180" spans="1:7" x14ac:dyDescent="0.25">
      <c r="A5180">
        <v>2020</v>
      </c>
      <c r="B5180" t="s">
        <v>21</v>
      </c>
      <c r="C5180" s="1">
        <v>21800</v>
      </c>
      <c r="D5180" t="s">
        <v>24</v>
      </c>
      <c r="E5180" s="2">
        <v>2</v>
      </c>
      <c r="F5180">
        <f>IFERROR(VLOOKUP(Bakery[[#This Row],[Products]],Bakery_price[#All],2,FALSE),0)</f>
        <v>3500</v>
      </c>
      <c r="G5180" s="3">
        <f>Bakery[[#This Row],[Price]]*Bakery[[#This Row],[Quantity]]</f>
        <v>7000</v>
      </c>
    </row>
    <row r="5181" spans="1:7" x14ac:dyDescent="0.25">
      <c r="A5181">
        <v>2020</v>
      </c>
      <c r="B5181" t="s">
        <v>21</v>
      </c>
      <c r="C5181" s="1">
        <v>21800</v>
      </c>
      <c r="D5181" t="s">
        <v>25</v>
      </c>
      <c r="E5181" s="2">
        <v>2</v>
      </c>
      <c r="F5181">
        <f>IFERROR(VLOOKUP(Bakery[[#This Row],[Products]],Bakery_price[#All],2,FALSE),0)</f>
        <v>3500</v>
      </c>
      <c r="G5181" s="3">
        <f>Bakery[[#This Row],[Price]]*Bakery[[#This Row],[Quantity]]</f>
        <v>7000</v>
      </c>
    </row>
    <row r="5182" spans="1:7" x14ac:dyDescent="0.25">
      <c r="A5182">
        <v>2020</v>
      </c>
      <c r="B5182" t="s">
        <v>21</v>
      </c>
      <c r="C5182" s="1">
        <v>20300</v>
      </c>
      <c r="D5182" t="s">
        <v>6</v>
      </c>
      <c r="E5182" s="2">
        <v>1</v>
      </c>
      <c r="F5182">
        <f>IFERROR(VLOOKUP(Bakery[[#This Row],[Products]],Bakery_price[#All],2,FALSE),0)</f>
        <v>4800</v>
      </c>
      <c r="G5182" s="3">
        <f>Bakery[[#This Row],[Price]]*Bakery[[#This Row],[Quantity]]</f>
        <v>4800</v>
      </c>
    </row>
    <row r="5183" spans="1:7" x14ac:dyDescent="0.25">
      <c r="A5183">
        <v>2020</v>
      </c>
      <c r="B5183" t="s">
        <v>21</v>
      </c>
      <c r="C5183" s="1">
        <v>20300</v>
      </c>
      <c r="D5183" t="s">
        <v>7</v>
      </c>
      <c r="E5183" s="2">
        <v>1</v>
      </c>
      <c r="F5183">
        <f>IFERROR(VLOOKUP(Bakery[[#This Row],[Products]],Bakery_price[#All],2,FALSE),0)</f>
        <v>0</v>
      </c>
      <c r="G5183" s="3">
        <f>Bakery[[#This Row],[Price]]*Bakery[[#This Row],[Quantity]]</f>
        <v>0</v>
      </c>
    </row>
    <row r="5184" spans="1:7" x14ac:dyDescent="0.25">
      <c r="A5184">
        <v>2020</v>
      </c>
      <c r="B5184" t="s">
        <v>21</v>
      </c>
      <c r="C5184" s="1">
        <v>20300</v>
      </c>
      <c r="D5184" t="s">
        <v>8</v>
      </c>
      <c r="E5184" s="2">
        <v>1</v>
      </c>
      <c r="F5184">
        <f>IFERROR(VLOOKUP(Bakery[[#This Row],[Products]],Bakery_price[#All],2,FALSE),0)</f>
        <v>4800</v>
      </c>
      <c r="G5184" s="3">
        <f>Bakery[[#This Row],[Price]]*Bakery[[#This Row],[Quantity]]</f>
        <v>4800</v>
      </c>
    </row>
    <row r="5185" spans="1:7" x14ac:dyDescent="0.25">
      <c r="A5185">
        <v>2020</v>
      </c>
      <c r="B5185" t="s">
        <v>21</v>
      </c>
      <c r="C5185" s="1">
        <v>20300</v>
      </c>
      <c r="D5185" t="s">
        <v>9</v>
      </c>
      <c r="E5185" s="2" t="s">
        <v>32</v>
      </c>
      <c r="F5185">
        <f>IFERROR(VLOOKUP(Bakery[[#This Row],[Products]],Bakery_price[#All],2,FALSE),0)</f>
        <v>5000</v>
      </c>
      <c r="G5185" s="3">
        <f>Bakery[[#This Row],[Price]]*Bakery[[#This Row],[Quantity]]</f>
        <v>5000</v>
      </c>
    </row>
    <row r="5186" spans="1:7" x14ac:dyDescent="0.25">
      <c r="A5186">
        <v>2020</v>
      </c>
      <c r="B5186" t="s">
        <v>21</v>
      </c>
      <c r="C5186" s="1">
        <v>26000</v>
      </c>
      <c r="D5186" t="s">
        <v>24</v>
      </c>
      <c r="E5186" s="2">
        <v>1</v>
      </c>
      <c r="F5186">
        <f>IFERROR(VLOOKUP(Bakery[[#This Row],[Products]],Bakery_price[#All],2,FALSE),0)</f>
        <v>3500</v>
      </c>
      <c r="G5186" s="3">
        <f>Bakery[[#This Row],[Price]]*Bakery[[#This Row],[Quantity]]</f>
        <v>3500</v>
      </c>
    </row>
    <row r="5187" spans="1:7" x14ac:dyDescent="0.25">
      <c r="A5187">
        <v>2020</v>
      </c>
      <c r="B5187" t="s">
        <v>21</v>
      </c>
      <c r="C5187" s="1">
        <v>26000</v>
      </c>
      <c r="D5187" t="s">
        <v>8</v>
      </c>
      <c r="E5187" s="2">
        <v>1</v>
      </c>
      <c r="F5187">
        <f>IFERROR(VLOOKUP(Bakery[[#This Row],[Products]],Bakery_price[#All],2,FALSE),0)</f>
        <v>4800</v>
      </c>
      <c r="G5187" s="3">
        <f>Bakery[[#This Row],[Price]]*Bakery[[#This Row],[Quantity]]</f>
        <v>4800</v>
      </c>
    </row>
    <row r="5188" spans="1:7" x14ac:dyDescent="0.25">
      <c r="A5188">
        <v>2020</v>
      </c>
      <c r="B5188" t="s">
        <v>21</v>
      </c>
      <c r="C5188" s="1">
        <v>26000</v>
      </c>
      <c r="D5188" t="s">
        <v>17</v>
      </c>
      <c r="E5188" s="2">
        <v>1</v>
      </c>
      <c r="F5188">
        <f>IFERROR(VLOOKUP(Bakery[[#This Row],[Products]],Bakery_price[#All],2,FALSE),0)</f>
        <v>4000</v>
      </c>
      <c r="G5188" s="3">
        <f>Bakery[[#This Row],[Price]]*Bakery[[#This Row],[Quantity]]</f>
        <v>4000</v>
      </c>
    </row>
    <row r="5189" spans="1:7" x14ac:dyDescent="0.25">
      <c r="A5189">
        <v>2020</v>
      </c>
      <c r="B5189" t="s">
        <v>21</v>
      </c>
      <c r="C5189" s="1">
        <v>26000</v>
      </c>
      <c r="D5189" t="s">
        <v>29</v>
      </c>
      <c r="E5189" s="2">
        <v>1</v>
      </c>
      <c r="F5189">
        <f>IFERROR(VLOOKUP(Bakery[[#This Row],[Products]],Bakery_price[#All],2,FALSE),0)</f>
        <v>4500</v>
      </c>
      <c r="G5189" s="3">
        <f>Bakery[[#This Row],[Price]]*Bakery[[#This Row],[Quantity]]</f>
        <v>4500</v>
      </c>
    </row>
    <row r="5190" spans="1:7" x14ac:dyDescent="0.25">
      <c r="A5190">
        <v>2020</v>
      </c>
      <c r="B5190" t="s">
        <v>21</v>
      </c>
      <c r="C5190" s="1">
        <v>26000</v>
      </c>
      <c r="D5190" t="s">
        <v>9</v>
      </c>
      <c r="E5190" s="2" t="s">
        <v>32</v>
      </c>
      <c r="F5190">
        <f>IFERROR(VLOOKUP(Bakery[[#This Row],[Products]],Bakery_price[#All],2,FALSE),0)</f>
        <v>5000</v>
      </c>
      <c r="G5190" s="3">
        <f>Bakery[[#This Row],[Price]]*Bakery[[#This Row],[Quantity]]</f>
        <v>5000</v>
      </c>
    </row>
    <row r="5191" spans="1:7" x14ac:dyDescent="0.25">
      <c r="A5191">
        <v>2020</v>
      </c>
      <c r="B5191" t="s">
        <v>21</v>
      </c>
      <c r="C5191" s="1">
        <v>26000</v>
      </c>
      <c r="D5191" t="s">
        <v>30</v>
      </c>
      <c r="E5191" s="2">
        <v>1</v>
      </c>
      <c r="F5191">
        <f>IFERROR(VLOOKUP(Bakery[[#This Row],[Products]],Bakery_price[#All],2,FALSE),0)</f>
        <v>2500</v>
      </c>
      <c r="G5191" s="3">
        <f>Bakery[[#This Row],[Price]]*Bakery[[#This Row],[Quantity]]</f>
        <v>2500</v>
      </c>
    </row>
    <row r="5192" spans="1:7" x14ac:dyDescent="0.25">
      <c r="A5192">
        <v>2020</v>
      </c>
      <c r="B5192" t="s">
        <v>21</v>
      </c>
      <c r="C5192" s="1">
        <v>20100</v>
      </c>
      <c r="D5192" t="s">
        <v>6</v>
      </c>
      <c r="E5192" s="2">
        <v>2</v>
      </c>
      <c r="F5192">
        <f>IFERROR(VLOOKUP(Bakery[[#This Row],[Products]],Bakery_price[#All],2,FALSE),0)</f>
        <v>4800</v>
      </c>
      <c r="G5192" s="3">
        <f>Bakery[[#This Row],[Price]]*Bakery[[#This Row],[Quantity]]</f>
        <v>9600</v>
      </c>
    </row>
    <row r="5193" spans="1:7" x14ac:dyDescent="0.25">
      <c r="A5193">
        <v>2020</v>
      </c>
      <c r="B5193" t="s">
        <v>21</v>
      </c>
      <c r="C5193" s="1">
        <v>20100</v>
      </c>
      <c r="D5193" t="s">
        <v>17</v>
      </c>
      <c r="E5193" s="2">
        <v>1</v>
      </c>
      <c r="F5193">
        <f>IFERROR(VLOOKUP(Bakery[[#This Row],[Products]],Bakery_price[#All],2,FALSE),0)</f>
        <v>4000</v>
      </c>
      <c r="G5193" s="3">
        <f>Bakery[[#This Row],[Price]]*Bakery[[#This Row],[Quantity]]</f>
        <v>4000</v>
      </c>
    </row>
    <row r="5194" spans="1:7" x14ac:dyDescent="0.25">
      <c r="A5194">
        <v>2020</v>
      </c>
      <c r="B5194" t="s">
        <v>21</v>
      </c>
      <c r="C5194" s="1">
        <v>20100</v>
      </c>
      <c r="D5194" t="s">
        <v>29</v>
      </c>
      <c r="E5194" s="2">
        <v>1</v>
      </c>
      <c r="F5194">
        <f>IFERROR(VLOOKUP(Bakery[[#This Row],[Products]],Bakery_price[#All],2,FALSE),0)</f>
        <v>4500</v>
      </c>
      <c r="G5194" s="3">
        <f>Bakery[[#This Row],[Price]]*Bakery[[#This Row],[Quantity]]</f>
        <v>4500</v>
      </c>
    </row>
    <row r="5195" spans="1:7" x14ac:dyDescent="0.25">
      <c r="A5195">
        <v>2020</v>
      </c>
      <c r="B5195" t="s">
        <v>21</v>
      </c>
      <c r="C5195" s="1">
        <v>20600</v>
      </c>
      <c r="D5195" t="s">
        <v>6</v>
      </c>
      <c r="E5195" s="2">
        <v>2</v>
      </c>
      <c r="F5195">
        <f>IFERROR(VLOOKUP(Bakery[[#This Row],[Products]],Bakery_price[#All],2,FALSE),0)</f>
        <v>4800</v>
      </c>
      <c r="G5195" s="3">
        <f>Bakery[[#This Row],[Price]]*Bakery[[#This Row],[Quantity]]</f>
        <v>9600</v>
      </c>
    </row>
    <row r="5196" spans="1:7" x14ac:dyDescent="0.25">
      <c r="A5196">
        <v>2020</v>
      </c>
      <c r="B5196" t="s">
        <v>21</v>
      </c>
      <c r="C5196" s="1">
        <v>20600</v>
      </c>
      <c r="D5196" t="s">
        <v>8</v>
      </c>
      <c r="E5196" s="2">
        <v>1</v>
      </c>
      <c r="F5196">
        <f>IFERROR(VLOOKUP(Bakery[[#This Row],[Products]],Bakery_price[#All],2,FALSE),0)</f>
        <v>4800</v>
      </c>
      <c r="G5196" s="3">
        <f>Bakery[[#This Row],[Price]]*Bakery[[#This Row],[Quantity]]</f>
        <v>4800</v>
      </c>
    </row>
    <row r="5197" spans="1:7" x14ac:dyDescent="0.25">
      <c r="A5197">
        <v>2020</v>
      </c>
      <c r="B5197" t="s">
        <v>21</v>
      </c>
      <c r="C5197" s="1">
        <v>20600</v>
      </c>
      <c r="D5197" t="s">
        <v>29</v>
      </c>
      <c r="E5197" s="2">
        <v>1</v>
      </c>
      <c r="F5197">
        <f>IFERROR(VLOOKUP(Bakery[[#This Row],[Products]],Bakery_price[#All],2,FALSE),0)</f>
        <v>4500</v>
      </c>
      <c r="G5197" s="3">
        <f>Bakery[[#This Row],[Price]]*Bakery[[#This Row],[Quantity]]</f>
        <v>4500</v>
      </c>
    </row>
    <row r="5198" spans="1:7" x14ac:dyDescent="0.25">
      <c r="A5198">
        <v>2020</v>
      </c>
      <c r="B5198" t="s">
        <v>23</v>
      </c>
      <c r="C5198" s="1">
        <v>15300</v>
      </c>
      <c r="D5198" t="s">
        <v>6</v>
      </c>
      <c r="E5198" s="2">
        <v>1</v>
      </c>
      <c r="F5198">
        <f>IFERROR(VLOOKUP(Bakery[[#This Row],[Products]],Bakery_price[#All],2,FALSE),0)</f>
        <v>4800</v>
      </c>
      <c r="G5198" s="3">
        <f>Bakery[[#This Row],[Price]]*Bakery[[#This Row],[Quantity]]</f>
        <v>4800</v>
      </c>
    </row>
    <row r="5199" spans="1:7" x14ac:dyDescent="0.25">
      <c r="A5199">
        <v>2020</v>
      </c>
      <c r="B5199" t="s">
        <v>23</v>
      </c>
      <c r="C5199" s="1">
        <v>15300</v>
      </c>
      <c r="D5199" t="s">
        <v>7</v>
      </c>
      <c r="E5199" s="2">
        <v>1</v>
      </c>
      <c r="F5199">
        <f>IFERROR(VLOOKUP(Bakery[[#This Row],[Products]],Bakery_price[#All],2,FALSE),0)</f>
        <v>0</v>
      </c>
      <c r="G5199" s="3">
        <f>Bakery[[#This Row],[Price]]*Bakery[[#This Row],[Quantity]]</f>
        <v>0</v>
      </c>
    </row>
    <row r="5200" spans="1:7" x14ac:dyDescent="0.25">
      <c r="A5200">
        <v>2020</v>
      </c>
      <c r="B5200" t="s">
        <v>23</v>
      </c>
      <c r="C5200" s="1">
        <v>15300</v>
      </c>
      <c r="D5200" t="s">
        <v>8</v>
      </c>
      <c r="E5200" s="2">
        <v>1</v>
      </c>
      <c r="F5200">
        <f>IFERROR(VLOOKUP(Bakery[[#This Row],[Products]],Bakery_price[#All],2,FALSE),0)</f>
        <v>4800</v>
      </c>
      <c r="G5200" s="3">
        <f>Bakery[[#This Row],[Price]]*Bakery[[#This Row],[Quantity]]</f>
        <v>4800</v>
      </c>
    </row>
    <row r="5201" spans="1:7" x14ac:dyDescent="0.25">
      <c r="A5201">
        <v>2020</v>
      </c>
      <c r="B5201" t="s">
        <v>23</v>
      </c>
      <c r="C5201" s="1">
        <v>17500</v>
      </c>
      <c r="D5201" t="s">
        <v>15</v>
      </c>
      <c r="E5201" s="2">
        <v>2</v>
      </c>
      <c r="F5201">
        <f>IFERROR(VLOOKUP(Bakery[[#This Row],[Products]],Bakery_price[#All],2,FALSE),0)</f>
        <v>3500</v>
      </c>
      <c r="G5201" s="3">
        <f>Bakery[[#This Row],[Price]]*Bakery[[#This Row],[Quantity]]</f>
        <v>7000</v>
      </c>
    </row>
    <row r="5202" spans="1:7" x14ac:dyDescent="0.25">
      <c r="A5202">
        <v>2020</v>
      </c>
      <c r="B5202" t="s">
        <v>23</v>
      </c>
      <c r="C5202" s="1">
        <v>17500</v>
      </c>
      <c r="D5202" t="s">
        <v>8</v>
      </c>
      <c r="E5202" s="2">
        <v>1</v>
      </c>
      <c r="F5202">
        <f>IFERROR(VLOOKUP(Bakery[[#This Row],[Products]],Bakery_price[#All],2,FALSE),0)</f>
        <v>4800</v>
      </c>
      <c r="G5202" s="3">
        <f>Bakery[[#This Row],[Price]]*Bakery[[#This Row],[Quantity]]</f>
        <v>4800</v>
      </c>
    </row>
    <row r="5203" spans="1:7" x14ac:dyDescent="0.25">
      <c r="A5203">
        <v>2020</v>
      </c>
      <c r="B5203" t="s">
        <v>23</v>
      </c>
      <c r="C5203" s="1">
        <v>17500</v>
      </c>
      <c r="D5203" t="s">
        <v>17</v>
      </c>
      <c r="E5203" s="2">
        <v>1</v>
      </c>
      <c r="F5203">
        <f>IFERROR(VLOOKUP(Bakery[[#This Row],[Products]],Bakery_price[#All],2,FALSE),0)</f>
        <v>4000</v>
      </c>
      <c r="G5203" s="3">
        <f>Bakery[[#This Row],[Price]]*Bakery[[#This Row],[Quantity]]</f>
        <v>4000</v>
      </c>
    </row>
    <row r="5204" spans="1:7" x14ac:dyDescent="0.25">
      <c r="A5204">
        <v>2020</v>
      </c>
      <c r="B5204" t="s">
        <v>23</v>
      </c>
      <c r="C5204" s="1">
        <v>14800</v>
      </c>
      <c r="D5204" t="s">
        <v>31</v>
      </c>
      <c r="E5204" s="2">
        <v>1</v>
      </c>
      <c r="F5204">
        <f>IFERROR(VLOOKUP(Bakery[[#This Row],[Products]],Bakery_price[#All],2,FALSE),0)</f>
        <v>4000</v>
      </c>
      <c r="G5204" s="3">
        <f>Bakery[[#This Row],[Price]]*Bakery[[#This Row],[Quantity]]</f>
        <v>4000</v>
      </c>
    </row>
    <row r="5205" spans="1:7" x14ac:dyDescent="0.25">
      <c r="A5205">
        <v>2020</v>
      </c>
      <c r="B5205" t="s">
        <v>23</v>
      </c>
      <c r="C5205" s="1">
        <v>14800</v>
      </c>
      <c r="D5205" t="s">
        <v>26</v>
      </c>
      <c r="E5205" s="2">
        <v>1</v>
      </c>
      <c r="F5205">
        <f>IFERROR(VLOOKUP(Bakery[[#This Row],[Products]],Bakery_price[#All],2,FALSE),0)</f>
        <v>4000</v>
      </c>
      <c r="G5205" s="3">
        <f>Bakery[[#This Row],[Price]]*Bakery[[#This Row],[Quantity]]</f>
        <v>4000</v>
      </c>
    </row>
    <row r="5206" spans="1:7" x14ac:dyDescent="0.25">
      <c r="A5206">
        <v>2020</v>
      </c>
      <c r="B5206" t="s">
        <v>23</v>
      </c>
      <c r="C5206" s="1">
        <v>14800</v>
      </c>
      <c r="D5206" t="s">
        <v>12</v>
      </c>
      <c r="E5206" s="2">
        <v>1</v>
      </c>
      <c r="F5206">
        <f>IFERROR(VLOOKUP(Bakery[[#This Row],[Products]],Bakery_price[#All],2,FALSE),0)</f>
        <v>4500</v>
      </c>
      <c r="G5206" s="3">
        <f>Bakery[[#This Row],[Price]]*Bakery[[#This Row],[Quantity]]</f>
        <v>4500</v>
      </c>
    </row>
    <row r="5207" spans="1:7" x14ac:dyDescent="0.25">
      <c r="A5207">
        <v>2020</v>
      </c>
      <c r="B5207" t="s">
        <v>23</v>
      </c>
      <c r="C5207" s="1">
        <v>15100</v>
      </c>
      <c r="D5207" t="s">
        <v>6</v>
      </c>
      <c r="E5207" s="2">
        <v>2</v>
      </c>
      <c r="F5207">
        <f>IFERROR(VLOOKUP(Bakery[[#This Row],[Products]],Bakery_price[#All],2,FALSE),0)</f>
        <v>4800</v>
      </c>
      <c r="G5207" s="3">
        <f>Bakery[[#This Row],[Price]]*Bakery[[#This Row],[Quantity]]</f>
        <v>9600</v>
      </c>
    </row>
    <row r="5208" spans="1:7" x14ac:dyDescent="0.25">
      <c r="A5208">
        <v>2020</v>
      </c>
      <c r="B5208" t="s">
        <v>23</v>
      </c>
      <c r="C5208" s="1">
        <v>15100</v>
      </c>
      <c r="D5208" t="s">
        <v>15</v>
      </c>
      <c r="E5208" s="2">
        <v>1</v>
      </c>
      <c r="F5208">
        <f>IFERROR(VLOOKUP(Bakery[[#This Row],[Products]],Bakery_price[#All],2,FALSE),0)</f>
        <v>3500</v>
      </c>
      <c r="G5208" s="3">
        <f>Bakery[[#This Row],[Price]]*Bakery[[#This Row],[Quantity]]</f>
        <v>3500</v>
      </c>
    </row>
    <row r="5209" spans="1:7" x14ac:dyDescent="0.25">
      <c r="A5209">
        <v>2020</v>
      </c>
      <c r="B5209" t="s">
        <v>23</v>
      </c>
      <c r="C5209" s="1">
        <v>15800</v>
      </c>
      <c r="D5209" t="s">
        <v>6</v>
      </c>
      <c r="E5209" s="2">
        <v>1</v>
      </c>
      <c r="F5209">
        <f>IFERROR(VLOOKUP(Bakery[[#This Row],[Products]],Bakery_price[#All],2,FALSE),0)</f>
        <v>4800</v>
      </c>
      <c r="G5209" s="3">
        <f>Bakery[[#This Row],[Price]]*Bakery[[#This Row],[Quantity]]</f>
        <v>4800</v>
      </c>
    </row>
    <row r="5210" spans="1:7" x14ac:dyDescent="0.25">
      <c r="A5210">
        <v>2020</v>
      </c>
      <c r="B5210" t="s">
        <v>23</v>
      </c>
      <c r="C5210" s="1">
        <v>15800</v>
      </c>
      <c r="D5210" t="s">
        <v>29</v>
      </c>
      <c r="E5210" s="2">
        <v>1</v>
      </c>
      <c r="F5210">
        <f>IFERROR(VLOOKUP(Bakery[[#This Row],[Products]],Bakery_price[#All],2,FALSE),0)</f>
        <v>4500</v>
      </c>
      <c r="G5210" s="3">
        <f>Bakery[[#This Row],[Price]]*Bakery[[#This Row],[Quantity]]</f>
        <v>4500</v>
      </c>
    </row>
    <row r="5211" spans="1:7" x14ac:dyDescent="0.25">
      <c r="A5211">
        <v>2020</v>
      </c>
      <c r="B5211" t="s">
        <v>23</v>
      </c>
      <c r="C5211" s="1">
        <v>15800</v>
      </c>
      <c r="D5211" t="s">
        <v>10</v>
      </c>
      <c r="E5211" s="2">
        <v>1</v>
      </c>
      <c r="F5211">
        <f>IFERROR(VLOOKUP(Bakery[[#This Row],[Products]],Bakery_price[#All],2,FALSE),0)</f>
        <v>0</v>
      </c>
      <c r="G5211" s="3">
        <f>Bakery[[#This Row],[Price]]*Bakery[[#This Row],[Quantity]]</f>
        <v>0</v>
      </c>
    </row>
    <row r="5212" spans="1:7" x14ac:dyDescent="0.25">
      <c r="A5212">
        <v>2020</v>
      </c>
      <c r="B5212" t="s">
        <v>23</v>
      </c>
      <c r="C5212" s="1">
        <v>25900</v>
      </c>
      <c r="D5212" t="s">
        <v>6</v>
      </c>
      <c r="E5212" s="2">
        <v>3</v>
      </c>
      <c r="F5212">
        <f>IFERROR(VLOOKUP(Bakery[[#This Row],[Products]],Bakery_price[#All],2,FALSE),0)</f>
        <v>4800</v>
      </c>
      <c r="G5212" s="3">
        <f>Bakery[[#This Row],[Price]]*Bakery[[#This Row],[Quantity]]</f>
        <v>14400</v>
      </c>
    </row>
    <row r="5213" spans="1:7" x14ac:dyDescent="0.25">
      <c r="A5213">
        <v>2020</v>
      </c>
      <c r="B5213" t="s">
        <v>23</v>
      </c>
      <c r="C5213" s="1">
        <v>25900</v>
      </c>
      <c r="D5213" t="s">
        <v>8</v>
      </c>
      <c r="E5213" s="2">
        <v>1</v>
      </c>
      <c r="F5213">
        <f>IFERROR(VLOOKUP(Bakery[[#This Row],[Products]],Bakery_price[#All],2,FALSE),0)</f>
        <v>4800</v>
      </c>
      <c r="G5213" s="3">
        <f>Bakery[[#This Row],[Price]]*Bakery[[#This Row],[Quantity]]</f>
        <v>4800</v>
      </c>
    </row>
    <row r="5214" spans="1:7" x14ac:dyDescent="0.25">
      <c r="A5214">
        <v>2020</v>
      </c>
      <c r="B5214" t="s">
        <v>23</v>
      </c>
      <c r="C5214" s="1">
        <v>25900</v>
      </c>
      <c r="D5214" t="s">
        <v>30</v>
      </c>
      <c r="E5214" s="2">
        <v>2</v>
      </c>
      <c r="F5214">
        <f>IFERROR(VLOOKUP(Bakery[[#This Row],[Products]],Bakery_price[#All],2,FALSE),0)</f>
        <v>2500</v>
      </c>
      <c r="G5214" s="3">
        <f>Bakery[[#This Row],[Price]]*Bakery[[#This Row],[Quantity]]</f>
        <v>5000</v>
      </c>
    </row>
    <row r="5215" spans="1:7" x14ac:dyDescent="0.25">
      <c r="A5215">
        <v>2020</v>
      </c>
      <c r="B5215" t="s">
        <v>5</v>
      </c>
      <c r="C5215" s="1">
        <v>23300</v>
      </c>
      <c r="D5215" t="s">
        <v>6</v>
      </c>
      <c r="E5215" s="2">
        <v>2</v>
      </c>
      <c r="F5215">
        <f>IFERROR(VLOOKUP(Bakery[[#This Row],[Products]],Bakery_price[#All],2,FALSE),0)</f>
        <v>4800</v>
      </c>
      <c r="G5215" s="3">
        <f>Bakery[[#This Row],[Price]]*Bakery[[#This Row],[Quantity]]</f>
        <v>9600</v>
      </c>
    </row>
    <row r="5216" spans="1:7" x14ac:dyDescent="0.25">
      <c r="A5216">
        <v>2020</v>
      </c>
      <c r="B5216" t="s">
        <v>5</v>
      </c>
      <c r="C5216" s="1">
        <v>23300</v>
      </c>
      <c r="D5216" t="s">
        <v>24</v>
      </c>
      <c r="E5216" s="2">
        <v>1</v>
      </c>
      <c r="F5216">
        <f>IFERROR(VLOOKUP(Bakery[[#This Row],[Products]],Bakery_price[#All],2,FALSE),0)</f>
        <v>3500</v>
      </c>
      <c r="G5216" s="3">
        <f>Bakery[[#This Row],[Price]]*Bakery[[#This Row],[Quantity]]</f>
        <v>3500</v>
      </c>
    </row>
    <row r="5217" spans="1:7" x14ac:dyDescent="0.25">
      <c r="A5217">
        <v>2020</v>
      </c>
      <c r="B5217" t="s">
        <v>5</v>
      </c>
      <c r="C5217" s="1">
        <v>23300</v>
      </c>
      <c r="D5217" t="s">
        <v>17</v>
      </c>
      <c r="E5217" s="2">
        <v>1</v>
      </c>
      <c r="F5217">
        <f>IFERROR(VLOOKUP(Bakery[[#This Row],[Products]],Bakery_price[#All],2,FALSE),0)</f>
        <v>4000</v>
      </c>
      <c r="G5217" s="3">
        <f>Bakery[[#This Row],[Price]]*Bakery[[#This Row],[Quantity]]</f>
        <v>4000</v>
      </c>
    </row>
    <row r="5218" spans="1:7" x14ac:dyDescent="0.25">
      <c r="A5218">
        <v>2020</v>
      </c>
      <c r="B5218" t="s">
        <v>5</v>
      </c>
      <c r="C5218" s="1">
        <v>23300</v>
      </c>
      <c r="D5218" t="s">
        <v>11</v>
      </c>
      <c r="E5218" s="2" t="s">
        <v>32</v>
      </c>
      <c r="F5218">
        <f>IFERROR(VLOOKUP(Bakery[[#This Row],[Products]],Bakery_price[#All],2,FALSE),0)</f>
        <v>4000</v>
      </c>
      <c r="G5218" s="3">
        <f>Bakery[[#This Row],[Price]]*Bakery[[#This Row],[Quantity]]</f>
        <v>4000</v>
      </c>
    </row>
    <row r="5219" spans="1:7" x14ac:dyDescent="0.25">
      <c r="A5219">
        <v>2020</v>
      </c>
      <c r="B5219" t="s">
        <v>5</v>
      </c>
      <c r="C5219" s="1">
        <v>28800</v>
      </c>
      <c r="D5219" t="s">
        <v>6</v>
      </c>
      <c r="E5219" s="2">
        <v>1</v>
      </c>
      <c r="F5219">
        <f>IFERROR(VLOOKUP(Bakery[[#This Row],[Products]],Bakery_price[#All],2,FALSE),0)</f>
        <v>4800</v>
      </c>
      <c r="G5219" s="3">
        <f>Bakery[[#This Row],[Price]]*Bakery[[#This Row],[Quantity]]</f>
        <v>4800</v>
      </c>
    </row>
    <row r="5220" spans="1:7" x14ac:dyDescent="0.25">
      <c r="A5220">
        <v>2020</v>
      </c>
      <c r="B5220" t="s">
        <v>5</v>
      </c>
      <c r="C5220" s="1">
        <v>28800</v>
      </c>
      <c r="D5220" t="s">
        <v>7</v>
      </c>
      <c r="E5220" s="2">
        <v>1</v>
      </c>
      <c r="F5220">
        <f>IFERROR(VLOOKUP(Bakery[[#This Row],[Products]],Bakery_price[#All],2,FALSE),0)</f>
        <v>0</v>
      </c>
      <c r="G5220" s="3">
        <f>Bakery[[#This Row],[Price]]*Bakery[[#This Row],[Quantity]]</f>
        <v>0</v>
      </c>
    </row>
    <row r="5221" spans="1:7" x14ac:dyDescent="0.25">
      <c r="A5221">
        <v>2020</v>
      </c>
      <c r="B5221" t="s">
        <v>5</v>
      </c>
      <c r="C5221" s="1">
        <v>28800</v>
      </c>
      <c r="D5221" t="s">
        <v>20</v>
      </c>
      <c r="E5221" s="2">
        <v>1</v>
      </c>
      <c r="F5221">
        <f>IFERROR(VLOOKUP(Bakery[[#This Row],[Products]],Bakery_price[#All],2,FALSE),0)</f>
        <v>0</v>
      </c>
      <c r="G5221" s="3">
        <f>Bakery[[#This Row],[Price]]*Bakery[[#This Row],[Quantity]]</f>
        <v>0</v>
      </c>
    </row>
    <row r="5222" spans="1:7" x14ac:dyDescent="0.25">
      <c r="A5222">
        <v>2020</v>
      </c>
      <c r="B5222" t="s">
        <v>5</v>
      </c>
      <c r="C5222" s="1">
        <v>28800</v>
      </c>
      <c r="D5222" t="s">
        <v>8</v>
      </c>
      <c r="E5222" s="2">
        <v>2</v>
      </c>
      <c r="F5222">
        <f>IFERROR(VLOOKUP(Bakery[[#This Row],[Products]],Bakery_price[#All],2,FALSE),0)</f>
        <v>4800</v>
      </c>
      <c r="G5222" s="3">
        <f>Bakery[[#This Row],[Price]]*Bakery[[#This Row],[Quantity]]</f>
        <v>9600</v>
      </c>
    </row>
    <row r="5223" spans="1:7" x14ac:dyDescent="0.25">
      <c r="A5223">
        <v>2020</v>
      </c>
      <c r="B5223" t="s">
        <v>5</v>
      </c>
      <c r="C5223" s="1">
        <v>28800</v>
      </c>
      <c r="D5223" t="s">
        <v>27</v>
      </c>
      <c r="E5223" s="2">
        <v>1</v>
      </c>
      <c r="F5223">
        <f>IFERROR(VLOOKUP(Bakery[[#This Row],[Products]],Bakery_price[#All],2,FALSE),0)</f>
        <v>4500</v>
      </c>
      <c r="G5223" s="3">
        <f>Bakery[[#This Row],[Price]]*Bakery[[#This Row],[Quantity]]</f>
        <v>4500</v>
      </c>
    </row>
    <row r="5224" spans="1:7" x14ac:dyDescent="0.25">
      <c r="A5224">
        <v>2020</v>
      </c>
      <c r="B5224" t="s">
        <v>5</v>
      </c>
      <c r="C5224" s="1">
        <v>42900</v>
      </c>
      <c r="D5224" t="s">
        <v>6</v>
      </c>
      <c r="E5224" s="2">
        <v>3</v>
      </c>
      <c r="F5224">
        <f>IFERROR(VLOOKUP(Bakery[[#This Row],[Products]],Bakery_price[#All],2,FALSE),0)</f>
        <v>4800</v>
      </c>
      <c r="G5224" s="3">
        <f>Bakery[[#This Row],[Price]]*Bakery[[#This Row],[Quantity]]</f>
        <v>14400</v>
      </c>
    </row>
    <row r="5225" spans="1:7" x14ac:dyDescent="0.25">
      <c r="A5225">
        <v>2020</v>
      </c>
      <c r="B5225" t="s">
        <v>5</v>
      </c>
      <c r="C5225" s="1">
        <v>42900</v>
      </c>
      <c r="D5225" t="s">
        <v>24</v>
      </c>
      <c r="E5225" s="2">
        <v>3</v>
      </c>
      <c r="F5225">
        <f>IFERROR(VLOOKUP(Bakery[[#This Row],[Products]],Bakery_price[#All],2,FALSE),0)</f>
        <v>3500</v>
      </c>
      <c r="G5225" s="3">
        <f>Bakery[[#This Row],[Price]]*Bakery[[#This Row],[Quantity]]</f>
        <v>10500</v>
      </c>
    </row>
    <row r="5226" spans="1:7" x14ac:dyDescent="0.25">
      <c r="A5226">
        <v>2020</v>
      </c>
      <c r="B5226" t="s">
        <v>5</v>
      </c>
      <c r="C5226" s="1">
        <v>42900</v>
      </c>
      <c r="D5226" t="s">
        <v>25</v>
      </c>
      <c r="E5226" s="2">
        <v>2</v>
      </c>
      <c r="F5226">
        <f>IFERROR(VLOOKUP(Bakery[[#This Row],[Products]],Bakery_price[#All],2,FALSE),0)</f>
        <v>3500</v>
      </c>
      <c r="G5226" s="3">
        <f>Bakery[[#This Row],[Price]]*Bakery[[#This Row],[Quantity]]</f>
        <v>7000</v>
      </c>
    </row>
    <row r="5227" spans="1:7" x14ac:dyDescent="0.25">
      <c r="A5227">
        <v>2020</v>
      </c>
      <c r="B5227" t="s">
        <v>5</v>
      </c>
      <c r="C5227" s="1">
        <v>42900</v>
      </c>
      <c r="D5227" t="s">
        <v>12</v>
      </c>
      <c r="E5227" s="2">
        <v>2</v>
      </c>
      <c r="F5227">
        <f>IFERROR(VLOOKUP(Bakery[[#This Row],[Products]],Bakery_price[#All],2,FALSE),0)</f>
        <v>4500</v>
      </c>
      <c r="G5227" s="3">
        <f>Bakery[[#This Row],[Price]]*Bakery[[#This Row],[Quantity]]</f>
        <v>9000</v>
      </c>
    </row>
    <row r="5228" spans="1:7" x14ac:dyDescent="0.25">
      <c r="A5228">
        <v>2020</v>
      </c>
      <c r="B5228" t="s">
        <v>5</v>
      </c>
      <c r="C5228" s="1">
        <v>34300</v>
      </c>
      <c r="D5228" t="s">
        <v>6</v>
      </c>
      <c r="E5228" s="2">
        <v>1</v>
      </c>
      <c r="F5228">
        <f>IFERROR(VLOOKUP(Bakery[[#This Row],[Products]],Bakery_price[#All],2,FALSE),0)</f>
        <v>4800</v>
      </c>
      <c r="G5228" s="3">
        <f>Bakery[[#This Row],[Price]]*Bakery[[#This Row],[Quantity]]</f>
        <v>4800</v>
      </c>
    </row>
    <row r="5229" spans="1:7" x14ac:dyDescent="0.25">
      <c r="A5229">
        <v>2020</v>
      </c>
      <c r="B5229" t="s">
        <v>5</v>
      </c>
      <c r="C5229" s="1">
        <v>34300</v>
      </c>
      <c r="D5229" t="s">
        <v>15</v>
      </c>
      <c r="E5229" s="2">
        <v>2</v>
      </c>
      <c r="F5229">
        <f>IFERROR(VLOOKUP(Bakery[[#This Row],[Products]],Bakery_price[#All],2,FALSE),0)</f>
        <v>3500</v>
      </c>
      <c r="G5229" s="3">
        <f>Bakery[[#This Row],[Price]]*Bakery[[#This Row],[Quantity]]</f>
        <v>7000</v>
      </c>
    </row>
    <row r="5230" spans="1:7" x14ac:dyDescent="0.25">
      <c r="A5230">
        <v>2020</v>
      </c>
      <c r="B5230" t="s">
        <v>5</v>
      </c>
      <c r="C5230" s="1">
        <v>34300</v>
      </c>
      <c r="D5230" t="s">
        <v>24</v>
      </c>
      <c r="E5230" s="2">
        <v>1</v>
      </c>
      <c r="F5230">
        <f>IFERROR(VLOOKUP(Bakery[[#This Row],[Products]],Bakery_price[#All],2,FALSE),0)</f>
        <v>3500</v>
      </c>
      <c r="G5230" s="3">
        <f>Bakery[[#This Row],[Price]]*Bakery[[#This Row],[Quantity]]</f>
        <v>3500</v>
      </c>
    </row>
    <row r="5231" spans="1:7" x14ac:dyDescent="0.25">
      <c r="A5231">
        <v>2020</v>
      </c>
      <c r="B5231" t="s">
        <v>5</v>
      </c>
      <c r="C5231" s="1">
        <v>34300</v>
      </c>
      <c r="D5231" t="s">
        <v>17</v>
      </c>
      <c r="E5231" s="2">
        <v>1</v>
      </c>
      <c r="F5231">
        <f>IFERROR(VLOOKUP(Bakery[[#This Row],[Products]],Bakery_price[#All],2,FALSE),0)</f>
        <v>4000</v>
      </c>
      <c r="G5231" s="3">
        <f>Bakery[[#This Row],[Price]]*Bakery[[#This Row],[Quantity]]</f>
        <v>4000</v>
      </c>
    </row>
    <row r="5232" spans="1:7" x14ac:dyDescent="0.25">
      <c r="A5232">
        <v>2020</v>
      </c>
      <c r="B5232" t="s">
        <v>5</v>
      </c>
      <c r="C5232" s="1">
        <v>34300</v>
      </c>
      <c r="D5232" t="s">
        <v>25</v>
      </c>
      <c r="E5232" s="2">
        <v>1</v>
      </c>
      <c r="F5232">
        <f>IFERROR(VLOOKUP(Bakery[[#This Row],[Products]],Bakery_price[#All],2,FALSE),0)</f>
        <v>3500</v>
      </c>
      <c r="G5232" s="3">
        <f>Bakery[[#This Row],[Price]]*Bakery[[#This Row],[Quantity]]</f>
        <v>3500</v>
      </c>
    </row>
    <row r="5233" spans="1:7" x14ac:dyDescent="0.25">
      <c r="A5233">
        <v>2020</v>
      </c>
      <c r="B5233" t="s">
        <v>5</v>
      </c>
      <c r="C5233" s="1">
        <v>34300</v>
      </c>
      <c r="D5233" t="s">
        <v>31</v>
      </c>
      <c r="E5233" s="2">
        <v>1</v>
      </c>
      <c r="F5233">
        <f>IFERROR(VLOOKUP(Bakery[[#This Row],[Products]],Bakery_price[#All],2,FALSE),0)</f>
        <v>4000</v>
      </c>
      <c r="G5233" s="3">
        <f>Bakery[[#This Row],[Price]]*Bakery[[#This Row],[Quantity]]</f>
        <v>4000</v>
      </c>
    </row>
    <row r="5234" spans="1:7" x14ac:dyDescent="0.25">
      <c r="A5234">
        <v>2020</v>
      </c>
      <c r="B5234" t="s">
        <v>5</v>
      </c>
      <c r="C5234" s="1">
        <v>34300</v>
      </c>
      <c r="D5234" t="s">
        <v>9</v>
      </c>
      <c r="E5234" s="2" t="s">
        <v>32</v>
      </c>
      <c r="F5234">
        <f>IFERROR(VLOOKUP(Bakery[[#This Row],[Products]],Bakery_price[#All],2,FALSE),0)</f>
        <v>5000</v>
      </c>
      <c r="G5234" s="3">
        <f>Bakery[[#This Row],[Price]]*Bakery[[#This Row],[Quantity]]</f>
        <v>5000</v>
      </c>
    </row>
    <row r="5235" spans="1:7" x14ac:dyDescent="0.25">
      <c r="A5235">
        <v>2020</v>
      </c>
      <c r="B5235" t="s">
        <v>5</v>
      </c>
      <c r="C5235" s="1">
        <v>26600</v>
      </c>
      <c r="D5235" t="s">
        <v>6</v>
      </c>
      <c r="E5235" s="2">
        <v>2</v>
      </c>
      <c r="F5235">
        <f>IFERROR(VLOOKUP(Bakery[[#This Row],[Products]],Bakery_price[#All],2,FALSE),0)</f>
        <v>4800</v>
      </c>
      <c r="G5235" s="3">
        <f>Bakery[[#This Row],[Price]]*Bakery[[#This Row],[Quantity]]</f>
        <v>9600</v>
      </c>
    </row>
    <row r="5236" spans="1:7" x14ac:dyDescent="0.25">
      <c r="A5236">
        <v>2020</v>
      </c>
      <c r="B5236" t="s">
        <v>5</v>
      </c>
      <c r="C5236" s="1">
        <v>26600</v>
      </c>
      <c r="D5236" t="s">
        <v>15</v>
      </c>
      <c r="E5236" s="2">
        <v>1</v>
      </c>
      <c r="F5236">
        <f>IFERROR(VLOOKUP(Bakery[[#This Row],[Products]],Bakery_price[#All],2,FALSE),0)</f>
        <v>3500</v>
      </c>
      <c r="G5236" s="3">
        <f>Bakery[[#This Row],[Price]]*Bakery[[#This Row],[Quantity]]</f>
        <v>3500</v>
      </c>
    </row>
    <row r="5237" spans="1:7" x14ac:dyDescent="0.25">
      <c r="A5237">
        <v>2020</v>
      </c>
      <c r="B5237" t="s">
        <v>5</v>
      </c>
      <c r="C5237" s="1">
        <v>26600</v>
      </c>
      <c r="D5237" t="s">
        <v>7</v>
      </c>
      <c r="E5237" s="2">
        <v>1</v>
      </c>
      <c r="F5237">
        <f>IFERROR(VLOOKUP(Bakery[[#This Row],[Products]],Bakery_price[#All],2,FALSE),0)</f>
        <v>0</v>
      </c>
      <c r="G5237" s="3">
        <f>Bakery[[#This Row],[Price]]*Bakery[[#This Row],[Quantity]]</f>
        <v>0</v>
      </c>
    </row>
    <row r="5238" spans="1:7" x14ac:dyDescent="0.25">
      <c r="A5238">
        <v>2020</v>
      </c>
      <c r="B5238" t="s">
        <v>5</v>
      </c>
      <c r="C5238" s="1">
        <v>26600</v>
      </c>
      <c r="D5238" t="s">
        <v>24</v>
      </c>
      <c r="E5238" s="2">
        <v>1</v>
      </c>
      <c r="F5238">
        <f>IFERROR(VLOOKUP(Bakery[[#This Row],[Products]],Bakery_price[#All],2,FALSE),0)</f>
        <v>3500</v>
      </c>
      <c r="G5238" s="3">
        <f>Bakery[[#This Row],[Price]]*Bakery[[#This Row],[Quantity]]</f>
        <v>3500</v>
      </c>
    </row>
    <row r="5239" spans="1:7" x14ac:dyDescent="0.25">
      <c r="A5239">
        <v>2020</v>
      </c>
      <c r="B5239" t="s">
        <v>5</v>
      </c>
      <c r="C5239" s="1">
        <v>26600</v>
      </c>
      <c r="D5239" t="s">
        <v>17</v>
      </c>
      <c r="E5239" s="2">
        <v>1</v>
      </c>
      <c r="F5239">
        <f>IFERROR(VLOOKUP(Bakery[[#This Row],[Products]],Bakery_price[#All],2,FALSE),0)</f>
        <v>4000</v>
      </c>
      <c r="G5239" s="3">
        <f>Bakery[[#This Row],[Price]]*Bakery[[#This Row],[Quantity]]</f>
        <v>4000</v>
      </c>
    </row>
    <row r="5240" spans="1:7" x14ac:dyDescent="0.25">
      <c r="A5240">
        <v>2020</v>
      </c>
      <c r="B5240" t="s">
        <v>5</v>
      </c>
      <c r="C5240" s="1">
        <v>29600</v>
      </c>
      <c r="D5240" t="s">
        <v>6</v>
      </c>
      <c r="E5240" s="2">
        <v>2</v>
      </c>
      <c r="F5240">
        <f>IFERROR(VLOOKUP(Bakery[[#This Row],[Products]],Bakery_price[#All],2,FALSE),0)</f>
        <v>4800</v>
      </c>
      <c r="G5240" s="3">
        <f>Bakery[[#This Row],[Price]]*Bakery[[#This Row],[Quantity]]</f>
        <v>9600</v>
      </c>
    </row>
    <row r="5241" spans="1:7" x14ac:dyDescent="0.25">
      <c r="A5241">
        <v>2020</v>
      </c>
      <c r="B5241" t="s">
        <v>5</v>
      </c>
      <c r="C5241" s="1">
        <v>29600</v>
      </c>
      <c r="D5241" t="s">
        <v>8</v>
      </c>
      <c r="E5241" s="2">
        <v>2</v>
      </c>
      <c r="F5241">
        <f>IFERROR(VLOOKUP(Bakery[[#This Row],[Products]],Bakery_price[#All],2,FALSE),0)</f>
        <v>4800</v>
      </c>
      <c r="G5241" s="3">
        <f>Bakery[[#This Row],[Price]]*Bakery[[#This Row],[Quantity]]</f>
        <v>9600</v>
      </c>
    </row>
    <row r="5242" spans="1:7" x14ac:dyDescent="0.25">
      <c r="A5242">
        <v>2020</v>
      </c>
      <c r="B5242" t="s">
        <v>5</v>
      </c>
      <c r="C5242" s="1">
        <v>29600</v>
      </c>
      <c r="D5242" t="s">
        <v>16</v>
      </c>
      <c r="E5242" s="2">
        <v>2</v>
      </c>
      <c r="F5242">
        <f>IFERROR(VLOOKUP(Bakery[[#This Row],[Products]],Bakery_price[#All],2,FALSE),0)</f>
        <v>0</v>
      </c>
      <c r="G5242" s="3">
        <f>Bakery[[#This Row],[Price]]*Bakery[[#This Row],[Quantity]]</f>
        <v>0</v>
      </c>
    </row>
    <row r="5243" spans="1:7" x14ac:dyDescent="0.25">
      <c r="A5243">
        <v>2020</v>
      </c>
      <c r="B5243" t="s">
        <v>5</v>
      </c>
      <c r="C5243" s="1">
        <v>23300</v>
      </c>
      <c r="D5243" t="s">
        <v>6</v>
      </c>
      <c r="E5243" s="2">
        <v>2</v>
      </c>
      <c r="F5243">
        <f>IFERROR(VLOOKUP(Bakery[[#This Row],[Products]],Bakery_price[#All],2,FALSE),0)</f>
        <v>4800</v>
      </c>
      <c r="G5243" s="3">
        <f>Bakery[[#This Row],[Price]]*Bakery[[#This Row],[Quantity]]</f>
        <v>9600</v>
      </c>
    </row>
    <row r="5244" spans="1:7" x14ac:dyDescent="0.25">
      <c r="A5244">
        <v>2020</v>
      </c>
      <c r="B5244" t="s">
        <v>5</v>
      </c>
      <c r="C5244" s="1">
        <v>23300</v>
      </c>
      <c r="D5244" t="s">
        <v>15</v>
      </c>
      <c r="E5244" s="2">
        <v>1</v>
      </c>
      <c r="F5244">
        <f>IFERROR(VLOOKUP(Bakery[[#This Row],[Products]],Bakery_price[#All],2,FALSE),0)</f>
        <v>3500</v>
      </c>
      <c r="G5244" s="3">
        <f>Bakery[[#This Row],[Price]]*Bakery[[#This Row],[Quantity]]</f>
        <v>3500</v>
      </c>
    </row>
    <row r="5245" spans="1:7" x14ac:dyDescent="0.25">
      <c r="A5245">
        <v>2020</v>
      </c>
      <c r="B5245" t="s">
        <v>5</v>
      </c>
      <c r="C5245" s="1">
        <v>23300</v>
      </c>
      <c r="D5245" t="s">
        <v>16</v>
      </c>
      <c r="E5245" s="2">
        <v>1</v>
      </c>
      <c r="F5245">
        <f>IFERROR(VLOOKUP(Bakery[[#This Row],[Products]],Bakery_price[#All],2,FALSE),0)</f>
        <v>0</v>
      </c>
      <c r="G5245" s="3">
        <f>Bakery[[#This Row],[Price]]*Bakery[[#This Row],[Quantity]]</f>
        <v>0</v>
      </c>
    </row>
    <row r="5246" spans="1:7" x14ac:dyDescent="0.25">
      <c r="A5246">
        <v>2020</v>
      </c>
      <c r="B5246" t="s">
        <v>5</v>
      </c>
      <c r="C5246" s="1">
        <v>23300</v>
      </c>
      <c r="D5246" t="s">
        <v>22</v>
      </c>
      <c r="E5246" s="2">
        <v>1</v>
      </c>
      <c r="F5246">
        <f>IFERROR(VLOOKUP(Bakery[[#This Row],[Products]],Bakery_price[#All],2,FALSE),0)</f>
        <v>4500</v>
      </c>
      <c r="G5246" s="3">
        <f>Bakery[[#This Row],[Price]]*Bakery[[#This Row],[Quantity]]</f>
        <v>4500</v>
      </c>
    </row>
    <row r="5247" spans="1:7" x14ac:dyDescent="0.25">
      <c r="A5247">
        <v>2020</v>
      </c>
      <c r="B5247" t="s">
        <v>5</v>
      </c>
      <c r="C5247" s="1">
        <v>16000</v>
      </c>
      <c r="D5247" t="s">
        <v>15</v>
      </c>
      <c r="E5247" s="2">
        <v>1</v>
      </c>
      <c r="F5247">
        <f>IFERROR(VLOOKUP(Bakery[[#This Row],[Products]],Bakery_price[#All],2,FALSE),0)</f>
        <v>3500</v>
      </c>
      <c r="G5247" s="3">
        <f>Bakery[[#This Row],[Price]]*Bakery[[#This Row],[Quantity]]</f>
        <v>3500</v>
      </c>
    </row>
    <row r="5248" spans="1:7" x14ac:dyDescent="0.25">
      <c r="A5248">
        <v>2020</v>
      </c>
      <c r="B5248" t="s">
        <v>5</v>
      </c>
      <c r="C5248" s="1">
        <v>16000</v>
      </c>
      <c r="D5248" t="s">
        <v>24</v>
      </c>
      <c r="E5248" s="2">
        <v>1</v>
      </c>
      <c r="F5248">
        <f>IFERROR(VLOOKUP(Bakery[[#This Row],[Products]],Bakery_price[#All],2,FALSE),0)</f>
        <v>3500</v>
      </c>
      <c r="G5248" s="3">
        <f>Bakery[[#This Row],[Price]]*Bakery[[#This Row],[Quantity]]</f>
        <v>3500</v>
      </c>
    </row>
    <row r="5249" spans="1:7" x14ac:dyDescent="0.25">
      <c r="A5249">
        <v>2020</v>
      </c>
      <c r="B5249" t="s">
        <v>5</v>
      </c>
      <c r="C5249" s="1">
        <v>16000</v>
      </c>
      <c r="D5249" t="s">
        <v>20</v>
      </c>
      <c r="E5249" s="2">
        <v>1</v>
      </c>
      <c r="F5249">
        <f>IFERROR(VLOOKUP(Bakery[[#This Row],[Products]],Bakery_price[#All],2,FALSE),0)</f>
        <v>0</v>
      </c>
      <c r="G5249" s="3">
        <f>Bakery[[#This Row],[Price]]*Bakery[[#This Row],[Quantity]]</f>
        <v>0</v>
      </c>
    </row>
    <row r="5250" spans="1:7" x14ac:dyDescent="0.25">
      <c r="A5250">
        <v>2020</v>
      </c>
      <c r="B5250" t="s">
        <v>5</v>
      </c>
      <c r="C5250" s="1">
        <v>16000</v>
      </c>
      <c r="D5250" t="s">
        <v>30</v>
      </c>
      <c r="E5250" s="2">
        <v>1</v>
      </c>
      <c r="F5250">
        <f>IFERROR(VLOOKUP(Bakery[[#This Row],[Products]],Bakery_price[#All],2,FALSE),0)</f>
        <v>2500</v>
      </c>
      <c r="G5250" s="3">
        <f>Bakery[[#This Row],[Price]]*Bakery[[#This Row],[Quantity]]</f>
        <v>2500</v>
      </c>
    </row>
    <row r="5251" spans="1:7" x14ac:dyDescent="0.25">
      <c r="A5251">
        <v>2020</v>
      </c>
      <c r="B5251" t="s">
        <v>5</v>
      </c>
      <c r="C5251" s="1">
        <v>21100</v>
      </c>
      <c r="D5251" t="s">
        <v>6</v>
      </c>
      <c r="E5251" s="2">
        <v>2</v>
      </c>
      <c r="F5251">
        <f>IFERROR(VLOOKUP(Bakery[[#This Row],[Products]],Bakery_price[#All],2,FALSE),0)</f>
        <v>4800</v>
      </c>
      <c r="G5251" s="3">
        <f>Bakery[[#This Row],[Price]]*Bakery[[#This Row],[Quantity]]</f>
        <v>9600</v>
      </c>
    </row>
    <row r="5252" spans="1:7" x14ac:dyDescent="0.25">
      <c r="A5252">
        <v>2020</v>
      </c>
      <c r="B5252" t="s">
        <v>5</v>
      </c>
      <c r="C5252" s="1">
        <v>21100</v>
      </c>
      <c r="D5252" t="s">
        <v>19</v>
      </c>
      <c r="E5252" s="2">
        <v>1</v>
      </c>
      <c r="F5252">
        <f>IFERROR(VLOOKUP(Bakery[[#This Row],[Products]],Bakery_price[#All],2,FALSE),0)</f>
        <v>1500</v>
      </c>
      <c r="G5252" s="3">
        <f>Bakery[[#This Row],[Price]]*Bakery[[#This Row],[Quantity]]</f>
        <v>1500</v>
      </c>
    </row>
    <row r="5253" spans="1:7" x14ac:dyDescent="0.25">
      <c r="A5253">
        <v>2020</v>
      </c>
      <c r="B5253" t="s">
        <v>5</v>
      </c>
      <c r="C5253" s="1">
        <v>21100</v>
      </c>
      <c r="D5253" t="s">
        <v>24</v>
      </c>
      <c r="E5253" s="2">
        <v>1</v>
      </c>
      <c r="F5253">
        <f>IFERROR(VLOOKUP(Bakery[[#This Row],[Products]],Bakery_price[#All],2,FALSE),0)</f>
        <v>3500</v>
      </c>
      <c r="G5253" s="3">
        <f>Bakery[[#This Row],[Price]]*Bakery[[#This Row],[Quantity]]</f>
        <v>3500</v>
      </c>
    </row>
    <row r="5254" spans="1:7" x14ac:dyDescent="0.25">
      <c r="A5254">
        <v>2020</v>
      </c>
      <c r="B5254" t="s">
        <v>5</v>
      </c>
      <c r="C5254" s="1">
        <v>21100</v>
      </c>
      <c r="D5254" t="s">
        <v>16</v>
      </c>
      <c r="E5254" s="2">
        <v>1</v>
      </c>
      <c r="F5254">
        <f>IFERROR(VLOOKUP(Bakery[[#This Row],[Products]],Bakery_price[#All],2,FALSE),0)</f>
        <v>0</v>
      </c>
      <c r="G5254" s="3">
        <f>Bakery[[#This Row],[Price]]*Bakery[[#This Row],[Quantity]]</f>
        <v>0</v>
      </c>
    </row>
    <row r="5255" spans="1:7" x14ac:dyDescent="0.25">
      <c r="A5255">
        <v>2020</v>
      </c>
      <c r="B5255" t="s">
        <v>13</v>
      </c>
      <c r="C5255" s="1">
        <v>16800</v>
      </c>
      <c r="D5255" t="s">
        <v>6</v>
      </c>
      <c r="E5255" s="2">
        <v>1</v>
      </c>
      <c r="F5255">
        <f>IFERROR(VLOOKUP(Bakery[[#This Row],[Products]],Bakery_price[#All],2,FALSE),0)</f>
        <v>4800</v>
      </c>
      <c r="G5255" s="3">
        <f>Bakery[[#This Row],[Price]]*Bakery[[#This Row],[Quantity]]</f>
        <v>4800</v>
      </c>
    </row>
    <row r="5256" spans="1:7" x14ac:dyDescent="0.25">
      <c r="A5256">
        <v>2020</v>
      </c>
      <c r="B5256" t="s">
        <v>13</v>
      </c>
      <c r="C5256" s="1">
        <v>16800</v>
      </c>
      <c r="D5256" t="s">
        <v>29</v>
      </c>
      <c r="E5256" s="2">
        <v>1</v>
      </c>
      <c r="F5256">
        <f>IFERROR(VLOOKUP(Bakery[[#This Row],[Products]],Bakery_price[#All],2,FALSE),0)</f>
        <v>4500</v>
      </c>
      <c r="G5256" s="3">
        <f>Bakery[[#This Row],[Price]]*Bakery[[#This Row],[Quantity]]</f>
        <v>4500</v>
      </c>
    </row>
    <row r="5257" spans="1:7" x14ac:dyDescent="0.25">
      <c r="A5257">
        <v>2020</v>
      </c>
      <c r="B5257" t="s">
        <v>13</v>
      </c>
      <c r="C5257" s="1">
        <v>16800</v>
      </c>
      <c r="D5257" t="s">
        <v>27</v>
      </c>
      <c r="E5257" s="2">
        <v>1</v>
      </c>
      <c r="F5257">
        <f>IFERROR(VLOOKUP(Bakery[[#This Row],[Products]],Bakery_price[#All],2,FALSE),0)</f>
        <v>4500</v>
      </c>
      <c r="G5257" s="3">
        <f>Bakery[[#This Row],[Price]]*Bakery[[#This Row],[Quantity]]</f>
        <v>4500</v>
      </c>
    </row>
    <row r="5258" spans="1:7" x14ac:dyDescent="0.25">
      <c r="A5258">
        <v>2020</v>
      </c>
      <c r="B5258" t="s">
        <v>13</v>
      </c>
      <c r="C5258" s="1">
        <v>15300</v>
      </c>
      <c r="D5258" t="s">
        <v>6</v>
      </c>
      <c r="E5258" s="2">
        <v>1</v>
      </c>
      <c r="F5258">
        <f>IFERROR(VLOOKUP(Bakery[[#This Row],[Products]],Bakery_price[#All],2,FALSE),0)</f>
        <v>4800</v>
      </c>
      <c r="G5258" s="3">
        <f>Bakery[[#This Row],[Price]]*Bakery[[#This Row],[Quantity]]</f>
        <v>4800</v>
      </c>
    </row>
    <row r="5259" spans="1:7" x14ac:dyDescent="0.25">
      <c r="A5259">
        <v>2020</v>
      </c>
      <c r="B5259" t="s">
        <v>13</v>
      </c>
      <c r="C5259" s="1">
        <v>15300</v>
      </c>
      <c r="D5259" t="s">
        <v>15</v>
      </c>
      <c r="E5259" s="2">
        <v>2</v>
      </c>
      <c r="F5259">
        <f>IFERROR(VLOOKUP(Bakery[[#This Row],[Products]],Bakery_price[#All],2,FALSE),0)</f>
        <v>3500</v>
      </c>
      <c r="G5259" s="3">
        <f>Bakery[[#This Row],[Price]]*Bakery[[#This Row],[Quantity]]</f>
        <v>7000</v>
      </c>
    </row>
    <row r="5260" spans="1:7" x14ac:dyDescent="0.25">
      <c r="A5260">
        <v>2020</v>
      </c>
      <c r="B5260" t="s">
        <v>13</v>
      </c>
      <c r="C5260" s="1">
        <v>15300</v>
      </c>
      <c r="D5260" t="s">
        <v>19</v>
      </c>
      <c r="E5260" s="2">
        <v>1</v>
      </c>
      <c r="F5260">
        <f>IFERROR(VLOOKUP(Bakery[[#This Row],[Products]],Bakery_price[#All],2,FALSE),0)</f>
        <v>1500</v>
      </c>
      <c r="G5260" s="3">
        <f>Bakery[[#This Row],[Price]]*Bakery[[#This Row],[Quantity]]</f>
        <v>1500</v>
      </c>
    </row>
    <row r="5261" spans="1:7" x14ac:dyDescent="0.25">
      <c r="A5261">
        <v>2020</v>
      </c>
      <c r="B5261" t="s">
        <v>13</v>
      </c>
      <c r="C5261" s="1">
        <v>19800</v>
      </c>
      <c r="D5261" t="s">
        <v>6</v>
      </c>
      <c r="E5261" s="2">
        <v>1</v>
      </c>
      <c r="F5261">
        <f>IFERROR(VLOOKUP(Bakery[[#This Row],[Products]],Bakery_price[#All],2,FALSE),0)</f>
        <v>4800</v>
      </c>
      <c r="G5261" s="3">
        <f>Bakery[[#This Row],[Price]]*Bakery[[#This Row],[Quantity]]</f>
        <v>4800</v>
      </c>
    </row>
    <row r="5262" spans="1:7" x14ac:dyDescent="0.25">
      <c r="A5262">
        <v>2020</v>
      </c>
      <c r="B5262" t="s">
        <v>13</v>
      </c>
      <c r="C5262" s="1">
        <v>19800</v>
      </c>
      <c r="D5262" t="s">
        <v>15</v>
      </c>
      <c r="E5262" s="2">
        <v>1</v>
      </c>
      <c r="F5262">
        <f>IFERROR(VLOOKUP(Bakery[[#This Row],[Products]],Bakery_price[#All],2,FALSE),0)</f>
        <v>3500</v>
      </c>
      <c r="G5262" s="3">
        <f>Bakery[[#This Row],[Price]]*Bakery[[#This Row],[Quantity]]</f>
        <v>3500</v>
      </c>
    </row>
    <row r="5263" spans="1:7" x14ac:dyDescent="0.25">
      <c r="A5263">
        <v>2020</v>
      </c>
      <c r="B5263" t="s">
        <v>13</v>
      </c>
      <c r="C5263" s="1">
        <v>19800</v>
      </c>
      <c r="D5263" t="s">
        <v>8</v>
      </c>
      <c r="E5263" s="2">
        <v>1</v>
      </c>
      <c r="F5263">
        <f>IFERROR(VLOOKUP(Bakery[[#This Row],[Products]],Bakery_price[#All],2,FALSE),0)</f>
        <v>4800</v>
      </c>
      <c r="G5263" s="3">
        <f>Bakery[[#This Row],[Price]]*Bakery[[#This Row],[Quantity]]</f>
        <v>4800</v>
      </c>
    </row>
    <row r="5264" spans="1:7" x14ac:dyDescent="0.25">
      <c r="A5264">
        <v>2020</v>
      </c>
      <c r="B5264" t="s">
        <v>13</v>
      </c>
      <c r="C5264" s="1">
        <v>19800</v>
      </c>
      <c r="D5264" t="s">
        <v>9</v>
      </c>
      <c r="E5264" s="2" t="s">
        <v>32</v>
      </c>
      <c r="F5264">
        <f>IFERROR(VLOOKUP(Bakery[[#This Row],[Products]],Bakery_price[#All],2,FALSE),0)</f>
        <v>5000</v>
      </c>
      <c r="G5264" s="3">
        <f>Bakery[[#This Row],[Price]]*Bakery[[#This Row],[Quantity]]</f>
        <v>5000</v>
      </c>
    </row>
    <row r="5265" spans="1:7" x14ac:dyDescent="0.25">
      <c r="A5265">
        <v>2020</v>
      </c>
      <c r="B5265" t="s">
        <v>13</v>
      </c>
      <c r="C5265" s="1">
        <v>22500</v>
      </c>
      <c r="D5265" t="s">
        <v>15</v>
      </c>
      <c r="E5265" s="2">
        <v>1</v>
      </c>
      <c r="F5265">
        <f>IFERROR(VLOOKUP(Bakery[[#This Row],[Products]],Bakery_price[#All],2,FALSE),0)</f>
        <v>3500</v>
      </c>
      <c r="G5265" s="3">
        <f>Bakery[[#This Row],[Price]]*Bakery[[#This Row],[Quantity]]</f>
        <v>3500</v>
      </c>
    </row>
    <row r="5266" spans="1:7" x14ac:dyDescent="0.25">
      <c r="A5266">
        <v>2020</v>
      </c>
      <c r="B5266" t="s">
        <v>13</v>
      </c>
      <c r="C5266" s="1">
        <v>22500</v>
      </c>
      <c r="D5266" t="s">
        <v>25</v>
      </c>
      <c r="E5266" s="2">
        <v>1</v>
      </c>
      <c r="F5266">
        <f>IFERROR(VLOOKUP(Bakery[[#This Row],[Products]],Bakery_price[#All],2,FALSE),0)</f>
        <v>3500</v>
      </c>
      <c r="G5266" s="3">
        <f>Bakery[[#This Row],[Price]]*Bakery[[#This Row],[Quantity]]</f>
        <v>3500</v>
      </c>
    </row>
    <row r="5267" spans="1:7" x14ac:dyDescent="0.25">
      <c r="A5267">
        <v>2020</v>
      </c>
      <c r="B5267" t="s">
        <v>13</v>
      </c>
      <c r="C5267" s="1">
        <v>22500</v>
      </c>
      <c r="D5267" t="s">
        <v>31</v>
      </c>
      <c r="E5267" s="2">
        <v>2</v>
      </c>
      <c r="F5267">
        <f>IFERROR(VLOOKUP(Bakery[[#This Row],[Products]],Bakery_price[#All],2,FALSE),0)</f>
        <v>4000</v>
      </c>
      <c r="G5267" s="3">
        <f>Bakery[[#This Row],[Price]]*Bakery[[#This Row],[Quantity]]</f>
        <v>8000</v>
      </c>
    </row>
    <row r="5268" spans="1:7" x14ac:dyDescent="0.25">
      <c r="A5268">
        <v>2020</v>
      </c>
      <c r="B5268" t="s">
        <v>13</v>
      </c>
      <c r="C5268" s="1">
        <v>22500</v>
      </c>
      <c r="D5268" t="s">
        <v>29</v>
      </c>
      <c r="E5268" s="2">
        <v>1</v>
      </c>
      <c r="F5268">
        <f>IFERROR(VLOOKUP(Bakery[[#This Row],[Products]],Bakery_price[#All],2,FALSE),0)</f>
        <v>4500</v>
      </c>
      <c r="G5268" s="3">
        <f>Bakery[[#This Row],[Price]]*Bakery[[#This Row],[Quantity]]</f>
        <v>4500</v>
      </c>
    </row>
    <row r="5269" spans="1:7" x14ac:dyDescent="0.25">
      <c r="A5269">
        <v>2020</v>
      </c>
      <c r="B5269" t="s">
        <v>13</v>
      </c>
      <c r="C5269" s="1">
        <v>14800</v>
      </c>
      <c r="D5269" t="s">
        <v>6</v>
      </c>
      <c r="E5269" s="2">
        <v>1</v>
      </c>
      <c r="F5269">
        <f>IFERROR(VLOOKUP(Bakery[[#This Row],[Products]],Bakery_price[#All],2,FALSE),0)</f>
        <v>4800</v>
      </c>
      <c r="G5269" s="3">
        <f>Bakery[[#This Row],[Price]]*Bakery[[#This Row],[Quantity]]</f>
        <v>4800</v>
      </c>
    </row>
    <row r="5270" spans="1:7" x14ac:dyDescent="0.25">
      <c r="A5270">
        <v>2020</v>
      </c>
      <c r="B5270" t="s">
        <v>13</v>
      </c>
      <c r="C5270" s="1">
        <v>14800</v>
      </c>
      <c r="D5270" t="s">
        <v>15</v>
      </c>
      <c r="E5270" s="2">
        <v>1</v>
      </c>
      <c r="F5270">
        <f>IFERROR(VLOOKUP(Bakery[[#This Row],[Products]],Bakery_price[#All],2,FALSE),0)</f>
        <v>3500</v>
      </c>
      <c r="G5270" s="3">
        <f>Bakery[[#This Row],[Price]]*Bakery[[#This Row],[Quantity]]</f>
        <v>3500</v>
      </c>
    </row>
    <row r="5271" spans="1:7" x14ac:dyDescent="0.25">
      <c r="A5271">
        <v>2020</v>
      </c>
      <c r="B5271" t="s">
        <v>13</v>
      </c>
      <c r="C5271" s="1">
        <v>14800</v>
      </c>
      <c r="D5271" t="s">
        <v>8</v>
      </c>
      <c r="E5271" s="2">
        <v>1</v>
      </c>
      <c r="F5271">
        <f>IFERROR(VLOOKUP(Bakery[[#This Row],[Products]],Bakery_price[#All],2,FALSE),0)</f>
        <v>4800</v>
      </c>
      <c r="G5271" s="3">
        <f>Bakery[[#This Row],[Price]]*Bakery[[#This Row],[Quantity]]</f>
        <v>4800</v>
      </c>
    </row>
    <row r="5272" spans="1:7" x14ac:dyDescent="0.25">
      <c r="A5272">
        <v>2020</v>
      </c>
      <c r="B5272" t="s">
        <v>13</v>
      </c>
      <c r="C5272" s="1">
        <v>29900</v>
      </c>
      <c r="D5272" t="s">
        <v>6</v>
      </c>
      <c r="E5272" s="2">
        <v>3</v>
      </c>
      <c r="F5272">
        <f>IFERROR(VLOOKUP(Bakery[[#This Row],[Products]],Bakery_price[#All],2,FALSE),0)</f>
        <v>4800</v>
      </c>
      <c r="G5272" s="3">
        <f>Bakery[[#This Row],[Price]]*Bakery[[#This Row],[Quantity]]</f>
        <v>14400</v>
      </c>
    </row>
    <row r="5273" spans="1:7" x14ac:dyDescent="0.25">
      <c r="A5273">
        <v>2020</v>
      </c>
      <c r="B5273" t="s">
        <v>13</v>
      </c>
      <c r="C5273" s="1">
        <v>29900</v>
      </c>
      <c r="D5273" t="s">
        <v>16</v>
      </c>
      <c r="E5273" s="2">
        <v>1</v>
      </c>
      <c r="F5273">
        <f>IFERROR(VLOOKUP(Bakery[[#This Row],[Products]],Bakery_price[#All],2,FALSE),0)</f>
        <v>0</v>
      </c>
      <c r="G5273" s="3">
        <f>Bakery[[#This Row],[Price]]*Bakery[[#This Row],[Quantity]]</f>
        <v>0</v>
      </c>
    </row>
    <row r="5274" spans="1:7" x14ac:dyDescent="0.25">
      <c r="A5274">
        <v>2020</v>
      </c>
      <c r="B5274" t="s">
        <v>13</v>
      </c>
      <c r="C5274" s="1">
        <v>29900</v>
      </c>
      <c r="D5274" t="s">
        <v>12</v>
      </c>
      <c r="E5274" s="2">
        <v>2</v>
      </c>
      <c r="F5274">
        <f>IFERROR(VLOOKUP(Bakery[[#This Row],[Products]],Bakery_price[#All],2,FALSE),0)</f>
        <v>4500</v>
      </c>
      <c r="G5274" s="3">
        <f>Bakery[[#This Row],[Price]]*Bakery[[#This Row],[Quantity]]</f>
        <v>9000</v>
      </c>
    </row>
    <row r="5275" spans="1:7" x14ac:dyDescent="0.25">
      <c r="A5275">
        <v>2020</v>
      </c>
      <c r="B5275" t="s">
        <v>13</v>
      </c>
      <c r="C5275" s="1">
        <v>20300</v>
      </c>
      <c r="D5275" t="s">
        <v>6</v>
      </c>
      <c r="E5275" s="2">
        <v>1</v>
      </c>
      <c r="F5275">
        <f>IFERROR(VLOOKUP(Bakery[[#This Row],[Products]],Bakery_price[#All],2,FALSE),0)</f>
        <v>4800</v>
      </c>
      <c r="G5275" s="3">
        <f>Bakery[[#This Row],[Price]]*Bakery[[#This Row],[Quantity]]</f>
        <v>4800</v>
      </c>
    </row>
    <row r="5276" spans="1:7" x14ac:dyDescent="0.25">
      <c r="A5276">
        <v>2020</v>
      </c>
      <c r="B5276" t="s">
        <v>13</v>
      </c>
      <c r="C5276" s="1">
        <v>20300</v>
      </c>
      <c r="D5276" t="s">
        <v>8</v>
      </c>
      <c r="E5276" s="2">
        <v>1</v>
      </c>
      <c r="F5276">
        <f>IFERROR(VLOOKUP(Bakery[[#This Row],[Products]],Bakery_price[#All],2,FALSE),0)</f>
        <v>4800</v>
      </c>
      <c r="G5276" s="3">
        <f>Bakery[[#This Row],[Price]]*Bakery[[#This Row],[Quantity]]</f>
        <v>4800</v>
      </c>
    </row>
    <row r="5277" spans="1:7" x14ac:dyDescent="0.25">
      <c r="A5277">
        <v>2020</v>
      </c>
      <c r="B5277" t="s">
        <v>13</v>
      </c>
      <c r="C5277" s="1">
        <v>20300</v>
      </c>
      <c r="D5277" t="s">
        <v>25</v>
      </c>
      <c r="E5277" s="2">
        <v>1</v>
      </c>
      <c r="F5277">
        <f>IFERROR(VLOOKUP(Bakery[[#This Row],[Products]],Bakery_price[#All],2,FALSE),0)</f>
        <v>3500</v>
      </c>
      <c r="G5277" s="3">
        <f>Bakery[[#This Row],[Price]]*Bakery[[#This Row],[Quantity]]</f>
        <v>3500</v>
      </c>
    </row>
    <row r="5278" spans="1:7" x14ac:dyDescent="0.25">
      <c r="A5278">
        <v>2020</v>
      </c>
      <c r="B5278" t="s">
        <v>13</v>
      </c>
      <c r="C5278" s="1">
        <v>20300</v>
      </c>
      <c r="D5278" t="s">
        <v>31</v>
      </c>
      <c r="E5278" s="2">
        <v>1</v>
      </c>
      <c r="F5278">
        <f>IFERROR(VLOOKUP(Bakery[[#This Row],[Products]],Bakery_price[#All],2,FALSE),0)</f>
        <v>4000</v>
      </c>
      <c r="G5278" s="3">
        <f>Bakery[[#This Row],[Price]]*Bakery[[#This Row],[Quantity]]</f>
        <v>4000</v>
      </c>
    </row>
    <row r="5279" spans="1:7" x14ac:dyDescent="0.25">
      <c r="A5279">
        <v>2020</v>
      </c>
      <c r="B5279" t="s">
        <v>13</v>
      </c>
      <c r="C5279" s="1">
        <v>15000</v>
      </c>
      <c r="D5279" t="s">
        <v>7</v>
      </c>
      <c r="E5279" s="2">
        <v>1</v>
      </c>
      <c r="F5279">
        <f>IFERROR(VLOOKUP(Bakery[[#This Row],[Products]],Bakery_price[#All],2,FALSE),0)</f>
        <v>0</v>
      </c>
      <c r="G5279" s="3">
        <f>Bakery[[#This Row],[Price]]*Bakery[[#This Row],[Quantity]]</f>
        <v>0</v>
      </c>
    </row>
    <row r="5280" spans="1:7" x14ac:dyDescent="0.25">
      <c r="A5280">
        <v>2020</v>
      </c>
      <c r="B5280" t="s">
        <v>13</v>
      </c>
      <c r="C5280" s="1">
        <v>15000</v>
      </c>
      <c r="D5280" t="s">
        <v>8</v>
      </c>
      <c r="E5280" s="2">
        <v>1</v>
      </c>
      <c r="F5280">
        <f>IFERROR(VLOOKUP(Bakery[[#This Row],[Products]],Bakery_price[#All],2,FALSE),0)</f>
        <v>4800</v>
      </c>
      <c r="G5280" s="3">
        <f>Bakery[[#This Row],[Price]]*Bakery[[#This Row],[Quantity]]</f>
        <v>4800</v>
      </c>
    </row>
    <row r="5281" spans="1:7" x14ac:dyDescent="0.25">
      <c r="A5281">
        <v>2020</v>
      </c>
      <c r="B5281" t="s">
        <v>13</v>
      </c>
      <c r="C5281" s="1">
        <v>15000</v>
      </c>
      <c r="D5281" t="s">
        <v>12</v>
      </c>
      <c r="E5281" s="2">
        <v>1</v>
      </c>
      <c r="F5281">
        <f>IFERROR(VLOOKUP(Bakery[[#This Row],[Products]],Bakery_price[#All],2,FALSE),0)</f>
        <v>4500</v>
      </c>
      <c r="G5281" s="3">
        <f>Bakery[[#This Row],[Price]]*Bakery[[#This Row],[Quantity]]</f>
        <v>4500</v>
      </c>
    </row>
    <row r="5282" spans="1:7" x14ac:dyDescent="0.25">
      <c r="A5282">
        <v>2020</v>
      </c>
      <c r="B5282" t="s">
        <v>13</v>
      </c>
      <c r="C5282" s="1">
        <v>15000</v>
      </c>
      <c r="D5282" t="s">
        <v>15</v>
      </c>
      <c r="E5282" s="2">
        <v>2</v>
      </c>
      <c r="F5282">
        <f>IFERROR(VLOOKUP(Bakery[[#This Row],[Products]],Bakery_price[#All],2,FALSE),0)</f>
        <v>3500</v>
      </c>
      <c r="G5282" s="3">
        <f>Bakery[[#This Row],[Price]]*Bakery[[#This Row],[Quantity]]</f>
        <v>7000</v>
      </c>
    </row>
    <row r="5283" spans="1:7" x14ac:dyDescent="0.25">
      <c r="A5283">
        <v>2020</v>
      </c>
      <c r="B5283" t="s">
        <v>13</v>
      </c>
      <c r="C5283" s="1">
        <v>15000</v>
      </c>
      <c r="D5283" t="s">
        <v>19</v>
      </c>
      <c r="E5283" s="2">
        <v>1</v>
      </c>
      <c r="F5283">
        <f>IFERROR(VLOOKUP(Bakery[[#This Row],[Products]],Bakery_price[#All],2,FALSE),0)</f>
        <v>1500</v>
      </c>
      <c r="G5283" s="3">
        <f>Bakery[[#This Row],[Price]]*Bakery[[#This Row],[Quantity]]</f>
        <v>1500</v>
      </c>
    </row>
    <row r="5284" spans="1:7" x14ac:dyDescent="0.25">
      <c r="A5284">
        <v>2020</v>
      </c>
      <c r="B5284" t="s">
        <v>13</v>
      </c>
      <c r="C5284" s="1">
        <v>15000</v>
      </c>
      <c r="D5284" t="s">
        <v>10</v>
      </c>
      <c r="E5284" s="2">
        <v>1</v>
      </c>
      <c r="F5284">
        <f>IFERROR(VLOOKUP(Bakery[[#This Row],[Products]],Bakery_price[#All],2,FALSE),0)</f>
        <v>0</v>
      </c>
      <c r="G5284" s="3">
        <f>Bakery[[#This Row],[Price]]*Bakery[[#This Row],[Quantity]]</f>
        <v>0</v>
      </c>
    </row>
    <row r="5285" spans="1:7" x14ac:dyDescent="0.25">
      <c r="A5285">
        <v>2020</v>
      </c>
      <c r="B5285" t="s">
        <v>13</v>
      </c>
      <c r="C5285" s="1">
        <v>16800</v>
      </c>
      <c r="D5285" t="s">
        <v>6</v>
      </c>
      <c r="E5285" s="2">
        <v>1</v>
      </c>
      <c r="F5285">
        <f>IFERROR(VLOOKUP(Bakery[[#This Row],[Products]],Bakery_price[#All],2,FALSE),0)</f>
        <v>4800</v>
      </c>
      <c r="G5285" s="3">
        <f>Bakery[[#This Row],[Price]]*Bakery[[#This Row],[Quantity]]</f>
        <v>4800</v>
      </c>
    </row>
    <row r="5286" spans="1:7" x14ac:dyDescent="0.25">
      <c r="A5286">
        <v>2020</v>
      </c>
      <c r="B5286" t="s">
        <v>13</v>
      </c>
      <c r="C5286" s="1">
        <v>16800</v>
      </c>
      <c r="D5286" t="s">
        <v>8</v>
      </c>
      <c r="E5286" s="2">
        <v>1</v>
      </c>
      <c r="F5286">
        <f>IFERROR(VLOOKUP(Bakery[[#This Row],[Products]],Bakery_price[#All],2,FALSE),0)</f>
        <v>4800</v>
      </c>
      <c r="G5286" s="3">
        <f>Bakery[[#This Row],[Price]]*Bakery[[#This Row],[Quantity]]</f>
        <v>4800</v>
      </c>
    </row>
    <row r="5287" spans="1:7" x14ac:dyDescent="0.25">
      <c r="A5287">
        <v>2020</v>
      </c>
      <c r="B5287" t="s">
        <v>13</v>
      </c>
      <c r="C5287" s="1">
        <v>16800</v>
      </c>
      <c r="D5287" t="s">
        <v>12</v>
      </c>
      <c r="E5287" s="2">
        <v>1</v>
      </c>
      <c r="F5287">
        <f>IFERROR(VLOOKUP(Bakery[[#This Row],[Products]],Bakery_price[#All],2,FALSE),0)</f>
        <v>4500</v>
      </c>
      <c r="G5287" s="3">
        <f>Bakery[[#This Row],[Price]]*Bakery[[#This Row],[Quantity]]</f>
        <v>4500</v>
      </c>
    </row>
    <row r="5288" spans="1:7" x14ac:dyDescent="0.25">
      <c r="A5288">
        <v>2020</v>
      </c>
      <c r="B5288" t="s">
        <v>13</v>
      </c>
      <c r="C5288" s="1">
        <v>15000</v>
      </c>
      <c r="D5288" t="s">
        <v>15</v>
      </c>
      <c r="E5288" s="2">
        <v>1</v>
      </c>
      <c r="F5288">
        <f>IFERROR(VLOOKUP(Bakery[[#This Row],[Products]],Bakery_price[#All],2,FALSE),0)</f>
        <v>3500</v>
      </c>
      <c r="G5288" s="3">
        <f>Bakery[[#This Row],[Price]]*Bakery[[#This Row],[Quantity]]</f>
        <v>3500</v>
      </c>
    </row>
    <row r="5289" spans="1:7" x14ac:dyDescent="0.25">
      <c r="A5289">
        <v>2020</v>
      </c>
      <c r="B5289" t="s">
        <v>13</v>
      </c>
      <c r="C5289" s="1">
        <v>15000</v>
      </c>
      <c r="D5289" t="s">
        <v>9</v>
      </c>
      <c r="E5289" s="2" t="s">
        <v>32</v>
      </c>
      <c r="F5289">
        <f>IFERROR(VLOOKUP(Bakery[[#This Row],[Products]],Bakery_price[#All],2,FALSE),0)</f>
        <v>5000</v>
      </c>
      <c r="G5289" s="3">
        <f>Bakery[[#This Row],[Price]]*Bakery[[#This Row],[Quantity]]</f>
        <v>5000</v>
      </c>
    </row>
    <row r="5290" spans="1:7" x14ac:dyDescent="0.25">
      <c r="A5290">
        <v>2020</v>
      </c>
      <c r="B5290" t="s">
        <v>13</v>
      </c>
      <c r="C5290" s="1">
        <v>15000</v>
      </c>
      <c r="D5290" t="s">
        <v>12</v>
      </c>
      <c r="E5290" s="2">
        <v>1</v>
      </c>
      <c r="F5290">
        <f>IFERROR(VLOOKUP(Bakery[[#This Row],[Products]],Bakery_price[#All],2,FALSE),0)</f>
        <v>4500</v>
      </c>
      <c r="G5290" s="3">
        <f>Bakery[[#This Row],[Price]]*Bakery[[#This Row],[Quantity]]</f>
        <v>4500</v>
      </c>
    </row>
    <row r="5291" spans="1:7" x14ac:dyDescent="0.25">
      <c r="A5291">
        <v>2020</v>
      </c>
      <c r="B5291" t="s">
        <v>14</v>
      </c>
      <c r="C5291" s="1">
        <v>15100</v>
      </c>
      <c r="D5291" t="s">
        <v>6</v>
      </c>
      <c r="E5291" s="2">
        <v>2</v>
      </c>
      <c r="F5291">
        <f>IFERROR(VLOOKUP(Bakery[[#This Row],[Products]],Bakery_price[#All],2,FALSE),0)</f>
        <v>4800</v>
      </c>
      <c r="G5291" s="3">
        <f>Bakery[[#This Row],[Price]]*Bakery[[#This Row],[Quantity]]</f>
        <v>9600</v>
      </c>
    </row>
    <row r="5292" spans="1:7" x14ac:dyDescent="0.25">
      <c r="A5292">
        <v>2020</v>
      </c>
      <c r="B5292" t="s">
        <v>14</v>
      </c>
      <c r="C5292" s="1">
        <v>15100</v>
      </c>
      <c r="D5292" t="s">
        <v>24</v>
      </c>
      <c r="E5292" s="2">
        <v>1</v>
      </c>
      <c r="F5292">
        <f>IFERROR(VLOOKUP(Bakery[[#This Row],[Products]],Bakery_price[#All],2,FALSE),0)</f>
        <v>3500</v>
      </c>
      <c r="G5292" s="3">
        <f>Bakery[[#This Row],[Price]]*Bakery[[#This Row],[Quantity]]</f>
        <v>3500</v>
      </c>
    </row>
    <row r="5293" spans="1:7" x14ac:dyDescent="0.25">
      <c r="A5293">
        <v>2020</v>
      </c>
      <c r="B5293" t="s">
        <v>14</v>
      </c>
      <c r="C5293" s="1">
        <v>17300</v>
      </c>
      <c r="D5293" t="s">
        <v>6</v>
      </c>
      <c r="E5293" s="2">
        <v>1</v>
      </c>
      <c r="F5293">
        <f>IFERROR(VLOOKUP(Bakery[[#This Row],[Products]],Bakery_price[#All],2,FALSE),0)</f>
        <v>4800</v>
      </c>
      <c r="G5293" s="3">
        <f>Bakery[[#This Row],[Price]]*Bakery[[#This Row],[Quantity]]</f>
        <v>4800</v>
      </c>
    </row>
    <row r="5294" spans="1:7" x14ac:dyDescent="0.25">
      <c r="A5294">
        <v>2020</v>
      </c>
      <c r="B5294" t="s">
        <v>14</v>
      </c>
      <c r="C5294" s="1">
        <v>17300</v>
      </c>
      <c r="D5294" t="s">
        <v>15</v>
      </c>
      <c r="E5294" s="2">
        <v>1</v>
      </c>
      <c r="F5294">
        <f>IFERROR(VLOOKUP(Bakery[[#This Row],[Products]],Bakery_price[#All],2,FALSE),0)</f>
        <v>3500</v>
      </c>
      <c r="G5294" s="3">
        <f>Bakery[[#This Row],[Price]]*Bakery[[#This Row],[Quantity]]</f>
        <v>3500</v>
      </c>
    </row>
    <row r="5295" spans="1:7" x14ac:dyDescent="0.25">
      <c r="A5295">
        <v>2020</v>
      </c>
      <c r="B5295" t="s">
        <v>14</v>
      </c>
      <c r="C5295" s="1">
        <v>17300</v>
      </c>
      <c r="D5295" t="s">
        <v>24</v>
      </c>
      <c r="E5295" s="2">
        <v>1</v>
      </c>
      <c r="F5295">
        <f>IFERROR(VLOOKUP(Bakery[[#This Row],[Products]],Bakery_price[#All],2,FALSE),0)</f>
        <v>3500</v>
      </c>
      <c r="G5295" s="3">
        <f>Bakery[[#This Row],[Price]]*Bakery[[#This Row],[Quantity]]</f>
        <v>3500</v>
      </c>
    </row>
    <row r="5296" spans="1:7" x14ac:dyDescent="0.25">
      <c r="A5296">
        <v>2020</v>
      </c>
      <c r="B5296" t="s">
        <v>14</v>
      </c>
      <c r="C5296" s="1">
        <v>17300</v>
      </c>
      <c r="D5296" t="s">
        <v>25</v>
      </c>
      <c r="E5296" s="2">
        <v>1</v>
      </c>
      <c r="F5296">
        <f>IFERROR(VLOOKUP(Bakery[[#This Row],[Products]],Bakery_price[#All],2,FALSE),0)</f>
        <v>3500</v>
      </c>
      <c r="G5296" s="3">
        <f>Bakery[[#This Row],[Price]]*Bakery[[#This Row],[Quantity]]</f>
        <v>3500</v>
      </c>
    </row>
    <row r="5297" spans="1:7" x14ac:dyDescent="0.25">
      <c r="A5297">
        <v>2020</v>
      </c>
      <c r="B5297" t="s">
        <v>14</v>
      </c>
      <c r="C5297" s="1">
        <v>15300</v>
      </c>
      <c r="D5297" t="s">
        <v>6</v>
      </c>
      <c r="E5297" s="2">
        <v>1</v>
      </c>
      <c r="F5297">
        <f>IFERROR(VLOOKUP(Bakery[[#This Row],[Products]],Bakery_price[#All],2,FALSE),0)</f>
        <v>4800</v>
      </c>
      <c r="G5297" s="3">
        <f>Bakery[[#This Row],[Price]]*Bakery[[#This Row],[Quantity]]</f>
        <v>4800</v>
      </c>
    </row>
    <row r="5298" spans="1:7" x14ac:dyDescent="0.25">
      <c r="A5298">
        <v>2020</v>
      </c>
      <c r="B5298" t="s">
        <v>14</v>
      </c>
      <c r="C5298" s="1">
        <v>15300</v>
      </c>
      <c r="D5298" t="s">
        <v>8</v>
      </c>
      <c r="E5298" s="2">
        <v>1</v>
      </c>
      <c r="F5298">
        <f>IFERROR(VLOOKUP(Bakery[[#This Row],[Products]],Bakery_price[#All],2,FALSE),0)</f>
        <v>4800</v>
      </c>
      <c r="G5298" s="3">
        <f>Bakery[[#This Row],[Price]]*Bakery[[#This Row],[Quantity]]</f>
        <v>4800</v>
      </c>
    </row>
    <row r="5299" spans="1:7" x14ac:dyDescent="0.25">
      <c r="A5299">
        <v>2020</v>
      </c>
      <c r="B5299" t="s">
        <v>14</v>
      </c>
      <c r="C5299" s="1">
        <v>15300</v>
      </c>
      <c r="D5299" t="s">
        <v>17</v>
      </c>
      <c r="E5299" s="2">
        <v>1</v>
      </c>
      <c r="F5299">
        <f>IFERROR(VLOOKUP(Bakery[[#This Row],[Products]],Bakery_price[#All],2,FALSE),0)</f>
        <v>4000</v>
      </c>
      <c r="G5299" s="3">
        <f>Bakery[[#This Row],[Price]]*Bakery[[#This Row],[Quantity]]</f>
        <v>4000</v>
      </c>
    </row>
    <row r="5300" spans="1:7" x14ac:dyDescent="0.25">
      <c r="A5300">
        <v>2020</v>
      </c>
      <c r="B5300" t="s">
        <v>14</v>
      </c>
      <c r="C5300" s="1">
        <v>19300</v>
      </c>
      <c r="D5300" t="s">
        <v>6</v>
      </c>
      <c r="E5300" s="2">
        <v>1</v>
      </c>
      <c r="F5300">
        <f>IFERROR(VLOOKUP(Bakery[[#This Row],[Products]],Bakery_price[#All],2,FALSE),0)</f>
        <v>4800</v>
      </c>
      <c r="G5300" s="3">
        <f>Bakery[[#This Row],[Price]]*Bakery[[#This Row],[Quantity]]</f>
        <v>4800</v>
      </c>
    </row>
    <row r="5301" spans="1:7" x14ac:dyDescent="0.25">
      <c r="A5301">
        <v>2020</v>
      </c>
      <c r="B5301" t="s">
        <v>14</v>
      </c>
      <c r="C5301" s="1">
        <v>19300</v>
      </c>
      <c r="D5301" t="s">
        <v>15</v>
      </c>
      <c r="E5301" s="2">
        <v>1</v>
      </c>
      <c r="F5301">
        <f>IFERROR(VLOOKUP(Bakery[[#This Row],[Products]],Bakery_price[#All],2,FALSE),0)</f>
        <v>3500</v>
      </c>
      <c r="G5301" s="3">
        <f>Bakery[[#This Row],[Price]]*Bakery[[#This Row],[Quantity]]</f>
        <v>3500</v>
      </c>
    </row>
    <row r="5302" spans="1:7" x14ac:dyDescent="0.25">
      <c r="A5302">
        <v>2020</v>
      </c>
      <c r="B5302" t="s">
        <v>14</v>
      </c>
      <c r="C5302" s="1">
        <v>19300</v>
      </c>
      <c r="D5302" t="s">
        <v>8</v>
      </c>
      <c r="E5302" s="2">
        <v>1</v>
      </c>
      <c r="F5302">
        <f>IFERROR(VLOOKUP(Bakery[[#This Row],[Products]],Bakery_price[#All],2,FALSE),0)</f>
        <v>4800</v>
      </c>
      <c r="G5302" s="3">
        <f>Bakery[[#This Row],[Price]]*Bakery[[#This Row],[Quantity]]</f>
        <v>4800</v>
      </c>
    </row>
    <row r="5303" spans="1:7" x14ac:dyDescent="0.25">
      <c r="A5303">
        <v>2020</v>
      </c>
      <c r="B5303" t="s">
        <v>14</v>
      </c>
      <c r="C5303" s="1">
        <v>19300</v>
      </c>
      <c r="D5303" t="s">
        <v>10</v>
      </c>
      <c r="E5303" s="2">
        <v>1</v>
      </c>
      <c r="F5303">
        <f>IFERROR(VLOOKUP(Bakery[[#This Row],[Products]],Bakery_price[#All],2,FALSE),0)</f>
        <v>0</v>
      </c>
      <c r="G5303" s="3">
        <f>Bakery[[#This Row],[Price]]*Bakery[[#This Row],[Quantity]]</f>
        <v>0</v>
      </c>
    </row>
    <row r="5304" spans="1:7" x14ac:dyDescent="0.25">
      <c r="A5304">
        <v>2020</v>
      </c>
      <c r="B5304" t="s">
        <v>14</v>
      </c>
      <c r="C5304" s="1">
        <v>23600</v>
      </c>
      <c r="D5304" t="s">
        <v>6</v>
      </c>
      <c r="E5304" s="2">
        <v>1</v>
      </c>
      <c r="F5304">
        <f>IFERROR(VLOOKUP(Bakery[[#This Row],[Products]],Bakery_price[#All],2,FALSE),0)</f>
        <v>4800</v>
      </c>
      <c r="G5304" s="3">
        <f>Bakery[[#This Row],[Price]]*Bakery[[#This Row],[Quantity]]</f>
        <v>4800</v>
      </c>
    </row>
    <row r="5305" spans="1:7" x14ac:dyDescent="0.25">
      <c r="A5305">
        <v>2020</v>
      </c>
      <c r="B5305" t="s">
        <v>14</v>
      </c>
      <c r="C5305" s="1">
        <v>23600</v>
      </c>
      <c r="D5305" t="s">
        <v>8</v>
      </c>
      <c r="E5305" s="2">
        <v>1</v>
      </c>
      <c r="F5305">
        <f>IFERROR(VLOOKUP(Bakery[[#This Row],[Products]],Bakery_price[#All],2,FALSE),0)</f>
        <v>4800</v>
      </c>
      <c r="G5305" s="3">
        <f>Bakery[[#This Row],[Price]]*Bakery[[#This Row],[Quantity]]</f>
        <v>4800</v>
      </c>
    </row>
    <row r="5306" spans="1:7" x14ac:dyDescent="0.25">
      <c r="A5306">
        <v>2020</v>
      </c>
      <c r="B5306" t="s">
        <v>14</v>
      </c>
      <c r="C5306" s="1">
        <v>23600</v>
      </c>
      <c r="D5306" t="s">
        <v>17</v>
      </c>
      <c r="E5306" s="2">
        <v>1</v>
      </c>
      <c r="F5306">
        <f>IFERROR(VLOOKUP(Bakery[[#This Row],[Products]],Bakery_price[#All],2,FALSE),0)</f>
        <v>4000</v>
      </c>
      <c r="G5306" s="3">
        <f>Bakery[[#This Row],[Price]]*Bakery[[#This Row],[Quantity]]</f>
        <v>4000</v>
      </c>
    </row>
    <row r="5307" spans="1:7" x14ac:dyDescent="0.25">
      <c r="A5307">
        <v>2020</v>
      </c>
      <c r="B5307" t="s">
        <v>14</v>
      </c>
      <c r="C5307" s="1">
        <v>23600</v>
      </c>
      <c r="D5307" t="s">
        <v>26</v>
      </c>
      <c r="E5307" s="2">
        <v>1</v>
      </c>
      <c r="F5307">
        <f>IFERROR(VLOOKUP(Bakery[[#This Row],[Products]],Bakery_price[#All],2,FALSE),0)</f>
        <v>4000</v>
      </c>
      <c r="G5307" s="3">
        <f>Bakery[[#This Row],[Price]]*Bakery[[#This Row],[Quantity]]</f>
        <v>4000</v>
      </c>
    </row>
    <row r="5308" spans="1:7" x14ac:dyDescent="0.25">
      <c r="A5308">
        <v>2020</v>
      </c>
      <c r="B5308" t="s">
        <v>14</v>
      </c>
      <c r="C5308" s="1">
        <v>23600</v>
      </c>
      <c r="D5308" t="s">
        <v>10</v>
      </c>
      <c r="E5308" s="2">
        <v>1</v>
      </c>
      <c r="F5308">
        <f>IFERROR(VLOOKUP(Bakery[[#This Row],[Products]],Bakery_price[#All],2,FALSE),0)</f>
        <v>0</v>
      </c>
      <c r="G5308" s="3">
        <f>Bakery[[#This Row],[Price]]*Bakery[[#This Row],[Quantity]]</f>
        <v>0</v>
      </c>
    </row>
    <row r="5309" spans="1:7" x14ac:dyDescent="0.25">
      <c r="A5309">
        <v>2020</v>
      </c>
      <c r="B5309" t="s">
        <v>14</v>
      </c>
      <c r="C5309" s="1">
        <v>15800</v>
      </c>
      <c r="D5309" t="s">
        <v>6</v>
      </c>
      <c r="E5309" s="2">
        <v>1</v>
      </c>
      <c r="F5309">
        <f>IFERROR(VLOOKUP(Bakery[[#This Row],[Products]],Bakery_price[#All],2,FALSE),0)</f>
        <v>4800</v>
      </c>
      <c r="G5309" s="3">
        <f>Bakery[[#This Row],[Price]]*Bakery[[#This Row],[Quantity]]</f>
        <v>4800</v>
      </c>
    </row>
    <row r="5310" spans="1:7" x14ac:dyDescent="0.25">
      <c r="A5310">
        <v>2020</v>
      </c>
      <c r="B5310" t="s">
        <v>14</v>
      </c>
      <c r="C5310" s="1">
        <v>15800</v>
      </c>
      <c r="D5310" t="s">
        <v>8</v>
      </c>
      <c r="E5310" s="2">
        <v>1</v>
      </c>
      <c r="F5310">
        <f>IFERROR(VLOOKUP(Bakery[[#This Row],[Products]],Bakery_price[#All],2,FALSE),0)</f>
        <v>4800</v>
      </c>
      <c r="G5310" s="3">
        <f>Bakery[[#This Row],[Price]]*Bakery[[#This Row],[Quantity]]</f>
        <v>4800</v>
      </c>
    </row>
    <row r="5311" spans="1:7" x14ac:dyDescent="0.25">
      <c r="A5311">
        <v>2020</v>
      </c>
      <c r="B5311" t="s">
        <v>14</v>
      </c>
      <c r="C5311" s="1">
        <v>15800</v>
      </c>
      <c r="D5311" t="s">
        <v>16</v>
      </c>
      <c r="E5311" s="2">
        <v>1</v>
      </c>
      <c r="F5311">
        <f>IFERROR(VLOOKUP(Bakery[[#This Row],[Products]],Bakery_price[#All],2,FALSE),0)</f>
        <v>0</v>
      </c>
      <c r="G5311" s="3">
        <f>Bakery[[#This Row],[Price]]*Bakery[[#This Row],[Quantity]]</f>
        <v>0</v>
      </c>
    </row>
    <row r="5312" spans="1:7" x14ac:dyDescent="0.25">
      <c r="A5312">
        <v>2020</v>
      </c>
      <c r="B5312" t="s">
        <v>14</v>
      </c>
      <c r="C5312" s="1">
        <v>15300</v>
      </c>
      <c r="D5312" t="s">
        <v>6</v>
      </c>
      <c r="E5312" s="2">
        <v>1</v>
      </c>
      <c r="F5312">
        <f>IFERROR(VLOOKUP(Bakery[[#This Row],[Products]],Bakery_price[#All],2,FALSE),0)</f>
        <v>4800</v>
      </c>
      <c r="G5312" s="3">
        <f>Bakery[[#This Row],[Price]]*Bakery[[#This Row],[Quantity]]</f>
        <v>4800</v>
      </c>
    </row>
    <row r="5313" spans="1:7" x14ac:dyDescent="0.25">
      <c r="A5313">
        <v>2020</v>
      </c>
      <c r="B5313" t="s">
        <v>14</v>
      </c>
      <c r="C5313" s="1">
        <v>15300</v>
      </c>
      <c r="D5313" t="s">
        <v>15</v>
      </c>
      <c r="E5313" s="2">
        <v>1</v>
      </c>
      <c r="F5313">
        <f>IFERROR(VLOOKUP(Bakery[[#This Row],[Products]],Bakery_price[#All],2,FALSE),0)</f>
        <v>3500</v>
      </c>
      <c r="G5313" s="3">
        <f>Bakery[[#This Row],[Price]]*Bakery[[#This Row],[Quantity]]</f>
        <v>3500</v>
      </c>
    </row>
    <row r="5314" spans="1:7" x14ac:dyDescent="0.25">
      <c r="A5314">
        <v>2020</v>
      </c>
      <c r="B5314" t="s">
        <v>14</v>
      </c>
      <c r="C5314" s="1">
        <v>15300</v>
      </c>
      <c r="D5314" t="s">
        <v>19</v>
      </c>
      <c r="E5314" s="2">
        <v>1</v>
      </c>
      <c r="F5314">
        <f>IFERROR(VLOOKUP(Bakery[[#This Row],[Products]],Bakery_price[#All],2,FALSE),0)</f>
        <v>1500</v>
      </c>
      <c r="G5314" s="3">
        <f>Bakery[[#This Row],[Price]]*Bakery[[#This Row],[Quantity]]</f>
        <v>1500</v>
      </c>
    </row>
    <row r="5315" spans="1:7" x14ac:dyDescent="0.25">
      <c r="A5315">
        <v>2020</v>
      </c>
      <c r="B5315" t="s">
        <v>14</v>
      </c>
      <c r="C5315" s="1">
        <v>15300</v>
      </c>
      <c r="D5315" t="s">
        <v>25</v>
      </c>
      <c r="E5315" s="2">
        <v>1</v>
      </c>
      <c r="F5315">
        <f>IFERROR(VLOOKUP(Bakery[[#This Row],[Products]],Bakery_price[#All],2,FALSE),0)</f>
        <v>3500</v>
      </c>
      <c r="G5315" s="3">
        <f>Bakery[[#This Row],[Price]]*Bakery[[#This Row],[Quantity]]</f>
        <v>3500</v>
      </c>
    </row>
    <row r="5316" spans="1:7" x14ac:dyDescent="0.25">
      <c r="A5316">
        <v>2020</v>
      </c>
      <c r="B5316" t="s">
        <v>14</v>
      </c>
      <c r="C5316" s="1">
        <v>32400</v>
      </c>
      <c r="D5316" t="s">
        <v>6</v>
      </c>
      <c r="E5316" s="2">
        <v>3</v>
      </c>
      <c r="F5316">
        <f>IFERROR(VLOOKUP(Bakery[[#This Row],[Products]],Bakery_price[#All],2,FALSE),0)</f>
        <v>4800</v>
      </c>
      <c r="G5316" s="3">
        <f>Bakery[[#This Row],[Price]]*Bakery[[#This Row],[Quantity]]</f>
        <v>14400</v>
      </c>
    </row>
    <row r="5317" spans="1:7" x14ac:dyDescent="0.25">
      <c r="A5317">
        <v>2020</v>
      </c>
      <c r="B5317" t="s">
        <v>14</v>
      </c>
      <c r="C5317" s="1">
        <v>32400</v>
      </c>
      <c r="D5317" t="s">
        <v>25</v>
      </c>
      <c r="E5317" s="2">
        <v>2</v>
      </c>
      <c r="F5317">
        <f>IFERROR(VLOOKUP(Bakery[[#This Row],[Products]],Bakery_price[#All],2,FALSE),0)</f>
        <v>3500</v>
      </c>
      <c r="G5317" s="3">
        <f>Bakery[[#This Row],[Price]]*Bakery[[#This Row],[Quantity]]</f>
        <v>7000</v>
      </c>
    </row>
    <row r="5318" spans="1:7" x14ac:dyDescent="0.25">
      <c r="A5318">
        <v>2020</v>
      </c>
      <c r="B5318" t="s">
        <v>14</v>
      </c>
      <c r="C5318" s="1">
        <v>32400</v>
      </c>
      <c r="D5318" t="s">
        <v>12</v>
      </c>
      <c r="E5318" s="2">
        <v>2</v>
      </c>
      <c r="F5318">
        <f>IFERROR(VLOOKUP(Bakery[[#This Row],[Products]],Bakery_price[#All],2,FALSE),0)</f>
        <v>4500</v>
      </c>
      <c r="G5318" s="3">
        <f>Bakery[[#This Row],[Price]]*Bakery[[#This Row],[Quantity]]</f>
        <v>9000</v>
      </c>
    </row>
    <row r="5319" spans="1:7" x14ac:dyDescent="0.25">
      <c r="A5319">
        <v>2020</v>
      </c>
      <c r="B5319" t="s">
        <v>14</v>
      </c>
      <c r="C5319" s="1">
        <v>19600</v>
      </c>
      <c r="D5319" t="s">
        <v>6</v>
      </c>
      <c r="E5319" s="2">
        <v>2</v>
      </c>
      <c r="F5319">
        <f>IFERROR(VLOOKUP(Bakery[[#This Row],[Products]],Bakery_price[#All],2,FALSE),0)</f>
        <v>4800</v>
      </c>
      <c r="G5319" s="3">
        <f>Bakery[[#This Row],[Price]]*Bakery[[#This Row],[Quantity]]</f>
        <v>9600</v>
      </c>
    </row>
    <row r="5320" spans="1:7" x14ac:dyDescent="0.25">
      <c r="A5320">
        <v>2020</v>
      </c>
      <c r="B5320" t="s">
        <v>14</v>
      </c>
      <c r="C5320" s="1">
        <v>19600</v>
      </c>
      <c r="D5320" t="s">
        <v>7</v>
      </c>
      <c r="E5320" s="2">
        <v>2</v>
      </c>
      <c r="F5320">
        <f>IFERROR(VLOOKUP(Bakery[[#This Row],[Products]],Bakery_price[#All],2,FALSE),0)</f>
        <v>0</v>
      </c>
      <c r="G5320" s="3">
        <f>Bakery[[#This Row],[Price]]*Bakery[[#This Row],[Quantity]]</f>
        <v>0</v>
      </c>
    </row>
    <row r="5321" spans="1:7" x14ac:dyDescent="0.25">
      <c r="A5321">
        <v>2020</v>
      </c>
      <c r="B5321" t="s">
        <v>18</v>
      </c>
      <c r="C5321" s="1">
        <v>15000</v>
      </c>
      <c r="D5321" t="s">
        <v>15</v>
      </c>
      <c r="E5321" s="2">
        <v>2</v>
      </c>
      <c r="F5321">
        <f>IFERROR(VLOOKUP(Bakery[[#This Row],[Products]],Bakery_price[#All],2,FALSE),0)</f>
        <v>3500</v>
      </c>
      <c r="G5321" s="3">
        <f>Bakery[[#This Row],[Price]]*Bakery[[#This Row],[Quantity]]</f>
        <v>7000</v>
      </c>
    </row>
    <row r="5322" spans="1:7" x14ac:dyDescent="0.25">
      <c r="A5322">
        <v>2020</v>
      </c>
      <c r="B5322" t="s">
        <v>18</v>
      </c>
      <c r="C5322" s="1">
        <v>15000</v>
      </c>
      <c r="D5322" t="s">
        <v>25</v>
      </c>
      <c r="E5322" s="2">
        <v>1</v>
      </c>
      <c r="F5322">
        <f>IFERROR(VLOOKUP(Bakery[[#This Row],[Products]],Bakery_price[#All],2,FALSE),0)</f>
        <v>3500</v>
      </c>
      <c r="G5322" s="3">
        <f>Bakery[[#This Row],[Price]]*Bakery[[#This Row],[Quantity]]</f>
        <v>3500</v>
      </c>
    </row>
    <row r="5323" spans="1:7" x14ac:dyDescent="0.25">
      <c r="A5323">
        <v>2020</v>
      </c>
      <c r="B5323" t="s">
        <v>18</v>
      </c>
      <c r="C5323" s="1">
        <v>15000</v>
      </c>
      <c r="D5323" t="s">
        <v>30</v>
      </c>
      <c r="E5323" s="2">
        <v>1</v>
      </c>
      <c r="F5323">
        <f>IFERROR(VLOOKUP(Bakery[[#This Row],[Products]],Bakery_price[#All],2,FALSE),0)</f>
        <v>2500</v>
      </c>
      <c r="G5323" s="3">
        <f>Bakery[[#This Row],[Price]]*Bakery[[#This Row],[Quantity]]</f>
        <v>2500</v>
      </c>
    </row>
    <row r="5324" spans="1:7" x14ac:dyDescent="0.25">
      <c r="A5324">
        <v>2020</v>
      </c>
      <c r="B5324" t="s">
        <v>18</v>
      </c>
      <c r="C5324" s="1">
        <v>19300</v>
      </c>
      <c r="D5324" t="s">
        <v>6</v>
      </c>
      <c r="E5324" s="2">
        <v>1</v>
      </c>
      <c r="F5324">
        <f>IFERROR(VLOOKUP(Bakery[[#This Row],[Products]],Bakery_price[#All],2,FALSE),0)</f>
        <v>4800</v>
      </c>
      <c r="G5324" s="3">
        <f>Bakery[[#This Row],[Price]]*Bakery[[#This Row],[Quantity]]</f>
        <v>4800</v>
      </c>
    </row>
    <row r="5325" spans="1:7" x14ac:dyDescent="0.25">
      <c r="A5325">
        <v>2020</v>
      </c>
      <c r="B5325" t="s">
        <v>18</v>
      </c>
      <c r="C5325" s="1">
        <v>19300</v>
      </c>
      <c r="D5325" t="s">
        <v>8</v>
      </c>
      <c r="E5325" s="2">
        <v>1</v>
      </c>
      <c r="F5325">
        <f>IFERROR(VLOOKUP(Bakery[[#This Row],[Products]],Bakery_price[#All],2,FALSE),0)</f>
        <v>4800</v>
      </c>
      <c r="G5325" s="3">
        <f>Bakery[[#This Row],[Price]]*Bakery[[#This Row],[Quantity]]</f>
        <v>4800</v>
      </c>
    </row>
    <row r="5326" spans="1:7" x14ac:dyDescent="0.25">
      <c r="A5326">
        <v>2020</v>
      </c>
      <c r="B5326" t="s">
        <v>18</v>
      </c>
      <c r="C5326" s="1">
        <v>19300</v>
      </c>
      <c r="D5326" t="s">
        <v>25</v>
      </c>
      <c r="E5326" s="2">
        <v>1</v>
      </c>
      <c r="F5326">
        <f>IFERROR(VLOOKUP(Bakery[[#This Row],[Products]],Bakery_price[#All],2,FALSE),0)</f>
        <v>3500</v>
      </c>
      <c r="G5326" s="3">
        <f>Bakery[[#This Row],[Price]]*Bakery[[#This Row],[Quantity]]</f>
        <v>3500</v>
      </c>
    </row>
    <row r="5327" spans="1:7" x14ac:dyDescent="0.25">
      <c r="A5327">
        <v>2020</v>
      </c>
      <c r="B5327" t="s">
        <v>18</v>
      </c>
      <c r="C5327" s="1">
        <v>19300</v>
      </c>
      <c r="D5327" t="s">
        <v>12</v>
      </c>
      <c r="E5327" s="2">
        <v>1</v>
      </c>
      <c r="F5327">
        <f>IFERROR(VLOOKUP(Bakery[[#This Row],[Products]],Bakery_price[#All],2,FALSE),0)</f>
        <v>4500</v>
      </c>
      <c r="G5327" s="3">
        <f>Bakery[[#This Row],[Price]]*Bakery[[#This Row],[Quantity]]</f>
        <v>4500</v>
      </c>
    </row>
    <row r="5328" spans="1:7" x14ac:dyDescent="0.25">
      <c r="A5328">
        <v>2020</v>
      </c>
      <c r="B5328" t="s">
        <v>18</v>
      </c>
      <c r="C5328" s="1">
        <v>22300</v>
      </c>
      <c r="D5328" t="s">
        <v>6</v>
      </c>
      <c r="E5328" s="2">
        <v>1</v>
      </c>
      <c r="F5328">
        <f>IFERROR(VLOOKUP(Bakery[[#This Row],[Products]],Bakery_price[#All],2,FALSE),0)</f>
        <v>4800</v>
      </c>
      <c r="G5328" s="3">
        <f>Bakery[[#This Row],[Price]]*Bakery[[#This Row],[Quantity]]</f>
        <v>4800</v>
      </c>
    </row>
    <row r="5329" spans="1:7" x14ac:dyDescent="0.25">
      <c r="A5329">
        <v>2020</v>
      </c>
      <c r="B5329" t="s">
        <v>18</v>
      </c>
      <c r="C5329" s="1">
        <v>22300</v>
      </c>
      <c r="D5329" t="s">
        <v>15</v>
      </c>
      <c r="E5329" s="2">
        <v>2</v>
      </c>
      <c r="F5329">
        <f>IFERROR(VLOOKUP(Bakery[[#This Row],[Products]],Bakery_price[#All],2,FALSE),0)</f>
        <v>3500</v>
      </c>
      <c r="G5329" s="3">
        <f>Bakery[[#This Row],[Price]]*Bakery[[#This Row],[Quantity]]</f>
        <v>7000</v>
      </c>
    </row>
    <row r="5330" spans="1:7" x14ac:dyDescent="0.25">
      <c r="A5330">
        <v>2020</v>
      </c>
      <c r="B5330" t="s">
        <v>18</v>
      </c>
      <c r="C5330" s="1">
        <v>22300</v>
      </c>
      <c r="D5330" t="s">
        <v>19</v>
      </c>
      <c r="E5330" s="2">
        <v>1</v>
      </c>
      <c r="F5330">
        <f>IFERROR(VLOOKUP(Bakery[[#This Row],[Products]],Bakery_price[#All],2,FALSE),0)</f>
        <v>1500</v>
      </c>
      <c r="G5330" s="3">
        <f>Bakery[[#This Row],[Price]]*Bakery[[#This Row],[Quantity]]</f>
        <v>1500</v>
      </c>
    </row>
    <row r="5331" spans="1:7" x14ac:dyDescent="0.25">
      <c r="A5331">
        <v>2020</v>
      </c>
      <c r="B5331" t="s">
        <v>18</v>
      </c>
      <c r="C5331" s="1">
        <v>22300</v>
      </c>
      <c r="D5331" t="s">
        <v>24</v>
      </c>
      <c r="E5331" s="2">
        <v>2</v>
      </c>
      <c r="F5331">
        <f>IFERROR(VLOOKUP(Bakery[[#This Row],[Products]],Bakery_price[#All],2,FALSE),0)</f>
        <v>3500</v>
      </c>
      <c r="G5331" s="3">
        <f>Bakery[[#This Row],[Price]]*Bakery[[#This Row],[Quantity]]</f>
        <v>7000</v>
      </c>
    </row>
    <row r="5332" spans="1:7" x14ac:dyDescent="0.25">
      <c r="A5332">
        <v>2020</v>
      </c>
      <c r="B5332" t="s">
        <v>18</v>
      </c>
      <c r="C5332" s="1">
        <v>15800</v>
      </c>
      <c r="D5332" t="s">
        <v>6</v>
      </c>
      <c r="E5332" s="2">
        <v>1</v>
      </c>
      <c r="F5332">
        <f>IFERROR(VLOOKUP(Bakery[[#This Row],[Products]],Bakery_price[#All],2,FALSE),0)</f>
        <v>4800</v>
      </c>
      <c r="G5332" s="3">
        <f>Bakery[[#This Row],[Price]]*Bakery[[#This Row],[Quantity]]</f>
        <v>4800</v>
      </c>
    </row>
    <row r="5333" spans="1:7" x14ac:dyDescent="0.25">
      <c r="A5333">
        <v>2020</v>
      </c>
      <c r="B5333" t="s">
        <v>18</v>
      </c>
      <c r="C5333" s="1">
        <v>15800</v>
      </c>
      <c r="D5333" t="s">
        <v>8</v>
      </c>
      <c r="E5333" s="2">
        <v>1</v>
      </c>
      <c r="F5333">
        <f>IFERROR(VLOOKUP(Bakery[[#This Row],[Products]],Bakery_price[#All],2,FALSE),0)</f>
        <v>4800</v>
      </c>
      <c r="G5333" s="3">
        <f>Bakery[[#This Row],[Price]]*Bakery[[#This Row],[Quantity]]</f>
        <v>4800</v>
      </c>
    </row>
    <row r="5334" spans="1:7" x14ac:dyDescent="0.25">
      <c r="A5334">
        <v>2020</v>
      </c>
      <c r="B5334" t="s">
        <v>18</v>
      </c>
      <c r="C5334" s="1">
        <v>15800</v>
      </c>
      <c r="D5334" t="s">
        <v>29</v>
      </c>
      <c r="E5334" s="2">
        <v>1</v>
      </c>
      <c r="F5334">
        <f>IFERROR(VLOOKUP(Bakery[[#This Row],[Products]],Bakery_price[#All],2,FALSE),0)</f>
        <v>4500</v>
      </c>
      <c r="G5334" s="3">
        <f>Bakery[[#This Row],[Price]]*Bakery[[#This Row],[Quantity]]</f>
        <v>4500</v>
      </c>
    </row>
    <row r="5335" spans="1:7" x14ac:dyDescent="0.25">
      <c r="A5335">
        <v>2020</v>
      </c>
      <c r="B5335" t="s">
        <v>18</v>
      </c>
      <c r="C5335" s="1">
        <v>30800</v>
      </c>
      <c r="D5335" t="s">
        <v>6</v>
      </c>
      <c r="E5335" s="2">
        <v>1</v>
      </c>
      <c r="F5335">
        <f>IFERROR(VLOOKUP(Bakery[[#This Row],[Products]],Bakery_price[#All],2,FALSE),0)</f>
        <v>4800</v>
      </c>
      <c r="G5335" s="3">
        <f>Bakery[[#This Row],[Price]]*Bakery[[#This Row],[Quantity]]</f>
        <v>4800</v>
      </c>
    </row>
    <row r="5336" spans="1:7" x14ac:dyDescent="0.25">
      <c r="A5336">
        <v>2020</v>
      </c>
      <c r="B5336" t="s">
        <v>18</v>
      </c>
      <c r="C5336" s="1">
        <v>30800</v>
      </c>
      <c r="D5336" t="s">
        <v>15</v>
      </c>
      <c r="E5336" s="2">
        <v>1</v>
      </c>
      <c r="F5336">
        <f>IFERROR(VLOOKUP(Bakery[[#This Row],[Products]],Bakery_price[#All],2,FALSE),0)</f>
        <v>3500</v>
      </c>
      <c r="G5336" s="3">
        <f>Bakery[[#This Row],[Price]]*Bakery[[#This Row],[Quantity]]</f>
        <v>3500</v>
      </c>
    </row>
    <row r="5337" spans="1:7" x14ac:dyDescent="0.25">
      <c r="A5337">
        <v>2020</v>
      </c>
      <c r="B5337" t="s">
        <v>18</v>
      </c>
      <c r="C5337" s="1">
        <v>30800</v>
      </c>
      <c r="D5337" t="s">
        <v>7</v>
      </c>
      <c r="E5337" s="2">
        <v>2</v>
      </c>
      <c r="F5337">
        <f>IFERROR(VLOOKUP(Bakery[[#This Row],[Products]],Bakery_price[#All],2,FALSE),0)</f>
        <v>0</v>
      </c>
      <c r="G5337" s="3">
        <f>Bakery[[#This Row],[Price]]*Bakery[[#This Row],[Quantity]]</f>
        <v>0</v>
      </c>
    </row>
    <row r="5338" spans="1:7" x14ac:dyDescent="0.25">
      <c r="A5338">
        <v>2020</v>
      </c>
      <c r="B5338" t="s">
        <v>18</v>
      </c>
      <c r="C5338" s="1">
        <v>30800</v>
      </c>
      <c r="D5338" t="s">
        <v>24</v>
      </c>
      <c r="E5338" s="2">
        <v>2</v>
      </c>
      <c r="F5338">
        <f>IFERROR(VLOOKUP(Bakery[[#This Row],[Products]],Bakery_price[#All],2,FALSE),0)</f>
        <v>3500</v>
      </c>
      <c r="G5338" s="3">
        <f>Bakery[[#This Row],[Price]]*Bakery[[#This Row],[Quantity]]</f>
        <v>7000</v>
      </c>
    </row>
    <row r="5339" spans="1:7" x14ac:dyDescent="0.25">
      <c r="A5339">
        <v>2020</v>
      </c>
      <c r="B5339" t="s">
        <v>18</v>
      </c>
      <c r="C5339" s="1">
        <v>30800</v>
      </c>
      <c r="D5339" t="s">
        <v>12</v>
      </c>
      <c r="E5339" s="2">
        <v>1</v>
      </c>
      <c r="F5339">
        <f>IFERROR(VLOOKUP(Bakery[[#This Row],[Products]],Bakery_price[#All],2,FALSE),0)</f>
        <v>4500</v>
      </c>
      <c r="G5339" s="3">
        <f>Bakery[[#This Row],[Price]]*Bakery[[#This Row],[Quantity]]</f>
        <v>4500</v>
      </c>
    </row>
    <row r="5340" spans="1:7" x14ac:dyDescent="0.25">
      <c r="A5340">
        <v>2020</v>
      </c>
      <c r="B5340" t="s">
        <v>18</v>
      </c>
      <c r="C5340" s="1">
        <v>21400</v>
      </c>
      <c r="D5340" t="s">
        <v>6</v>
      </c>
      <c r="E5340" s="2">
        <v>3</v>
      </c>
      <c r="F5340">
        <f>IFERROR(VLOOKUP(Bakery[[#This Row],[Products]],Bakery_price[#All],2,FALSE),0)</f>
        <v>4800</v>
      </c>
      <c r="G5340" s="3">
        <f>Bakery[[#This Row],[Price]]*Bakery[[#This Row],[Quantity]]</f>
        <v>14400</v>
      </c>
    </row>
    <row r="5341" spans="1:7" x14ac:dyDescent="0.25">
      <c r="A5341">
        <v>2020</v>
      </c>
      <c r="B5341" t="s">
        <v>18</v>
      </c>
      <c r="C5341" s="1">
        <v>21400</v>
      </c>
      <c r="D5341" t="s">
        <v>17</v>
      </c>
      <c r="E5341" s="2">
        <v>1</v>
      </c>
      <c r="F5341">
        <f>IFERROR(VLOOKUP(Bakery[[#This Row],[Products]],Bakery_price[#All],2,FALSE),0)</f>
        <v>4000</v>
      </c>
      <c r="G5341" s="3">
        <f>Bakery[[#This Row],[Price]]*Bakery[[#This Row],[Quantity]]</f>
        <v>4000</v>
      </c>
    </row>
    <row r="5342" spans="1:7" x14ac:dyDescent="0.25">
      <c r="A5342">
        <v>2020</v>
      </c>
      <c r="B5342" t="s">
        <v>18</v>
      </c>
      <c r="C5342" s="1">
        <v>16800</v>
      </c>
      <c r="D5342" t="s">
        <v>6</v>
      </c>
      <c r="E5342" s="2">
        <v>1</v>
      </c>
      <c r="F5342">
        <f>IFERROR(VLOOKUP(Bakery[[#This Row],[Products]],Bakery_price[#All],2,FALSE),0)</f>
        <v>4800</v>
      </c>
      <c r="G5342" s="3">
        <f>Bakery[[#This Row],[Price]]*Bakery[[#This Row],[Quantity]]</f>
        <v>4800</v>
      </c>
    </row>
    <row r="5343" spans="1:7" x14ac:dyDescent="0.25">
      <c r="A5343">
        <v>2020</v>
      </c>
      <c r="B5343" t="s">
        <v>18</v>
      </c>
      <c r="C5343" s="1">
        <v>16800</v>
      </c>
      <c r="D5343" t="s">
        <v>8</v>
      </c>
      <c r="E5343" s="2">
        <v>1</v>
      </c>
      <c r="F5343">
        <f>IFERROR(VLOOKUP(Bakery[[#This Row],[Products]],Bakery_price[#All],2,FALSE),0)</f>
        <v>4800</v>
      </c>
      <c r="G5343" s="3">
        <f>Bakery[[#This Row],[Price]]*Bakery[[#This Row],[Quantity]]</f>
        <v>4800</v>
      </c>
    </row>
    <row r="5344" spans="1:7" x14ac:dyDescent="0.25">
      <c r="A5344">
        <v>2020</v>
      </c>
      <c r="B5344" t="s">
        <v>18</v>
      </c>
      <c r="C5344" s="1">
        <v>16800</v>
      </c>
      <c r="D5344" t="s">
        <v>29</v>
      </c>
      <c r="E5344" s="2">
        <v>1</v>
      </c>
      <c r="F5344">
        <f>IFERROR(VLOOKUP(Bakery[[#This Row],[Products]],Bakery_price[#All],2,FALSE),0)</f>
        <v>4500</v>
      </c>
      <c r="G5344" s="3">
        <f>Bakery[[#This Row],[Price]]*Bakery[[#This Row],[Quantity]]</f>
        <v>4500</v>
      </c>
    </row>
    <row r="5345" spans="1:7" x14ac:dyDescent="0.25">
      <c r="A5345">
        <v>2020</v>
      </c>
      <c r="B5345" t="s">
        <v>18</v>
      </c>
      <c r="C5345" s="1">
        <v>16000</v>
      </c>
      <c r="D5345" t="s">
        <v>15</v>
      </c>
      <c r="E5345" s="2">
        <v>1</v>
      </c>
      <c r="F5345">
        <f>IFERROR(VLOOKUP(Bakery[[#This Row],[Products]],Bakery_price[#All],2,FALSE),0)</f>
        <v>3500</v>
      </c>
      <c r="G5345" s="3">
        <f>Bakery[[#This Row],[Price]]*Bakery[[#This Row],[Quantity]]</f>
        <v>3500</v>
      </c>
    </row>
    <row r="5346" spans="1:7" x14ac:dyDescent="0.25">
      <c r="A5346">
        <v>2020</v>
      </c>
      <c r="B5346" t="s">
        <v>18</v>
      </c>
      <c r="C5346" s="1">
        <v>16000</v>
      </c>
      <c r="D5346" t="s">
        <v>24</v>
      </c>
      <c r="E5346" s="2">
        <v>3</v>
      </c>
      <c r="F5346">
        <f>IFERROR(VLOOKUP(Bakery[[#This Row],[Products]],Bakery_price[#All],2,FALSE),0)</f>
        <v>3500</v>
      </c>
      <c r="G5346" s="3">
        <f>Bakery[[#This Row],[Price]]*Bakery[[#This Row],[Quantity]]</f>
        <v>10500</v>
      </c>
    </row>
    <row r="5347" spans="1:7" x14ac:dyDescent="0.25">
      <c r="A5347">
        <v>2020</v>
      </c>
      <c r="B5347" t="s">
        <v>18</v>
      </c>
      <c r="C5347" s="1">
        <v>18300</v>
      </c>
      <c r="D5347" t="s">
        <v>6</v>
      </c>
      <c r="E5347" s="2">
        <v>1</v>
      </c>
      <c r="F5347">
        <f>IFERROR(VLOOKUP(Bakery[[#This Row],[Products]],Bakery_price[#All],2,FALSE),0)</f>
        <v>4800</v>
      </c>
      <c r="G5347" s="3">
        <f>Bakery[[#This Row],[Price]]*Bakery[[#This Row],[Quantity]]</f>
        <v>4800</v>
      </c>
    </row>
    <row r="5348" spans="1:7" x14ac:dyDescent="0.25">
      <c r="A5348">
        <v>2020</v>
      </c>
      <c r="B5348" t="s">
        <v>18</v>
      </c>
      <c r="C5348" s="1">
        <v>18300</v>
      </c>
      <c r="D5348" t="s">
        <v>15</v>
      </c>
      <c r="E5348" s="2">
        <v>2</v>
      </c>
      <c r="F5348">
        <f>IFERROR(VLOOKUP(Bakery[[#This Row],[Products]],Bakery_price[#All],2,FALSE),0)</f>
        <v>3500</v>
      </c>
      <c r="G5348" s="3">
        <f>Bakery[[#This Row],[Price]]*Bakery[[#This Row],[Quantity]]</f>
        <v>7000</v>
      </c>
    </row>
    <row r="5349" spans="1:7" x14ac:dyDescent="0.25">
      <c r="A5349">
        <v>2020</v>
      </c>
      <c r="B5349" t="s">
        <v>18</v>
      </c>
      <c r="C5349" s="1">
        <v>18300</v>
      </c>
      <c r="D5349" t="s">
        <v>31</v>
      </c>
      <c r="E5349" s="2">
        <v>1</v>
      </c>
      <c r="F5349">
        <f>IFERROR(VLOOKUP(Bakery[[#This Row],[Products]],Bakery_price[#All],2,FALSE),0)</f>
        <v>4000</v>
      </c>
      <c r="G5349" s="3">
        <f>Bakery[[#This Row],[Price]]*Bakery[[#This Row],[Quantity]]</f>
        <v>4000</v>
      </c>
    </row>
    <row r="5350" spans="1:7" x14ac:dyDescent="0.25">
      <c r="A5350">
        <v>2020</v>
      </c>
      <c r="B5350" t="s">
        <v>18</v>
      </c>
      <c r="C5350" s="1">
        <v>15300</v>
      </c>
      <c r="D5350" t="s">
        <v>6</v>
      </c>
      <c r="E5350" s="2">
        <v>1</v>
      </c>
      <c r="F5350">
        <f>IFERROR(VLOOKUP(Bakery[[#This Row],[Products]],Bakery_price[#All],2,FALSE),0)</f>
        <v>4800</v>
      </c>
      <c r="G5350" s="3">
        <f>Bakery[[#This Row],[Price]]*Bakery[[#This Row],[Quantity]]</f>
        <v>4800</v>
      </c>
    </row>
    <row r="5351" spans="1:7" x14ac:dyDescent="0.25">
      <c r="A5351">
        <v>2020</v>
      </c>
      <c r="B5351" t="s">
        <v>18</v>
      </c>
      <c r="C5351" s="1">
        <v>15300</v>
      </c>
      <c r="D5351" t="s">
        <v>8</v>
      </c>
      <c r="E5351" s="2">
        <v>1</v>
      </c>
      <c r="F5351">
        <f>IFERROR(VLOOKUP(Bakery[[#This Row],[Products]],Bakery_price[#All],2,FALSE),0)</f>
        <v>4800</v>
      </c>
      <c r="G5351" s="3">
        <f>Bakery[[#This Row],[Price]]*Bakery[[#This Row],[Quantity]]</f>
        <v>4800</v>
      </c>
    </row>
    <row r="5352" spans="1:7" x14ac:dyDescent="0.25">
      <c r="A5352">
        <v>2020</v>
      </c>
      <c r="B5352" t="s">
        <v>18</v>
      </c>
      <c r="C5352" s="1">
        <v>15300</v>
      </c>
      <c r="D5352" t="s">
        <v>11</v>
      </c>
      <c r="E5352" s="2" t="s">
        <v>32</v>
      </c>
      <c r="F5352">
        <f>IFERROR(VLOOKUP(Bakery[[#This Row],[Products]],Bakery_price[#All],2,FALSE),0)</f>
        <v>4000</v>
      </c>
      <c r="G5352" s="3">
        <f>Bakery[[#This Row],[Price]]*Bakery[[#This Row],[Quantity]]</f>
        <v>4000</v>
      </c>
    </row>
    <row r="5353" spans="1:7" x14ac:dyDescent="0.25">
      <c r="A5353">
        <v>2020</v>
      </c>
      <c r="B5353" t="s">
        <v>18</v>
      </c>
      <c r="C5353" s="1">
        <v>17300</v>
      </c>
      <c r="D5353" t="s">
        <v>6</v>
      </c>
      <c r="E5353" s="2">
        <v>1</v>
      </c>
      <c r="F5353">
        <f>IFERROR(VLOOKUP(Bakery[[#This Row],[Products]],Bakery_price[#All],2,FALSE),0)</f>
        <v>4800</v>
      </c>
      <c r="G5353" s="3">
        <f>Bakery[[#This Row],[Price]]*Bakery[[#This Row],[Quantity]]</f>
        <v>4800</v>
      </c>
    </row>
    <row r="5354" spans="1:7" x14ac:dyDescent="0.25">
      <c r="A5354">
        <v>2020</v>
      </c>
      <c r="B5354" t="s">
        <v>18</v>
      </c>
      <c r="C5354" s="1">
        <v>17300</v>
      </c>
      <c r="D5354" t="s">
        <v>15</v>
      </c>
      <c r="E5354" s="2">
        <v>2</v>
      </c>
      <c r="F5354">
        <f>IFERROR(VLOOKUP(Bakery[[#This Row],[Products]],Bakery_price[#All],2,FALSE),0)</f>
        <v>3500</v>
      </c>
      <c r="G5354" s="3">
        <f>Bakery[[#This Row],[Price]]*Bakery[[#This Row],[Quantity]]</f>
        <v>7000</v>
      </c>
    </row>
    <row r="5355" spans="1:7" x14ac:dyDescent="0.25">
      <c r="A5355">
        <v>2020</v>
      </c>
      <c r="B5355" t="s">
        <v>18</v>
      </c>
      <c r="C5355" s="1">
        <v>17300</v>
      </c>
      <c r="D5355" t="s">
        <v>25</v>
      </c>
      <c r="E5355" s="2">
        <v>1</v>
      </c>
      <c r="F5355">
        <f>IFERROR(VLOOKUP(Bakery[[#This Row],[Products]],Bakery_price[#All],2,FALSE),0)</f>
        <v>3500</v>
      </c>
      <c r="G5355" s="3">
        <f>Bakery[[#This Row],[Price]]*Bakery[[#This Row],[Quantity]]</f>
        <v>3500</v>
      </c>
    </row>
    <row r="5356" spans="1:7" x14ac:dyDescent="0.25">
      <c r="A5356">
        <v>2020</v>
      </c>
      <c r="B5356" t="s">
        <v>18</v>
      </c>
      <c r="C5356" s="1">
        <v>17800</v>
      </c>
      <c r="D5356" t="s">
        <v>6</v>
      </c>
      <c r="E5356" s="2">
        <v>1</v>
      </c>
      <c r="F5356">
        <f>IFERROR(VLOOKUP(Bakery[[#This Row],[Products]],Bakery_price[#All],2,FALSE),0)</f>
        <v>4800</v>
      </c>
      <c r="G5356" s="3">
        <f>Bakery[[#This Row],[Price]]*Bakery[[#This Row],[Quantity]]</f>
        <v>4800</v>
      </c>
    </row>
    <row r="5357" spans="1:7" x14ac:dyDescent="0.25">
      <c r="A5357">
        <v>2020</v>
      </c>
      <c r="B5357" t="s">
        <v>18</v>
      </c>
      <c r="C5357" s="1">
        <v>17800</v>
      </c>
      <c r="D5357" t="s">
        <v>15</v>
      </c>
      <c r="E5357" s="2">
        <v>1</v>
      </c>
      <c r="F5357">
        <f>IFERROR(VLOOKUP(Bakery[[#This Row],[Products]],Bakery_price[#All],2,FALSE),0)</f>
        <v>3500</v>
      </c>
      <c r="G5357" s="3">
        <f>Bakery[[#This Row],[Price]]*Bakery[[#This Row],[Quantity]]</f>
        <v>3500</v>
      </c>
    </row>
    <row r="5358" spans="1:7" x14ac:dyDescent="0.25">
      <c r="A5358">
        <v>2020</v>
      </c>
      <c r="B5358" t="s">
        <v>18</v>
      </c>
      <c r="C5358" s="1">
        <v>17800</v>
      </c>
      <c r="D5358" t="s">
        <v>7</v>
      </c>
      <c r="E5358" s="2">
        <v>1</v>
      </c>
      <c r="F5358">
        <f>IFERROR(VLOOKUP(Bakery[[#This Row],[Products]],Bakery_price[#All],2,FALSE),0)</f>
        <v>0</v>
      </c>
      <c r="G5358" s="3">
        <f>Bakery[[#This Row],[Price]]*Bakery[[#This Row],[Quantity]]</f>
        <v>0</v>
      </c>
    </row>
    <row r="5359" spans="1:7" x14ac:dyDescent="0.25">
      <c r="A5359">
        <v>2020</v>
      </c>
      <c r="B5359" t="s">
        <v>18</v>
      </c>
      <c r="C5359" s="1">
        <v>17800</v>
      </c>
      <c r="D5359" t="s">
        <v>24</v>
      </c>
      <c r="E5359" s="2">
        <v>1</v>
      </c>
      <c r="F5359">
        <f>IFERROR(VLOOKUP(Bakery[[#This Row],[Products]],Bakery_price[#All],2,FALSE),0)</f>
        <v>3500</v>
      </c>
      <c r="G5359" s="3">
        <f>Bakery[[#This Row],[Price]]*Bakery[[#This Row],[Quantity]]</f>
        <v>3500</v>
      </c>
    </row>
    <row r="5360" spans="1:7" x14ac:dyDescent="0.25">
      <c r="A5360">
        <v>2020</v>
      </c>
      <c r="B5360" t="s">
        <v>18</v>
      </c>
      <c r="C5360" s="1">
        <v>14500</v>
      </c>
      <c r="D5360" t="s">
        <v>15</v>
      </c>
      <c r="E5360" s="2">
        <v>1</v>
      </c>
      <c r="F5360">
        <f>IFERROR(VLOOKUP(Bakery[[#This Row],[Products]],Bakery_price[#All],2,FALSE),0)</f>
        <v>3500</v>
      </c>
      <c r="G5360" s="3">
        <f>Bakery[[#This Row],[Price]]*Bakery[[#This Row],[Quantity]]</f>
        <v>3500</v>
      </c>
    </row>
    <row r="5361" spans="1:7" x14ac:dyDescent="0.25">
      <c r="A5361">
        <v>2020</v>
      </c>
      <c r="B5361" t="s">
        <v>18</v>
      </c>
      <c r="C5361" s="1">
        <v>14500</v>
      </c>
      <c r="D5361" t="s">
        <v>8</v>
      </c>
      <c r="E5361" s="2">
        <v>1</v>
      </c>
      <c r="F5361">
        <f>IFERROR(VLOOKUP(Bakery[[#This Row],[Products]],Bakery_price[#All],2,FALSE),0)</f>
        <v>4800</v>
      </c>
      <c r="G5361" s="3">
        <f>Bakery[[#This Row],[Price]]*Bakery[[#This Row],[Quantity]]</f>
        <v>4800</v>
      </c>
    </row>
    <row r="5362" spans="1:7" x14ac:dyDescent="0.25">
      <c r="A5362">
        <v>2020</v>
      </c>
      <c r="B5362" t="s">
        <v>18</v>
      </c>
      <c r="C5362" s="1">
        <v>14500</v>
      </c>
      <c r="D5362" t="s">
        <v>12</v>
      </c>
      <c r="E5362" s="2">
        <v>1</v>
      </c>
      <c r="F5362">
        <f>IFERROR(VLOOKUP(Bakery[[#This Row],[Products]],Bakery_price[#All],2,FALSE),0)</f>
        <v>4500</v>
      </c>
      <c r="G5362" s="3">
        <f>Bakery[[#This Row],[Price]]*Bakery[[#This Row],[Quantity]]</f>
        <v>4500</v>
      </c>
    </row>
    <row r="5363" spans="1:7" x14ac:dyDescent="0.25">
      <c r="A5363">
        <v>2020</v>
      </c>
      <c r="B5363" t="s">
        <v>18</v>
      </c>
      <c r="C5363" s="1">
        <v>19300</v>
      </c>
      <c r="D5363" t="s">
        <v>6</v>
      </c>
      <c r="E5363" s="2">
        <v>1</v>
      </c>
      <c r="F5363">
        <f>IFERROR(VLOOKUP(Bakery[[#This Row],[Products]],Bakery_price[#All],2,FALSE),0)</f>
        <v>4800</v>
      </c>
      <c r="G5363" s="3">
        <f>Bakery[[#This Row],[Price]]*Bakery[[#This Row],[Quantity]]</f>
        <v>4800</v>
      </c>
    </row>
    <row r="5364" spans="1:7" x14ac:dyDescent="0.25">
      <c r="A5364">
        <v>2020</v>
      </c>
      <c r="B5364" t="s">
        <v>18</v>
      </c>
      <c r="C5364" s="1">
        <v>19300</v>
      </c>
      <c r="D5364" t="s">
        <v>24</v>
      </c>
      <c r="E5364" s="2">
        <v>1</v>
      </c>
      <c r="F5364">
        <f>IFERROR(VLOOKUP(Bakery[[#This Row],[Products]],Bakery_price[#All],2,FALSE),0)</f>
        <v>3500</v>
      </c>
      <c r="G5364" s="3">
        <f>Bakery[[#This Row],[Price]]*Bakery[[#This Row],[Quantity]]</f>
        <v>3500</v>
      </c>
    </row>
    <row r="5365" spans="1:7" x14ac:dyDescent="0.25">
      <c r="A5365">
        <v>2020</v>
      </c>
      <c r="B5365" t="s">
        <v>18</v>
      </c>
      <c r="C5365" s="1">
        <v>19300</v>
      </c>
      <c r="D5365" t="s">
        <v>8</v>
      </c>
      <c r="E5365" s="2">
        <v>1</v>
      </c>
      <c r="F5365">
        <f>IFERROR(VLOOKUP(Bakery[[#This Row],[Products]],Bakery_price[#All],2,FALSE),0)</f>
        <v>4800</v>
      </c>
      <c r="G5365" s="3">
        <f>Bakery[[#This Row],[Price]]*Bakery[[#This Row],[Quantity]]</f>
        <v>4800</v>
      </c>
    </row>
    <row r="5366" spans="1:7" x14ac:dyDescent="0.25">
      <c r="A5366">
        <v>2020</v>
      </c>
      <c r="B5366" t="s">
        <v>18</v>
      </c>
      <c r="C5366" s="1">
        <v>19300</v>
      </c>
      <c r="D5366" t="s">
        <v>12</v>
      </c>
      <c r="E5366" s="2">
        <v>1</v>
      </c>
      <c r="F5366">
        <f>IFERROR(VLOOKUP(Bakery[[#This Row],[Products]],Bakery_price[#All],2,FALSE),0)</f>
        <v>4500</v>
      </c>
      <c r="G5366" s="3">
        <f>Bakery[[#This Row],[Price]]*Bakery[[#This Row],[Quantity]]</f>
        <v>4500</v>
      </c>
    </row>
    <row r="5367" spans="1:7" x14ac:dyDescent="0.25">
      <c r="A5367">
        <v>2020</v>
      </c>
      <c r="B5367" t="s">
        <v>18</v>
      </c>
      <c r="C5367" s="1">
        <v>15100</v>
      </c>
      <c r="D5367" t="s">
        <v>6</v>
      </c>
      <c r="E5367" s="2">
        <v>2</v>
      </c>
      <c r="F5367">
        <f>IFERROR(VLOOKUP(Bakery[[#This Row],[Products]],Bakery_price[#All],2,FALSE),0)</f>
        <v>4800</v>
      </c>
      <c r="G5367" s="3">
        <f>Bakery[[#This Row],[Price]]*Bakery[[#This Row],[Quantity]]</f>
        <v>9600</v>
      </c>
    </row>
    <row r="5368" spans="1:7" x14ac:dyDescent="0.25">
      <c r="A5368">
        <v>2020</v>
      </c>
      <c r="B5368" t="s">
        <v>18</v>
      </c>
      <c r="C5368" s="1">
        <v>15100</v>
      </c>
      <c r="D5368" t="s">
        <v>15</v>
      </c>
      <c r="E5368" s="2">
        <v>1</v>
      </c>
      <c r="F5368">
        <f>IFERROR(VLOOKUP(Bakery[[#This Row],[Products]],Bakery_price[#All],2,FALSE),0)</f>
        <v>3500</v>
      </c>
      <c r="G5368" s="3">
        <f>Bakery[[#This Row],[Price]]*Bakery[[#This Row],[Quantity]]</f>
        <v>3500</v>
      </c>
    </row>
    <row r="5369" spans="1:7" x14ac:dyDescent="0.25">
      <c r="A5369">
        <v>2020</v>
      </c>
      <c r="B5369" t="s">
        <v>18</v>
      </c>
      <c r="C5369" s="1">
        <v>16100</v>
      </c>
      <c r="D5369" t="s">
        <v>6</v>
      </c>
      <c r="E5369" s="2">
        <v>2</v>
      </c>
      <c r="F5369">
        <f>IFERROR(VLOOKUP(Bakery[[#This Row],[Products]],Bakery_price[#All],2,FALSE),0)</f>
        <v>4800</v>
      </c>
      <c r="G5369" s="3">
        <f>Bakery[[#This Row],[Price]]*Bakery[[#This Row],[Quantity]]</f>
        <v>9600</v>
      </c>
    </row>
    <row r="5370" spans="1:7" x14ac:dyDescent="0.25">
      <c r="A5370">
        <v>2020</v>
      </c>
      <c r="B5370" t="s">
        <v>18</v>
      </c>
      <c r="C5370" s="1">
        <v>16100</v>
      </c>
      <c r="D5370" t="s">
        <v>29</v>
      </c>
      <c r="E5370" s="2">
        <v>1</v>
      </c>
      <c r="F5370">
        <f>IFERROR(VLOOKUP(Bakery[[#This Row],[Products]],Bakery_price[#All],2,FALSE),0)</f>
        <v>4500</v>
      </c>
      <c r="G5370" s="3">
        <f>Bakery[[#This Row],[Price]]*Bakery[[#This Row],[Quantity]]</f>
        <v>4500</v>
      </c>
    </row>
    <row r="5371" spans="1:7" x14ac:dyDescent="0.25">
      <c r="A5371">
        <v>2020</v>
      </c>
      <c r="B5371" t="s">
        <v>18</v>
      </c>
      <c r="C5371" s="1">
        <v>15800</v>
      </c>
      <c r="D5371" t="s">
        <v>6</v>
      </c>
      <c r="E5371" s="2">
        <v>1</v>
      </c>
      <c r="F5371">
        <f>IFERROR(VLOOKUP(Bakery[[#This Row],[Products]],Bakery_price[#All],2,FALSE),0)</f>
        <v>4800</v>
      </c>
      <c r="G5371" s="3">
        <f>Bakery[[#This Row],[Price]]*Bakery[[#This Row],[Quantity]]</f>
        <v>4800</v>
      </c>
    </row>
    <row r="5372" spans="1:7" x14ac:dyDescent="0.25">
      <c r="A5372">
        <v>2020</v>
      </c>
      <c r="B5372" t="s">
        <v>18</v>
      </c>
      <c r="C5372" s="1">
        <v>15800</v>
      </c>
      <c r="D5372" t="s">
        <v>29</v>
      </c>
      <c r="E5372" s="2">
        <v>1</v>
      </c>
      <c r="F5372">
        <f>IFERROR(VLOOKUP(Bakery[[#This Row],[Products]],Bakery_price[#All],2,FALSE),0)</f>
        <v>4500</v>
      </c>
      <c r="G5372" s="3">
        <f>Bakery[[#This Row],[Price]]*Bakery[[#This Row],[Quantity]]</f>
        <v>4500</v>
      </c>
    </row>
    <row r="5373" spans="1:7" x14ac:dyDescent="0.25">
      <c r="A5373">
        <v>2020</v>
      </c>
      <c r="B5373" t="s">
        <v>18</v>
      </c>
      <c r="C5373" s="1">
        <v>15800</v>
      </c>
      <c r="D5373" t="s">
        <v>12</v>
      </c>
      <c r="E5373" s="2">
        <v>1</v>
      </c>
      <c r="F5373">
        <f>IFERROR(VLOOKUP(Bakery[[#This Row],[Products]],Bakery_price[#All],2,FALSE),0)</f>
        <v>4500</v>
      </c>
      <c r="G5373" s="3">
        <f>Bakery[[#This Row],[Price]]*Bakery[[#This Row],[Quantity]]</f>
        <v>4500</v>
      </c>
    </row>
    <row r="5374" spans="1:7" x14ac:dyDescent="0.25">
      <c r="A5374">
        <v>2020</v>
      </c>
      <c r="B5374" t="s">
        <v>18</v>
      </c>
      <c r="C5374" s="1">
        <v>16100</v>
      </c>
      <c r="D5374" t="s">
        <v>6</v>
      </c>
      <c r="E5374" s="2">
        <v>2</v>
      </c>
      <c r="F5374">
        <f>IFERROR(VLOOKUP(Bakery[[#This Row],[Products]],Bakery_price[#All],2,FALSE),0)</f>
        <v>4800</v>
      </c>
      <c r="G5374" s="3">
        <f>Bakery[[#This Row],[Price]]*Bakery[[#This Row],[Quantity]]</f>
        <v>9600</v>
      </c>
    </row>
    <row r="5375" spans="1:7" x14ac:dyDescent="0.25">
      <c r="A5375">
        <v>2020</v>
      </c>
      <c r="B5375" t="s">
        <v>18</v>
      </c>
      <c r="C5375" s="1">
        <v>16100</v>
      </c>
      <c r="D5375" t="s">
        <v>29</v>
      </c>
      <c r="E5375" s="2">
        <v>1</v>
      </c>
      <c r="F5375">
        <f>IFERROR(VLOOKUP(Bakery[[#This Row],[Products]],Bakery_price[#All],2,FALSE),0)</f>
        <v>4500</v>
      </c>
      <c r="G5375" s="3">
        <f>Bakery[[#This Row],[Price]]*Bakery[[#This Row],[Quantity]]</f>
        <v>4500</v>
      </c>
    </row>
    <row r="5376" spans="1:7" x14ac:dyDescent="0.25">
      <c r="A5376">
        <v>2020</v>
      </c>
      <c r="B5376" t="s">
        <v>18</v>
      </c>
      <c r="C5376" s="1">
        <v>19600</v>
      </c>
      <c r="D5376" t="s">
        <v>6</v>
      </c>
      <c r="E5376" s="2">
        <v>1</v>
      </c>
      <c r="F5376">
        <f>IFERROR(VLOOKUP(Bakery[[#This Row],[Products]],Bakery_price[#All],2,FALSE),0)</f>
        <v>4800</v>
      </c>
      <c r="G5376" s="3">
        <f>Bakery[[#This Row],[Price]]*Bakery[[#This Row],[Quantity]]</f>
        <v>4800</v>
      </c>
    </row>
    <row r="5377" spans="1:7" x14ac:dyDescent="0.25">
      <c r="A5377">
        <v>2020</v>
      </c>
      <c r="B5377" t="s">
        <v>18</v>
      </c>
      <c r="C5377" s="1">
        <v>19600</v>
      </c>
      <c r="D5377" t="s">
        <v>20</v>
      </c>
      <c r="E5377" s="2">
        <v>1</v>
      </c>
      <c r="F5377">
        <f>IFERROR(VLOOKUP(Bakery[[#This Row],[Products]],Bakery_price[#All],2,FALSE),0)</f>
        <v>0</v>
      </c>
      <c r="G5377" s="3">
        <f>Bakery[[#This Row],[Price]]*Bakery[[#This Row],[Quantity]]</f>
        <v>0</v>
      </c>
    </row>
    <row r="5378" spans="1:7" x14ac:dyDescent="0.25">
      <c r="A5378">
        <v>2020</v>
      </c>
      <c r="B5378" t="s">
        <v>18</v>
      </c>
      <c r="C5378" s="1">
        <v>19600</v>
      </c>
      <c r="D5378" t="s">
        <v>26</v>
      </c>
      <c r="E5378" s="2">
        <v>1</v>
      </c>
      <c r="F5378">
        <f>IFERROR(VLOOKUP(Bakery[[#This Row],[Products]],Bakery_price[#All],2,FALSE),0)</f>
        <v>4000</v>
      </c>
      <c r="G5378" s="3">
        <f>Bakery[[#This Row],[Price]]*Bakery[[#This Row],[Quantity]]</f>
        <v>4000</v>
      </c>
    </row>
    <row r="5379" spans="1:7" x14ac:dyDescent="0.25">
      <c r="A5379">
        <v>2020</v>
      </c>
      <c r="B5379" t="s">
        <v>18</v>
      </c>
      <c r="C5379" s="1">
        <v>19600</v>
      </c>
      <c r="D5379" t="s">
        <v>12</v>
      </c>
      <c r="E5379" s="2">
        <v>1</v>
      </c>
      <c r="F5379">
        <f>IFERROR(VLOOKUP(Bakery[[#This Row],[Products]],Bakery_price[#All],2,FALSE),0)</f>
        <v>4500</v>
      </c>
      <c r="G5379" s="3">
        <f>Bakery[[#This Row],[Price]]*Bakery[[#This Row],[Quantity]]</f>
        <v>4500</v>
      </c>
    </row>
    <row r="5380" spans="1:7" x14ac:dyDescent="0.25">
      <c r="A5380">
        <v>2020</v>
      </c>
      <c r="B5380" t="s">
        <v>21</v>
      </c>
      <c r="C5380" s="1">
        <v>45500</v>
      </c>
      <c r="D5380" t="s">
        <v>6</v>
      </c>
      <c r="E5380" s="2">
        <v>8</v>
      </c>
      <c r="F5380">
        <f>IFERROR(VLOOKUP(Bakery[[#This Row],[Products]],Bakery_price[#All],2,FALSE),0)</f>
        <v>4800</v>
      </c>
      <c r="G5380" s="3">
        <f>Bakery[[#This Row],[Price]]*Bakery[[#This Row],[Quantity]]</f>
        <v>38400</v>
      </c>
    </row>
    <row r="5381" spans="1:7" x14ac:dyDescent="0.25">
      <c r="A5381">
        <v>2020</v>
      </c>
      <c r="B5381" t="s">
        <v>21</v>
      </c>
      <c r="C5381" s="1">
        <v>45500</v>
      </c>
      <c r="D5381" t="s">
        <v>24</v>
      </c>
      <c r="E5381" s="2">
        <v>2</v>
      </c>
      <c r="F5381">
        <f>IFERROR(VLOOKUP(Bakery[[#This Row],[Products]],Bakery_price[#All],2,FALSE),0)</f>
        <v>3500</v>
      </c>
      <c r="G5381" s="3">
        <f>Bakery[[#This Row],[Price]]*Bakery[[#This Row],[Quantity]]</f>
        <v>7000</v>
      </c>
    </row>
    <row r="5382" spans="1:7" x14ac:dyDescent="0.25">
      <c r="A5382">
        <v>2020</v>
      </c>
      <c r="B5382" t="s">
        <v>21</v>
      </c>
      <c r="C5382" s="1">
        <v>45500</v>
      </c>
      <c r="D5382" t="s">
        <v>29</v>
      </c>
      <c r="E5382" s="2">
        <v>1</v>
      </c>
      <c r="F5382">
        <f>IFERROR(VLOOKUP(Bakery[[#This Row],[Products]],Bakery_price[#All],2,FALSE),0)</f>
        <v>4500</v>
      </c>
      <c r="G5382" s="3">
        <f>Bakery[[#This Row],[Price]]*Bakery[[#This Row],[Quantity]]</f>
        <v>4500</v>
      </c>
    </row>
    <row r="5383" spans="1:7" x14ac:dyDescent="0.25">
      <c r="A5383">
        <v>2020</v>
      </c>
      <c r="B5383" t="s">
        <v>21</v>
      </c>
      <c r="C5383" s="1">
        <v>16100</v>
      </c>
      <c r="D5383" t="s">
        <v>6</v>
      </c>
      <c r="E5383" s="2">
        <v>2</v>
      </c>
      <c r="F5383">
        <f>IFERROR(VLOOKUP(Bakery[[#This Row],[Products]],Bakery_price[#All],2,FALSE),0)</f>
        <v>4800</v>
      </c>
      <c r="G5383" s="3">
        <f>Bakery[[#This Row],[Price]]*Bakery[[#This Row],[Quantity]]</f>
        <v>9600</v>
      </c>
    </row>
    <row r="5384" spans="1:7" x14ac:dyDescent="0.25">
      <c r="A5384">
        <v>2020</v>
      </c>
      <c r="B5384" t="s">
        <v>21</v>
      </c>
      <c r="C5384" s="1">
        <v>16100</v>
      </c>
      <c r="D5384" t="s">
        <v>8</v>
      </c>
      <c r="E5384" s="2">
        <v>1</v>
      </c>
      <c r="F5384">
        <f>IFERROR(VLOOKUP(Bakery[[#This Row],[Products]],Bakery_price[#All],2,FALSE),0)</f>
        <v>4800</v>
      </c>
      <c r="G5384" s="3">
        <f>Bakery[[#This Row],[Price]]*Bakery[[#This Row],[Quantity]]</f>
        <v>4800</v>
      </c>
    </row>
    <row r="5385" spans="1:7" x14ac:dyDescent="0.25">
      <c r="A5385">
        <v>2020</v>
      </c>
      <c r="B5385" t="s">
        <v>21</v>
      </c>
      <c r="C5385" s="1">
        <v>16300</v>
      </c>
      <c r="D5385" t="s">
        <v>6</v>
      </c>
      <c r="E5385" s="2">
        <v>1</v>
      </c>
      <c r="F5385">
        <f>IFERROR(VLOOKUP(Bakery[[#This Row],[Products]],Bakery_price[#All],2,FALSE),0)</f>
        <v>4800</v>
      </c>
      <c r="G5385" s="3">
        <f>Bakery[[#This Row],[Price]]*Bakery[[#This Row],[Quantity]]</f>
        <v>4800</v>
      </c>
    </row>
    <row r="5386" spans="1:7" x14ac:dyDescent="0.25">
      <c r="A5386">
        <v>2020</v>
      </c>
      <c r="B5386" t="s">
        <v>21</v>
      </c>
      <c r="C5386" s="1">
        <v>16300</v>
      </c>
      <c r="D5386" t="s">
        <v>12</v>
      </c>
      <c r="E5386" s="2">
        <v>1</v>
      </c>
      <c r="F5386">
        <f>IFERROR(VLOOKUP(Bakery[[#This Row],[Products]],Bakery_price[#All],2,FALSE),0)</f>
        <v>4500</v>
      </c>
      <c r="G5386" s="3">
        <f>Bakery[[#This Row],[Price]]*Bakery[[#This Row],[Quantity]]</f>
        <v>4500</v>
      </c>
    </row>
    <row r="5387" spans="1:7" x14ac:dyDescent="0.25">
      <c r="A5387">
        <v>2020</v>
      </c>
      <c r="B5387" t="s">
        <v>21</v>
      </c>
      <c r="C5387" s="1">
        <v>16300</v>
      </c>
      <c r="D5387" t="s">
        <v>30</v>
      </c>
      <c r="E5387" s="2">
        <v>2</v>
      </c>
      <c r="F5387">
        <f>IFERROR(VLOOKUP(Bakery[[#This Row],[Products]],Bakery_price[#All],2,FALSE),0)</f>
        <v>2500</v>
      </c>
      <c r="G5387" s="3">
        <f>Bakery[[#This Row],[Price]]*Bakery[[#This Row],[Quantity]]</f>
        <v>5000</v>
      </c>
    </row>
    <row r="5388" spans="1:7" x14ac:dyDescent="0.25">
      <c r="A5388">
        <v>2020</v>
      </c>
      <c r="B5388" t="s">
        <v>21</v>
      </c>
      <c r="C5388" s="1">
        <v>15800</v>
      </c>
      <c r="D5388" t="s">
        <v>6</v>
      </c>
      <c r="E5388" s="2">
        <v>1</v>
      </c>
      <c r="F5388">
        <f>IFERROR(VLOOKUP(Bakery[[#This Row],[Products]],Bakery_price[#All],2,FALSE),0)</f>
        <v>4800</v>
      </c>
      <c r="G5388" s="3">
        <f>Bakery[[#This Row],[Price]]*Bakery[[#This Row],[Quantity]]</f>
        <v>4800</v>
      </c>
    </row>
    <row r="5389" spans="1:7" x14ac:dyDescent="0.25">
      <c r="A5389">
        <v>2020</v>
      </c>
      <c r="B5389" t="s">
        <v>21</v>
      </c>
      <c r="C5389" s="1">
        <v>15800</v>
      </c>
      <c r="D5389" t="s">
        <v>20</v>
      </c>
      <c r="E5389" s="2">
        <v>1</v>
      </c>
      <c r="F5389">
        <f>IFERROR(VLOOKUP(Bakery[[#This Row],[Products]],Bakery_price[#All],2,FALSE),0)</f>
        <v>0</v>
      </c>
      <c r="G5389" s="3">
        <f>Bakery[[#This Row],[Price]]*Bakery[[#This Row],[Quantity]]</f>
        <v>0</v>
      </c>
    </row>
    <row r="5390" spans="1:7" x14ac:dyDescent="0.25">
      <c r="A5390">
        <v>2020</v>
      </c>
      <c r="B5390" t="s">
        <v>21</v>
      </c>
      <c r="C5390" s="1">
        <v>15800</v>
      </c>
      <c r="D5390" t="s">
        <v>8</v>
      </c>
      <c r="E5390" s="2">
        <v>1</v>
      </c>
      <c r="F5390">
        <f>IFERROR(VLOOKUP(Bakery[[#This Row],[Products]],Bakery_price[#All],2,FALSE),0)</f>
        <v>4800</v>
      </c>
      <c r="G5390" s="3">
        <f>Bakery[[#This Row],[Price]]*Bakery[[#This Row],[Quantity]]</f>
        <v>4800</v>
      </c>
    </row>
    <row r="5391" spans="1:7" x14ac:dyDescent="0.25">
      <c r="A5391">
        <v>2020</v>
      </c>
      <c r="B5391" t="s">
        <v>23</v>
      </c>
      <c r="C5391" s="1">
        <v>20600</v>
      </c>
      <c r="D5391" t="s">
        <v>6</v>
      </c>
      <c r="E5391" s="2">
        <v>2</v>
      </c>
      <c r="F5391">
        <f>IFERROR(VLOOKUP(Bakery[[#This Row],[Products]],Bakery_price[#All],2,FALSE),0)</f>
        <v>4800</v>
      </c>
      <c r="G5391" s="3">
        <f>Bakery[[#This Row],[Price]]*Bakery[[#This Row],[Quantity]]</f>
        <v>9600</v>
      </c>
    </row>
    <row r="5392" spans="1:7" x14ac:dyDescent="0.25">
      <c r="A5392">
        <v>2020</v>
      </c>
      <c r="B5392" t="s">
        <v>23</v>
      </c>
      <c r="C5392" s="1">
        <v>20600</v>
      </c>
      <c r="D5392" t="s">
        <v>8</v>
      </c>
      <c r="E5392" s="2">
        <v>2</v>
      </c>
      <c r="F5392">
        <f>IFERROR(VLOOKUP(Bakery[[#This Row],[Products]],Bakery_price[#All],2,FALSE),0)</f>
        <v>4800</v>
      </c>
      <c r="G5392" s="3">
        <f>Bakery[[#This Row],[Price]]*Bakery[[#This Row],[Quantity]]</f>
        <v>9600</v>
      </c>
    </row>
    <row r="5393" spans="1:7" x14ac:dyDescent="0.25">
      <c r="A5393">
        <v>2020</v>
      </c>
      <c r="B5393" t="s">
        <v>23</v>
      </c>
      <c r="C5393" s="1">
        <v>19800</v>
      </c>
      <c r="D5393" t="s">
        <v>6</v>
      </c>
      <c r="E5393" s="2">
        <v>1</v>
      </c>
      <c r="F5393">
        <f>IFERROR(VLOOKUP(Bakery[[#This Row],[Products]],Bakery_price[#All],2,FALSE),0)</f>
        <v>4800</v>
      </c>
      <c r="G5393" s="3">
        <f>Bakery[[#This Row],[Price]]*Bakery[[#This Row],[Quantity]]</f>
        <v>4800</v>
      </c>
    </row>
    <row r="5394" spans="1:7" x14ac:dyDescent="0.25">
      <c r="A5394">
        <v>2020</v>
      </c>
      <c r="B5394" t="s">
        <v>23</v>
      </c>
      <c r="C5394" s="1">
        <v>19800</v>
      </c>
      <c r="D5394" t="s">
        <v>15</v>
      </c>
      <c r="E5394" s="2">
        <v>1</v>
      </c>
      <c r="F5394">
        <f>IFERROR(VLOOKUP(Bakery[[#This Row],[Products]],Bakery_price[#All],2,FALSE),0)</f>
        <v>3500</v>
      </c>
      <c r="G5394" s="3">
        <f>Bakery[[#This Row],[Price]]*Bakery[[#This Row],[Quantity]]</f>
        <v>3500</v>
      </c>
    </row>
    <row r="5395" spans="1:7" x14ac:dyDescent="0.25">
      <c r="A5395">
        <v>2020</v>
      </c>
      <c r="B5395" t="s">
        <v>23</v>
      </c>
      <c r="C5395" s="1">
        <v>19800</v>
      </c>
      <c r="D5395" t="s">
        <v>31</v>
      </c>
      <c r="E5395" s="2">
        <v>1</v>
      </c>
      <c r="F5395">
        <f>IFERROR(VLOOKUP(Bakery[[#This Row],[Products]],Bakery_price[#All],2,FALSE),0)</f>
        <v>4000</v>
      </c>
      <c r="G5395" s="3">
        <f>Bakery[[#This Row],[Price]]*Bakery[[#This Row],[Quantity]]</f>
        <v>4000</v>
      </c>
    </row>
    <row r="5396" spans="1:7" x14ac:dyDescent="0.25">
      <c r="A5396">
        <v>2020</v>
      </c>
      <c r="B5396" t="s">
        <v>23</v>
      </c>
      <c r="C5396" s="1">
        <v>19800</v>
      </c>
      <c r="D5396" t="s">
        <v>30</v>
      </c>
      <c r="E5396" s="2">
        <v>2</v>
      </c>
      <c r="F5396">
        <f>IFERROR(VLOOKUP(Bakery[[#This Row],[Products]],Bakery_price[#All],2,FALSE),0)</f>
        <v>2500</v>
      </c>
      <c r="G5396" s="3">
        <f>Bakery[[#This Row],[Price]]*Bakery[[#This Row],[Quantity]]</f>
        <v>5000</v>
      </c>
    </row>
    <row r="5397" spans="1:7" x14ac:dyDescent="0.25">
      <c r="A5397">
        <v>2020</v>
      </c>
      <c r="B5397" t="s">
        <v>23</v>
      </c>
      <c r="C5397" s="1">
        <v>34100</v>
      </c>
      <c r="D5397" t="s">
        <v>6</v>
      </c>
      <c r="E5397" s="2">
        <v>2</v>
      </c>
      <c r="F5397">
        <f>IFERROR(VLOOKUP(Bakery[[#This Row],[Products]],Bakery_price[#All],2,FALSE),0)</f>
        <v>4800</v>
      </c>
      <c r="G5397" s="3">
        <f>Bakery[[#This Row],[Price]]*Bakery[[#This Row],[Quantity]]</f>
        <v>9600</v>
      </c>
    </row>
    <row r="5398" spans="1:7" x14ac:dyDescent="0.25">
      <c r="A5398">
        <v>2020</v>
      </c>
      <c r="B5398" t="s">
        <v>23</v>
      </c>
      <c r="C5398" s="1">
        <v>34100</v>
      </c>
      <c r="D5398" t="s">
        <v>8</v>
      </c>
      <c r="E5398" s="2">
        <v>2</v>
      </c>
      <c r="F5398">
        <f>IFERROR(VLOOKUP(Bakery[[#This Row],[Products]],Bakery_price[#All],2,FALSE),0)</f>
        <v>4800</v>
      </c>
      <c r="G5398" s="3">
        <f>Bakery[[#This Row],[Price]]*Bakery[[#This Row],[Quantity]]</f>
        <v>9600</v>
      </c>
    </row>
    <row r="5399" spans="1:7" x14ac:dyDescent="0.25">
      <c r="A5399">
        <v>2020</v>
      </c>
      <c r="B5399" t="s">
        <v>23</v>
      </c>
      <c r="C5399" s="1">
        <v>34100</v>
      </c>
      <c r="D5399" t="s">
        <v>29</v>
      </c>
      <c r="E5399" s="2">
        <v>2</v>
      </c>
      <c r="F5399">
        <f>IFERROR(VLOOKUP(Bakery[[#This Row],[Products]],Bakery_price[#All],2,FALSE),0)</f>
        <v>4500</v>
      </c>
      <c r="G5399" s="3">
        <f>Bakery[[#This Row],[Price]]*Bakery[[#This Row],[Quantity]]</f>
        <v>9000</v>
      </c>
    </row>
    <row r="5400" spans="1:7" x14ac:dyDescent="0.25">
      <c r="A5400">
        <v>2020</v>
      </c>
      <c r="B5400" t="s">
        <v>23</v>
      </c>
      <c r="C5400" s="1">
        <v>34100</v>
      </c>
      <c r="D5400" t="s">
        <v>12</v>
      </c>
      <c r="E5400" s="2">
        <v>1</v>
      </c>
      <c r="F5400">
        <f>IFERROR(VLOOKUP(Bakery[[#This Row],[Products]],Bakery_price[#All],2,FALSE),0)</f>
        <v>4500</v>
      </c>
      <c r="G5400" s="3">
        <f>Bakery[[#This Row],[Price]]*Bakery[[#This Row],[Quantity]]</f>
        <v>4500</v>
      </c>
    </row>
    <row r="5401" spans="1:7" x14ac:dyDescent="0.25">
      <c r="A5401">
        <v>2020</v>
      </c>
      <c r="B5401" t="s">
        <v>23</v>
      </c>
      <c r="C5401" s="1">
        <v>21500</v>
      </c>
      <c r="D5401" t="s">
        <v>15</v>
      </c>
      <c r="E5401" s="2">
        <v>3</v>
      </c>
      <c r="F5401">
        <f>IFERROR(VLOOKUP(Bakery[[#This Row],[Products]],Bakery_price[#All],2,FALSE),0)</f>
        <v>3500</v>
      </c>
      <c r="G5401" s="3">
        <f>Bakery[[#This Row],[Price]]*Bakery[[#This Row],[Quantity]]</f>
        <v>10500</v>
      </c>
    </row>
    <row r="5402" spans="1:7" x14ac:dyDescent="0.25">
      <c r="A5402">
        <v>2020</v>
      </c>
      <c r="B5402" t="s">
        <v>23</v>
      </c>
      <c r="C5402" s="1">
        <v>21500</v>
      </c>
      <c r="D5402" t="s">
        <v>19</v>
      </c>
      <c r="E5402" s="2">
        <v>3</v>
      </c>
      <c r="F5402">
        <f>IFERROR(VLOOKUP(Bakery[[#This Row],[Products]],Bakery_price[#All],2,FALSE),0)</f>
        <v>1500</v>
      </c>
      <c r="G5402" s="3">
        <f>Bakery[[#This Row],[Price]]*Bakery[[#This Row],[Quantity]]</f>
        <v>4500</v>
      </c>
    </row>
    <row r="5403" spans="1:7" x14ac:dyDescent="0.25">
      <c r="A5403">
        <v>2020</v>
      </c>
      <c r="B5403" t="s">
        <v>23</v>
      </c>
      <c r="C5403" s="1">
        <v>21500</v>
      </c>
      <c r="D5403" t="s">
        <v>10</v>
      </c>
      <c r="E5403" s="2">
        <v>1</v>
      </c>
      <c r="F5403">
        <f>IFERROR(VLOOKUP(Bakery[[#This Row],[Products]],Bakery_price[#All],2,FALSE),0)</f>
        <v>0</v>
      </c>
      <c r="G5403" s="3">
        <f>Bakery[[#This Row],[Price]]*Bakery[[#This Row],[Quantity]]</f>
        <v>0</v>
      </c>
    </row>
    <row r="5404" spans="1:7" x14ac:dyDescent="0.25">
      <c r="A5404">
        <v>2020</v>
      </c>
      <c r="B5404" t="s">
        <v>23</v>
      </c>
      <c r="C5404" s="1">
        <v>27600</v>
      </c>
      <c r="D5404" t="s">
        <v>6</v>
      </c>
      <c r="E5404" s="2">
        <v>1</v>
      </c>
      <c r="F5404">
        <f>IFERROR(VLOOKUP(Bakery[[#This Row],[Products]],Bakery_price[#All],2,FALSE),0)</f>
        <v>4800</v>
      </c>
      <c r="G5404" s="3">
        <f>Bakery[[#This Row],[Price]]*Bakery[[#This Row],[Quantity]]</f>
        <v>4800</v>
      </c>
    </row>
    <row r="5405" spans="1:7" x14ac:dyDescent="0.25">
      <c r="A5405">
        <v>2020</v>
      </c>
      <c r="B5405" t="s">
        <v>23</v>
      </c>
      <c r="C5405" s="1">
        <v>27600</v>
      </c>
      <c r="D5405" t="s">
        <v>15</v>
      </c>
      <c r="E5405" s="2">
        <v>1</v>
      </c>
      <c r="F5405">
        <f>IFERROR(VLOOKUP(Bakery[[#This Row],[Products]],Bakery_price[#All],2,FALSE),0)</f>
        <v>3500</v>
      </c>
      <c r="G5405" s="3">
        <f>Bakery[[#This Row],[Price]]*Bakery[[#This Row],[Quantity]]</f>
        <v>3500</v>
      </c>
    </row>
    <row r="5406" spans="1:7" x14ac:dyDescent="0.25">
      <c r="A5406">
        <v>2020</v>
      </c>
      <c r="B5406" t="s">
        <v>23</v>
      </c>
      <c r="C5406" s="1">
        <v>27600</v>
      </c>
      <c r="D5406" t="s">
        <v>19</v>
      </c>
      <c r="E5406" s="2">
        <v>1</v>
      </c>
      <c r="F5406">
        <f>IFERROR(VLOOKUP(Bakery[[#This Row],[Products]],Bakery_price[#All],2,FALSE),0)</f>
        <v>1500</v>
      </c>
      <c r="G5406" s="3">
        <f>Bakery[[#This Row],[Price]]*Bakery[[#This Row],[Quantity]]</f>
        <v>1500</v>
      </c>
    </row>
    <row r="5407" spans="1:7" x14ac:dyDescent="0.25">
      <c r="A5407">
        <v>2020</v>
      </c>
      <c r="B5407" t="s">
        <v>23</v>
      </c>
      <c r="C5407" s="1">
        <v>27600</v>
      </c>
      <c r="D5407" t="s">
        <v>24</v>
      </c>
      <c r="E5407" s="2">
        <v>1</v>
      </c>
      <c r="F5407">
        <f>IFERROR(VLOOKUP(Bakery[[#This Row],[Products]],Bakery_price[#All],2,FALSE),0)</f>
        <v>3500</v>
      </c>
      <c r="G5407" s="3">
        <f>Bakery[[#This Row],[Price]]*Bakery[[#This Row],[Quantity]]</f>
        <v>3500</v>
      </c>
    </row>
    <row r="5408" spans="1:7" x14ac:dyDescent="0.25">
      <c r="A5408">
        <v>2020</v>
      </c>
      <c r="B5408" t="s">
        <v>23</v>
      </c>
      <c r="C5408" s="1">
        <v>27600</v>
      </c>
      <c r="D5408" t="s">
        <v>26</v>
      </c>
      <c r="E5408" s="2">
        <v>1</v>
      </c>
      <c r="F5408">
        <f>IFERROR(VLOOKUP(Bakery[[#This Row],[Products]],Bakery_price[#All],2,FALSE),0)</f>
        <v>4000</v>
      </c>
      <c r="G5408" s="3">
        <f>Bakery[[#This Row],[Price]]*Bakery[[#This Row],[Quantity]]</f>
        <v>4000</v>
      </c>
    </row>
    <row r="5409" spans="1:7" x14ac:dyDescent="0.25">
      <c r="A5409">
        <v>2020</v>
      </c>
      <c r="B5409" t="s">
        <v>23</v>
      </c>
      <c r="C5409" s="1">
        <v>27600</v>
      </c>
      <c r="D5409" t="s">
        <v>29</v>
      </c>
      <c r="E5409" s="2">
        <v>1</v>
      </c>
      <c r="F5409">
        <f>IFERROR(VLOOKUP(Bakery[[#This Row],[Products]],Bakery_price[#All],2,FALSE),0)</f>
        <v>4500</v>
      </c>
      <c r="G5409" s="3">
        <f>Bakery[[#This Row],[Price]]*Bakery[[#This Row],[Quantity]]</f>
        <v>4500</v>
      </c>
    </row>
    <row r="5410" spans="1:7" x14ac:dyDescent="0.25">
      <c r="A5410">
        <v>2020</v>
      </c>
      <c r="B5410" t="s">
        <v>23</v>
      </c>
      <c r="C5410" s="1">
        <v>21600</v>
      </c>
      <c r="D5410" t="s">
        <v>6</v>
      </c>
      <c r="E5410" s="2">
        <v>2</v>
      </c>
      <c r="F5410">
        <f>IFERROR(VLOOKUP(Bakery[[#This Row],[Products]],Bakery_price[#All],2,FALSE),0)</f>
        <v>4800</v>
      </c>
      <c r="G5410" s="3">
        <f>Bakery[[#This Row],[Price]]*Bakery[[#This Row],[Quantity]]</f>
        <v>9600</v>
      </c>
    </row>
    <row r="5411" spans="1:7" x14ac:dyDescent="0.25">
      <c r="A5411">
        <v>2020</v>
      </c>
      <c r="B5411" t="s">
        <v>23</v>
      </c>
      <c r="C5411" s="1">
        <v>21600</v>
      </c>
      <c r="D5411" t="s">
        <v>17</v>
      </c>
      <c r="E5411" s="2">
        <v>1</v>
      </c>
      <c r="F5411">
        <f>IFERROR(VLOOKUP(Bakery[[#This Row],[Products]],Bakery_price[#All],2,FALSE),0)</f>
        <v>4000</v>
      </c>
      <c r="G5411" s="3">
        <f>Bakery[[#This Row],[Price]]*Bakery[[#This Row],[Quantity]]</f>
        <v>4000</v>
      </c>
    </row>
    <row r="5412" spans="1:7" x14ac:dyDescent="0.25">
      <c r="A5412">
        <v>2020</v>
      </c>
      <c r="B5412" t="s">
        <v>23</v>
      </c>
      <c r="C5412" s="1">
        <v>21600</v>
      </c>
      <c r="D5412" t="s">
        <v>9</v>
      </c>
      <c r="E5412" s="2" t="s">
        <v>32</v>
      </c>
      <c r="F5412">
        <f>IFERROR(VLOOKUP(Bakery[[#This Row],[Products]],Bakery_price[#All],2,FALSE),0)</f>
        <v>5000</v>
      </c>
      <c r="G5412" s="3">
        <f>Bakery[[#This Row],[Price]]*Bakery[[#This Row],[Quantity]]</f>
        <v>5000</v>
      </c>
    </row>
    <row r="5413" spans="1:7" x14ac:dyDescent="0.25">
      <c r="A5413">
        <v>2020</v>
      </c>
      <c r="B5413" t="s">
        <v>23</v>
      </c>
      <c r="C5413" s="1">
        <v>16300</v>
      </c>
      <c r="D5413" t="s">
        <v>8</v>
      </c>
      <c r="E5413" s="2">
        <v>1</v>
      </c>
      <c r="F5413">
        <f>IFERROR(VLOOKUP(Bakery[[#This Row],[Products]],Bakery_price[#All],2,FALSE),0)</f>
        <v>4800</v>
      </c>
      <c r="G5413" s="3">
        <f>Bakery[[#This Row],[Price]]*Bakery[[#This Row],[Quantity]]</f>
        <v>4800</v>
      </c>
    </row>
    <row r="5414" spans="1:7" x14ac:dyDescent="0.25">
      <c r="A5414">
        <v>2020</v>
      </c>
      <c r="B5414" t="s">
        <v>23</v>
      </c>
      <c r="C5414" s="1">
        <v>16300</v>
      </c>
      <c r="D5414" t="s">
        <v>25</v>
      </c>
      <c r="E5414" s="2">
        <v>1</v>
      </c>
      <c r="F5414">
        <f>IFERROR(VLOOKUP(Bakery[[#This Row],[Products]],Bakery_price[#All],2,FALSE),0)</f>
        <v>3500</v>
      </c>
      <c r="G5414" s="3">
        <f>Bakery[[#This Row],[Price]]*Bakery[[#This Row],[Quantity]]</f>
        <v>3500</v>
      </c>
    </row>
    <row r="5415" spans="1:7" x14ac:dyDescent="0.25">
      <c r="A5415">
        <v>2020</v>
      </c>
      <c r="B5415" t="s">
        <v>23</v>
      </c>
      <c r="C5415" s="1">
        <v>16300</v>
      </c>
      <c r="D5415" t="s">
        <v>26</v>
      </c>
      <c r="E5415" s="2">
        <v>1</v>
      </c>
      <c r="F5415">
        <f>IFERROR(VLOOKUP(Bakery[[#This Row],[Products]],Bakery_price[#All],2,FALSE),0)</f>
        <v>4000</v>
      </c>
      <c r="G5415" s="3">
        <f>Bakery[[#This Row],[Price]]*Bakery[[#This Row],[Quantity]]</f>
        <v>4000</v>
      </c>
    </row>
    <row r="5416" spans="1:7" x14ac:dyDescent="0.25">
      <c r="A5416">
        <v>2020</v>
      </c>
      <c r="B5416" t="s">
        <v>23</v>
      </c>
      <c r="C5416" s="1">
        <v>16300</v>
      </c>
      <c r="D5416" t="s">
        <v>30</v>
      </c>
      <c r="E5416" s="2">
        <v>1</v>
      </c>
      <c r="F5416">
        <f>IFERROR(VLOOKUP(Bakery[[#This Row],[Products]],Bakery_price[#All],2,FALSE),0)</f>
        <v>2500</v>
      </c>
      <c r="G5416" s="3">
        <f>Bakery[[#This Row],[Price]]*Bakery[[#This Row],[Quantity]]</f>
        <v>2500</v>
      </c>
    </row>
    <row r="5417" spans="1:7" x14ac:dyDescent="0.25">
      <c r="A5417">
        <v>2020</v>
      </c>
      <c r="B5417" t="s">
        <v>23</v>
      </c>
      <c r="C5417" s="1">
        <v>17500</v>
      </c>
      <c r="D5417" t="s">
        <v>15</v>
      </c>
      <c r="E5417" s="2">
        <v>1</v>
      </c>
      <c r="F5417">
        <f>IFERROR(VLOOKUP(Bakery[[#This Row],[Products]],Bakery_price[#All],2,FALSE),0)</f>
        <v>3500</v>
      </c>
      <c r="G5417" s="3">
        <f>Bakery[[#This Row],[Price]]*Bakery[[#This Row],[Quantity]]</f>
        <v>3500</v>
      </c>
    </row>
    <row r="5418" spans="1:7" x14ac:dyDescent="0.25">
      <c r="A5418">
        <v>2020</v>
      </c>
      <c r="B5418" t="s">
        <v>23</v>
      </c>
      <c r="C5418" s="1">
        <v>17500</v>
      </c>
      <c r="D5418" t="s">
        <v>7</v>
      </c>
      <c r="E5418" s="2">
        <v>1</v>
      </c>
      <c r="F5418">
        <f>IFERROR(VLOOKUP(Bakery[[#This Row],[Products]],Bakery_price[#All],2,FALSE),0)</f>
        <v>0</v>
      </c>
      <c r="G5418" s="3">
        <f>Bakery[[#This Row],[Price]]*Bakery[[#This Row],[Quantity]]</f>
        <v>0</v>
      </c>
    </row>
    <row r="5419" spans="1:7" x14ac:dyDescent="0.25">
      <c r="A5419">
        <v>2020</v>
      </c>
      <c r="B5419" t="s">
        <v>23</v>
      </c>
      <c r="C5419" s="1">
        <v>17500</v>
      </c>
      <c r="D5419" t="s">
        <v>24</v>
      </c>
      <c r="E5419" s="2">
        <v>1</v>
      </c>
      <c r="F5419">
        <f>IFERROR(VLOOKUP(Bakery[[#This Row],[Products]],Bakery_price[#All],2,FALSE),0)</f>
        <v>3500</v>
      </c>
      <c r="G5419" s="3">
        <f>Bakery[[#This Row],[Price]]*Bakery[[#This Row],[Quantity]]</f>
        <v>3500</v>
      </c>
    </row>
    <row r="5420" spans="1:7" x14ac:dyDescent="0.25">
      <c r="A5420">
        <v>2020</v>
      </c>
      <c r="B5420" t="s">
        <v>23</v>
      </c>
      <c r="C5420" s="1">
        <v>17500</v>
      </c>
      <c r="D5420" t="s">
        <v>8</v>
      </c>
      <c r="E5420" s="2">
        <v>1</v>
      </c>
      <c r="F5420">
        <f>IFERROR(VLOOKUP(Bakery[[#This Row],[Products]],Bakery_price[#All],2,FALSE),0)</f>
        <v>4800</v>
      </c>
      <c r="G5420" s="3">
        <f>Bakery[[#This Row],[Price]]*Bakery[[#This Row],[Quantity]]</f>
        <v>4800</v>
      </c>
    </row>
    <row r="5421" spans="1:7" x14ac:dyDescent="0.25">
      <c r="A5421">
        <v>2020</v>
      </c>
      <c r="B5421" t="s">
        <v>23</v>
      </c>
      <c r="C5421" s="1">
        <v>21300</v>
      </c>
      <c r="D5421" t="s">
        <v>6</v>
      </c>
      <c r="E5421" s="2">
        <v>1</v>
      </c>
      <c r="F5421">
        <f>IFERROR(VLOOKUP(Bakery[[#This Row],[Products]],Bakery_price[#All],2,FALSE),0)</f>
        <v>4800</v>
      </c>
      <c r="G5421" s="3">
        <f>Bakery[[#This Row],[Price]]*Bakery[[#This Row],[Quantity]]</f>
        <v>4800</v>
      </c>
    </row>
    <row r="5422" spans="1:7" x14ac:dyDescent="0.25">
      <c r="A5422">
        <v>2020</v>
      </c>
      <c r="B5422" t="s">
        <v>23</v>
      </c>
      <c r="C5422" s="1">
        <v>21300</v>
      </c>
      <c r="D5422" t="s">
        <v>20</v>
      </c>
      <c r="E5422" s="2">
        <v>1</v>
      </c>
      <c r="F5422">
        <f>IFERROR(VLOOKUP(Bakery[[#This Row],[Products]],Bakery_price[#All],2,FALSE),0)</f>
        <v>0</v>
      </c>
      <c r="G5422" s="3">
        <f>Bakery[[#This Row],[Price]]*Bakery[[#This Row],[Quantity]]</f>
        <v>0</v>
      </c>
    </row>
    <row r="5423" spans="1:7" x14ac:dyDescent="0.25">
      <c r="A5423">
        <v>2020</v>
      </c>
      <c r="B5423" t="s">
        <v>23</v>
      </c>
      <c r="C5423" s="1">
        <v>21300</v>
      </c>
      <c r="D5423" t="s">
        <v>8</v>
      </c>
      <c r="E5423" s="2">
        <v>1</v>
      </c>
      <c r="F5423">
        <f>IFERROR(VLOOKUP(Bakery[[#This Row],[Products]],Bakery_price[#All],2,FALSE),0)</f>
        <v>4800</v>
      </c>
      <c r="G5423" s="3">
        <f>Bakery[[#This Row],[Price]]*Bakery[[#This Row],[Quantity]]</f>
        <v>4800</v>
      </c>
    </row>
    <row r="5424" spans="1:7" x14ac:dyDescent="0.25">
      <c r="A5424">
        <v>2020</v>
      </c>
      <c r="B5424" t="s">
        <v>23</v>
      </c>
      <c r="C5424" s="1">
        <v>21300</v>
      </c>
      <c r="D5424" t="s">
        <v>31</v>
      </c>
      <c r="E5424" s="2">
        <v>1</v>
      </c>
      <c r="F5424">
        <f>IFERROR(VLOOKUP(Bakery[[#This Row],[Products]],Bakery_price[#All],2,FALSE),0)</f>
        <v>4000</v>
      </c>
      <c r="G5424" s="3">
        <f>Bakery[[#This Row],[Price]]*Bakery[[#This Row],[Quantity]]</f>
        <v>4000</v>
      </c>
    </row>
    <row r="5425" spans="1:7" x14ac:dyDescent="0.25">
      <c r="A5425">
        <v>2020</v>
      </c>
      <c r="B5425" t="s">
        <v>23</v>
      </c>
      <c r="C5425" s="1">
        <v>14300</v>
      </c>
      <c r="D5425" t="s">
        <v>6</v>
      </c>
      <c r="E5425" s="2">
        <v>1</v>
      </c>
      <c r="F5425">
        <f>IFERROR(VLOOKUP(Bakery[[#This Row],[Products]],Bakery_price[#All],2,FALSE),0)</f>
        <v>4800</v>
      </c>
      <c r="G5425" s="3">
        <f>Bakery[[#This Row],[Price]]*Bakery[[#This Row],[Quantity]]</f>
        <v>4800</v>
      </c>
    </row>
    <row r="5426" spans="1:7" x14ac:dyDescent="0.25">
      <c r="A5426">
        <v>2020</v>
      </c>
      <c r="B5426" t="s">
        <v>23</v>
      </c>
      <c r="C5426" s="1">
        <v>14300</v>
      </c>
      <c r="D5426" t="s">
        <v>7</v>
      </c>
      <c r="E5426" s="2">
        <v>1</v>
      </c>
      <c r="F5426">
        <f>IFERROR(VLOOKUP(Bakery[[#This Row],[Products]],Bakery_price[#All],2,FALSE),0)</f>
        <v>0</v>
      </c>
      <c r="G5426" s="3">
        <f>Bakery[[#This Row],[Price]]*Bakery[[#This Row],[Quantity]]</f>
        <v>0</v>
      </c>
    </row>
    <row r="5427" spans="1:7" x14ac:dyDescent="0.25">
      <c r="A5427">
        <v>2020</v>
      </c>
      <c r="B5427" t="s">
        <v>23</v>
      </c>
      <c r="C5427" s="1">
        <v>14300</v>
      </c>
      <c r="D5427" t="s">
        <v>25</v>
      </c>
      <c r="E5427" s="2">
        <v>1</v>
      </c>
      <c r="F5427">
        <f>IFERROR(VLOOKUP(Bakery[[#This Row],[Products]],Bakery_price[#All],2,FALSE),0)</f>
        <v>3500</v>
      </c>
      <c r="G5427" s="3">
        <f>Bakery[[#This Row],[Price]]*Bakery[[#This Row],[Quantity]]</f>
        <v>3500</v>
      </c>
    </row>
    <row r="5428" spans="1:7" x14ac:dyDescent="0.25">
      <c r="A5428">
        <v>2020</v>
      </c>
      <c r="B5428" t="s">
        <v>23</v>
      </c>
      <c r="C5428" s="1">
        <v>50000</v>
      </c>
      <c r="D5428" t="s">
        <v>6</v>
      </c>
      <c r="E5428" s="2">
        <v>10</v>
      </c>
      <c r="F5428">
        <f>IFERROR(VLOOKUP(Bakery[[#This Row],[Products]],Bakery_price[#All],2,FALSE),0)</f>
        <v>4800</v>
      </c>
      <c r="G5428" s="3">
        <f>Bakery[[#This Row],[Price]]*Bakery[[#This Row],[Quantity]]</f>
        <v>48000</v>
      </c>
    </row>
    <row r="5429" spans="1:7" x14ac:dyDescent="0.25">
      <c r="A5429">
        <v>2020</v>
      </c>
      <c r="B5429" t="s">
        <v>23</v>
      </c>
      <c r="C5429" s="1">
        <v>17300</v>
      </c>
      <c r="D5429" t="s">
        <v>6</v>
      </c>
      <c r="E5429" s="2">
        <v>1</v>
      </c>
      <c r="F5429">
        <f>IFERROR(VLOOKUP(Bakery[[#This Row],[Products]],Bakery_price[#All],2,FALSE),0)</f>
        <v>4800</v>
      </c>
      <c r="G5429" s="3">
        <f>Bakery[[#This Row],[Price]]*Bakery[[#This Row],[Quantity]]</f>
        <v>4800</v>
      </c>
    </row>
    <row r="5430" spans="1:7" x14ac:dyDescent="0.25">
      <c r="A5430">
        <v>2020</v>
      </c>
      <c r="B5430" t="s">
        <v>23</v>
      </c>
      <c r="C5430" s="1">
        <v>17300</v>
      </c>
      <c r="D5430" t="s">
        <v>9</v>
      </c>
      <c r="E5430" s="2" t="s">
        <v>32</v>
      </c>
      <c r="F5430">
        <f>IFERROR(VLOOKUP(Bakery[[#This Row],[Products]],Bakery_price[#All],2,FALSE),0)</f>
        <v>5000</v>
      </c>
      <c r="G5430" s="3">
        <f>Bakery[[#This Row],[Price]]*Bakery[[#This Row],[Quantity]]</f>
        <v>5000</v>
      </c>
    </row>
    <row r="5431" spans="1:7" x14ac:dyDescent="0.25">
      <c r="A5431">
        <v>2020</v>
      </c>
      <c r="B5431" t="s">
        <v>23</v>
      </c>
      <c r="C5431" s="1">
        <v>17300</v>
      </c>
      <c r="D5431" t="s">
        <v>12</v>
      </c>
      <c r="E5431" s="2">
        <v>1</v>
      </c>
      <c r="F5431">
        <f>IFERROR(VLOOKUP(Bakery[[#This Row],[Products]],Bakery_price[#All],2,FALSE),0)</f>
        <v>4500</v>
      </c>
      <c r="G5431" s="3">
        <f>Bakery[[#This Row],[Price]]*Bakery[[#This Row],[Quantity]]</f>
        <v>4500</v>
      </c>
    </row>
    <row r="5432" spans="1:7" x14ac:dyDescent="0.25">
      <c r="A5432">
        <v>2020</v>
      </c>
      <c r="B5432" t="s">
        <v>5</v>
      </c>
      <c r="C5432" s="1">
        <v>14500</v>
      </c>
      <c r="D5432" t="s">
        <v>24</v>
      </c>
      <c r="E5432" s="2">
        <v>1</v>
      </c>
      <c r="F5432">
        <f>IFERROR(VLOOKUP(Bakery[[#This Row],[Products]],Bakery_price[#All],2,FALSE),0)</f>
        <v>3500</v>
      </c>
      <c r="G5432" s="3">
        <f>Bakery[[#This Row],[Price]]*Bakery[[#This Row],[Quantity]]</f>
        <v>3500</v>
      </c>
    </row>
    <row r="5433" spans="1:7" x14ac:dyDescent="0.25">
      <c r="A5433">
        <v>2020</v>
      </c>
      <c r="B5433" t="s">
        <v>5</v>
      </c>
      <c r="C5433" s="1">
        <v>14500</v>
      </c>
      <c r="D5433" t="s">
        <v>8</v>
      </c>
      <c r="E5433" s="2">
        <v>1</v>
      </c>
      <c r="F5433">
        <f>IFERROR(VLOOKUP(Bakery[[#This Row],[Products]],Bakery_price[#All],2,FALSE),0)</f>
        <v>4800</v>
      </c>
      <c r="G5433" s="3">
        <f>Bakery[[#This Row],[Price]]*Bakery[[#This Row],[Quantity]]</f>
        <v>4800</v>
      </c>
    </row>
    <row r="5434" spans="1:7" x14ac:dyDescent="0.25">
      <c r="A5434">
        <v>2020</v>
      </c>
      <c r="B5434" t="s">
        <v>5</v>
      </c>
      <c r="C5434" s="1">
        <v>14500</v>
      </c>
      <c r="D5434" t="s">
        <v>12</v>
      </c>
      <c r="E5434" s="2">
        <v>1</v>
      </c>
      <c r="F5434">
        <f>IFERROR(VLOOKUP(Bakery[[#This Row],[Products]],Bakery_price[#All],2,FALSE),0)</f>
        <v>4500</v>
      </c>
      <c r="G5434" s="3">
        <f>Bakery[[#This Row],[Price]]*Bakery[[#This Row],[Quantity]]</f>
        <v>4500</v>
      </c>
    </row>
    <row r="5435" spans="1:7" x14ac:dyDescent="0.25">
      <c r="A5435">
        <v>2020</v>
      </c>
      <c r="B5435" t="s">
        <v>5</v>
      </c>
      <c r="C5435" s="1">
        <v>15800</v>
      </c>
      <c r="D5435" t="s">
        <v>6</v>
      </c>
      <c r="E5435" s="2">
        <v>1</v>
      </c>
      <c r="F5435">
        <f>IFERROR(VLOOKUP(Bakery[[#This Row],[Products]],Bakery_price[#All],2,FALSE),0)</f>
        <v>4800</v>
      </c>
      <c r="G5435" s="3">
        <f>Bakery[[#This Row],[Price]]*Bakery[[#This Row],[Quantity]]</f>
        <v>4800</v>
      </c>
    </row>
    <row r="5436" spans="1:7" x14ac:dyDescent="0.25">
      <c r="A5436">
        <v>2020</v>
      </c>
      <c r="B5436" t="s">
        <v>5</v>
      </c>
      <c r="C5436" s="1">
        <v>15800</v>
      </c>
      <c r="D5436" t="s">
        <v>8</v>
      </c>
      <c r="E5436" s="2">
        <v>1</v>
      </c>
      <c r="F5436">
        <f>IFERROR(VLOOKUP(Bakery[[#This Row],[Products]],Bakery_price[#All],2,FALSE),0)</f>
        <v>4800</v>
      </c>
      <c r="G5436" s="3">
        <f>Bakery[[#This Row],[Price]]*Bakery[[#This Row],[Quantity]]</f>
        <v>4800</v>
      </c>
    </row>
    <row r="5437" spans="1:7" x14ac:dyDescent="0.25">
      <c r="A5437">
        <v>2020</v>
      </c>
      <c r="B5437" t="s">
        <v>5</v>
      </c>
      <c r="C5437" s="1">
        <v>15800</v>
      </c>
      <c r="D5437" t="s">
        <v>31</v>
      </c>
      <c r="E5437" s="2">
        <v>1</v>
      </c>
      <c r="F5437">
        <f>IFERROR(VLOOKUP(Bakery[[#This Row],[Products]],Bakery_price[#All],2,FALSE),0)</f>
        <v>4000</v>
      </c>
      <c r="G5437" s="3">
        <f>Bakery[[#This Row],[Price]]*Bakery[[#This Row],[Quantity]]</f>
        <v>4000</v>
      </c>
    </row>
    <row r="5438" spans="1:7" x14ac:dyDescent="0.25">
      <c r="A5438">
        <v>2020</v>
      </c>
      <c r="B5438" t="s">
        <v>5</v>
      </c>
      <c r="C5438" s="1">
        <v>15100</v>
      </c>
      <c r="D5438" t="s">
        <v>6</v>
      </c>
      <c r="E5438" s="2">
        <v>2</v>
      </c>
      <c r="F5438">
        <f>IFERROR(VLOOKUP(Bakery[[#This Row],[Products]],Bakery_price[#All],2,FALSE),0)</f>
        <v>4800</v>
      </c>
      <c r="G5438" s="3">
        <f>Bakery[[#This Row],[Price]]*Bakery[[#This Row],[Quantity]]</f>
        <v>9600</v>
      </c>
    </row>
    <row r="5439" spans="1:7" x14ac:dyDescent="0.25">
      <c r="A5439">
        <v>2020</v>
      </c>
      <c r="B5439" t="s">
        <v>5</v>
      </c>
      <c r="C5439" s="1">
        <v>15100</v>
      </c>
      <c r="D5439" t="s">
        <v>24</v>
      </c>
      <c r="E5439" s="2">
        <v>1</v>
      </c>
      <c r="F5439">
        <f>IFERROR(VLOOKUP(Bakery[[#This Row],[Products]],Bakery_price[#All],2,FALSE),0)</f>
        <v>3500</v>
      </c>
      <c r="G5439" s="3">
        <f>Bakery[[#This Row],[Price]]*Bakery[[#This Row],[Quantity]]</f>
        <v>3500</v>
      </c>
    </row>
    <row r="5440" spans="1:7" x14ac:dyDescent="0.25">
      <c r="A5440">
        <v>2020</v>
      </c>
      <c r="B5440" t="s">
        <v>5</v>
      </c>
      <c r="C5440" s="1">
        <v>20900</v>
      </c>
      <c r="D5440" t="s">
        <v>6</v>
      </c>
      <c r="E5440" s="2">
        <v>3</v>
      </c>
      <c r="F5440">
        <f>IFERROR(VLOOKUP(Bakery[[#This Row],[Products]],Bakery_price[#All],2,FALSE),0)</f>
        <v>4800</v>
      </c>
      <c r="G5440" s="3">
        <f>Bakery[[#This Row],[Price]]*Bakery[[#This Row],[Quantity]]</f>
        <v>14400</v>
      </c>
    </row>
    <row r="5441" spans="1:7" x14ac:dyDescent="0.25">
      <c r="A5441">
        <v>2020</v>
      </c>
      <c r="B5441" t="s">
        <v>5</v>
      </c>
      <c r="C5441" s="1">
        <v>20900</v>
      </c>
      <c r="D5441" t="s">
        <v>12</v>
      </c>
      <c r="E5441" s="2">
        <v>1</v>
      </c>
      <c r="F5441">
        <f>IFERROR(VLOOKUP(Bakery[[#This Row],[Products]],Bakery_price[#All],2,FALSE),0)</f>
        <v>4500</v>
      </c>
      <c r="G5441" s="3">
        <f>Bakery[[#This Row],[Price]]*Bakery[[#This Row],[Quantity]]</f>
        <v>4500</v>
      </c>
    </row>
    <row r="5442" spans="1:7" x14ac:dyDescent="0.25">
      <c r="A5442">
        <v>2020</v>
      </c>
      <c r="B5442" t="s">
        <v>5</v>
      </c>
      <c r="C5442" s="1">
        <v>18600</v>
      </c>
      <c r="D5442" t="s">
        <v>6</v>
      </c>
      <c r="E5442" s="2">
        <v>2</v>
      </c>
      <c r="F5442">
        <f>IFERROR(VLOOKUP(Bakery[[#This Row],[Products]],Bakery_price[#All],2,FALSE),0)</f>
        <v>4800</v>
      </c>
      <c r="G5442" s="3">
        <f>Bakery[[#This Row],[Price]]*Bakery[[#This Row],[Quantity]]</f>
        <v>9600</v>
      </c>
    </row>
    <row r="5443" spans="1:7" x14ac:dyDescent="0.25">
      <c r="A5443">
        <v>2020</v>
      </c>
      <c r="B5443" t="s">
        <v>5</v>
      </c>
      <c r="C5443" s="1">
        <v>18600</v>
      </c>
      <c r="D5443" t="s">
        <v>24</v>
      </c>
      <c r="E5443" s="2">
        <v>1</v>
      </c>
      <c r="F5443">
        <f>IFERROR(VLOOKUP(Bakery[[#This Row],[Products]],Bakery_price[#All],2,FALSE),0)</f>
        <v>3500</v>
      </c>
      <c r="G5443" s="3">
        <f>Bakery[[#This Row],[Price]]*Bakery[[#This Row],[Quantity]]</f>
        <v>3500</v>
      </c>
    </row>
    <row r="5444" spans="1:7" x14ac:dyDescent="0.25">
      <c r="A5444">
        <v>2020</v>
      </c>
      <c r="B5444" t="s">
        <v>5</v>
      </c>
      <c r="C5444" s="1">
        <v>18600</v>
      </c>
      <c r="D5444" t="s">
        <v>30</v>
      </c>
      <c r="E5444" s="2">
        <v>1</v>
      </c>
      <c r="F5444">
        <f>IFERROR(VLOOKUP(Bakery[[#This Row],[Products]],Bakery_price[#All],2,FALSE),0)</f>
        <v>2500</v>
      </c>
      <c r="G5444" s="3">
        <f>Bakery[[#This Row],[Price]]*Bakery[[#This Row],[Quantity]]</f>
        <v>2500</v>
      </c>
    </row>
    <row r="5445" spans="1:7" x14ac:dyDescent="0.25">
      <c r="A5445">
        <v>2020</v>
      </c>
      <c r="B5445" t="s">
        <v>5</v>
      </c>
      <c r="C5445" s="1">
        <v>15600</v>
      </c>
      <c r="D5445" t="s">
        <v>6</v>
      </c>
      <c r="E5445" s="2">
        <v>2</v>
      </c>
      <c r="F5445">
        <f>IFERROR(VLOOKUP(Bakery[[#This Row],[Products]],Bakery_price[#All],2,FALSE),0)</f>
        <v>4800</v>
      </c>
      <c r="G5445" s="3">
        <f>Bakery[[#This Row],[Price]]*Bakery[[#This Row],[Quantity]]</f>
        <v>9600</v>
      </c>
    </row>
    <row r="5446" spans="1:7" x14ac:dyDescent="0.25">
      <c r="A5446">
        <v>2020</v>
      </c>
      <c r="B5446" t="s">
        <v>5</v>
      </c>
      <c r="C5446" s="1">
        <v>15600</v>
      </c>
      <c r="D5446" t="s">
        <v>17</v>
      </c>
      <c r="E5446" s="2">
        <v>1</v>
      </c>
      <c r="F5446">
        <f>IFERROR(VLOOKUP(Bakery[[#This Row],[Products]],Bakery_price[#All],2,FALSE),0)</f>
        <v>4000</v>
      </c>
      <c r="G5446" s="3">
        <f>Bakery[[#This Row],[Price]]*Bakery[[#This Row],[Quantity]]</f>
        <v>4000</v>
      </c>
    </row>
    <row r="5447" spans="1:7" x14ac:dyDescent="0.25">
      <c r="A5447">
        <v>2020</v>
      </c>
      <c r="B5447" t="s">
        <v>5</v>
      </c>
      <c r="C5447" s="1">
        <v>15000</v>
      </c>
      <c r="D5447" t="s">
        <v>15</v>
      </c>
      <c r="E5447" s="2">
        <v>1</v>
      </c>
      <c r="F5447">
        <f>IFERROR(VLOOKUP(Bakery[[#This Row],[Products]],Bakery_price[#All],2,FALSE),0)</f>
        <v>3500</v>
      </c>
      <c r="G5447" s="3">
        <f>Bakery[[#This Row],[Price]]*Bakery[[#This Row],[Quantity]]</f>
        <v>3500</v>
      </c>
    </row>
    <row r="5448" spans="1:7" x14ac:dyDescent="0.25">
      <c r="A5448">
        <v>2020</v>
      </c>
      <c r="B5448" t="s">
        <v>5</v>
      </c>
      <c r="C5448" s="1">
        <v>15000</v>
      </c>
      <c r="D5448" t="s">
        <v>19</v>
      </c>
      <c r="E5448" s="2">
        <v>1</v>
      </c>
      <c r="F5448">
        <f>IFERROR(VLOOKUP(Bakery[[#This Row],[Products]],Bakery_price[#All],2,FALSE),0)</f>
        <v>1500</v>
      </c>
      <c r="G5448" s="3">
        <f>Bakery[[#This Row],[Price]]*Bakery[[#This Row],[Quantity]]</f>
        <v>1500</v>
      </c>
    </row>
    <row r="5449" spans="1:7" x14ac:dyDescent="0.25">
      <c r="A5449">
        <v>2020</v>
      </c>
      <c r="B5449" t="s">
        <v>5</v>
      </c>
      <c r="C5449" s="1">
        <v>15000</v>
      </c>
      <c r="D5449" t="s">
        <v>24</v>
      </c>
      <c r="E5449" s="2">
        <v>1</v>
      </c>
      <c r="F5449">
        <f>IFERROR(VLOOKUP(Bakery[[#This Row],[Products]],Bakery_price[#All],2,FALSE),0)</f>
        <v>3500</v>
      </c>
      <c r="G5449" s="3">
        <f>Bakery[[#This Row],[Price]]*Bakery[[#This Row],[Quantity]]</f>
        <v>3500</v>
      </c>
    </row>
    <row r="5450" spans="1:7" x14ac:dyDescent="0.25">
      <c r="A5450">
        <v>2020</v>
      </c>
      <c r="B5450" t="s">
        <v>5</v>
      </c>
      <c r="C5450" s="1">
        <v>15000</v>
      </c>
      <c r="D5450" t="s">
        <v>20</v>
      </c>
      <c r="E5450" s="2">
        <v>1</v>
      </c>
      <c r="F5450">
        <f>IFERROR(VLOOKUP(Bakery[[#This Row],[Products]],Bakery_price[#All],2,FALSE),0)</f>
        <v>0</v>
      </c>
      <c r="G5450" s="3">
        <f>Bakery[[#This Row],[Price]]*Bakery[[#This Row],[Quantity]]</f>
        <v>0</v>
      </c>
    </row>
    <row r="5451" spans="1:7" x14ac:dyDescent="0.25">
      <c r="A5451">
        <v>2020</v>
      </c>
      <c r="B5451" t="s">
        <v>5</v>
      </c>
      <c r="C5451" s="1">
        <v>14800</v>
      </c>
      <c r="D5451" t="s">
        <v>6</v>
      </c>
      <c r="E5451" s="2">
        <v>1</v>
      </c>
      <c r="F5451">
        <f>IFERROR(VLOOKUP(Bakery[[#This Row],[Products]],Bakery_price[#All],2,FALSE),0)</f>
        <v>4800</v>
      </c>
      <c r="G5451" s="3">
        <f>Bakery[[#This Row],[Price]]*Bakery[[#This Row],[Quantity]]</f>
        <v>4800</v>
      </c>
    </row>
    <row r="5452" spans="1:7" x14ac:dyDescent="0.25">
      <c r="A5452">
        <v>2020</v>
      </c>
      <c r="B5452" t="s">
        <v>5</v>
      </c>
      <c r="C5452" s="1">
        <v>14800</v>
      </c>
      <c r="D5452" t="s">
        <v>15</v>
      </c>
      <c r="E5452" s="2">
        <v>1</v>
      </c>
      <c r="F5452">
        <f>IFERROR(VLOOKUP(Bakery[[#This Row],[Products]],Bakery_price[#All],2,FALSE),0)</f>
        <v>3500</v>
      </c>
      <c r="G5452" s="3">
        <f>Bakery[[#This Row],[Price]]*Bakery[[#This Row],[Quantity]]</f>
        <v>3500</v>
      </c>
    </row>
    <row r="5453" spans="1:7" x14ac:dyDescent="0.25">
      <c r="A5453">
        <v>2020</v>
      </c>
      <c r="B5453" t="s">
        <v>5</v>
      </c>
      <c r="C5453" s="1">
        <v>14800</v>
      </c>
      <c r="D5453" t="s">
        <v>8</v>
      </c>
      <c r="E5453" s="2">
        <v>1</v>
      </c>
      <c r="F5453">
        <f>IFERROR(VLOOKUP(Bakery[[#This Row],[Products]],Bakery_price[#All],2,FALSE),0)</f>
        <v>4800</v>
      </c>
      <c r="G5453" s="3">
        <f>Bakery[[#This Row],[Price]]*Bakery[[#This Row],[Quantity]]</f>
        <v>4800</v>
      </c>
    </row>
    <row r="5454" spans="1:7" x14ac:dyDescent="0.25">
      <c r="A5454">
        <v>2020</v>
      </c>
      <c r="B5454" t="s">
        <v>5</v>
      </c>
      <c r="C5454" s="1">
        <v>21300</v>
      </c>
      <c r="D5454" t="s">
        <v>6</v>
      </c>
      <c r="E5454" s="2">
        <v>1</v>
      </c>
      <c r="F5454">
        <f>IFERROR(VLOOKUP(Bakery[[#This Row],[Products]],Bakery_price[#All],2,FALSE),0)</f>
        <v>4800</v>
      </c>
      <c r="G5454" s="3">
        <f>Bakery[[#This Row],[Price]]*Bakery[[#This Row],[Quantity]]</f>
        <v>4800</v>
      </c>
    </row>
    <row r="5455" spans="1:7" x14ac:dyDescent="0.25">
      <c r="A5455">
        <v>2020</v>
      </c>
      <c r="B5455" t="s">
        <v>5</v>
      </c>
      <c r="C5455" s="1">
        <v>21300</v>
      </c>
      <c r="D5455" t="s">
        <v>31</v>
      </c>
      <c r="E5455" s="2">
        <v>1</v>
      </c>
      <c r="F5455">
        <f>IFERROR(VLOOKUP(Bakery[[#This Row],[Products]],Bakery_price[#All],2,FALSE),0)</f>
        <v>4000</v>
      </c>
      <c r="G5455" s="3">
        <f>Bakery[[#This Row],[Price]]*Bakery[[#This Row],[Quantity]]</f>
        <v>4000</v>
      </c>
    </row>
    <row r="5456" spans="1:7" x14ac:dyDescent="0.25">
      <c r="A5456">
        <v>2020</v>
      </c>
      <c r="B5456" t="s">
        <v>5</v>
      </c>
      <c r="C5456" s="1">
        <v>21300</v>
      </c>
      <c r="D5456" t="s">
        <v>29</v>
      </c>
      <c r="E5456" s="2">
        <v>1</v>
      </c>
      <c r="F5456">
        <f>IFERROR(VLOOKUP(Bakery[[#This Row],[Products]],Bakery_price[#All],2,FALSE),0)</f>
        <v>4500</v>
      </c>
      <c r="G5456" s="3">
        <f>Bakery[[#This Row],[Price]]*Bakery[[#This Row],[Quantity]]</f>
        <v>4500</v>
      </c>
    </row>
    <row r="5457" spans="1:7" x14ac:dyDescent="0.25">
      <c r="A5457">
        <v>2020</v>
      </c>
      <c r="B5457" t="s">
        <v>5</v>
      </c>
      <c r="C5457" s="1">
        <v>21300</v>
      </c>
      <c r="D5457" t="s">
        <v>12</v>
      </c>
      <c r="E5457" s="2">
        <v>1</v>
      </c>
      <c r="F5457">
        <f>IFERROR(VLOOKUP(Bakery[[#This Row],[Products]],Bakery_price[#All],2,FALSE),0)</f>
        <v>4500</v>
      </c>
      <c r="G5457" s="3">
        <f>Bakery[[#This Row],[Price]]*Bakery[[#This Row],[Quantity]]</f>
        <v>4500</v>
      </c>
    </row>
    <row r="5458" spans="1:7" x14ac:dyDescent="0.25">
      <c r="A5458">
        <v>2020</v>
      </c>
      <c r="B5458" t="s">
        <v>5</v>
      </c>
      <c r="C5458" s="1">
        <v>18800</v>
      </c>
      <c r="D5458" t="s">
        <v>6</v>
      </c>
      <c r="E5458" s="2">
        <v>1</v>
      </c>
      <c r="F5458">
        <f>IFERROR(VLOOKUP(Bakery[[#This Row],[Products]],Bakery_price[#All],2,FALSE),0)</f>
        <v>4800</v>
      </c>
      <c r="G5458" s="3">
        <f>Bakery[[#This Row],[Price]]*Bakery[[#This Row],[Quantity]]</f>
        <v>4800</v>
      </c>
    </row>
    <row r="5459" spans="1:7" x14ac:dyDescent="0.25">
      <c r="A5459">
        <v>2020</v>
      </c>
      <c r="B5459" t="s">
        <v>5</v>
      </c>
      <c r="C5459" s="1">
        <v>18800</v>
      </c>
      <c r="D5459" t="s">
        <v>15</v>
      </c>
      <c r="E5459" s="2">
        <v>1</v>
      </c>
      <c r="F5459">
        <f>IFERROR(VLOOKUP(Bakery[[#This Row],[Products]],Bakery_price[#All],2,FALSE),0)</f>
        <v>3500</v>
      </c>
      <c r="G5459" s="3">
        <f>Bakery[[#This Row],[Price]]*Bakery[[#This Row],[Quantity]]</f>
        <v>3500</v>
      </c>
    </row>
    <row r="5460" spans="1:7" x14ac:dyDescent="0.25">
      <c r="A5460">
        <v>2020</v>
      </c>
      <c r="B5460" t="s">
        <v>5</v>
      </c>
      <c r="C5460" s="1">
        <v>18800</v>
      </c>
      <c r="D5460" t="s">
        <v>24</v>
      </c>
      <c r="E5460" s="2">
        <v>1</v>
      </c>
      <c r="F5460">
        <f>IFERROR(VLOOKUP(Bakery[[#This Row],[Products]],Bakery_price[#All],2,FALSE),0)</f>
        <v>3500</v>
      </c>
      <c r="G5460" s="3">
        <f>Bakery[[#This Row],[Price]]*Bakery[[#This Row],[Quantity]]</f>
        <v>3500</v>
      </c>
    </row>
    <row r="5461" spans="1:7" x14ac:dyDescent="0.25">
      <c r="A5461">
        <v>2020</v>
      </c>
      <c r="B5461" t="s">
        <v>5</v>
      </c>
      <c r="C5461" s="1">
        <v>18800</v>
      </c>
      <c r="D5461" t="s">
        <v>9</v>
      </c>
      <c r="E5461" s="2" t="s">
        <v>32</v>
      </c>
      <c r="F5461">
        <f>IFERROR(VLOOKUP(Bakery[[#This Row],[Products]],Bakery_price[#All],2,FALSE),0)</f>
        <v>5000</v>
      </c>
      <c r="G5461" s="3">
        <f>Bakery[[#This Row],[Price]]*Bakery[[#This Row],[Quantity]]</f>
        <v>5000</v>
      </c>
    </row>
    <row r="5462" spans="1:7" x14ac:dyDescent="0.25">
      <c r="A5462">
        <v>2020</v>
      </c>
      <c r="B5462" t="s">
        <v>5</v>
      </c>
      <c r="C5462" s="1">
        <v>20300</v>
      </c>
      <c r="D5462" t="s">
        <v>6</v>
      </c>
      <c r="E5462" s="2">
        <v>1</v>
      </c>
      <c r="F5462">
        <f>IFERROR(VLOOKUP(Bakery[[#This Row],[Products]],Bakery_price[#All],2,FALSE),0)</f>
        <v>4800</v>
      </c>
      <c r="G5462" s="3">
        <f>Bakery[[#This Row],[Price]]*Bakery[[#This Row],[Quantity]]</f>
        <v>4800</v>
      </c>
    </row>
    <row r="5463" spans="1:7" x14ac:dyDescent="0.25">
      <c r="A5463">
        <v>2020</v>
      </c>
      <c r="B5463" t="s">
        <v>5</v>
      </c>
      <c r="C5463" s="1">
        <v>20300</v>
      </c>
      <c r="D5463" t="s">
        <v>24</v>
      </c>
      <c r="E5463" s="2">
        <v>1</v>
      </c>
      <c r="F5463">
        <f>IFERROR(VLOOKUP(Bakery[[#This Row],[Products]],Bakery_price[#All],2,FALSE),0)</f>
        <v>3500</v>
      </c>
      <c r="G5463" s="3">
        <f>Bakery[[#This Row],[Price]]*Bakery[[#This Row],[Quantity]]</f>
        <v>3500</v>
      </c>
    </row>
    <row r="5464" spans="1:7" x14ac:dyDescent="0.25">
      <c r="A5464">
        <v>2020</v>
      </c>
      <c r="B5464" t="s">
        <v>5</v>
      </c>
      <c r="C5464" s="1">
        <v>20300</v>
      </c>
      <c r="D5464" t="s">
        <v>8</v>
      </c>
      <c r="E5464" s="2">
        <v>1</v>
      </c>
      <c r="F5464">
        <f>IFERROR(VLOOKUP(Bakery[[#This Row],[Products]],Bakery_price[#All],2,FALSE),0)</f>
        <v>4800</v>
      </c>
      <c r="G5464" s="3">
        <f>Bakery[[#This Row],[Price]]*Bakery[[#This Row],[Quantity]]</f>
        <v>4800</v>
      </c>
    </row>
    <row r="5465" spans="1:7" x14ac:dyDescent="0.25">
      <c r="A5465">
        <v>2020</v>
      </c>
      <c r="B5465" t="s">
        <v>5</v>
      </c>
      <c r="C5465" s="1">
        <v>20300</v>
      </c>
      <c r="D5465" t="s">
        <v>12</v>
      </c>
      <c r="E5465" s="2">
        <v>1</v>
      </c>
      <c r="F5465">
        <f>IFERROR(VLOOKUP(Bakery[[#This Row],[Products]],Bakery_price[#All],2,FALSE),0)</f>
        <v>4500</v>
      </c>
      <c r="G5465" s="3">
        <f>Bakery[[#This Row],[Price]]*Bakery[[#This Row],[Quantity]]</f>
        <v>4500</v>
      </c>
    </row>
    <row r="5466" spans="1:7" x14ac:dyDescent="0.25">
      <c r="A5466">
        <v>2020</v>
      </c>
      <c r="B5466" t="s">
        <v>5</v>
      </c>
      <c r="C5466" s="1">
        <v>15300</v>
      </c>
      <c r="D5466" t="s">
        <v>6</v>
      </c>
      <c r="E5466" s="2">
        <v>1</v>
      </c>
      <c r="F5466">
        <f>IFERROR(VLOOKUP(Bakery[[#This Row],[Products]],Bakery_price[#All],2,FALSE),0)</f>
        <v>4800</v>
      </c>
      <c r="G5466" s="3">
        <f>Bakery[[#This Row],[Price]]*Bakery[[#This Row],[Quantity]]</f>
        <v>4800</v>
      </c>
    </row>
    <row r="5467" spans="1:7" x14ac:dyDescent="0.25">
      <c r="A5467">
        <v>2020</v>
      </c>
      <c r="B5467" t="s">
        <v>5</v>
      </c>
      <c r="C5467" s="1">
        <v>15300</v>
      </c>
      <c r="D5467" t="s">
        <v>15</v>
      </c>
      <c r="E5467" s="2">
        <v>1</v>
      </c>
      <c r="F5467">
        <f>IFERROR(VLOOKUP(Bakery[[#This Row],[Products]],Bakery_price[#All],2,FALSE),0)</f>
        <v>3500</v>
      </c>
      <c r="G5467" s="3">
        <f>Bakery[[#This Row],[Price]]*Bakery[[#This Row],[Quantity]]</f>
        <v>3500</v>
      </c>
    </row>
    <row r="5468" spans="1:7" x14ac:dyDescent="0.25">
      <c r="A5468">
        <v>2020</v>
      </c>
      <c r="B5468" t="s">
        <v>5</v>
      </c>
      <c r="C5468" s="1">
        <v>15300</v>
      </c>
      <c r="D5468" t="s">
        <v>19</v>
      </c>
      <c r="E5468" s="2">
        <v>1</v>
      </c>
      <c r="F5468">
        <f>IFERROR(VLOOKUP(Bakery[[#This Row],[Products]],Bakery_price[#All],2,FALSE),0)</f>
        <v>1500</v>
      </c>
      <c r="G5468" s="3">
        <f>Bakery[[#This Row],[Price]]*Bakery[[#This Row],[Quantity]]</f>
        <v>1500</v>
      </c>
    </row>
    <row r="5469" spans="1:7" x14ac:dyDescent="0.25">
      <c r="A5469">
        <v>2020</v>
      </c>
      <c r="B5469" t="s">
        <v>5</v>
      </c>
      <c r="C5469" s="1">
        <v>15300</v>
      </c>
      <c r="D5469" t="s">
        <v>25</v>
      </c>
      <c r="E5469" s="2">
        <v>1</v>
      </c>
      <c r="F5469">
        <f>IFERROR(VLOOKUP(Bakery[[#This Row],[Products]],Bakery_price[#All],2,FALSE),0)</f>
        <v>3500</v>
      </c>
      <c r="G5469" s="3">
        <f>Bakery[[#This Row],[Price]]*Bakery[[#This Row],[Quantity]]</f>
        <v>3500</v>
      </c>
    </row>
    <row r="5470" spans="1:7" x14ac:dyDescent="0.25">
      <c r="A5470">
        <v>2020</v>
      </c>
      <c r="B5470" t="s">
        <v>13</v>
      </c>
      <c r="C5470" s="1">
        <v>16300</v>
      </c>
      <c r="D5470" t="s">
        <v>6</v>
      </c>
      <c r="E5470" s="2">
        <v>1</v>
      </c>
      <c r="F5470">
        <f>IFERROR(VLOOKUP(Bakery[[#This Row],[Products]],Bakery_price[#All],2,FALSE),0)</f>
        <v>4800</v>
      </c>
      <c r="G5470" s="3">
        <f>Bakery[[#This Row],[Price]]*Bakery[[#This Row],[Quantity]]</f>
        <v>4800</v>
      </c>
    </row>
    <row r="5471" spans="1:7" x14ac:dyDescent="0.25">
      <c r="A5471">
        <v>2020</v>
      </c>
      <c r="B5471" t="s">
        <v>13</v>
      </c>
      <c r="C5471" s="1">
        <v>16300</v>
      </c>
      <c r="D5471" t="s">
        <v>9</v>
      </c>
      <c r="E5471" s="2" t="s">
        <v>32</v>
      </c>
      <c r="F5471">
        <f>IFERROR(VLOOKUP(Bakery[[#This Row],[Products]],Bakery_price[#All],2,FALSE),0)</f>
        <v>5000</v>
      </c>
      <c r="G5471" s="3">
        <f>Bakery[[#This Row],[Price]]*Bakery[[#This Row],[Quantity]]</f>
        <v>5000</v>
      </c>
    </row>
    <row r="5472" spans="1:7" x14ac:dyDescent="0.25">
      <c r="A5472">
        <v>2020</v>
      </c>
      <c r="B5472" t="s">
        <v>13</v>
      </c>
      <c r="C5472" s="1">
        <v>16300</v>
      </c>
      <c r="D5472" t="s">
        <v>12</v>
      </c>
      <c r="E5472" s="2">
        <v>1</v>
      </c>
      <c r="F5472">
        <f>IFERROR(VLOOKUP(Bakery[[#This Row],[Products]],Bakery_price[#All],2,FALSE),0)</f>
        <v>4500</v>
      </c>
      <c r="G5472" s="3">
        <f>Bakery[[#This Row],[Price]]*Bakery[[#This Row],[Quantity]]</f>
        <v>4500</v>
      </c>
    </row>
    <row r="5473" spans="1:7" x14ac:dyDescent="0.25">
      <c r="A5473">
        <v>2020</v>
      </c>
      <c r="B5473" t="s">
        <v>13</v>
      </c>
      <c r="C5473" s="1">
        <v>17800</v>
      </c>
      <c r="D5473" t="s">
        <v>6</v>
      </c>
      <c r="E5473" s="2">
        <v>1</v>
      </c>
      <c r="F5473">
        <f>IFERROR(VLOOKUP(Bakery[[#This Row],[Products]],Bakery_price[#All],2,FALSE),0)</f>
        <v>4800</v>
      </c>
      <c r="G5473" s="3">
        <f>Bakery[[#This Row],[Price]]*Bakery[[#This Row],[Quantity]]</f>
        <v>4800</v>
      </c>
    </row>
    <row r="5474" spans="1:7" x14ac:dyDescent="0.25">
      <c r="A5474">
        <v>2020</v>
      </c>
      <c r="B5474" t="s">
        <v>13</v>
      </c>
      <c r="C5474" s="1">
        <v>17800</v>
      </c>
      <c r="D5474" t="s">
        <v>24</v>
      </c>
      <c r="E5474" s="2">
        <v>1</v>
      </c>
      <c r="F5474">
        <f>IFERROR(VLOOKUP(Bakery[[#This Row],[Products]],Bakery_price[#All],2,FALSE),0)</f>
        <v>3500</v>
      </c>
      <c r="G5474" s="3">
        <f>Bakery[[#This Row],[Price]]*Bakery[[#This Row],[Quantity]]</f>
        <v>3500</v>
      </c>
    </row>
    <row r="5475" spans="1:7" x14ac:dyDescent="0.25">
      <c r="A5475">
        <v>2020</v>
      </c>
      <c r="B5475" t="s">
        <v>13</v>
      </c>
      <c r="C5475" s="1">
        <v>17800</v>
      </c>
      <c r="D5475" t="s">
        <v>17</v>
      </c>
      <c r="E5475" s="2">
        <v>1</v>
      </c>
      <c r="F5475">
        <f>IFERROR(VLOOKUP(Bakery[[#This Row],[Products]],Bakery_price[#All],2,FALSE),0)</f>
        <v>4000</v>
      </c>
      <c r="G5475" s="3">
        <f>Bakery[[#This Row],[Price]]*Bakery[[#This Row],[Quantity]]</f>
        <v>4000</v>
      </c>
    </row>
    <row r="5476" spans="1:7" x14ac:dyDescent="0.25">
      <c r="A5476">
        <v>2020</v>
      </c>
      <c r="B5476" t="s">
        <v>13</v>
      </c>
      <c r="C5476" s="1">
        <v>17800</v>
      </c>
      <c r="D5476" t="s">
        <v>25</v>
      </c>
      <c r="E5476" s="2">
        <v>1</v>
      </c>
      <c r="F5476">
        <f>IFERROR(VLOOKUP(Bakery[[#This Row],[Products]],Bakery_price[#All],2,FALSE),0)</f>
        <v>3500</v>
      </c>
      <c r="G5476" s="3">
        <f>Bakery[[#This Row],[Price]]*Bakery[[#This Row],[Quantity]]</f>
        <v>3500</v>
      </c>
    </row>
    <row r="5477" spans="1:7" x14ac:dyDescent="0.25">
      <c r="A5477">
        <v>2020</v>
      </c>
      <c r="B5477" t="s">
        <v>13</v>
      </c>
      <c r="C5477" s="1">
        <v>33300</v>
      </c>
      <c r="D5477" t="s">
        <v>6</v>
      </c>
      <c r="E5477" s="2">
        <v>1</v>
      </c>
      <c r="F5477">
        <f>IFERROR(VLOOKUP(Bakery[[#This Row],[Products]],Bakery_price[#All],2,FALSE),0)</f>
        <v>4800</v>
      </c>
      <c r="G5477" s="3">
        <f>Bakery[[#This Row],[Price]]*Bakery[[#This Row],[Quantity]]</f>
        <v>4800</v>
      </c>
    </row>
    <row r="5478" spans="1:7" x14ac:dyDescent="0.25">
      <c r="A5478">
        <v>2020</v>
      </c>
      <c r="B5478" t="s">
        <v>13</v>
      </c>
      <c r="C5478" s="1">
        <v>33300</v>
      </c>
      <c r="D5478" t="s">
        <v>7</v>
      </c>
      <c r="E5478" s="2">
        <v>1</v>
      </c>
      <c r="F5478">
        <f>IFERROR(VLOOKUP(Bakery[[#This Row],[Products]],Bakery_price[#All],2,FALSE),0)</f>
        <v>0</v>
      </c>
      <c r="G5478" s="3">
        <f>Bakery[[#This Row],[Price]]*Bakery[[#This Row],[Quantity]]</f>
        <v>0</v>
      </c>
    </row>
    <row r="5479" spans="1:7" x14ac:dyDescent="0.25">
      <c r="A5479">
        <v>2020</v>
      </c>
      <c r="B5479" t="s">
        <v>13</v>
      </c>
      <c r="C5479" s="1">
        <v>33300</v>
      </c>
      <c r="D5479" t="s">
        <v>20</v>
      </c>
      <c r="E5479" s="2">
        <v>1</v>
      </c>
      <c r="F5479">
        <f>IFERROR(VLOOKUP(Bakery[[#This Row],[Products]],Bakery_price[#All],2,FALSE),0)</f>
        <v>0</v>
      </c>
      <c r="G5479" s="3">
        <f>Bakery[[#This Row],[Price]]*Bakery[[#This Row],[Quantity]]</f>
        <v>0</v>
      </c>
    </row>
    <row r="5480" spans="1:7" x14ac:dyDescent="0.25">
      <c r="A5480">
        <v>2020</v>
      </c>
      <c r="B5480" t="s">
        <v>13</v>
      </c>
      <c r="C5480" s="1">
        <v>33300</v>
      </c>
      <c r="D5480" t="s">
        <v>12</v>
      </c>
      <c r="E5480" s="2">
        <v>1</v>
      </c>
      <c r="F5480">
        <f>IFERROR(VLOOKUP(Bakery[[#This Row],[Products]],Bakery_price[#All],2,FALSE),0)</f>
        <v>4500</v>
      </c>
      <c r="G5480" s="3">
        <f>Bakery[[#This Row],[Price]]*Bakery[[#This Row],[Quantity]]</f>
        <v>4500</v>
      </c>
    </row>
    <row r="5481" spans="1:7" x14ac:dyDescent="0.25">
      <c r="A5481">
        <v>2020</v>
      </c>
      <c r="B5481" t="s">
        <v>13</v>
      </c>
      <c r="C5481" s="1">
        <v>33300</v>
      </c>
      <c r="D5481" t="s">
        <v>10</v>
      </c>
      <c r="E5481" s="2">
        <v>2</v>
      </c>
      <c r="F5481">
        <f>IFERROR(VLOOKUP(Bakery[[#This Row],[Products]],Bakery_price[#All],2,FALSE),0)</f>
        <v>0</v>
      </c>
      <c r="G5481" s="3">
        <f>Bakery[[#This Row],[Price]]*Bakery[[#This Row],[Quantity]]</f>
        <v>0</v>
      </c>
    </row>
    <row r="5482" spans="1:7" x14ac:dyDescent="0.25">
      <c r="A5482">
        <v>2020</v>
      </c>
      <c r="B5482" t="s">
        <v>13</v>
      </c>
      <c r="C5482" s="1">
        <v>33300</v>
      </c>
      <c r="D5482" t="s">
        <v>27</v>
      </c>
      <c r="E5482" s="2">
        <v>1</v>
      </c>
      <c r="F5482">
        <f>IFERROR(VLOOKUP(Bakery[[#This Row],[Products]],Bakery_price[#All],2,FALSE),0)</f>
        <v>4500</v>
      </c>
      <c r="G5482" s="3">
        <f>Bakery[[#This Row],[Price]]*Bakery[[#This Row],[Quantity]]</f>
        <v>4500</v>
      </c>
    </row>
    <row r="5483" spans="1:7" x14ac:dyDescent="0.25">
      <c r="A5483">
        <v>2020</v>
      </c>
      <c r="B5483" t="s">
        <v>13</v>
      </c>
      <c r="C5483" s="1">
        <v>29300</v>
      </c>
      <c r="D5483" t="s">
        <v>15</v>
      </c>
      <c r="E5483" s="2">
        <v>1</v>
      </c>
      <c r="F5483">
        <f>IFERROR(VLOOKUP(Bakery[[#This Row],[Products]],Bakery_price[#All],2,FALSE),0)</f>
        <v>3500</v>
      </c>
      <c r="G5483" s="3">
        <f>Bakery[[#This Row],[Price]]*Bakery[[#This Row],[Quantity]]</f>
        <v>3500</v>
      </c>
    </row>
    <row r="5484" spans="1:7" x14ac:dyDescent="0.25">
      <c r="A5484">
        <v>2020</v>
      </c>
      <c r="B5484" t="s">
        <v>13</v>
      </c>
      <c r="C5484" s="1">
        <v>29300</v>
      </c>
      <c r="D5484" t="s">
        <v>19</v>
      </c>
      <c r="E5484" s="2">
        <v>1</v>
      </c>
      <c r="F5484">
        <f>IFERROR(VLOOKUP(Bakery[[#This Row],[Products]],Bakery_price[#All],2,FALSE),0)</f>
        <v>1500</v>
      </c>
      <c r="G5484" s="3">
        <f>Bakery[[#This Row],[Price]]*Bakery[[#This Row],[Quantity]]</f>
        <v>1500</v>
      </c>
    </row>
    <row r="5485" spans="1:7" x14ac:dyDescent="0.25">
      <c r="A5485">
        <v>2020</v>
      </c>
      <c r="B5485" t="s">
        <v>13</v>
      </c>
      <c r="C5485" s="1">
        <v>29300</v>
      </c>
      <c r="D5485" t="s">
        <v>24</v>
      </c>
      <c r="E5485" s="2">
        <v>1</v>
      </c>
      <c r="F5485">
        <f>IFERROR(VLOOKUP(Bakery[[#This Row],[Products]],Bakery_price[#All],2,FALSE),0)</f>
        <v>3500</v>
      </c>
      <c r="G5485" s="3">
        <f>Bakery[[#This Row],[Price]]*Bakery[[#This Row],[Quantity]]</f>
        <v>3500</v>
      </c>
    </row>
    <row r="5486" spans="1:7" x14ac:dyDescent="0.25">
      <c r="A5486">
        <v>2020</v>
      </c>
      <c r="B5486" t="s">
        <v>13</v>
      </c>
      <c r="C5486" s="1">
        <v>29300</v>
      </c>
      <c r="D5486" t="s">
        <v>26</v>
      </c>
      <c r="E5486" s="2">
        <v>1</v>
      </c>
      <c r="F5486">
        <f>IFERROR(VLOOKUP(Bakery[[#This Row],[Products]],Bakery_price[#All],2,FALSE),0)</f>
        <v>4000</v>
      </c>
      <c r="G5486" s="3">
        <f>Bakery[[#This Row],[Price]]*Bakery[[#This Row],[Quantity]]</f>
        <v>4000</v>
      </c>
    </row>
    <row r="5487" spans="1:7" x14ac:dyDescent="0.25">
      <c r="A5487">
        <v>2020</v>
      </c>
      <c r="B5487" t="s">
        <v>13</v>
      </c>
      <c r="C5487" s="1">
        <v>29300</v>
      </c>
      <c r="D5487" t="s">
        <v>9</v>
      </c>
      <c r="E5487" s="2" t="s">
        <v>32</v>
      </c>
      <c r="F5487">
        <f>IFERROR(VLOOKUP(Bakery[[#This Row],[Products]],Bakery_price[#All],2,FALSE),0)</f>
        <v>5000</v>
      </c>
      <c r="G5487" s="3">
        <f>Bakery[[#This Row],[Price]]*Bakery[[#This Row],[Quantity]]</f>
        <v>5000</v>
      </c>
    </row>
    <row r="5488" spans="1:7" x14ac:dyDescent="0.25">
      <c r="A5488">
        <v>2020</v>
      </c>
      <c r="B5488" t="s">
        <v>13</v>
      </c>
      <c r="C5488" s="1">
        <v>29300</v>
      </c>
      <c r="D5488" t="s">
        <v>22</v>
      </c>
      <c r="E5488" s="2">
        <v>1</v>
      </c>
      <c r="F5488">
        <f>IFERROR(VLOOKUP(Bakery[[#This Row],[Products]],Bakery_price[#All],2,FALSE),0)</f>
        <v>4500</v>
      </c>
      <c r="G5488" s="3">
        <f>Bakery[[#This Row],[Price]]*Bakery[[#This Row],[Quantity]]</f>
        <v>4500</v>
      </c>
    </row>
    <row r="5489" spans="1:7" x14ac:dyDescent="0.25">
      <c r="A5489">
        <v>2020</v>
      </c>
      <c r="B5489" t="s">
        <v>13</v>
      </c>
      <c r="C5489" s="1">
        <v>29300</v>
      </c>
      <c r="D5489" t="s">
        <v>27</v>
      </c>
      <c r="E5489" s="2">
        <v>1</v>
      </c>
      <c r="F5489">
        <f>IFERROR(VLOOKUP(Bakery[[#This Row],[Products]],Bakery_price[#All],2,FALSE),0)</f>
        <v>4500</v>
      </c>
      <c r="G5489" s="3">
        <f>Bakery[[#This Row],[Price]]*Bakery[[#This Row],[Quantity]]</f>
        <v>4500</v>
      </c>
    </row>
    <row r="5490" spans="1:7" x14ac:dyDescent="0.25">
      <c r="A5490">
        <v>2020</v>
      </c>
      <c r="B5490" t="s">
        <v>13</v>
      </c>
      <c r="C5490" s="1">
        <v>15800</v>
      </c>
      <c r="D5490" t="s">
        <v>6</v>
      </c>
      <c r="E5490" s="2">
        <v>1</v>
      </c>
      <c r="F5490">
        <f>IFERROR(VLOOKUP(Bakery[[#This Row],[Products]],Bakery_price[#All],2,FALSE),0)</f>
        <v>4800</v>
      </c>
      <c r="G5490" s="3">
        <f>Bakery[[#This Row],[Price]]*Bakery[[#This Row],[Quantity]]</f>
        <v>4800</v>
      </c>
    </row>
    <row r="5491" spans="1:7" x14ac:dyDescent="0.25">
      <c r="A5491">
        <v>2020</v>
      </c>
      <c r="B5491" t="s">
        <v>13</v>
      </c>
      <c r="C5491" s="1">
        <v>15800</v>
      </c>
      <c r="D5491" t="s">
        <v>29</v>
      </c>
      <c r="E5491" s="2">
        <v>1</v>
      </c>
      <c r="F5491">
        <f>IFERROR(VLOOKUP(Bakery[[#This Row],[Products]],Bakery_price[#All],2,FALSE),0)</f>
        <v>4500</v>
      </c>
      <c r="G5491" s="3">
        <f>Bakery[[#This Row],[Price]]*Bakery[[#This Row],[Quantity]]</f>
        <v>4500</v>
      </c>
    </row>
    <row r="5492" spans="1:7" x14ac:dyDescent="0.25">
      <c r="A5492">
        <v>2020</v>
      </c>
      <c r="B5492" t="s">
        <v>13</v>
      </c>
      <c r="C5492" s="1">
        <v>15800</v>
      </c>
      <c r="D5492" t="s">
        <v>27</v>
      </c>
      <c r="E5492" s="2">
        <v>1</v>
      </c>
      <c r="F5492">
        <f>IFERROR(VLOOKUP(Bakery[[#This Row],[Products]],Bakery_price[#All],2,FALSE),0)</f>
        <v>4500</v>
      </c>
      <c r="G5492" s="3">
        <f>Bakery[[#This Row],[Price]]*Bakery[[#This Row],[Quantity]]</f>
        <v>4500</v>
      </c>
    </row>
    <row r="5493" spans="1:7" x14ac:dyDescent="0.25">
      <c r="A5493">
        <v>2020</v>
      </c>
      <c r="B5493" t="s">
        <v>13</v>
      </c>
      <c r="C5493" s="1">
        <v>17900</v>
      </c>
      <c r="D5493" t="s">
        <v>6</v>
      </c>
      <c r="E5493" s="2">
        <v>1</v>
      </c>
      <c r="F5493">
        <f>IFERROR(VLOOKUP(Bakery[[#This Row],[Products]],Bakery_price[#All],2,FALSE),0)</f>
        <v>4800</v>
      </c>
      <c r="G5493" s="3">
        <f>Bakery[[#This Row],[Price]]*Bakery[[#This Row],[Quantity]]</f>
        <v>4800</v>
      </c>
    </row>
    <row r="5494" spans="1:7" x14ac:dyDescent="0.25">
      <c r="A5494">
        <v>2020</v>
      </c>
      <c r="B5494" t="s">
        <v>13</v>
      </c>
      <c r="C5494" s="1">
        <v>17900</v>
      </c>
      <c r="D5494" t="s">
        <v>15</v>
      </c>
      <c r="E5494" s="2">
        <v>1</v>
      </c>
      <c r="F5494">
        <f>IFERROR(VLOOKUP(Bakery[[#This Row],[Products]],Bakery_price[#All],2,FALSE),0)</f>
        <v>3500</v>
      </c>
      <c r="G5494" s="3">
        <f>Bakery[[#This Row],[Price]]*Bakery[[#This Row],[Quantity]]</f>
        <v>3500</v>
      </c>
    </row>
    <row r="5495" spans="1:7" x14ac:dyDescent="0.25">
      <c r="A5495">
        <v>2020</v>
      </c>
      <c r="B5495" t="s">
        <v>13</v>
      </c>
      <c r="C5495" s="1">
        <v>17900</v>
      </c>
      <c r="D5495" t="s">
        <v>26</v>
      </c>
      <c r="E5495" s="2">
        <v>2</v>
      </c>
      <c r="F5495">
        <f>IFERROR(VLOOKUP(Bakery[[#This Row],[Products]],Bakery_price[#All],2,FALSE),0)</f>
        <v>4000</v>
      </c>
      <c r="G5495" s="3">
        <f>Bakery[[#This Row],[Price]]*Bakery[[#This Row],[Quantity]]</f>
        <v>8000</v>
      </c>
    </row>
    <row r="5496" spans="1:7" x14ac:dyDescent="0.25">
      <c r="A5496">
        <v>2020</v>
      </c>
      <c r="B5496" t="s">
        <v>13</v>
      </c>
      <c r="C5496" s="1">
        <v>18300</v>
      </c>
      <c r="D5496" t="s">
        <v>6</v>
      </c>
      <c r="E5496" s="2">
        <v>1</v>
      </c>
      <c r="F5496">
        <f>IFERROR(VLOOKUP(Bakery[[#This Row],[Products]],Bakery_price[#All],2,FALSE),0)</f>
        <v>4800</v>
      </c>
      <c r="G5496" s="3">
        <f>Bakery[[#This Row],[Price]]*Bakery[[#This Row],[Quantity]]</f>
        <v>4800</v>
      </c>
    </row>
    <row r="5497" spans="1:7" x14ac:dyDescent="0.25">
      <c r="A5497">
        <v>2020</v>
      </c>
      <c r="B5497" t="s">
        <v>13</v>
      </c>
      <c r="C5497" s="1">
        <v>18300</v>
      </c>
      <c r="D5497" t="s">
        <v>25</v>
      </c>
      <c r="E5497" s="2">
        <v>2</v>
      </c>
      <c r="F5497">
        <f>IFERROR(VLOOKUP(Bakery[[#This Row],[Products]],Bakery_price[#All],2,FALSE),0)</f>
        <v>3500</v>
      </c>
      <c r="G5497" s="3">
        <f>Bakery[[#This Row],[Price]]*Bakery[[#This Row],[Quantity]]</f>
        <v>7000</v>
      </c>
    </row>
    <row r="5498" spans="1:7" x14ac:dyDescent="0.25">
      <c r="A5498">
        <v>2020</v>
      </c>
      <c r="B5498" t="s">
        <v>13</v>
      </c>
      <c r="C5498" s="1">
        <v>18300</v>
      </c>
      <c r="D5498" t="s">
        <v>29</v>
      </c>
      <c r="E5498" s="2">
        <v>1</v>
      </c>
      <c r="F5498">
        <f>IFERROR(VLOOKUP(Bakery[[#This Row],[Products]],Bakery_price[#All],2,FALSE),0)</f>
        <v>4500</v>
      </c>
      <c r="G5498" s="3">
        <f>Bakery[[#This Row],[Price]]*Bakery[[#This Row],[Quantity]]</f>
        <v>4500</v>
      </c>
    </row>
    <row r="5499" spans="1:7" x14ac:dyDescent="0.25">
      <c r="A5499">
        <v>2020</v>
      </c>
      <c r="B5499" t="s">
        <v>13</v>
      </c>
      <c r="C5499" s="1">
        <v>14800</v>
      </c>
      <c r="D5499" t="s">
        <v>6</v>
      </c>
      <c r="E5499" s="2">
        <v>1</v>
      </c>
      <c r="F5499">
        <f>IFERROR(VLOOKUP(Bakery[[#This Row],[Products]],Bakery_price[#All],2,FALSE),0)</f>
        <v>4800</v>
      </c>
      <c r="G5499" s="3">
        <f>Bakery[[#This Row],[Price]]*Bakery[[#This Row],[Quantity]]</f>
        <v>4800</v>
      </c>
    </row>
    <row r="5500" spans="1:7" x14ac:dyDescent="0.25">
      <c r="A5500">
        <v>2020</v>
      </c>
      <c r="B5500" t="s">
        <v>13</v>
      </c>
      <c r="C5500" s="1">
        <v>14800</v>
      </c>
      <c r="D5500" t="s">
        <v>15</v>
      </c>
      <c r="E5500" s="2">
        <v>1</v>
      </c>
      <c r="F5500">
        <f>IFERROR(VLOOKUP(Bakery[[#This Row],[Products]],Bakery_price[#All],2,FALSE),0)</f>
        <v>3500</v>
      </c>
      <c r="G5500" s="3">
        <f>Bakery[[#This Row],[Price]]*Bakery[[#This Row],[Quantity]]</f>
        <v>3500</v>
      </c>
    </row>
    <row r="5501" spans="1:7" x14ac:dyDescent="0.25">
      <c r="A5501">
        <v>2020</v>
      </c>
      <c r="B5501" t="s">
        <v>13</v>
      </c>
      <c r="C5501" s="1">
        <v>14800</v>
      </c>
      <c r="D5501" t="s">
        <v>10</v>
      </c>
      <c r="E5501" s="2">
        <v>1</v>
      </c>
      <c r="F5501">
        <f>IFERROR(VLOOKUP(Bakery[[#This Row],[Products]],Bakery_price[#All],2,FALSE),0)</f>
        <v>0</v>
      </c>
      <c r="G5501" s="3">
        <f>Bakery[[#This Row],[Price]]*Bakery[[#This Row],[Quantity]]</f>
        <v>0</v>
      </c>
    </row>
    <row r="5502" spans="1:7" x14ac:dyDescent="0.25">
      <c r="A5502">
        <v>2020</v>
      </c>
      <c r="B5502" t="s">
        <v>13</v>
      </c>
      <c r="C5502" s="1">
        <v>19300</v>
      </c>
      <c r="D5502" t="s">
        <v>6</v>
      </c>
      <c r="E5502" s="2">
        <v>1</v>
      </c>
      <c r="F5502">
        <f>IFERROR(VLOOKUP(Bakery[[#This Row],[Products]],Bakery_price[#All],2,FALSE),0)</f>
        <v>4800</v>
      </c>
      <c r="G5502" s="3">
        <f>Bakery[[#This Row],[Price]]*Bakery[[#This Row],[Quantity]]</f>
        <v>4800</v>
      </c>
    </row>
    <row r="5503" spans="1:7" x14ac:dyDescent="0.25">
      <c r="A5503">
        <v>2020</v>
      </c>
      <c r="B5503" t="s">
        <v>13</v>
      </c>
      <c r="C5503" s="1">
        <v>19300</v>
      </c>
      <c r="D5503" t="s">
        <v>8</v>
      </c>
      <c r="E5503" s="2">
        <v>1</v>
      </c>
      <c r="F5503">
        <f>IFERROR(VLOOKUP(Bakery[[#This Row],[Products]],Bakery_price[#All],2,FALSE),0)</f>
        <v>4800</v>
      </c>
      <c r="G5503" s="3">
        <f>Bakery[[#This Row],[Price]]*Bakery[[#This Row],[Quantity]]</f>
        <v>4800</v>
      </c>
    </row>
    <row r="5504" spans="1:7" x14ac:dyDescent="0.25">
      <c r="A5504">
        <v>2020</v>
      </c>
      <c r="B5504" t="s">
        <v>13</v>
      </c>
      <c r="C5504" s="1">
        <v>19300</v>
      </c>
      <c r="D5504" t="s">
        <v>29</v>
      </c>
      <c r="E5504" s="2">
        <v>1</v>
      </c>
      <c r="F5504">
        <f>IFERROR(VLOOKUP(Bakery[[#This Row],[Products]],Bakery_price[#All],2,FALSE),0)</f>
        <v>4500</v>
      </c>
      <c r="G5504" s="3">
        <f>Bakery[[#This Row],[Price]]*Bakery[[#This Row],[Quantity]]</f>
        <v>4500</v>
      </c>
    </row>
    <row r="5505" spans="1:7" x14ac:dyDescent="0.25">
      <c r="A5505">
        <v>2020</v>
      </c>
      <c r="B5505" t="s">
        <v>13</v>
      </c>
      <c r="C5505" s="1">
        <v>19300</v>
      </c>
      <c r="D5505" t="s">
        <v>30</v>
      </c>
      <c r="E5505" s="2">
        <v>1</v>
      </c>
      <c r="F5505">
        <f>IFERROR(VLOOKUP(Bakery[[#This Row],[Products]],Bakery_price[#All],2,FALSE),0)</f>
        <v>2500</v>
      </c>
      <c r="G5505" s="3">
        <f>Bakery[[#This Row],[Price]]*Bakery[[#This Row],[Quantity]]</f>
        <v>2500</v>
      </c>
    </row>
    <row r="5506" spans="1:7" x14ac:dyDescent="0.25">
      <c r="A5506">
        <v>2020</v>
      </c>
      <c r="B5506" t="s">
        <v>13</v>
      </c>
      <c r="C5506" s="1">
        <v>21800</v>
      </c>
      <c r="D5506" t="s">
        <v>6</v>
      </c>
      <c r="E5506" s="2">
        <v>1</v>
      </c>
      <c r="F5506">
        <f>IFERROR(VLOOKUP(Bakery[[#This Row],[Products]],Bakery_price[#All],2,FALSE),0)</f>
        <v>4800</v>
      </c>
      <c r="G5506" s="3">
        <f>Bakery[[#This Row],[Price]]*Bakery[[#This Row],[Quantity]]</f>
        <v>4800</v>
      </c>
    </row>
    <row r="5507" spans="1:7" x14ac:dyDescent="0.25">
      <c r="A5507">
        <v>2020</v>
      </c>
      <c r="B5507" t="s">
        <v>13</v>
      </c>
      <c r="C5507" s="1">
        <v>21800</v>
      </c>
      <c r="D5507" t="s">
        <v>15</v>
      </c>
      <c r="E5507" s="2">
        <v>3</v>
      </c>
      <c r="F5507">
        <f>IFERROR(VLOOKUP(Bakery[[#This Row],[Products]],Bakery_price[#All],2,FALSE),0)</f>
        <v>3500</v>
      </c>
      <c r="G5507" s="3">
        <f>Bakery[[#This Row],[Price]]*Bakery[[#This Row],[Quantity]]</f>
        <v>10500</v>
      </c>
    </row>
    <row r="5508" spans="1:7" x14ac:dyDescent="0.25">
      <c r="A5508">
        <v>2020</v>
      </c>
      <c r="B5508" t="s">
        <v>13</v>
      </c>
      <c r="C5508" s="1">
        <v>21800</v>
      </c>
      <c r="D5508" t="s">
        <v>31</v>
      </c>
      <c r="E5508" s="2">
        <v>1</v>
      </c>
      <c r="F5508">
        <f>IFERROR(VLOOKUP(Bakery[[#This Row],[Products]],Bakery_price[#All],2,FALSE),0)</f>
        <v>4000</v>
      </c>
      <c r="G5508" s="3">
        <f>Bakery[[#This Row],[Price]]*Bakery[[#This Row],[Quantity]]</f>
        <v>4000</v>
      </c>
    </row>
    <row r="5509" spans="1:7" x14ac:dyDescent="0.25">
      <c r="A5509">
        <v>2020</v>
      </c>
      <c r="B5509" t="s">
        <v>13</v>
      </c>
      <c r="C5509" s="1">
        <v>26300</v>
      </c>
      <c r="D5509" t="s">
        <v>6</v>
      </c>
      <c r="E5509" s="2">
        <v>1</v>
      </c>
      <c r="F5509">
        <f>IFERROR(VLOOKUP(Bakery[[#This Row],[Products]],Bakery_price[#All],2,FALSE),0)</f>
        <v>4800</v>
      </c>
      <c r="G5509" s="3">
        <f>Bakery[[#This Row],[Price]]*Bakery[[#This Row],[Quantity]]</f>
        <v>4800</v>
      </c>
    </row>
    <row r="5510" spans="1:7" x14ac:dyDescent="0.25">
      <c r="A5510">
        <v>2020</v>
      </c>
      <c r="B5510" t="s">
        <v>13</v>
      </c>
      <c r="C5510" s="1">
        <v>26300</v>
      </c>
      <c r="D5510" t="s">
        <v>15</v>
      </c>
      <c r="E5510" s="2">
        <v>1</v>
      </c>
      <c r="F5510">
        <f>IFERROR(VLOOKUP(Bakery[[#This Row],[Products]],Bakery_price[#All],2,FALSE),0)</f>
        <v>3500</v>
      </c>
      <c r="G5510" s="3">
        <f>Bakery[[#This Row],[Price]]*Bakery[[#This Row],[Quantity]]</f>
        <v>3500</v>
      </c>
    </row>
    <row r="5511" spans="1:7" x14ac:dyDescent="0.25">
      <c r="A5511">
        <v>2020</v>
      </c>
      <c r="B5511" t="s">
        <v>13</v>
      </c>
      <c r="C5511" s="1">
        <v>26300</v>
      </c>
      <c r="D5511" t="s">
        <v>24</v>
      </c>
      <c r="E5511" s="2">
        <v>2</v>
      </c>
      <c r="F5511">
        <f>IFERROR(VLOOKUP(Bakery[[#This Row],[Products]],Bakery_price[#All],2,FALSE),0)</f>
        <v>3500</v>
      </c>
      <c r="G5511" s="3">
        <f>Bakery[[#This Row],[Price]]*Bakery[[#This Row],[Quantity]]</f>
        <v>7000</v>
      </c>
    </row>
    <row r="5512" spans="1:7" x14ac:dyDescent="0.25">
      <c r="A5512">
        <v>2020</v>
      </c>
      <c r="B5512" t="s">
        <v>13</v>
      </c>
      <c r="C5512" s="1">
        <v>26300</v>
      </c>
      <c r="D5512" t="s">
        <v>12</v>
      </c>
      <c r="E5512" s="2">
        <v>1</v>
      </c>
      <c r="F5512">
        <f>IFERROR(VLOOKUP(Bakery[[#This Row],[Products]],Bakery_price[#All],2,FALSE),0)</f>
        <v>4500</v>
      </c>
      <c r="G5512" s="3">
        <f>Bakery[[#This Row],[Price]]*Bakery[[#This Row],[Quantity]]</f>
        <v>4500</v>
      </c>
    </row>
    <row r="5513" spans="1:7" x14ac:dyDescent="0.25">
      <c r="A5513">
        <v>2020</v>
      </c>
      <c r="B5513" t="s">
        <v>13</v>
      </c>
      <c r="C5513" s="1">
        <v>26300</v>
      </c>
      <c r="D5513" t="s">
        <v>10</v>
      </c>
      <c r="E5513" s="2">
        <v>1</v>
      </c>
      <c r="F5513">
        <f>IFERROR(VLOOKUP(Bakery[[#This Row],[Products]],Bakery_price[#All],2,FALSE),0)</f>
        <v>0</v>
      </c>
      <c r="G5513" s="3">
        <f>Bakery[[#This Row],[Price]]*Bakery[[#This Row],[Quantity]]</f>
        <v>0</v>
      </c>
    </row>
    <row r="5514" spans="1:7" x14ac:dyDescent="0.25">
      <c r="A5514">
        <v>2020</v>
      </c>
      <c r="B5514" t="s">
        <v>13</v>
      </c>
      <c r="C5514" s="1">
        <v>20000</v>
      </c>
      <c r="D5514" t="s">
        <v>31</v>
      </c>
      <c r="E5514" s="2">
        <v>2</v>
      </c>
      <c r="F5514">
        <f>IFERROR(VLOOKUP(Bakery[[#This Row],[Products]],Bakery_price[#All],2,FALSE),0)</f>
        <v>4000</v>
      </c>
      <c r="G5514" s="3">
        <f>Bakery[[#This Row],[Price]]*Bakery[[#This Row],[Quantity]]</f>
        <v>8000</v>
      </c>
    </row>
    <row r="5515" spans="1:7" x14ac:dyDescent="0.25">
      <c r="A5515">
        <v>2020</v>
      </c>
      <c r="B5515" t="s">
        <v>13</v>
      </c>
      <c r="C5515" s="1">
        <v>20000</v>
      </c>
      <c r="D5515" t="s">
        <v>30</v>
      </c>
      <c r="E5515" s="2">
        <v>1</v>
      </c>
      <c r="F5515">
        <f>IFERROR(VLOOKUP(Bakery[[#This Row],[Products]],Bakery_price[#All],2,FALSE),0)</f>
        <v>2500</v>
      </c>
      <c r="G5515" s="3">
        <f>Bakery[[#This Row],[Price]]*Bakery[[#This Row],[Quantity]]</f>
        <v>2500</v>
      </c>
    </row>
    <row r="5516" spans="1:7" x14ac:dyDescent="0.25">
      <c r="A5516">
        <v>2020</v>
      </c>
      <c r="B5516" t="s">
        <v>13</v>
      </c>
      <c r="C5516" s="1">
        <v>20000</v>
      </c>
      <c r="D5516" t="s">
        <v>10</v>
      </c>
      <c r="E5516" s="2">
        <v>1</v>
      </c>
      <c r="F5516">
        <f>IFERROR(VLOOKUP(Bakery[[#This Row],[Products]],Bakery_price[#All],2,FALSE),0)</f>
        <v>0</v>
      </c>
      <c r="G5516" s="3">
        <f>Bakery[[#This Row],[Price]]*Bakery[[#This Row],[Quantity]]</f>
        <v>0</v>
      </c>
    </row>
    <row r="5517" spans="1:7" x14ac:dyDescent="0.25">
      <c r="A5517">
        <v>2020</v>
      </c>
      <c r="B5517" t="s">
        <v>13</v>
      </c>
      <c r="C5517" s="1">
        <v>21800</v>
      </c>
      <c r="D5517" t="s">
        <v>6</v>
      </c>
      <c r="E5517" s="2">
        <v>1</v>
      </c>
      <c r="F5517">
        <f>IFERROR(VLOOKUP(Bakery[[#This Row],[Products]],Bakery_price[#All],2,FALSE),0)</f>
        <v>4800</v>
      </c>
      <c r="G5517" s="3">
        <f>Bakery[[#This Row],[Price]]*Bakery[[#This Row],[Quantity]]</f>
        <v>4800</v>
      </c>
    </row>
    <row r="5518" spans="1:7" x14ac:dyDescent="0.25">
      <c r="A5518">
        <v>2020</v>
      </c>
      <c r="B5518" t="s">
        <v>13</v>
      </c>
      <c r="C5518" s="1">
        <v>21800</v>
      </c>
      <c r="D5518" t="s">
        <v>15</v>
      </c>
      <c r="E5518" s="2">
        <v>1</v>
      </c>
      <c r="F5518">
        <f>IFERROR(VLOOKUP(Bakery[[#This Row],[Products]],Bakery_price[#All],2,FALSE),0)</f>
        <v>3500</v>
      </c>
      <c r="G5518" s="3">
        <f>Bakery[[#This Row],[Price]]*Bakery[[#This Row],[Quantity]]</f>
        <v>3500</v>
      </c>
    </row>
    <row r="5519" spans="1:7" x14ac:dyDescent="0.25">
      <c r="A5519">
        <v>2020</v>
      </c>
      <c r="B5519" t="s">
        <v>13</v>
      </c>
      <c r="C5519" s="1">
        <v>21800</v>
      </c>
      <c r="D5519" t="s">
        <v>25</v>
      </c>
      <c r="E5519" s="2">
        <v>1</v>
      </c>
      <c r="F5519">
        <f>IFERROR(VLOOKUP(Bakery[[#This Row],[Products]],Bakery_price[#All],2,FALSE),0)</f>
        <v>3500</v>
      </c>
      <c r="G5519" s="3">
        <f>Bakery[[#This Row],[Price]]*Bakery[[#This Row],[Quantity]]</f>
        <v>3500</v>
      </c>
    </row>
    <row r="5520" spans="1:7" x14ac:dyDescent="0.25">
      <c r="A5520">
        <v>2020</v>
      </c>
      <c r="B5520" t="s">
        <v>13</v>
      </c>
      <c r="C5520" s="1">
        <v>21800</v>
      </c>
      <c r="D5520" t="s">
        <v>12</v>
      </c>
      <c r="E5520" s="2">
        <v>1</v>
      </c>
      <c r="F5520">
        <f>IFERROR(VLOOKUP(Bakery[[#This Row],[Products]],Bakery_price[#All],2,FALSE),0)</f>
        <v>4500</v>
      </c>
      <c r="G5520" s="3">
        <f>Bakery[[#This Row],[Price]]*Bakery[[#This Row],[Quantity]]</f>
        <v>4500</v>
      </c>
    </row>
    <row r="5521" spans="1:7" x14ac:dyDescent="0.25">
      <c r="A5521">
        <v>2020</v>
      </c>
      <c r="B5521" t="s">
        <v>13</v>
      </c>
      <c r="C5521" s="1">
        <v>21800</v>
      </c>
      <c r="D5521" t="s">
        <v>30</v>
      </c>
      <c r="E5521" s="2">
        <v>1</v>
      </c>
      <c r="F5521">
        <f>IFERROR(VLOOKUP(Bakery[[#This Row],[Products]],Bakery_price[#All],2,FALSE),0)</f>
        <v>2500</v>
      </c>
      <c r="G5521" s="3">
        <f>Bakery[[#This Row],[Price]]*Bakery[[#This Row],[Quantity]]</f>
        <v>2500</v>
      </c>
    </row>
    <row r="5522" spans="1:7" x14ac:dyDescent="0.25">
      <c r="A5522">
        <v>2020</v>
      </c>
      <c r="B5522" t="s">
        <v>13</v>
      </c>
      <c r="C5522" s="1">
        <v>16100</v>
      </c>
      <c r="D5522" t="s">
        <v>6</v>
      </c>
      <c r="E5522" s="2">
        <v>2</v>
      </c>
      <c r="F5522">
        <f>IFERROR(VLOOKUP(Bakery[[#This Row],[Products]],Bakery_price[#All],2,FALSE),0)</f>
        <v>4800</v>
      </c>
      <c r="G5522" s="3">
        <f>Bakery[[#This Row],[Price]]*Bakery[[#This Row],[Quantity]]</f>
        <v>9600</v>
      </c>
    </row>
    <row r="5523" spans="1:7" x14ac:dyDescent="0.25">
      <c r="A5523">
        <v>2020</v>
      </c>
      <c r="B5523" t="s">
        <v>14</v>
      </c>
      <c r="C5523" s="1">
        <v>23600</v>
      </c>
      <c r="D5523" t="s">
        <v>6</v>
      </c>
      <c r="E5523" s="2">
        <v>2</v>
      </c>
      <c r="F5523">
        <f>IFERROR(VLOOKUP(Bakery[[#This Row],[Products]],Bakery_price[#All],2,FALSE),0)</f>
        <v>4800</v>
      </c>
      <c r="G5523" s="3">
        <f>Bakery[[#This Row],[Price]]*Bakery[[#This Row],[Quantity]]</f>
        <v>9600</v>
      </c>
    </row>
    <row r="5524" spans="1:7" x14ac:dyDescent="0.25">
      <c r="A5524">
        <v>2020</v>
      </c>
      <c r="B5524" t="s">
        <v>14</v>
      </c>
      <c r="C5524" s="1">
        <v>23600</v>
      </c>
      <c r="D5524" t="s">
        <v>7</v>
      </c>
      <c r="E5524" s="2">
        <v>2</v>
      </c>
      <c r="F5524">
        <f>IFERROR(VLOOKUP(Bakery[[#This Row],[Products]],Bakery_price[#All],2,FALSE),0)</f>
        <v>0</v>
      </c>
      <c r="G5524" s="3">
        <f>Bakery[[#This Row],[Price]]*Bakery[[#This Row],[Quantity]]</f>
        <v>0</v>
      </c>
    </row>
    <row r="5525" spans="1:7" x14ac:dyDescent="0.25">
      <c r="A5525">
        <v>2020</v>
      </c>
      <c r="B5525" t="s">
        <v>14</v>
      </c>
      <c r="C5525" s="1">
        <v>23600</v>
      </c>
      <c r="D5525" t="s">
        <v>17</v>
      </c>
      <c r="E5525" s="2">
        <v>1</v>
      </c>
      <c r="F5525">
        <f>IFERROR(VLOOKUP(Bakery[[#This Row],[Products]],Bakery_price[#All],2,FALSE),0)</f>
        <v>4000</v>
      </c>
      <c r="G5525" s="3">
        <f>Bakery[[#This Row],[Price]]*Bakery[[#This Row],[Quantity]]</f>
        <v>4000</v>
      </c>
    </row>
    <row r="5526" spans="1:7" x14ac:dyDescent="0.25">
      <c r="A5526">
        <v>2020</v>
      </c>
      <c r="B5526" t="s">
        <v>14</v>
      </c>
      <c r="C5526" s="1">
        <v>14800</v>
      </c>
      <c r="D5526" t="s">
        <v>6</v>
      </c>
      <c r="E5526" s="2">
        <v>1</v>
      </c>
      <c r="F5526">
        <f>IFERROR(VLOOKUP(Bakery[[#This Row],[Products]],Bakery_price[#All],2,FALSE),0)</f>
        <v>4800</v>
      </c>
      <c r="G5526" s="3">
        <f>Bakery[[#This Row],[Price]]*Bakery[[#This Row],[Quantity]]</f>
        <v>4800</v>
      </c>
    </row>
    <row r="5527" spans="1:7" x14ac:dyDescent="0.25">
      <c r="A5527">
        <v>2020</v>
      </c>
      <c r="B5527" t="s">
        <v>14</v>
      </c>
      <c r="C5527" s="1">
        <v>14800</v>
      </c>
      <c r="D5527" t="s">
        <v>25</v>
      </c>
      <c r="E5527" s="2">
        <v>1</v>
      </c>
      <c r="F5527">
        <f>IFERROR(VLOOKUP(Bakery[[#This Row],[Products]],Bakery_price[#All],2,FALSE),0)</f>
        <v>3500</v>
      </c>
      <c r="G5527" s="3">
        <f>Bakery[[#This Row],[Price]]*Bakery[[#This Row],[Quantity]]</f>
        <v>3500</v>
      </c>
    </row>
    <row r="5528" spans="1:7" x14ac:dyDescent="0.25">
      <c r="A5528">
        <v>2020</v>
      </c>
      <c r="B5528" t="s">
        <v>14</v>
      </c>
      <c r="C5528" s="1">
        <v>14800</v>
      </c>
      <c r="D5528" t="s">
        <v>12</v>
      </c>
      <c r="E5528" s="2">
        <v>1</v>
      </c>
      <c r="F5528">
        <f>IFERROR(VLOOKUP(Bakery[[#This Row],[Products]],Bakery_price[#All],2,FALSE),0)</f>
        <v>4500</v>
      </c>
      <c r="G5528" s="3">
        <f>Bakery[[#This Row],[Price]]*Bakery[[#This Row],[Quantity]]</f>
        <v>4500</v>
      </c>
    </row>
    <row r="5529" spans="1:7" x14ac:dyDescent="0.25">
      <c r="A5529">
        <v>2020</v>
      </c>
      <c r="B5529" t="s">
        <v>14</v>
      </c>
      <c r="C5529" s="1">
        <v>22800</v>
      </c>
      <c r="D5529" t="s">
        <v>6</v>
      </c>
      <c r="E5529" s="2">
        <v>1</v>
      </c>
      <c r="F5529">
        <f>IFERROR(VLOOKUP(Bakery[[#This Row],[Products]],Bakery_price[#All],2,FALSE),0)</f>
        <v>4800</v>
      </c>
      <c r="G5529" s="3">
        <f>Bakery[[#This Row],[Price]]*Bakery[[#This Row],[Quantity]]</f>
        <v>4800</v>
      </c>
    </row>
    <row r="5530" spans="1:7" x14ac:dyDescent="0.25">
      <c r="A5530">
        <v>2020</v>
      </c>
      <c r="B5530" t="s">
        <v>14</v>
      </c>
      <c r="C5530" s="1">
        <v>22800</v>
      </c>
      <c r="D5530" t="s">
        <v>15</v>
      </c>
      <c r="E5530" s="2">
        <v>1</v>
      </c>
      <c r="F5530">
        <f>IFERROR(VLOOKUP(Bakery[[#This Row],[Products]],Bakery_price[#All],2,FALSE),0)</f>
        <v>3500</v>
      </c>
      <c r="G5530" s="3">
        <f>Bakery[[#This Row],[Price]]*Bakery[[#This Row],[Quantity]]</f>
        <v>3500</v>
      </c>
    </row>
    <row r="5531" spans="1:7" x14ac:dyDescent="0.25">
      <c r="A5531">
        <v>2020</v>
      </c>
      <c r="B5531" t="s">
        <v>14</v>
      </c>
      <c r="C5531" s="1">
        <v>22800</v>
      </c>
      <c r="D5531" t="s">
        <v>24</v>
      </c>
      <c r="E5531" s="2">
        <v>1</v>
      </c>
      <c r="F5531">
        <f>IFERROR(VLOOKUP(Bakery[[#This Row],[Products]],Bakery_price[#All],2,FALSE),0)</f>
        <v>3500</v>
      </c>
      <c r="G5531" s="3">
        <f>Bakery[[#This Row],[Price]]*Bakery[[#This Row],[Quantity]]</f>
        <v>3500</v>
      </c>
    </row>
    <row r="5532" spans="1:7" x14ac:dyDescent="0.25">
      <c r="A5532">
        <v>2020</v>
      </c>
      <c r="B5532" t="s">
        <v>14</v>
      </c>
      <c r="C5532" s="1">
        <v>22800</v>
      </c>
      <c r="D5532" t="s">
        <v>8</v>
      </c>
      <c r="E5532" s="2">
        <v>1</v>
      </c>
      <c r="F5532">
        <f>IFERROR(VLOOKUP(Bakery[[#This Row],[Products]],Bakery_price[#All],2,FALSE),0)</f>
        <v>4800</v>
      </c>
      <c r="G5532" s="3">
        <f>Bakery[[#This Row],[Price]]*Bakery[[#This Row],[Quantity]]</f>
        <v>4800</v>
      </c>
    </row>
    <row r="5533" spans="1:7" x14ac:dyDescent="0.25">
      <c r="A5533">
        <v>2020</v>
      </c>
      <c r="B5533" t="s">
        <v>14</v>
      </c>
      <c r="C5533" s="1">
        <v>22800</v>
      </c>
      <c r="D5533" t="s">
        <v>29</v>
      </c>
      <c r="E5533" s="2">
        <v>1</v>
      </c>
      <c r="F5533">
        <f>IFERROR(VLOOKUP(Bakery[[#This Row],[Products]],Bakery_price[#All],2,FALSE),0)</f>
        <v>4500</v>
      </c>
      <c r="G5533" s="3">
        <f>Bakery[[#This Row],[Price]]*Bakery[[#This Row],[Quantity]]</f>
        <v>4500</v>
      </c>
    </row>
    <row r="5534" spans="1:7" x14ac:dyDescent="0.25">
      <c r="A5534">
        <v>2020</v>
      </c>
      <c r="B5534" t="s">
        <v>14</v>
      </c>
      <c r="C5534" s="1">
        <v>21200</v>
      </c>
      <c r="D5534" t="s">
        <v>6</v>
      </c>
      <c r="E5534" s="2">
        <v>4</v>
      </c>
      <c r="F5534">
        <f>IFERROR(VLOOKUP(Bakery[[#This Row],[Products]],Bakery_price[#All],2,FALSE),0)</f>
        <v>4800</v>
      </c>
      <c r="G5534" s="3">
        <f>Bakery[[#This Row],[Price]]*Bakery[[#This Row],[Quantity]]</f>
        <v>19200</v>
      </c>
    </row>
    <row r="5535" spans="1:7" x14ac:dyDescent="0.25">
      <c r="A5535">
        <v>2020</v>
      </c>
      <c r="B5535" t="s">
        <v>14</v>
      </c>
      <c r="C5535" s="1">
        <v>14800</v>
      </c>
      <c r="D5535" t="s">
        <v>6</v>
      </c>
      <c r="E5535" s="2">
        <v>1</v>
      </c>
      <c r="F5535">
        <f>IFERROR(VLOOKUP(Bakery[[#This Row],[Products]],Bakery_price[#All],2,FALSE),0)</f>
        <v>4800</v>
      </c>
      <c r="G5535" s="3">
        <f>Bakery[[#This Row],[Price]]*Bakery[[#This Row],[Quantity]]</f>
        <v>4800</v>
      </c>
    </row>
    <row r="5536" spans="1:7" x14ac:dyDescent="0.25">
      <c r="A5536">
        <v>2020</v>
      </c>
      <c r="B5536" t="s">
        <v>14</v>
      </c>
      <c r="C5536" s="1">
        <v>14800</v>
      </c>
      <c r="D5536" t="s">
        <v>25</v>
      </c>
      <c r="E5536" s="2">
        <v>1</v>
      </c>
      <c r="F5536">
        <f>IFERROR(VLOOKUP(Bakery[[#This Row],[Products]],Bakery_price[#All],2,FALSE),0)</f>
        <v>3500</v>
      </c>
      <c r="G5536" s="3">
        <f>Bakery[[#This Row],[Price]]*Bakery[[#This Row],[Quantity]]</f>
        <v>3500</v>
      </c>
    </row>
    <row r="5537" spans="1:7" x14ac:dyDescent="0.25">
      <c r="A5537">
        <v>2020</v>
      </c>
      <c r="B5537" t="s">
        <v>14</v>
      </c>
      <c r="C5537" s="1">
        <v>14800</v>
      </c>
      <c r="D5537" t="s">
        <v>29</v>
      </c>
      <c r="E5537" s="2">
        <v>1</v>
      </c>
      <c r="F5537">
        <f>IFERROR(VLOOKUP(Bakery[[#This Row],[Products]],Bakery_price[#All],2,FALSE),0)</f>
        <v>4500</v>
      </c>
      <c r="G5537" s="3">
        <f>Bakery[[#This Row],[Price]]*Bakery[[#This Row],[Quantity]]</f>
        <v>4500</v>
      </c>
    </row>
    <row r="5538" spans="1:7" x14ac:dyDescent="0.25">
      <c r="A5538">
        <v>2020</v>
      </c>
      <c r="B5538" t="s">
        <v>14</v>
      </c>
      <c r="C5538" s="1">
        <v>24300</v>
      </c>
      <c r="D5538" t="s">
        <v>6</v>
      </c>
      <c r="E5538" s="2">
        <v>1</v>
      </c>
      <c r="F5538">
        <f>IFERROR(VLOOKUP(Bakery[[#This Row],[Products]],Bakery_price[#All],2,FALSE),0)</f>
        <v>4800</v>
      </c>
      <c r="G5538" s="3">
        <f>Bakery[[#This Row],[Price]]*Bakery[[#This Row],[Quantity]]</f>
        <v>4800</v>
      </c>
    </row>
    <row r="5539" spans="1:7" x14ac:dyDescent="0.25">
      <c r="A5539">
        <v>2020</v>
      </c>
      <c r="B5539" t="s">
        <v>14</v>
      </c>
      <c r="C5539" s="1">
        <v>24300</v>
      </c>
      <c r="D5539" t="s">
        <v>25</v>
      </c>
      <c r="E5539" s="2">
        <v>1</v>
      </c>
      <c r="F5539">
        <f>IFERROR(VLOOKUP(Bakery[[#This Row],[Products]],Bakery_price[#All],2,FALSE),0)</f>
        <v>3500</v>
      </c>
      <c r="G5539" s="3">
        <f>Bakery[[#This Row],[Price]]*Bakery[[#This Row],[Quantity]]</f>
        <v>3500</v>
      </c>
    </row>
    <row r="5540" spans="1:7" x14ac:dyDescent="0.25">
      <c r="A5540">
        <v>2020</v>
      </c>
      <c r="B5540" t="s">
        <v>14</v>
      </c>
      <c r="C5540" s="1">
        <v>24300</v>
      </c>
      <c r="D5540" t="s">
        <v>29</v>
      </c>
      <c r="E5540" s="2">
        <v>1</v>
      </c>
      <c r="F5540">
        <f>IFERROR(VLOOKUP(Bakery[[#This Row],[Products]],Bakery_price[#All],2,FALSE),0)</f>
        <v>4500</v>
      </c>
      <c r="G5540" s="3">
        <f>Bakery[[#This Row],[Price]]*Bakery[[#This Row],[Quantity]]</f>
        <v>4500</v>
      </c>
    </row>
    <row r="5541" spans="1:7" x14ac:dyDescent="0.25">
      <c r="A5541">
        <v>2020</v>
      </c>
      <c r="B5541" t="s">
        <v>14</v>
      </c>
      <c r="C5541" s="1">
        <v>24300</v>
      </c>
      <c r="D5541" t="s">
        <v>9</v>
      </c>
      <c r="E5541" s="2" t="s">
        <v>32</v>
      </c>
      <c r="F5541">
        <f>IFERROR(VLOOKUP(Bakery[[#This Row],[Products]],Bakery_price[#All],2,FALSE),0)</f>
        <v>5000</v>
      </c>
      <c r="G5541" s="3">
        <f>Bakery[[#This Row],[Price]]*Bakery[[#This Row],[Quantity]]</f>
        <v>5000</v>
      </c>
    </row>
    <row r="5542" spans="1:7" x14ac:dyDescent="0.25">
      <c r="A5542">
        <v>2020</v>
      </c>
      <c r="B5542" t="s">
        <v>14</v>
      </c>
      <c r="C5542" s="1">
        <v>24300</v>
      </c>
      <c r="D5542" t="s">
        <v>12</v>
      </c>
      <c r="E5542" s="2">
        <v>1</v>
      </c>
      <c r="F5542">
        <f>IFERROR(VLOOKUP(Bakery[[#This Row],[Products]],Bakery_price[#All],2,FALSE),0)</f>
        <v>4500</v>
      </c>
      <c r="G5542" s="3">
        <f>Bakery[[#This Row],[Price]]*Bakery[[#This Row],[Quantity]]</f>
        <v>4500</v>
      </c>
    </row>
    <row r="5543" spans="1:7" x14ac:dyDescent="0.25">
      <c r="A5543">
        <v>2020</v>
      </c>
      <c r="B5543" t="s">
        <v>14</v>
      </c>
      <c r="C5543" s="1">
        <v>25600</v>
      </c>
      <c r="D5543" t="s">
        <v>6</v>
      </c>
      <c r="E5543" s="2">
        <v>2</v>
      </c>
      <c r="F5543">
        <f>IFERROR(VLOOKUP(Bakery[[#This Row],[Products]],Bakery_price[#All],2,FALSE),0)</f>
        <v>4800</v>
      </c>
      <c r="G5543" s="3">
        <f>Bakery[[#This Row],[Price]]*Bakery[[#This Row],[Quantity]]</f>
        <v>9600</v>
      </c>
    </row>
    <row r="5544" spans="1:7" x14ac:dyDescent="0.25">
      <c r="A5544">
        <v>2020</v>
      </c>
      <c r="B5544" t="s">
        <v>14</v>
      </c>
      <c r="C5544" s="1">
        <v>25600</v>
      </c>
      <c r="D5544" t="s">
        <v>17</v>
      </c>
      <c r="E5544" s="2">
        <v>1</v>
      </c>
      <c r="F5544">
        <f>IFERROR(VLOOKUP(Bakery[[#This Row],[Products]],Bakery_price[#All],2,FALSE),0)</f>
        <v>4000</v>
      </c>
      <c r="G5544" s="3">
        <f>Bakery[[#This Row],[Price]]*Bakery[[#This Row],[Quantity]]</f>
        <v>4000</v>
      </c>
    </row>
    <row r="5545" spans="1:7" x14ac:dyDescent="0.25">
      <c r="A5545">
        <v>2020</v>
      </c>
      <c r="B5545" t="s">
        <v>14</v>
      </c>
      <c r="C5545" s="1">
        <v>25600</v>
      </c>
      <c r="D5545" t="s">
        <v>25</v>
      </c>
      <c r="E5545" s="2">
        <v>1</v>
      </c>
      <c r="F5545">
        <f>IFERROR(VLOOKUP(Bakery[[#This Row],[Products]],Bakery_price[#All],2,FALSE),0)</f>
        <v>3500</v>
      </c>
      <c r="G5545" s="3">
        <f>Bakery[[#This Row],[Price]]*Bakery[[#This Row],[Quantity]]</f>
        <v>3500</v>
      </c>
    </row>
    <row r="5546" spans="1:7" x14ac:dyDescent="0.25">
      <c r="A5546">
        <v>2020</v>
      </c>
      <c r="B5546" t="s">
        <v>14</v>
      </c>
      <c r="C5546" s="1">
        <v>25600</v>
      </c>
      <c r="D5546" t="s">
        <v>12</v>
      </c>
      <c r="E5546" s="2">
        <v>1</v>
      </c>
      <c r="F5546">
        <f>IFERROR(VLOOKUP(Bakery[[#This Row],[Products]],Bakery_price[#All],2,FALSE),0)</f>
        <v>4500</v>
      </c>
      <c r="G5546" s="3">
        <f>Bakery[[#This Row],[Price]]*Bakery[[#This Row],[Quantity]]</f>
        <v>4500</v>
      </c>
    </row>
    <row r="5547" spans="1:7" x14ac:dyDescent="0.25">
      <c r="A5547">
        <v>2020</v>
      </c>
      <c r="B5547" t="s">
        <v>14</v>
      </c>
      <c r="C5547" s="1">
        <v>16500</v>
      </c>
      <c r="D5547" t="s">
        <v>15</v>
      </c>
      <c r="E5547" s="2">
        <v>3</v>
      </c>
      <c r="F5547">
        <f>IFERROR(VLOOKUP(Bakery[[#This Row],[Products]],Bakery_price[#All],2,FALSE),0)</f>
        <v>3500</v>
      </c>
      <c r="G5547" s="3">
        <f>Bakery[[#This Row],[Price]]*Bakery[[#This Row],[Quantity]]</f>
        <v>10500</v>
      </c>
    </row>
    <row r="5548" spans="1:7" x14ac:dyDescent="0.25">
      <c r="A5548">
        <v>2020</v>
      </c>
      <c r="B5548" t="s">
        <v>14</v>
      </c>
      <c r="C5548" s="1">
        <v>16500</v>
      </c>
      <c r="D5548" t="s">
        <v>7</v>
      </c>
      <c r="E5548" s="2">
        <v>1</v>
      </c>
      <c r="F5548">
        <f>IFERROR(VLOOKUP(Bakery[[#This Row],[Products]],Bakery_price[#All],2,FALSE),0)</f>
        <v>0</v>
      </c>
      <c r="G5548" s="3">
        <f>Bakery[[#This Row],[Price]]*Bakery[[#This Row],[Quantity]]</f>
        <v>0</v>
      </c>
    </row>
    <row r="5549" spans="1:7" x14ac:dyDescent="0.25">
      <c r="A5549">
        <v>2020</v>
      </c>
      <c r="B5549" t="s">
        <v>14</v>
      </c>
      <c r="C5549" s="1">
        <v>25800</v>
      </c>
      <c r="D5549" t="s">
        <v>6</v>
      </c>
      <c r="E5549" s="2">
        <v>1</v>
      </c>
      <c r="F5549">
        <f>IFERROR(VLOOKUP(Bakery[[#This Row],[Products]],Bakery_price[#All],2,FALSE),0)</f>
        <v>4800</v>
      </c>
      <c r="G5549" s="3">
        <f>Bakery[[#This Row],[Price]]*Bakery[[#This Row],[Quantity]]</f>
        <v>4800</v>
      </c>
    </row>
    <row r="5550" spans="1:7" x14ac:dyDescent="0.25">
      <c r="A5550">
        <v>2020</v>
      </c>
      <c r="B5550" t="s">
        <v>14</v>
      </c>
      <c r="C5550" s="1">
        <v>25800</v>
      </c>
      <c r="D5550" t="s">
        <v>15</v>
      </c>
      <c r="E5550" s="2">
        <v>2</v>
      </c>
      <c r="F5550">
        <f>IFERROR(VLOOKUP(Bakery[[#This Row],[Products]],Bakery_price[#All],2,FALSE),0)</f>
        <v>3500</v>
      </c>
      <c r="G5550" s="3">
        <f>Bakery[[#This Row],[Price]]*Bakery[[#This Row],[Quantity]]</f>
        <v>7000</v>
      </c>
    </row>
    <row r="5551" spans="1:7" x14ac:dyDescent="0.25">
      <c r="A5551">
        <v>2020</v>
      </c>
      <c r="B5551" t="s">
        <v>14</v>
      </c>
      <c r="C5551" s="1">
        <v>25800</v>
      </c>
      <c r="D5551" t="s">
        <v>19</v>
      </c>
      <c r="E5551" s="2">
        <v>1</v>
      </c>
      <c r="F5551">
        <f>IFERROR(VLOOKUP(Bakery[[#This Row],[Products]],Bakery_price[#All],2,FALSE),0)</f>
        <v>1500</v>
      </c>
      <c r="G5551" s="3">
        <f>Bakery[[#This Row],[Price]]*Bakery[[#This Row],[Quantity]]</f>
        <v>1500</v>
      </c>
    </row>
    <row r="5552" spans="1:7" x14ac:dyDescent="0.25">
      <c r="A5552">
        <v>2020</v>
      </c>
      <c r="B5552" t="s">
        <v>14</v>
      </c>
      <c r="C5552" s="1">
        <v>25800</v>
      </c>
      <c r="D5552" t="s">
        <v>24</v>
      </c>
      <c r="E5552" s="2">
        <v>3</v>
      </c>
      <c r="F5552">
        <f>IFERROR(VLOOKUP(Bakery[[#This Row],[Products]],Bakery_price[#All],2,FALSE),0)</f>
        <v>3500</v>
      </c>
      <c r="G5552" s="3">
        <f>Bakery[[#This Row],[Price]]*Bakery[[#This Row],[Quantity]]</f>
        <v>10500</v>
      </c>
    </row>
    <row r="5553" spans="1:7" x14ac:dyDescent="0.25">
      <c r="A5553">
        <v>2020</v>
      </c>
      <c r="B5553" t="s">
        <v>14</v>
      </c>
      <c r="C5553" s="1">
        <v>19800</v>
      </c>
      <c r="D5553" t="s">
        <v>6</v>
      </c>
      <c r="E5553" s="2">
        <v>1</v>
      </c>
      <c r="F5553">
        <f>IFERROR(VLOOKUP(Bakery[[#This Row],[Products]],Bakery_price[#All],2,FALSE),0)</f>
        <v>4800</v>
      </c>
      <c r="G5553" s="3">
        <f>Bakery[[#This Row],[Price]]*Bakery[[#This Row],[Quantity]]</f>
        <v>4800</v>
      </c>
    </row>
    <row r="5554" spans="1:7" x14ac:dyDescent="0.25">
      <c r="A5554">
        <v>2020</v>
      </c>
      <c r="B5554" t="s">
        <v>14</v>
      </c>
      <c r="C5554" s="1">
        <v>19800</v>
      </c>
      <c r="D5554" t="s">
        <v>15</v>
      </c>
      <c r="E5554" s="2">
        <v>2</v>
      </c>
      <c r="F5554">
        <f>IFERROR(VLOOKUP(Bakery[[#This Row],[Products]],Bakery_price[#All],2,FALSE),0)</f>
        <v>3500</v>
      </c>
      <c r="G5554" s="3">
        <f>Bakery[[#This Row],[Price]]*Bakery[[#This Row],[Quantity]]</f>
        <v>7000</v>
      </c>
    </row>
    <row r="5555" spans="1:7" x14ac:dyDescent="0.25">
      <c r="A5555">
        <v>2020</v>
      </c>
      <c r="B5555" t="s">
        <v>14</v>
      </c>
      <c r="C5555" s="1">
        <v>19800</v>
      </c>
      <c r="D5555" t="s">
        <v>25</v>
      </c>
      <c r="E5555" s="2">
        <v>1</v>
      </c>
      <c r="F5555">
        <f>IFERROR(VLOOKUP(Bakery[[#This Row],[Products]],Bakery_price[#All],2,FALSE),0)</f>
        <v>3500</v>
      </c>
      <c r="G5555" s="3">
        <f>Bakery[[#This Row],[Price]]*Bakery[[#This Row],[Quantity]]</f>
        <v>3500</v>
      </c>
    </row>
    <row r="5556" spans="1:7" x14ac:dyDescent="0.25">
      <c r="A5556">
        <v>2020</v>
      </c>
      <c r="B5556" t="s">
        <v>14</v>
      </c>
      <c r="C5556" s="1">
        <v>19800</v>
      </c>
      <c r="D5556" t="s">
        <v>30</v>
      </c>
      <c r="E5556" s="2">
        <v>1</v>
      </c>
      <c r="F5556">
        <f>IFERROR(VLOOKUP(Bakery[[#This Row],[Products]],Bakery_price[#All],2,FALSE),0)</f>
        <v>2500</v>
      </c>
      <c r="G5556" s="3">
        <f>Bakery[[#This Row],[Price]]*Bakery[[#This Row],[Quantity]]</f>
        <v>2500</v>
      </c>
    </row>
    <row r="5557" spans="1:7" x14ac:dyDescent="0.25">
      <c r="A5557">
        <v>2020</v>
      </c>
      <c r="B5557" t="s">
        <v>14</v>
      </c>
      <c r="C5557" s="1">
        <v>22800</v>
      </c>
      <c r="D5557" t="s">
        <v>6</v>
      </c>
      <c r="E5557" s="2">
        <v>1</v>
      </c>
      <c r="F5557">
        <f>IFERROR(VLOOKUP(Bakery[[#This Row],[Products]],Bakery_price[#All],2,FALSE),0)</f>
        <v>4800</v>
      </c>
      <c r="G5557" s="3">
        <f>Bakery[[#This Row],[Price]]*Bakery[[#This Row],[Quantity]]</f>
        <v>4800</v>
      </c>
    </row>
    <row r="5558" spans="1:7" x14ac:dyDescent="0.25">
      <c r="A5558">
        <v>2020</v>
      </c>
      <c r="B5558" t="s">
        <v>14</v>
      </c>
      <c r="C5558" s="1">
        <v>22800</v>
      </c>
      <c r="D5558" t="s">
        <v>24</v>
      </c>
      <c r="E5558" s="2">
        <v>1</v>
      </c>
      <c r="F5558">
        <f>IFERROR(VLOOKUP(Bakery[[#This Row],[Products]],Bakery_price[#All],2,FALSE),0)</f>
        <v>3500</v>
      </c>
      <c r="G5558" s="3">
        <f>Bakery[[#This Row],[Price]]*Bakery[[#This Row],[Quantity]]</f>
        <v>3500</v>
      </c>
    </row>
    <row r="5559" spans="1:7" x14ac:dyDescent="0.25">
      <c r="A5559">
        <v>2020</v>
      </c>
      <c r="B5559" t="s">
        <v>14</v>
      </c>
      <c r="C5559" s="1">
        <v>22800</v>
      </c>
      <c r="D5559" t="s">
        <v>8</v>
      </c>
      <c r="E5559" s="2">
        <v>1</v>
      </c>
      <c r="F5559">
        <f>IFERROR(VLOOKUP(Bakery[[#This Row],[Products]],Bakery_price[#All],2,FALSE),0)</f>
        <v>4800</v>
      </c>
      <c r="G5559" s="3">
        <f>Bakery[[#This Row],[Price]]*Bakery[[#This Row],[Quantity]]</f>
        <v>4800</v>
      </c>
    </row>
    <row r="5560" spans="1:7" x14ac:dyDescent="0.25">
      <c r="A5560">
        <v>2020</v>
      </c>
      <c r="B5560" t="s">
        <v>14</v>
      </c>
      <c r="C5560" s="1">
        <v>22800</v>
      </c>
      <c r="D5560" t="s">
        <v>25</v>
      </c>
      <c r="E5560" s="2">
        <v>1</v>
      </c>
      <c r="F5560">
        <f>IFERROR(VLOOKUP(Bakery[[#This Row],[Products]],Bakery_price[#All],2,FALSE),0)</f>
        <v>3500</v>
      </c>
      <c r="G5560" s="3">
        <f>Bakery[[#This Row],[Price]]*Bakery[[#This Row],[Quantity]]</f>
        <v>3500</v>
      </c>
    </row>
    <row r="5561" spans="1:7" x14ac:dyDescent="0.25">
      <c r="A5561">
        <v>2020</v>
      </c>
      <c r="B5561" t="s">
        <v>14</v>
      </c>
      <c r="C5561" s="1">
        <v>22800</v>
      </c>
      <c r="D5561" t="s">
        <v>16</v>
      </c>
      <c r="E5561" s="2">
        <v>1</v>
      </c>
      <c r="F5561">
        <f>IFERROR(VLOOKUP(Bakery[[#This Row],[Products]],Bakery_price[#All],2,FALSE),0)</f>
        <v>0</v>
      </c>
      <c r="G5561" s="3">
        <f>Bakery[[#This Row],[Price]]*Bakery[[#This Row],[Quantity]]</f>
        <v>0</v>
      </c>
    </row>
    <row r="5562" spans="1:7" x14ac:dyDescent="0.25">
      <c r="A5562">
        <v>2020</v>
      </c>
      <c r="B5562" t="s">
        <v>14</v>
      </c>
      <c r="C5562" s="1">
        <v>20800</v>
      </c>
      <c r="D5562" t="s">
        <v>6</v>
      </c>
      <c r="E5562" s="2">
        <v>1</v>
      </c>
      <c r="F5562">
        <f>IFERROR(VLOOKUP(Bakery[[#This Row],[Products]],Bakery_price[#All],2,FALSE),0)</f>
        <v>4800</v>
      </c>
      <c r="G5562" s="3">
        <f>Bakery[[#This Row],[Price]]*Bakery[[#This Row],[Quantity]]</f>
        <v>4800</v>
      </c>
    </row>
    <row r="5563" spans="1:7" x14ac:dyDescent="0.25">
      <c r="A5563">
        <v>2020</v>
      </c>
      <c r="B5563" t="s">
        <v>14</v>
      </c>
      <c r="C5563" s="1">
        <v>20800</v>
      </c>
      <c r="D5563" t="s">
        <v>8</v>
      </c>
      <c r="E5563" s="2">
        <v>1</v>
      </c>
      <c r="F5563">
        <f>IFERROR(VLOOKUP(Bakery[[#This Row],[Products]],Bakery_price[#All],2,FALSE),0)</f>
        <v>4800</v>
      </c>
      <c r="G5563" s="3">
        <f>Bakery[[#This Row],[Price]]*Bakery[[#This Row],[Quantity]]</f>
        <v>4800</v>
      </c>
    </row>
    <row r="5564" spans="1:7" x14ac:dyDescent="0.25">
      <c r="A5564">
        <v>2020</v>
      </c>
      <c r="B5564" t="s">
        <v>14</v>
      </c>
      <c r="C5564" s="1">
        <v>20800</v>
      </c>
      <c r="D5564" t="s">
        <v>12</v>
      </c>
      <c r="E5564" s="2">
        <v>1</v>
      </c>
      <c r="F5564">
        <f>IFERROR(VLOOKUP(Bakery[[#This Row],[Products]],Bakery_price[#All],2,FALSE),0)</f>
        <v>4500</v>
      </c>
      <c r="G5564" s="3">
        <f>Bakery[[#This Row],[Price]]*Bakery[[#This Row],[Quantity]]</f>
        <v>4500</v>
      </c>
    </row>
    <row r="5565" spans="1:7" x14ac:dyDescent="0.25">
      <c r="A5565">
        <v>2020</v>
      </c>
      <c r="B5565" t="s">
        <v>14</v>
      </c>
      <c r="C5565" s="1">
        <v>20800</v>
      </c>
      <c r="D5565" t="s">
        <v>11</v>
      </c>
      <c r="E5565" s="2" t="s">
        <v>32</v>
      </c>
      <c r="F5565">
        <f>IFERROR(VLOOKUP(Bakery[[#This Row],[Products]],Bakery_price[#All],2,FALSE),0)</f>
        <v>4000</v>
      </c>
      <c r="G5565" s="3">
        <f>Bakery[[#This Row],[Price]]*Bakery[[#This Row],[Quantity]]</f>
        <v>4000</v>
      </c>
    </row>
    <row r="5566" spans="1:7" x14ac:dyDescent="0.25">
      <c r="A5566">
        <v>2020</v>
      </c>
      <c r="B5566" t="s">
        <v>18</v>
      </c>
      <c r="C5566" s="1">
        <v>19300</v>
      </c>
      <c r="D5566" t="s">
        <v>6</v>
      </c>
      <c r="E5566" s="2">
        <v>1</v>
      </c>
      <c r="F5566">
        <f>IFERROR(VLOOKUP(Bakery[[#This Row],[Products]],Bakery_price[#All],2,FALSE),0)</f>
        <v>4800</v>
      </c>
      <c r="G5566" s="3">
        <f>Bakery[[#This Row],[Price]]*Bakery[[#This Row],[Quantity]]</f>
        <v>4800</v>
      </c>
    </row>
    <row r="5567" spans="1:7" x14ac:dyDescent="0.25">
      <c r="A5567">
        <v>2020</v>
      </c>
      <c r="B5567" t="s">
        <v>18</v>
      </c>
      <c r="C5567" s="1">
        <v>19300</v>
      </c>
      <c r="D5567" t="s">
        <v>25</v>
      </c>
      <c r="E5567" s="2">
        <v>1</v>
      </c>
      <c r="F5567">
        <f>IFERROR(VLOOKUP(Bakery[[#This Row],[Products]],Bakery_price[#All],2,FALSE),0)</f>
        <v>3500</v>
      </c>
      <c r="G5567" s="3">
        <f>Bakery[[#This Row],[Price]]*Bakery[[#This Row],[Quantity]]</f>
        <v>3500</v>
      </c>
    </row>
    <row r="5568" spans="1:7" x14ac:dyDescent="0.25">
      <c r="A5568">
        <v>2020</v>
      </c>
      <c r="B5568" t="s">
        <v>18</v>
      </c>
      <c r="C5568" s="1">
        <v>19300</v>
      </c>
      <c r="D5568" t="s">
        <v>12</v>
      </c>
      <c r="E5568" s="2">
        <v>1</v>
      </c>
      <c r="F5568">
        <f>IFERROR(VLOOKUP(Bakery[[#This Row],[Products]],Bakery_price[#All],2,FALSE),0)</f>
        <v>4500</v>
      </c>
      <c r="G5568" s="3">
        <f>Bakery[[#This Row],[Price]]*Bakery[[#This Row],[Quantity]]</f>
        <v>4500</v>
      </c>
    </row>
    <row r="5569" spans="1:7" x14ac:dyDescent="0.25">
      <c r="A5569">
        <v>2020</v>
      </c>
      <c r="B5569" t="s">
        <v>18</v>
      </c>
      <c r="C5569" s="1">
        <v>19300</v>
      </c>
      <c r="D5569" t="s">
        <v>27</v>
      </c>
      <c r="E5569" s="2">
        <v>1</v>
      </c>
      <c r="F5569">
        <f>IFERROR(VLOOKUP(Bakery[[#This Row],[Products]],Bakery_price[#All],2,FALSE),0)</f>
        <v>4500</v>
      </c>
      <c r="G5569" s="3">
        <f>Bakery[[#This Row],[Price]]*Bakery[[#This Row],[Quantity]]</f>
        <v>4500</v>
      </c>
    </row>
    <row r="5570" spans="1:7" x14ac:dyDescent="0.25">
      <c r="A5570">
        <v>2020</v>
      </c>
      <c r="B5570" t="s">
        <v>18</v>
      </c>
      <c r="C5570" s="1">
        <v>30000</v>
      </c>
      <c r="D5570" t="s">
        <v>7</v>
      </c>
      <c r="E5570" s="2">
        <v>1</v>
      </c>
      <c r="F5570">
        <f>IFERROR(VLOOKUP(Bakery[[#This Row],[Products]],Bakery_price[#All],2,FALSE),0)</f>
        <v>0</v>
      </c>
      <c r="G5570" s="3">
        <f>Bakery[[#This Row],[Price]]*Bakery[[#This Row],[Quantity]]</f>
        <v>0</v>
      </c>
    </row>
    <row r="5571" spans="1:7" x14ac:dyDescent="0.25">
      <c r="A5571">
        <v>2020</v>
      </c>
      <c r="B5571" t="s">
        <v>18</v>
      </c>
      <c r="C5571" s="1">
        <v>30000</v>
      </c>
      <c r="D5571" t="s">
        <v>24</v>
      </c>
      <c r="E5571" s="2">
        <v>1</v>
      </c>
      <c r="F5571">
        <f>IFERROR(VLOOKUP(Bakery[[#This Row],[Products]],Bakery_price[#All],2,FALSE),0)</f>
        <v>3500</v>
      </c>
      <c r="G5571" s="3">
        <f>Bakery[[#This Row],[Price]]*Bakery[[#This Row],[Quantity]]</f>
        <v>3500</v>
      </c>
    </row>
    <row r="5572" spans="1:7" x14ac:dyDescent="0.25">
      <c r="A5572">
        <v>2020</v>
      </c>
      <c r="B5572" t="s">
        <v>18</v>
      </c>
      <c r="C5572" s="1">
        <v>30000</v>
      </c>
      <c r="D5572" t="s">
        <v>8</v>
      </c>
      <c r="E5572" s="2">
        <v>1</v>
      </c>
      <c r="F5572">
        <f>IFERROR(VLOOKUP(Bakery[[#This Row],[Products]],Bakery_price[#All],2,FALSE),0)</f>
        <v>4800</v>
      </c>
      <c r="G5572" s="3">
        <f>Bakery[[#This Row],[Price]]*Bakery[[#This Row],[Quantity]]</f>
        <v>4800</v>
      </c>
    </row>
    <row r="5573" spans="1:7" x14ac:dyDescent="0.25">
      <c r="A5573">
        <v>2020</v>
      </c>
      <c r="B5573" t="s">
        <v>18</v>
      </c>
      <c r="C5573" s="1">
        <v>30000</v>
      </c>
      <c r="D5573" t="s">
        <v>17</v>
      </c>
      <c r="E5573" s="2">
        <v>1</v>
      </c>
      <c r="F5573">
        <f>IFERROR(VLOOKUP(Bakery[[#This Row],[Products]],Bakery_price[#All],2,FALSE),0)</f>
        <v>4000</v>
      </c>
      <c r="G5573" s="3">
        <f>Bakery[[#This Row],[Price]]*Bakery[[#This Row],[Quantity]]</f>
        <v>4000</v>
      </c>
    </row>
    <row r="5574" spans="1:7" x14ac:dyDescent="0.25">
      <c r="A5574">
        <v>2020</v>
      </c>
      <c r="B5574" t="s">
        <v>18</v>
      </c>
      <c r="C5574" s="1">
        <v>30000</v>
      </c>
      <c r="D5574" t="s">
        <v>29</v>
      </c>
      <c r="E5574" s="2">
        <v>1</v>
      </c>
      <c r="F5574">
        <f>IFERROR(VLOOKUP(Bakery[[#This Row],[Products]],Bakery_price[#All],2,FALSE),0)</f>
        <v>4500</v>
      </c>
      <c r="G5574" s="3">
        <f>Bakery[[#This Row],[Price]]*Bakery[[#This Row],[Quantity]]</f>
        <v>4500</v>
      </c>
    </row>
    <row r="5575" spans="1:7" x14ac:dyDescent="0.25">
      <c r="A5575">
        <v>2020</v>
      </c>
      <c r="B5575" t="s">
        <v>18</v>
      </c>
      <c r="C5575" s="1">
        <v>30000</v>
      </c>
      <c r="D5575" t="s">
        <v>30</v>
      </c>
      <c r="E5575" s="2">
        <v>1</v>
      </c>
      <c r="F5575">
        <f>IFERROR(VLOOKUP(Bakery[[#This Row],[Products]],Bakery_price[#All],2,FALSE),0)</f>
        <v>2500</v>
      </c>
      <c r="G5575" s="3">
        <f>Bakery[[#This Row],[Price]]*Bakery[[#This Row],[Quantity]]</f>
        <v>2500</v>
      </c>
    </row>
    <row r="5576" spans="1:7" x14ac:dyDescent="0.25">
      <c r="A5576">
        <v>2020</v>
      </c>
      <c r="B5576" t="s">
        <v>18</v>
      </c>
      <c r="C5576" s="1">
        <v>30000</v>
      </c>
      <c r="D5576" t="s">
        <v>11</v>
      </c>
      <c r="E5576" s="2" t="s">
        <v>32</v>
      </c>
      <c r="F5576">
        <f>IFERROR(VLOOKUP(Bakery[[#This Row],[Products]],Bakery_price[#All],2,FALSE),0)</f>
        <v>4000</v>
      </c>
      <c r="G5576" s="3">
        <f>Bakery[[#This Row],[Price]]*Bakery[[#This Row],[Quantity]]</f>
        <v>4000</v>
      </c>
    </row>
    <row r="5577" spans="1:7" x14ac:dyDescent="0.25">
      <c r="A5577">
        <v>2020</v>
      </c>
      <c r="B5577" t="s">
        <v>18</v>
      </c>
      <c r="C5577" s="1">
        <v>18300</v>
      </c>
      <c r="D5577" t="s">
        <v>6</v>
      </c>
      <c r="E5577" s="2">
        <v>1</v>
      </c>
      <c r="F5577">
        <f>IFERROR(VLOOKUP(Bakery[[#This Row],[Products]],Bakery_price[#All],2,FALSE),0)</f>
        <v>4800</v>
      </c>
      <c r="G5577" s="3">
        <f>Bakery[[#This Row],[Price]]*Bakery[[#This Row],[Quantity]]</f>
        <v>4800</v>
      </c>
    </row>
    <row r="5578" spans="1:7" x14ac:dyDescent="0.25">
      <c r="A5578">
        <v>2020</v>
      </c>
      <c r="B5578" t="s">
        <v>18</v>
      </c>
      <c r="C5578" s="1">
        <v>18300</v>
      </c>
      <c r="D5578" t="s">
        <v>15</v>
      </c>
      <c r="E5578" s="2">
        <v>1</v>
      </c>
      <c r="F5578">
        <f>IFERROR(VLOOKUP(Bakery[[#This Row],[Products]],Bakery_price[#All],2,FALSE),0)</f>
        <v>3500</v>
      </c>
      <c r="G5578" s="3">
        <f>Bakery[[#This Row],[Price]]*Bakery[[#This Row],[Quantity]]</f>
        <v>3500</v>
      </c>
    </row>
    <row r="5579" spans="1:7" x14ac:dyDescent="0.25">
      <c r="A5579">
        <v>2020</v>
      </c>
      <c r="B5579" t="s">
        <v>18</v>
      </c>
      <c r="C5579" s="1">
        <v>18300</v>
      </c>
      <c r="D5579" t="s">
        <v>29</v>
      </c>
      <c r="E5579" s="2">
        <v>1</v>
      </c>
      <c r="F5579">
        <f>IFERROR(VLOOKUP(Bakery[[#This Row],[Products]],Bakery_price[#All],2,FALSE),0)</f>
        <v>4500</v>
      </c>
      <c r="G5579" s="3">
        <f>Bakery[[#This Row],[Price]]*Bakery[[#This Row],[Quantity]]</f>
        <v>4500</v>
      </c>
    </row>
    <row r="5580" spans="1:7" x14ac:dyDescent="0.25">
      <c r="A5580">
        <v>2020</v>
      </c>
      <c r="B5580" t="s">
        <v>18</v>
      </c>
      <c r="C5580" s="1">
        <v>18300</v>
      </c>
      <c r="D5580" t="s">
        <v>30</v>
      </c>
      <c r="E5580" s="2">
        <v>1</v>
      </c>
      <c r="F5580">
        <f>IFERROR(VLOOKUP(Bakery[[#This Row],[Products]],Bakery_price[#All],2,FALSE),0)</f>
        <v>2500</v>
      </c>
      <c r="G5580" s="3">
        <f>Bakery[[#This Row],[Price]]*Bakery[[#This Row],[Quantity]]</f>
        <v>2500</v>
      </c>
    </row>
    <row r="5581" spans="1:7" x14ac:dyDescent="0.25">
      <c r="A5581">
        <v>2020</v>
      </c>
      <c r="B5581" t="s">
        <v>18</v>
      </c>
      <c r="C5581" s="1">
        <v>34300</v>
      </c>
      <c r="D5581" t="s">
        <v>6</v>
      </c>
      <c r="E5581" s="2">
        <v>1</v>
      </c>
      <c r="F5581">
        <f>IFERROR(VLOOKUP(Bakery[[#This Row],[Products]],Bakery_price[#All],2,FALSE),0)</f>
        <v>4800</v>
      </c>
      <c r="G5581" s="3">
        <f>Bakery[[#This Row],[Price]]*Bakery[[#This Row],[Quantity]]</f>
        <v>4800</v>
      </c>
    </row>
    <row r="5582" spans="1:7" x14ac:dyDescent="0.25">
      <c r="A5582">
        <v>2020</v>
      </c>
      <c r="B5582" t="s">
        <v>18</v>
      </c>
      <c r="C5582" s="1">
        <v>34300</v>
      </c>
      <c r="D5582" t="s">
        <v>7</v>
      </c>
      <c r="E5582" s="2">
        <v>2</v>
      </c>
      <c r="F5582">
        <f>IFERROR(VLOOKUP(Bakery[[#This Row],[Products]],Bakery_price[#All],2,FALSE),0)</f>
        <v>0</v>
      </c>
      <c r="G5582" s="3">
        <f>Bakery[[#This Row],[Price]]*Bakery[[#This Row],[Quantity]]</f>
        <v>0</v>
      </c>
    </row>
    <row r="5583" spans="1:7" x14ac:dyDescent="0.25">
      <c r="A5583">
        <v>2020</v>
      </c>
      <c r="B5583" t="s">
        <v>18</v>
      </c>
      <c r="C5583" s="1">
        <v>34300</v>
      </c>
      <c r="D5583" t="s">
        <v>25</v>
      </c>
      <c r="E5583" s="2">
        <v>1</v>
      </c>
      <c r="F5583">
        <f>IFERROR(VLOOKUP(Bakery[[#This Row],[Products]],Bakery_price[#All],2,FALSE),0)</f>
        <v>3500</v>
      </c>
      <c r="G5583" s="3">
        <f>Bakery[[#This Row],[Price]]*Bakery[[#This Row],[Quantity]]</f>
        <v>3500</v>
      </c>
    </row>
    <row r="5584" spans="1:7" x14ac:dyDescent="0.25">
      <c r="A5584">
        <v>2020</v>
      </c>
      <c r="B5584" t="s">
        <v>18</v>
      </c>
      <c r="C5584" s="1">
        <v>34300</v>
      </c>
      <c r="D5584" t="s">
        <v>16</v>
      </c>
      <c r="E5584" s="2">
        <v>2</v>
      </c>
      <c r="F5584">
        <f>IFERROR(VLOOKUP(Bakery[[#This Row],[Products]],Bakery_price[#All],2,FALSE),0)</f>
        <v>0</v>
      </c>
      <c r="G5584" s="3">
        <f>Bakery[[#This Row],[Price]]*Bakery[[#This Row],[Quantity]]</f>
        <v>0</v>
      </c>
    </row>
    <row r="5585" spans="1:7" x14ac:dyDescent="0.25">
      <c r="A5585">
        <v>2020</v>
      </c>
      <c r="B5585" t="s">
        <v>18</v>
      </c>
      <c r="C5585" s="1">
        <v>34300</v>
      </c>
      <c r="D5585" t="s">
        <v>29</v>
      </c>
      <c r="E5585" s="2">
        <v>1</v>
      </c>
      <c r="F5585">
        <f>IFERROR(VLOOKUP(Bakery[[#This Row],[Products]],Bakery_price[#All],2,FALSE),0)</f>
        <v>4500</v>
      </c>
      <c r="G5585" s="3">
        <f>Bakery[[#This Row],[Price]]*Bakery[[#This Row],[Quantity]]</f>
        <v>4500</v>
      </c>
    </row>
    <row r="5586" spans="1:7" x14ac:dyDescent="0.25">
      <c r="A5586">
        <v>2020</v>
      </c>
      <c r="B5586" t="s">
        <v>18</v>
      </c>
      <c r="C5586" s="1">
        <v>34300</v>
      </c>
      <c r="D5586" t="s">
        <v>30</v>
      </c>
      <c r="E5586" s="2">
        <v>1</v>
      </c>
      <c r="F5586">
        <f>IFERROR(VLOOKUP(Bakery[[#This Row],[Products]],Bakery_price[#All],2,FALSE),0)</f>
        <v>2500</v>
      </c>
      <c r="G5586" s="3">
        <f>Bakery[[#This Row],[Price]]*Bakery[[#This Row],[Quantity]]</f>
        <v>2500</v>
      </c>
    </row>
    <row r="5587" spans="1:7" x14ac:dyDescent="0.25">
      <c r="A5587">
        <v>2020</v>
      </c>
      <c r="B5587" t="s">
        <v>18</v>
      </c>
      <c r="C5587" s="1">
        <v>20800</v>
      </c>
      <c r="D5587" t="s">
        <v>6</v>
      </c>
      <c r="E5587" s="2">
        <v>1</v>
      </c>
      <c r="F5587">
        <f>IFERROR(VLOOKUP(Bakery[[#This Row],[Products]],Bakery_price[#All],2,FALSE),0)</f>
        <v>4800</v>
      </c>
      <c r="G5587" s="3">
        <f>Bakery[[#This Row],[Price]]*Bakery[[#This Row],[Quantity]]</f>
        <v>4800</v>
      </c>
    </row>
    <row r="5588" spans="1:7" x14ac:dyDescent="0.25">
      <c r="A5588">
        <v>2020</v>
      </c>
      <c r="B5588" t="s">
        <v>18</v>
      </c>
      <c r="C5588" s="1">
        <v>20800</v>
      </c>
      <c r="D5588" t="s">
        <v>15</v>
      </c>
      <c r="E5588" s="2">
        <v>1</v>
      </c>
      <c r="F5588">
        <f>IFERROR(VLOOKUP(Bakery[[#This Row],[Products]],Bakery_price[#All],2,FALSE),0)</f>
        <v>3500</v>
      </c>
      <c r="G5588" s="3">
        <f>Bakery[[#This Row],[Price]]*Bakery[[#This Row],[Quantity]]</f>
        <v>3500</v>
      </c>
    </row>
    <row r="5589" spans="1:7" x14ac:dyDescent="0.25">
      <c r="A5589">
        <v>2020</v>
      </c>
      <c r="B5589" t="s">
        <v>18</v>
      </c>
      <c r="C5589" s="1">
        <v>20800</v>
      </c>
      <c r="D5589" t="s">
        <v>19</v>
      </c>
      <c r="E5589" s="2">
        <v>1</v>
      </c>
      <c r="F5589">
        <f>IFERROR(VLOOKUP(Bakery[[#This Row],[Products]],Bakery_price[#All],2,FALSE),0)</f>
        <v>1500</v>
      </c>
      <c r="G5589" s="3">
        <f>Bakery[[#This Row],[Price]]*Bakery[[#This Row],[Quantity]]</f>
        <v>1500</v>
      </c>
    </row>
    <row r="5590" spans="1:7" x14ac:dyDescent="0.25">
      <c r="A5590">
        <v>2020</v>
      </c>
      <c r="B5590" t="s">
        <v>18</v>
      </c>
      <c r="C5590" s="1">
        <v>20800</v>
      </c>
      <c r="D5590" t="s">
        <v>7</v>
      </c>
      <c r="E5590" s="2">
        <v>2</v>
      </c>
      <c r="F5590">
        <f>IFERROR(VLOOKUP(Bakery[[#This Row],[Products]],Bakery_price[#All],2,FALSE),0)</f>
        <v>0</v>
      </c>
      <c r="G5590" s="3">
        <f>Bakery[[#This Row],[Price]]*Bakery[[#This Row],[Quantity]]</f>
        <v>0</v>
      </c>
    </row>
    <row r="5591" spans="1:7" x14ac:dyDescent="0.25">
      <c r="A5591">
        <v>2020</v>
      </c>
      <c r="B5591" t="s">
        <v>18</v>
      </c>
      <c r="C5591" s="1">
        <v>21200</v>
      </c>
      <c r="D5591" t="s">
        <v>6</v>
      </c>
      <c r="E5591" s="2">
        <v>4</v>
      </c>
      <c r="F5591">
        <f>IFERROR(VLOOKUP(Bakery[[#This Row],[Products]],Bakery_price[#All],2,FALSE),0)</f>
        <v>4800</v>
      </c>
      <c r="G5591" s="3">
        <f>Bakery[[#This Row],[Price]]*Bakery[[#This Row],[Quantity]]</f>
        <v>19200</v>
      </c>
    </row>
    <row r="5592" spans="1:7" x14ac:dyDescent="0.25">
      <c r="A5592">
        <v>2020</v>
      </c>
      <c r="B5592" t="s">
        <v>18</v>
      </c>
      <c r="C5592" s="1">
        <v>17300</v>
      </c>
      <c r="D5592" t="s">
        <v>6</v>
      </c>
      <c r="E5592" s="2">
        <v>1</v>
      </c>
      <c r="F5592">
        <f>IFERROR(VLOOKUP(Bakery[[#This Row],[Products]],Bakery_price[#All],2,FALSE),0)</f>
        <v>4800</v>
      </c>
      <c r="G5592" s="3">
        <f>Bakery[[#This Row],[Price]]*Bakery[[#This Row],[Quantity]]</f>
        <v>4800</v>
      </c>
    </row>
    <row r="5593" spans="1:7" x14ac:dyDescent="0.25">
      <c r="A5593">
        <v>2020</v>
      </c>
      <c r="B5593" t="s">
        <v>18</v>
      </c>
      <c r="C5593" s="1">
        <v>17300</v>
      </c>
      <c r="D5593" t="s">
        <v>15</v>
      </c>
      <c r="E5593" s="2">
        <v>2</v>
      </c>
      <c r="F5593">
        <f>IFERROR(VLOOKUP(Bakery[[#This Row],[Products]],Bakery_price[#All],2,FALSE),0)</f>
        <v>3500</v>
      </c>
      <c r="G5593" s="3">
        <f>Bakery[[#This Row],[Price]]*Bakery[[#This Row],[Quantity]]</f>
        <v>7000</v>
      </c>
    </row>
    <row r="5594" spans="1:7" x14ac:dyDescent="0.25">
      <c r="A5594">
        <v>2020</v>
      </c>
      <c r="B5594" t="s">
        <v>18</v>
      </c>
      <c r="C5594" s="1">
        <v>17300</v>
      </c>
      <c r="D5594" t="s">
        <v>24</v>
      </c>
      <c r="E5594" s="2">
        <v>1</v>
      </c>
      <c r="F5594">
        <f>IFERROR(VLOOKUP(Bakery[[#This Row],[Products]],Bakery_price[#All],2,FALSE),0)</f>
        <v>3500</v>
      </c>
      <c r="G5594" s="3">
        <f>Bakery[[#This Row],[Price]]*Bakery[[#This Row],[Quantity]]</f>
        <v>3500</v>
      </c>
    </row>
    <row r="5595" spans="1:7" x14ac:dyDescent="0.25">
      <c r="A5595">
        <v>2020</v>
      </c>
      <c r="B5595" t="s">
        <v>18</v>
      </c>
      <c r="C5595" s="1">
        <v>19800</v>
      </c>
      <c r="D5595" t="s">
        <v>6</v>
      </c>
      <c r="E5595" s="2">
        <v>1</v>
      </c>
      <c r="F5595">
        <f>IFERROR(VLOOKUP(Bakery[[#This Row],[Products]],Bakery_price[#All],2,FALSE),0)</f>
        <v>4800</v>
      </c>
      <c r="G5595" s="3">
        <f>Bakery[[#This Row],[Price]]*Bakery[[#This Row],[Quantity]]</f>
        <v>4800</v>
      </c>
    </row>
    <row r="5596" spans="1:7" x14ac:dyDescent="0.25">
      <c r="A5596">
        <v>2020</v>
      </c>
      <c r="B5596" t="s">
        <v>18</v>
      </c>
      <c r="C5596" s="1">
        <v>19800</v>
      </c>
      <c r="D5596" t="s">
        <v>7</v>
      </c>
      <c r="E5596" s="2">
        <v>1</v>
      </c>
      <c r="F5596">
        <f>IFERROR(VLOOKUP(Bakery[[#This Row],[Products]],Bakery_price[#All],2,FALSE),0)</f>
        <v>0</v>
      </c>
      <c r="G5596" s="3">
        <f>Bakery[[#This Row],[Price]]*Bakery[[#This Row],[Quantity]]</f>
        <v>0</v>
      </c>
    </row>
    <row r="5597" spans="1:7" x14ac:dyDescent="0.25">
      <c r="A5597">
        <v>2020</v>
      </c>
      <c r="B5597" t="s">
        <v>18</v>
      </c>
      <c r="C5597" s="1">
        <v>19800</v>
      </c>
      <c r="D5597" t="s">
        <v>8</v>
      </c>
      <c r="E5597" s="2">
        <v>1</v>
      </c>
      <c r="F5597">
        <f>IFERROR(VLOOKUP(Bakery[[#This Row],[Products]],Bakery_price[#All],2,FALSE),0)</f>
        <v>4800</v>
      </c>
      <c r="G5597" s="3">
        <f>Bakery[[#This Row],[Price]]*Bakery[[#This Row],[Quantity]]</f>
        <v>4800</v>
      </c>
    </row>
    <row r="5598" spans="1:7" x14ac:dyDescent="0.25">
      <c r="A5598">
        <v>2020</v>
      </c>
      <c r="B5598" t="s">
        <v>18</v>
      </c>
      <c r="C5598" s="1">
        <v>19800</v>
      </c>
      <c r="D5598" t="s">
        <v>10</v>
      </c>
      <c r="E5598" s="2">
        <v>1</v>
      </c>
      <c r="F5598">
        <f>IFERROR(VLOOKUP(Bakery[[#This Row],[Products]],Bakery_price[#All],2,FALSE),0)</f>
        <v>0</v>
      </c>
      <c r="G5598" s="3">
        <f>Bakery[[#This Row],[Price]]*Bakery[[#This Row],[Quantity]]</f>
        <v>0</v>
      </c>
    </row>
    <row r="5599" spans="1:7" x14ac:dyDescent="0.25">
      <c r="A5599">
        <v>2020</v>
      </c>
      <c r="B5599" t="s">
        <v>18</v>
      </c>
      <c r="C5599" s="1">
        <v>15800</v>
      </c>
      <c r="D5599" t="s">
        <v>6</v>
      </c>
      <c r="E5599" s="2">
        <v>1</v>
      </c>
      <c r="F5599">
        <f>IFERROR(VLOOKUP(Bakery[[#This Row],[Products]],Bakery_price[#All],2,FALSE),0)</f>
        <v>4800</v>
      </c>
      <c r="G5599" s="3">
        <f>Bakery[[#This Row],[Price]]*Bakery[[#This Row],[Quantity]]</f>
        <v>4800</v>
      </c>
    </row>
    <row r="5600" spans="1:7" x14ac:dyDescent="0.25">
      <c r="A5600">
        <v>2020</v>
      </c>
      <c r="B5600" t="s">
        <v>18</v>
      </c>
      <c r="C5600" s="1">
        <v>15800</v>
      </c>
      <c r="D5600" t="s">
        <v>15</v>
      </c>
      <c r="E5600" s="2">
        <v>1</v>
      </c>
      <c r="F5600">
        <f>IFERROR(VLOOKUP(Bakery[[#This Row],[Products]],Bakery_price[#All],2,FALSE),0)</f>
        <v>3500</v>
      </c>
      <c r="G5600" s="3">
        <f>Bakery[[#This Row],[Price]]*Bakery[[#This Row],[Quantity]]</f>
        <v>3500</v>
      </c>
    </row>
    <row r="5601" spans="1:7" x14ac:dyDescent="0.25">
      <c r="A5601">
        <v>2020</v>
      </c>
      <c r="B5601" t="s">
        <v>18</v>
      </c>
      <c r="C5601" s="1">
        <v>15800</v>
      </c>
      <c r="D5601" t="s">
        <v>19</v>
      </c>
      <c r="E5601" s="2">
        <v>1</v>
      </c>
      <c r="F5601">
        <f>IFERROR(VLOOKUP(Bakery[[#This Row],[Products]],Bakery_price[#All],2,FALSE),0)</f>
        <v>1500</v>
      </c>
      <c r="G5601" s="3">
        <f>Bakery[[#This Row],[Price]]*Bakery[[#This Row],[Quantity]]</f>
        <v>1500</v>
      </c>
    </row>
    <row r="5602" spans="1:7" x14ac:dyDescent="0.25">
      <c r="A5602">
        <v>2020</v>
      </c>
      <c r="B5602" t="s">
        <v>18</v>
      </c>
      <c r="C5602" s="1">
        <v>15800</v>
      </c>
      <c r="D5602" t="s">
        <v>7</v>
      </c>
      <c r="E5602" s="2">
        <v>1</v>
      </c>
      <c r="F5602">
        <f>IFERROR(VLOOKUP(Bakery[[#This Row],[Products]],Bakery_price[#All],2,FALSE),0)</f>
        <v>0</v>
      </c>
      <c r="G5602" s="3">
        <f>Bakery[[#This Row],[Price]]*Bakery[[#This Row],[Quantity]]</f>
        <v>0</v>
      </c>
    </row>
    <row r="5603" spans="1:7" x14ac:dyDescent="0.25">
      <c r="A5603">
        <v>2020</v>
      </c>
      <c r="B5603" t="s">
        <v>18</v>
      </c>
      <c r="C5603" s="1">
        <v>22300</v>
      </c>
      <c r="D5603" t="s">
        <v>6</v>
      </c>
      <c r="E5603" s="2">
        <v>1</v>
      </c>
      <c r="F5603">
        <f>IFERROR(VLOOKUP(Bakery[[#This Row],[Products]],Bakery_price[#All],2,FALSE),0)</f>
        <v>4800</v>
      </c>
      <c r="G5603" s="3">
        <f>Bakery[[#This Row],[Price]]*Bakery[[#This Row],[Quantity]]</f>
        <v>4800</v>
      </c>
    </row>
    <row r="5604" spans="1:7" x14ac:dyDescent="0.25">
      <c r="A5604">
        <v>2020</v>
      </c>
      <c r="B5604" t="s">
        <v>18</v>
      </c>
      <c r="C5604" s="1">
        <v>22300</v>
      </c>
      <c r="D5604" t="s">
        <v>15</v>
      </c>
      <c r="E5604" s="2">
        <v>1</v>
      </c>
      <c r="F5604">
        <f>IFERROR(VLOOKUP(Bakery[[#This Row],[Products]],Bakery_price[#All],2,FALSE),0)</f>
        <v>3500</v>
      </c>
      <c r="G5604" s="3">
        <f>Bakery[[#This Row],[Price]]*Bakery[[#This Row],[Quantity]]</f>
        <v>3500</v>
      </c>
    </row>
    <row r="5605" spans="1:7" x14ac:dyDescent="0.25">
      <c r="A5605">
        <v>2020</v>
      </c>
      <c r="B5605" t="s">
        <v>18</v>
      </c>
      <c r="C5605" s="1">
        <v>22300</v>
      </c>
      <c r="D5605" t="s">
        <v>19</v>
      </c>
      <c r="E5605" s="2">
        <v>2</v>
      </c>
      <c r="F5605">
        <f>IFERROR(VLOOKUP(Bakery[[#This Row],[Products]],Bakery_price[#All],2,FALSE),0)</f>
        <v>1500</v>
      </c>
      <c r="G5605" s="3">
        <f>Bakery[[#This Row],[Price]]*Bakery[[#This Row],[Quantity]]</f>
        <v>3000</v>
      </c>
    </row>
    <row r="5606" spans="1:7" x14ac:dyDescent="0.25">
      <c r="A5606">
        <v>2020</v>
      </c>
      <c r="B5606" t="s">
        <v>18</v>
      </c>
      <c r="C5606" s="1">
        <v>22300</v>
      </c>
      <c r="D5606" t="s">
        <v>31</v>
      </c>
      <c r="E5606" s="2">
        <v>1</v>
      </c>
      <c r="F5606">
        <f>IFERROR(VLOOKUP(Bakery[[#This Row],[Products]],Bakery_price[#All],2,FALSE),0)</f>
        <v>4000</v>
      </c>
      <c r="G5606" s="3">
        <f>Bakery[[#This Row],[Price]]*Bakery[[#This Row],[Quantity]]</f>
        <v>4000</v>
      </c>
    </row>
    <row r="5607" spans="1:7" x14ac:dyDescent="0.25">
      <c r="A5607">
        <v>2020</v>
      </c>
      <c r="B5607" t="s">
        <v>18</v>
      </c>
      <c r="C5607" s="1">
        <v>22300</v>
      </c>
      <c r="D5607" t="s">
        <v>10</v>
      </c>
      <c r="E5607" s="2">
        <v>1</v>
      </c>
      <c r="F5607">
        <f>IFERROR(VLOOKUP(Bakery[[#This Row],[Products]],Bakery_price[#All],2,FALSE),0)</f>
        <v>0</v>
      </c>
      <c r="G5607" s="3">
        <f>Bakery[[#This Row],[Price]]*Bakery[[#This Row],[Quantity]]</f>
        <v>0</v>
      </c>
    </row>
    <row r="5608" spans="1:7" x14ac:dyDescent="0.25">
      <c r="A5608">
        <v>2020</v>
      </c>
      <c r="B5608" t="s">
        <v>18</v>
      </c>
      <c r="C5608" s="1">
        <v>16300</v>
      </c>
      <c r="D5608" t="s">
        <v>6</v>
      </c>
      <c r="E5608" s="2">
        <v>1</v>
      </c>
      <c r="F5608">
        <f>IFERROR(VLOOKUP(Bakery[[#This Row],[Products]],Bakery_price[#All],2,FALSE),0)</f>
        <v>4800</v>
      </c>
      <c r="G5608" s="3">
        <f>Bakery[[#This Row],[Price]]*Bakery[[#This Row],[Quantity]]</f>
        <v>4800</v>
      </c>
    </row>
    <row r="5609" spans="1:7" x14ac:dyDescent="0.25">
      <c r="A5609">
        <v>2020</v>
      </c>
      <c r="B5609" t="s">
        <v>18</v>
      </c>
      <c r="C5609" s="1">
        <v>16300</v>
      </c>
      <c r="D5609" t="s">
        <v>15</v>
      </c>
      <c r="E5609" s="2">
        <v>1</v>
      </c>
      <c r="F5609">
        <f>IFERROR(VLOOKUP(Bakery[[#This Row],[Products]],Bakery_price[#All],2,FALSE),0)</f>
        <v>3500</v>
      </c>
      <c r="G5609" s="3">
        <f>Bakery[[#This Row],[Price]]*Bakery[[#This Row],[Quantity]]</f>
        <v>3500</v>
      </c>
    </row>
    <row r="5610" spans="1:7" x14ac:dyDescent="0.25">
      <c r="A5610">
        <v>2020</v>
      </c>
      <c r="B5610" t="s">
        <v>18</v>
      </c>
      <c r="C5610" s="1">
        <v>16300</v>
      </c>
      <c r="D5610" t="s">
        <v>19</v>
      </c>
      <c r="E5610" s="2">
        <v>1</v>
      </c>
      <c r="F5610">
        <f>IFERROR(VLOOKUP(Bakery[[#This Row],[Products]],Bakery_price[#All],2,FALSE),0)</f>
        <v>1500</v>
      </c>
      <c r="G5610" s="3">
        <f>Bakery[[#This Row],[Price]]*Bakery[[#This Row],[Quantity]]</f>
        <v>1500</v>
      </c>
    </row>
    <row r="5611" spans="1:7" x14ac:dyDescent="0.25">
      <c r="A5611">
        <v>2020</v>
      </c>
      <c r="B5611" t="s">
        <v>18</v>
      </c>
      <c r="C5611" s="1">
        <v>16300</v>
      </c>
      <c r="D5611" t="s">
        <v>29</v>
      </c>
      <c r="E5611" s="2">
        <v>1</v>
      </c>
      <c r="F5611">
        <f>IFERROR(VLOOKUP(Bakery[[#This Row],[Products]],Bakery_price[#All],2,FALSE),0)</f>
        <v>4500</v>
      </c>
      <c r="G5611" s="3">
        <f>Bakery[[#This Row],[Price]]*Bakery[[#This Row],[Quantity]]</f>
        <v>4500</v>
      </c>
    </row>
    <row r="5612" spans="1:7" x14ac:dyDescent="0.25">
      <c r="A5612">
        <v>2020</v>
      </c>
      <c r="B5612" t="s">
        <v>18</v>
      </c>
      <c r="C5612" s="1">
        <v>18300</v>
      </c>
      <c r="D5612" t="s">
        <v>6</v>
      </c>
      <c r="E5612" s="2">
        <v>1</v>
      </c>
      <c r="F5612">
        <f>IFERROR(VLOOKUP(Bakery[[#This Row],[Products]],Bakery_price[#All],2,FALSE),0)</f>
        <v>4800</v>
      </c>
      <c r="G5612" s="3">
        <f>Bakery[[#This Row],[Price]]*Bakery[[#This Row],[Quantity]]</f>
        <v>4800</v>
      </c>
    </row>
    <row r="5613" spans="1:7" x14ac:dyDescent="0.25">
      <c r="A5613">
        <v>2020</v>
      </c>
      <c r="B5613" t="s">
        <v>18</v>
      </c>
      <c r="C5613" s="1">
        <v>18300</v>
      </c>
      <c r="D5613" t="s">
        <v>15</v>
      </c>
      <c r="E5613" s="2">
        <v>1</v>
      </c>
      <c r="F5613">
        <f>IFERROR(VLOOKUP(Bakery[[#This Row],[Products]],Bakery_price[#All],2,FALSE),0)</f>
        <v>3500</v>
      </c>
      <c r="G5613" s="3">
        <f>Bakery[[#This Row],[Price]]*Bakery[[#This Row],[Quantity]]</f>
        <v>3500</v>
      </c>
    </row>
    <row r="5614" spans="1:7" x14ac:dyDescent="0.25">
      <c r="A5614">
        <v>2020</v>
      </c>
      <c r="B5614" t="s">
        <v>18</v>
      </c>
      <c r="C5614" s="1">
        <v>18300</v>
      </c>
      <c r="D5614" t="s">
        <v>24</v>
      </c>
      <c r="E5614" s="2">
        <v>1</v>
      </c>
      <c r="F5614">
        <f>IFERROR(VLOOKUP(Bakery[[#This Row],[Products]],Bakery_price[#All],2,FALSE),0)</f>
        <v>3500</v>
      </c>
      <c r="G5614" s="3">
        <f>Bakery[[#This Row],[Price]]*Bakery[[#This Row],[Quantity]]</f>
        <v>3500</v>
      </c>
    </row>
    <row r="5615" spans="1:7" x14ac:dyDescent="0.25">
      <c r="A5615">
        <v>2020</v>
      </c>
      <c r="B5615" t="s">
        <v>18</v>
      </c>
      <c r="C5615" s="1">
        <v>18300</v>
      </c>
      <c r="D5615" t="s">
        <v>8</v>
      </c>
      <c r="E5615" s="2">
        <v>1</v>
      </c>
      <c r="F5615">
        <f>IFERROR(VLOOKUP(Bakery[[#This Row],[Products]],Bakery_price[#All],2,FALSE),0)</f>
        <v>4800</v>
      </c>
      <c r="G5615" s="3">
        <f>Bakery[[#This Row],[Price]]*Bakery[[#This Row],[Quantity]]</f>
        <v>4800</v>
      </c>
    </row>
    <row r="5616" spans="1:7" x14ac:dyDescent="0.25">
      <c r="A5616">
        <v>2020</v>
      </c>
      <c r="B5616" t="s">
        <v>18</v>
      </c>
      <c r="C5616" s="1">
        <v>14000</v>
      </c>
      <c r="D5616" t="s">
        <v>15</v>
      </c>
      <c r="E5616" s="2">
        <v>1</v>
      </c>
      <c r="F5616">
        <f>IFERROR(VLOOKUP(Bakery[[#This Row],[Products]],Bakery_price[#All],2,FALSE),0)</f>
        <v>3500</v>
      </c>
      <c r="G5616" s="3">
        <f>Bakery[[#This Row],[Price]]*Bakery[[#This Row],[Quantity]]</f>
        <v>3500</v>
      </c>
    </row>
    <row r="5617" spans="1:7" x14ac:dyDescent="0.25">
      <c r="A5617">
        <v>2020</v>
      </c>
      <c r="B5617" t="s">
        <v>18</v>
      </c>
      <c r="C5617" s="1">
        <v>14000</v>
      </c>
      <c r="D5617" t="s">
        <v>17</v>
      </c>
      <c r="E5617" s="2">
        <v>1</v>
      </c>
      <c r="F5617">
        <f>IFERROR(VLOOKUP(Bakery[[#This Row],[Products]],Bakery_price[#All],2,FALSE),0)</f>
        <v>4000</v>
      </c>
      <c r="G5617" s="3">
        <f>Bakery[[#This Row],[Price]]*Bakery[[#This Row],[Quantity]]</f>
        <v>4000</v>
      </c>
    </row>
    <row r="5618" spans="1:7" x14ac:dyDescent="0.25">
      <c r="A5618">
        <v>2020</v>
      </c>
      <c r="B5618" t="s">
        <v>18</v>
      </c>
      <c r="C5618" s="1">
        <v>14000</v>
      </c>
      <c r="D5618" t="s">
        <v>12</v>
      </c>
      <c r="E5618" s="2">
        <v>1</v>
      </c>
      <c r="F5618">
        <f>IFERROR(VLOOKUP(Bakery[[#This Row],[Products]],Bakery_price[#All],2,FALSE),0)</f>
        <v>4500</v>
      </c>
      <c r="G5618" s="3">
        <f>Bakery[[#This Row],[Price]]*Bakery[[#This Row],[Quantity]]</f>
        <v>4500</v>
      </c>
    </row>
    <row r="5619" spans="1:7" x14ac:dyDescent="0.25">
      <c r="A5619">
        <v>2020</v>
      </c>
      <c r="B5619" t="s">
        <v>18</v>
      </c>
      <c r="C5619" s="1">
        <v>18500</v>
      </c>
      <c r="D5619" t="s">
        <v>6</v>
      </c>
      <c r="E5619" s="2">
        <v>1</v>
      </c>
      <c r="F5619">
        <f>IFERROR(VLOOKUP(Bakery[[#This Row],[Products]],Bakery_price[#All],2,FALSE),0)</f>
        <v>4800</v>
      </c>
      <c r="G5619" s="3">
        <f>Bakery[[#This Row],[Price]]*Bakery[[#This Row],[Quantity]]</f>
        <v>4800</v>
      </c>
    </row>
    <row r="5620" spans="1:7" x14ac:dyDescent="0.25">
      <c r="A5620">
        <v>2020</v>
      </c>
      <c r="B5620" t="s">
        <v>18</v>
      </c>
      <c r="C5620" s="1">
        <v>18500</v>
      </c>
      <c r="D5620" t="s">
        <v>15</v>
      </c>
      <c r="E5620" s="2">
        <v>1</v>
      </c>
      <c r="F5620">
        <f>IFERROR(VLOOKUP(Bakery[[#This Row],[Products]],Bakery_price[#All],2,FALSE),0)</f>
        <v>3500</v>
      </c>
      <c r="G5620" s="3">
        <f>Bakery[[#This Row],[Price]]*Bakery[[#This Row],[Quantity]]</f>
        <v>3500</v>
      </c>
    </row>
    <row r="5621" spans="1:7" x14ac:dyDescent="0.25">
      <c r="A5621">
        <v>2020</v>
      </c>
      <c r="B5621" t="s">
        <v>18</v>
      </c>
      <c r="C5621" s="1">
        <v>18500</v>
      </c>
      <c r="D5621" t="s">
        <v>12</v>
      </c>
      <c r="E5621" s="2">
        <v>1</v>
      </c>
      <c r="F5621">
        <f>IFERROR(VLOOKUP(Bakery[[#This Row],[Products]],Bakery_price[#All],2,FALSE),0)</f>
        <v>4500</v>
      </c>
      <c r="G5621" s="3">
        <f>Bakery[[#This Row],[Price]]*Bakery[[#This Row],[Quantity]]</f>
        <v>4500</v>
      </c>
    </row>
    <row r="5622" spans="1:7" x14ac:dyDescent="0.25">
      <c r="A5622">
        <v>2020</v>
      </c>
      <c r="B5622" t="s">
        <v>18</v>
      </c>
      <c r="C5622" s="1">
        <v>18500</v>
      </c>
      <c r="D5622" t="s">
        <v>10</v>
      </c>
      <c r="E5622" s="2">
        <v>1</v>
      </c>
      <c r="F5622">
        <f>IFERROR(VLOOKUP(Bakery[[#This Row],[Products]],Bakery_price[#All],2,FALSE),0)</f>
        <v>0</v>
      </c>
      <c r="G5622" s="3">
        <f>Bakery[[#This Row],[Price]]*Bakery[[#This Row],[Quantity]]</f>
        <v>0</v>
      </c>
    </row>
    <row r="5623" spans="1:7" x14ac:dyDescent="0.25">
      <c r="A5623">
        <v>2020</v>
      </c>
      <c r="B5623" t="s">
        <v>18</v>
      </c>
      <c r="C5623" s="1">
        <v>24400</v>
      </c>
      <c r="D5623" t="s">
        <v>6</v>
      </c>
      <c r="E5623" s="2">
        <v>3</v>
      </c>
      <c r="F5623">
        <f>IFERROR(VLOOKUP(Bakery[[#This Row],[Products]],Bakery_price[#All],2,FALSE),0)</f>
        <v>4800</v>
      </c>
      <c r="G5623" s="3">
        <f>Bakery[[#This Row],[Price]]*Bakery[[#This Row],[Quantity]]</f>
        <v>14400</v>
      </c>
    </row>
    <row r="5624" spans="1:7" x14ac:dyDescent="0.25">
      <c r="A5624">
        <v>2020</v>
      </c>
      <c r="B5624" t="s">
        <v>18</v>
      </c>
      <c r="C5624" s="1">
        <v>24400</v>
      </c>
      <c r="D5624" t="s">
        <v>15</v>
      </c>
      <c r="E5624" s="2">
        <v>1</v>
      </c>
      <c r="F5624">
        <f>IFERROR(VLOOKUP(Bakery[[#This Row],[Products]],Bakery_price[#All],2,FALSE),0)</f>
        <v>3500</v>
      </c>
      <c r="G5624" s="3">
        <f>Bakery[[#This Row],[Price]]*Bakery[[#This Row],[Quantity]]</f>
        <v>3500</v>
      </c>
    </row>
    <row r="5625" spans="1:7" x14ac:dyDescent="0.25">
      <c r="A5625">
        <v>2020</v>
      </c>
      <c r="B5625" t="s">
        <v>18</v>
      </c>
      <c r="C5625" s="1">
        <v>24400</v>
      </c>
      <c r="D5625" t="s">
        <v>10</v>
      </c>
      <c r="E5625" s="2">
        <v>1</v>
      </c>
      <c r="F5625">
        <f>IFERROR(VLOOKUP(Bakery[[#This Row],[Products]],Bakery_price[#All],2,FALSE),0)</f>
        <v>0</v>
      </c>
      <c r="G5625" s="3">
        <f>Bakery[[#This Row],[Price]]*Bakery[[#This Row],[Quantity]]</f>
        <v>0</v>
      </c>
    </row>
    <row r="5626" spans="1:7" x14ac:dyDescent="0.25">
      <c r="A5626">
        <v>2020</v>
      </c>
      <c r="B5626" t="s">
        <v>18</v>
      </c>
      <c r="C5626" s="1">
        <v>16300</v>
      </c>
      <c r="D5626" t="s">
        <v>6</v>
      </c>
      <c r="E5626" s="2">
        <v>1</v>
      </c>
      <c r="F5626">
        <f>IFERROR(VLOOKUP(Bakery[[#This Row],[Products]],Bakery_price[#All],2,FALSE),0)</f>
        <v>4800</v>
      </c>
      <c r="G5626" s="3">
        <f>Bakery[[#This Row],[Price]]*Bakery[[#This Row],[Quantity]]</f>
        <v>4800</v>
      </c>
    </row>
    <row r="5627" spans="1:7" x14ac:dyDescent="0.25">
      <c r="A5627">
        <v>2020</v>
      </c>
      <c r="B5627" t="s">
        <v>18</v>
      </c>
      <c r="C5627" s="1">
        <v>16300</v>
      </c>
      <c r="D5627" t="s">
        <v>9</v>
      </c>
      <c r="E5627" s="2" t="s">
        <v>32</v>
      </c>
      <c r="F5627">
        <f>IFERROR(VLOOKUP(Bakery[[#This Row],[Products]],Bakery_price[#All],2,FALSE),0)</f>
        <v>5000</v>
      </c>
      <c r="G5627" s="3">
        <f>Bakery[[#This Row],[Price]]*Bakery[[#This Row],[Quantity]]</f>
        <v>5000</v>
      </c>
    </row>
    <row r="5628" spans="1:7" x14ac:dyDescent="0.25">
      <c r="A5628">
        <v>2020</v>
      </c>
      <c r="B5628" t="s">
        <v>18</v>
      </c>
      <c r="C5628" s="1">
        <v>16300</v>
      </c>
      <c r="D5628" t="s">
        <v>12</v>
      </c>
      <c r="E5628" s="2">
        <v>1</v>
      </c>
      <c r="F5628">
        <f>IFERROR(VLOOKUP(Bakery[[#This Row],[Products]],Bakery_price[#All],2,FALSE),0)</f>
        <v>4500</v>
      </c>
      <c r="G5628" s="3">
        <f>Bakery[[#This Row],[Price]]*Bakery[[#This Row],[Quantity]]</f>
        <v>4500</v>
      </c>
    </row>
    <row r="5629" spans="1:7" x14ac:dyDescent="0.25">
      <c r="A5629">
        <v>2020</v>
      </c>
      <c r="B5629" t="s">
        <v>18</v>
      </c>
      <c r="C5629" s="1">
        <v>14800</v>
      </c>
      <c r="D5629" t="s">
        <v>6</v>
      </c>
      <c r="E5629" s="2">
        <v>1</v>
      </c>
      <c r="F5629">
        <f>IFERROR(VLOOKUP(Bakery[[#This Row],[Products]],Bakery_price[#All],2,FALSE),0)</f>
        <v>4800</v>
      </c>
      <c r="G5629" s="3">
        <f>Bakery[[#This Row],[Price]]*Bakery[[#This Row],[Quantity]]</f>
        <v>4800</v>
      </c>
    </row>
    <row r="5630" spans="1:7" x14ac:dyDescent="0.25">
      <c r="A5630">
        <v>2020</v>
      </c>
      <c r="B5630" t="s">
        <v>18</v>
      </c>
      <c r="C5630" s="1">
        <v>14800</v>
      </c>
      <c r="D5630" t="s">
        <v>7</v>
      </c>
      <c r="E5630" s="2">
        <v>2</v>
      </c>
      <c r="F5630">
        <f>IFERROR(VLOOKUP(Bakery[[#This Row],[Products]],Bakery_price[#All],2,FALSE),0)</f>
        <v>0</v>
      </c>
      <c r="G5630" s="3">
        <f>Bakery[[#This Row],[Price]]*Bakery[[#This Row],[Quantity]]</f>
        <v>0</v>
      </c>
    </row>
    <row r="5631" spans="1:7" x14ac:dyDescent="0.25">
      <c r="A5631">
        <v>2020</v>
      </c>
      <c r="B5631" t="s">
        <v>21</v>
      </c>
      <c r="C5631" s="1">
        <v>15300</v>
      </c>
      <c r="D5631" t="s">
        <v>6</v>
      </c>
      <c r="E5631" s="2">
        <v>1</v>
      </c>
      <c r="F5631">
        <f>IFERROR(VLOOKUP(Bakery[[#This Row],[Products]],Bakery_price[#All],2,FALSE),0)</f>
        <v>4800</v>
      </c>
      <c r="G5631" s="3">
        <f>Bakery[[#This Row],[Price]]*Bakery[[#This Row],[Quantity]]</f>
        <v>4800</v>
      </c>
    </row>
    <row r="5632" spans="1:7" x14ac:dyDescent="0.25">
      <c r="A5632">
        <v>2020</v>
      </c>
      <c r="B5632" t="s">
        <v>21</v>
      </c>
      <c r="C5632" s="1">
        <v>15300</v>
      </c>
      <c r="D5632" t="s">
        <v>17</v>
      </c>
      <c r="E5632" s="2">
        <v>1</v>
      </c>
      <c r="F5632">
        <f>IFERROR(VLOOKUP(Bakery[[#This Row],[Products]],Bakery_price[#All],2,FALSE),0)</f>
        <v>4000</v>
      </c>
      <c r="G5632" s="3">
        <f>Bakery[[#This Row],[Price]]*Bakery[[#This Row],[Quantity]]</f>
        <v>4000</v>
      </c>
    </row>
    <row r="5633" spans="1:7" x14ac:dyDescent="0.25">
      <c r="A5633">
        <v>2020</v>
      </c>
      <c r="B5633" t="s">
        <v>21</v>
      </c>
      <c r="C5633" s="1">
        <v>15300</v>
      </c>
      <c r="D5633" t="s">
        <v>12</v>
      </c>
      <c r="E5633" s="2">
        <v>1</v>
      </c>
      <c r="F5633">
        <f>IFERROR(VLOOKUP(Bakery[[#This Row],[Products]],Bakery_price[#All],2,FALSE),0)</f>
        <v>4500</v>
      </c>
      <c r="G5633" s="3">
        <f>Bakery[[#This Row],[Price]]*Bakery[[#This Row],[Quantity]]</f>
        <v>4500</v>
      </c>
    </row>
    <row r="5634" spans="1:7" x14ac:dyDescent="0.25">
      <c r="A5634">
        <v>2020</v>
      </c>
      <c r="B5634" t="s">
        <v>21</v>
      </c>
      <c r="C5634" s="1">
        <v>19300</v>
      </c>
      <c r="D5634" t="s">
        <v>6</v>
      </c>
      <c r="E5634" s="2">
        <v>1</v>
      </c>
      <c r="F5634">
        <f>IFERROR(VLOOKUP(Bakery[[#This Row],[Products]],Bakery_price[#All],2,FALSE),0)</f>
        <v>4800</v>
      </c>
      <c r="G5634" s="3">
        <f>Bakery[[#This Row],[Price]]*Bakery[[#This Row],[Quantity]]</f>
        <v>4800</v>
      </c>
    </row>
    <row r="5635" spans="1:7" x14ac:dyDescent="0.25">
      <c r="A5635">
        <v>2020</v>
      </c>
      <c r="B5635" t="s">
        <v>21</v>
      </c>
      <c r="C5635" s="1">
        <v>19300</v>
      </c>
      <c r="D5635" t="s">
        <v>25</v>
      </c>
      <c r="E5635" s="2">
        <v>1</v>
      </c>
      <c r="F5635">
        <f>IFERROR(VLOOKUP(Bakery[[#This Row],[Products]],Bakery_price[#All],2,FALSE),0)</f>
        <v>3500</v>
      </c>
      <c r="G5635" s="3">
        <f>Bakery[[#This Row],[Price]]*Bakery[[#This Row],[Quantity]]</f>
        <v>3500</v>
      </c>
    </row>
    <row r="5636" spans="1:7" x14ac:dyDescent="0.25">
      <c r="A5636">
        <v>2020</v>
      </c>
      <c r="B5636" t="s">
        <v>21</v>
      </c>
      <c r="C5636" s="1">
        <v>19300</v>
      </c>
      <c r="D5636" t="s">
        <v>31</v>
      </c>
      <c r="E5636" s="2">
        <v>1</v>
      </c>
      <c r="F5636">
        <f>IFERROR(VLOOKUP(Bakery[[#This Row],[Products]],Bakery_price[#All],2,FALSE),0)</f>
        <v>4000</v>
      </c>
      <c r="G5636" s="3">
        <f>Bakery[[#This Row],[Price]]*Bakery[[#This Row],[Quantity]]</f>
        <v>4000</v>
      </c>
    </row>
    <row r="5637" spans="1:7" x14ac:dyDescent="0.25">
      <c r="A5637">
        <v>2020</v>
      </c>
      <c r="B5637" t="s">
        <v>21</v>
      </c>
      <c r="C5637" s="1">
        <v>19300</v>
      </c>
      <c r="D5637" t="s">
        <v>12</v>
      </c>
      <c r="E5637" s="2">
        <v>1</v>
      </c>
      <c r="F5637">
        <f>IFERROR(VLOOKUP(Bakery[[#This Row],[Products]],Bakery_price[#All],2,FALSE),0)</f>
        <v>4500</v>
      </c>
      <c r="G5637" s="3">
        <f>Bakery[[#This Row],[Price]]*Bakery[[#This Row],[Quantity]]</f>
        <v>4500</v>
      </c>
    </row>
    <row r="5638" spans="1:7" x14ac:dyDescent="0.25">
      <c r="A5638">
        <v>2020</v>
      </c>
      <c r="B5638" t="s">
        <v>21</v>
      </c>
      <c r="C5638" s="1">
        <v>15000</v>
      </c>
      <c r="D5638" t="s">
        <v>15</v>
      </c>
      <c r="E5638" s="2">
        <v>1</v>
      </c>
      <c r="F5638">
        <f>IFERROR(VLOOKUP(Bakery[[#This Row],[Products]],Bakery_price[#All],2,FALSE),0)</f>
        <v>3500</v>
      </c>
      <c r="G5638" s="3">
        <f>Bakery[[#This Row],[Price]]*Bakery[[#This Row],[Quantity]]</f>
        <v>3500</v>
      </c>
    </row>
    <row r="5639" spans="1:7" x14ac:dyDescent="0.25">
      <c r="A5639">
        <v>2020</v>
      </c>
      <c r="B5639" t="s">
        <v>21</v>
      </c>
      <c r="C5639" s="1">
        <v>15000</v>
      </c>
      <c r="D5639" t="s">
        <v>19</v>
      </c>
      <c r="E5639" s="2">
        <v>1</v>
      </c>
      <c r="F5639">
        <f>IFERROR(VLOOKUP(Bakery[[#This Row],[Products]],Bakery_price[#All],2,FALSE),0)</f>
        <v>1500</v>
      </c>
      <c r="G5639" s="3">
        <f>Bakery[[#This Row],[Price]]*Bakery[[#This Row],[Quantity]]</f>
        <v>1500</v>
      </c>
    </row>
    <row r="5640" spans="1:7" x14ac:dyDescent="0.25">
      <c r="A5640">
        <v>2020</v>
      </c>
      <c r="B5640" t="s">
        <v>21</v>
      </c>
      <c r="C5640" s="1">
        <v>15000</v>
      </c>
      <c r="D5640" t="s">
        <v>8</v>
      </c>
      <c r="E5640" s="2">
        <v>1</v>
      </c>
      <c r="F5640">
        <f>IFERROR(VLOOKUP(Bakery[[#This Row],[Products]],Bakery_price[#All],2,FALSE),0)</f>
        <v>4800</v>
      </c>
      <c r="G5640" s="3">
        <f>Bakery[[#This Row],[Price]]*Bakery[[#This Row],[Quantity]]</f>
        <v>4800</v>
      </c>
    </row>
    <row r="5641" spans="1:7" x14ac:dyDescent="0.25">
      <c r="A5641">
        <v>2020</v>
      </c>
      <c r="B5641" t="s">
        <v>21</v>
      </c>
      <c r="C5641" s="1">
        <v>15000</v>
      </c>
      <c r="D5641" t="s">
        <v>25</v>
      </c>
      <c r="E5641" s="2">
        <v>1</v>
      </c>
      <c r="F5641">
        <f>IFERROR(VLOOKUP(Bakery[[#This Row],[Products]],Bakery_price[#All],2,FALSE),0)</f>
        <v>3500</v>
      </c>
      <c r="G5641" s="3">
        <f>Bakery[[#This Row],[Price]]*Bakery[[#This Row],[Quantity]]</f>
        <v>3500</v>
      </c>
    </row>
    <row r="5642" spans="1:7" x14ac:dyDescent="0.25">
      <c r="A5642">
        <v>2020</v>
      </c>
      <c r="B5642" t="s">
        <v>21</v>
      </c>
      <c r="C5642" s="1">
        <v>16000</v>
      </c>
      <c r="D5642" t="s">
        <v>19</v>
      </c>
      <c r="E5642" s="2">
        <v>1</v>
      </c>
      <c r="F5642">
        <f>IFERROR(VLOOKUP(Bakery[[#This Row],[Products]],Bakery_price[#All],2,FALSE),0)</f>
        <v>1500</v>
      </c>
      <c r="G5642" s="3">
        <f>Bakery[[#This Row],[Price]]*Bakery[[#This Row],[Quantity]]</f>
        <v>1500</v>
      </c>
    </row>
    <row r="5643" spans="1:7" x14ac:dyDescent="0.25">
      <c r="A5643">
        <v>2020</v>
      </c>
      <c r="B5643" t="s">
        <v>21</v>
      </c>
      <c r="C5643" s="1">
        <v>16000</v>
      </c>
      <c r="D5643" t="s">
        <v>24</v>
      </c>
      <c r="E5643" s="2">
        <v>1</v>
      </c>
      <c r="F5643">
        <f>IFERROR(VLOOKUP(Bakery[[#This Row],[Products]],Bakery_price[#All],2,FALSE),0)</f>
        <v>3500</v>
      </c>
      <c r="G5643" s="3">
        <f>Bakery[[#This Row],[Price]]*Bakery[[#This Row],[Quantity]]</f>
        <v>3500</v>
      </c>
    </row>
    <row r="5644" spans="1:7" x14ac:dyDescent="0.25">
      <c r="A5644">
        <v>2020</v>
      </c>
      <c r="B5644" t="s">
        <v>21</v>
      </c>
      <c r="C5644" s="1">
        <v>16000</v>
      </c>
      <c r="D5644" t="s">
        <v>8</v>
      </c>
      <c r="E5644" s="2">
        <v>1</v>
      </c>
      <c r="F5644">
        <f>IFERROR(VLOOKUP(Bakery[[#This Row],[Products]],Bakery_price[#All],2,FALSE),0)</f>
        <v>4800</v>
      </c>
      <c r="G5644" s="3">
        <f>Bakery[[#This Row],[Price]]*Bakery[[#This Row],[Quantity]]</f>
        <v>4800</v>
      </c>
    </row>
    <row r="5645" spans="1:7" x14ac:dyDescent="0.25">
      <c r="A5645">
        <v>2020</v>
      </c>
      <c r="B5645" t="s">
        <v>21</v>
      </c>
      <c r="C5645" s="1">
        <v>16000</v>
      </c>
      <c r="D5645" t="s">
        <v>25</v>
      </c>
      <c r="E5645" s="2">
        <v>1</v>
      </c>
      <c r="F5645">
        <f>IFERROR(VLOOKUP(Bakery[[#This Row],[Products]],Bakery_price[#All],2,FALSE),0)</f>
        <v>3500</v>
      </c>
      <c r="G5645" s="3">
        <f>Bakery[[#This Row],[Price]]*Bakery[[#This Row],[Quantity]]</f>
        <v>3500</v>
      </c>
    </row>
    <row r="5646" spans="1:7" x14ac:dyDescent="0.25">
      <c r="A5646">
        <v>2020</v>
      </c>
      <c r="B5646" t="s">
        <v>23</v>
      </c>
      <c r="C5646" s="1">
        <v>16800</v>
      </c>
      <c r="D5646" t="s">
        <v>7</v>
      </c>
      <c r="E5646" s="2">
        <v>1</v>
      </c>
      <c r="F5646">
        <f>IFERROR(VLOOKUP(Bakery[[#This Row],[Products]],Bakery_price[#All],2,FALSE),0)</f>
        <v>0</v>
      </c>
      <c r="G5646" s="3">
        <f>Bakery[[#This Row],[Price]]*Bakery[[#This Row],[Quantity]]</f>
        <v>0</v>
      </c>
    </row>
    <row r="5647" spans="1:7" x14ac:dyDescent="0.25">
      <c r="A5647">
        <v>2020</v>
      </c>
      <c r="B5647" t="s">
        <v>23</v>
      </c>
      <c r="C5647" s="1">
        <v>16800</v>
      </c>
      <c r="D5647" t="s">
        <v>20</v>
      </c>
      <c r="E5647" s="2">
        <v>1</v>
      </c>
      <c r="F5647">
        <f>IFERROR(VLOOKUP(Bakery[[#This Row],[Products]],Bakery_price[#All],2,FALSE),0)</f>
        <v>0</v>
      </c>
      <c r="G5647" s="3">
        <f>Bakery[[#This Row],[Price]]*Bakery[[#This Row],[Quantity]]</f>
        <v>0</v>
      </c>
    </row>
    <row r="5648" spans="1:7" x14ac:dyDescent="0.25">
      <c r="A5648">
        <v>2020</v>
      </c>
      <c r="B5648" t="s">
        <v>23</v>
      </c>
      <c r="C5648" s="1">
        <v>16800</v>
      </c>
      <c r="D5648" t="s">
        <v>26</v>
      </c>
      <c r="E5648" s="2">
        <v>1</v>
      </c>
      <c r="F5648">
        <f>IFERROR(VLOOKUP(Bakery[[#This Row],[Products]],Bakery_price[#All],2,FALSE),0)</f>
        <v>4000</v>
      </c>
      <c r="G5648" s="3">
        <f>Bakery[[#This Row],[Price]]*Bakery[[#This Row],[Quantity]]</f>
        <v>4000</v>
      </c>
    </row>
    <row r="5649" spans="1:7" x14ac:dyDescent="0.25">
      <c r="A5649">
        <v>2020</v>
      </c>
      <c r="B5649" t="s">
        <v>23</v>
      </c>
      <c r="C5649" s="1">
        <v>16800</v>
      </c>
      <c r="D5649" t="s">
        <v>30</v>
      </c>
      <c r="E5649" s="2">
        <v>1</v>
      </c>
      <c r="F5649">
        <f>IFERROR(VLOOKUP(Bakery[[#This Row],[Products]],Bakery_price[#All],2,FALSE),0)</f>
        <v>2500</v>
      </c>
      <c r="G5649" s="3">
        <f>Bakery[[#This Row],[Price]]*Bakery[[#This Row],[Quantity]]</f>
        <v>2500</v>
      </c>
    </row>
    <row r="5650" spans="1:7" x14ac:dyDescent="0.25">
      <c r="A5650">
        <v>2020</v>
      </c>
      <c r="B5650" t="s">
        <v>23</v>
      </c>
      <c r="C5650" s="1">
        <v>15000</v>
      </c>
      <c r="D5650" t="s">
        <v>19</v>
      </c>
      <c r="E5650" s="2">
        <v>1</v>
      </c>
      <c r="F5650">
        <f>IFERROR(VLOOKUP(Bakery[[#This Row],[Products]],Bakery_price[#All],2,FALSE),0)</f>
        <v>1500</v>
      </c>
      <c r="G5650" s="3">
        <f>Bakery[[#This Row],[Price]]*Bakery[[#This Row],[Quantity]]</f>
        <v>1500</v>
      </c>
    </row>
    <row r="5651" spans="1:7" x14ac:dyDescent="0.25">
      <c r="A5651">
        <v>2020</v>
      </c>
      <c r="B5651" t="s">
        <v>23</v>
      </c>
      <c r="C5651" s="1">
        <v>15000</v>
      </c>
      <c r="D5651" t="s">
        <v>8</v>
      </c>
      <c r="E5651" s="2">
        <v>1</v>
      </c>
      <c r="F5651">
        <f>IFERROR(VLOOKUP(Bakery[[#This Row],[Products]],Bakery_price[#All],2,FALSE),0)</f>
        <v>4800</v>
      </c>
      <c r="G5651" s="3">
        <f>Bakery[[#This Row],[Price]]*Bakery[[#This Row],[Quantity]]</f>
        <v>4800</v>
      </c>
    </row>
    <row r="5652" spans="1:7" x14ac:dyDescent="0.25">
      <c r="A5652">
        <v>2020</v>
      </c>
      <c r="B5652" t="s">
        <v>23</v>
      </c>
      <c r="C5652" s="1">
        <v>15000</v>
      </c>
      <c r="D5652" t="s">
        <v>31</v>
      </c>
      <c r="E5652" s="2">
        <v>1</v>
      </c>
      <c r="F5652">
        <f>IFERROR(VLOOKUP(Bakery[[#This Row],[Products]],Bakery_price[#All],2,FALSE),0)</f>
        <v>4000</v>
      </c>
      <c r="G5652" s="3">
        <f>Bakery[[#This Row],[Price]]*Bakery[[#This Row],[Quantity]]</f>
        <v>4000</v>
      </c>
    </row>
    <row r="5653" spans="1:7" x14ac:dyDescent="0.25">
      <c r="A5653">
        <v>2020</v>
      </c>
      <c r="B5653" t="s">
        <v>23</v>
      </c>
      <c r="C5653" s="1">
        <v>15000</v>
      </c>
      <c r="D5653" t="s">
        <v>30</v>
      </c>
      <c r="E5653" s="2">
        <v>1</v>
      </c>
      <c r="F5653">
        <f>IFERROR(VLOOKUP(Bakery[[#This Row],[Products]],Bakery_price[#All],2,FALSE),0)</f>
        <v>2500</v>
      </c>
      <c r="G5653" s="3">
        <f>Bakery[[#This Row],[Price]]*Bakery[[#This Row],[Quantity]]</f>
        <v>2500</v>
      </c>
    </row>
    <row r="5654" spans="1:7" x14ac:dyDescent="0.25">
      <c r="A5654">
        <v>2020</v>
      </c>
      <c r="B5654" t="s">
        <v>23</v>
      </c>
      <c r="C5654" s="1">
        <v>37600</v>
      </c>
      <c r="D5654" t="s">
        <v>6</v>
      </c>
      <c r="E5654" s="2">
        <v>2</v>
      </c>
      <c r="F5654">
        <f>IFERROR(VLOOKUP(Bakery[[#This Row],[Products]],Bakery_price[#All],2,FALSE),0)</f>
        <v>4800</v>
      </c>
      <c r="G5654" s="3">
        <f>Bakery[[#This Row],[Price]]*Bakery[[#This Row],[Quantity]]</f>
        <v>9600</v>
      </c>
    </row>
    <row r="5655" spans="1:7" x14ac:dyDescent="0.25">
      <c r="A5655">
        <v>2020</v>
      </c>
      <c r="B5655" t="s">
        <v>23</v>
      </c>
      <c r="C5655" s="1">
        <v>37600</v>
      </c>
      <c r="D5655" t="s">
        <v>8</v>
      </c>
      <c r="E5655" s="2">
        <v>3</v>
      </c>
      <c r="F5655">
        <f>IFERROR(VLOOKUP(Bakery[[#This Row],[Products]],Bakery_price[#All],2,FALSE),0)</f>
        <v>4800</v>
      </c>
      <c r="G5655" s="3">
        <f>Bakery[[#This Row],[Price]]*Bakery[[#This Row],[Quantity]]</f>
        <v>14400</v>
      </c>
    </row>
    <row r="5656" spans="1:7" x14ac:dyDescent="0.25">
      <c r="A5656">
        <v>2020</v>
      </c>
      <c r="B5656" t="s">
        <v>23</v>
      </c>
      <c r="C5656" s="1">
        <v>37600</v>
      </c>
      <c r="D5656" t="s">
        <v>25</v>
      </c>
      <c r="E5656" s="2">
        <v>2</v>
      </c>
      <c r="F5656">
        <f>IFERROR(VLOOKUP(Bakery[[#This Row],[Products]],Bakery_price[#All],2,FALSE),0)</f>
        <v>3500</v>
      </c>
      <c r="G5656" s="3">
        <f>Bakery[[#This Row],[Price]]*Bakery[[#This Row],[Quantity]]</f>
        <v>7000</v>
      </c>
    </row>
    <row r="5657" spans="1:7" x14ac:dyDescent="0.25">
      <c r="A5657">
        <v>2020</v>
      </c>
      <c r="B5657" t="s">
        <v>23</v>
      </c>
      <c r="C5657" s="1">
        <v>37600</v>
      </c>
      <c r="D5657" t="s">
        <v>29</v>
      </c>
      <c r="E5657" s="2">
        <v>1</v>
      </c>
      <c r="F5657">
        <f>IFERROR(VLOOKUP(Bakery[[#This Row],[Products]],Bakery_price[#All],2,FALSE),0)</f>
        <v>4500</v>
      </c>
      <c r="G5657" s="3">
        <f>Bakery[[#This Row],[Price]]*Bakery[[#This Row],[Quantity]]</f>
        <v>4500</v>
      </c>
    </row>
    <row r="5658" spans="1:7" x14ac:dyDescent="0.25">
      <c r="A5658">
        <v>2020</v>
      </c>
      <c r="B5658" t="s">
        <v>23</v>
      </c>
      <c r="C5658" s="1">
        <v>16300</v>
      </c>
      <c r="D5658" t="s">
        <v>6</v>
      </c>
      <c r="E5658" s="2">
        <v>1</v>
      </c>
      <c r="F5658">
        <f>IFERROR(VLOOKUP(Bakery[[#This Row],[Products]],Bakery_price[#All],2,FALSE),0)</f>
        <v>4800</v>
      </c>
      <c r="G5658" s="3">
        <f>Bakery[[#This Row],[Price]]*Bakery[[#This Row],[Quantity]]</f>
        <v>4800</v>
      </c>
    </row>
    <row r="5659" spans="1:7" x14ac:dyDescent="0.25">
      <c r="A5659">
        <v>2020</v>
      </c>
      <c r="B5659" t="s">
        <v>23</v>
      </c>
      <c r="C5659" s="1">
        <v>16300</v>
      </c>
      <c r="D5659" t="s">
        <v>7</v>
      </c>
      <c r="E5659" s="2">
        <v>1</v>
      </c>
      <c r="F5659">
        <f>IFERROR(VLOOKUP(Bakery[[#This Row],[Products]],Bakery_price[#All],2,FALSE),0)</f>
        <v>0</v>
      </c>
      <c r="G5659" s="3">
        <f>Bakery[[#This Row],[Price]]*Bakery[[#This Row],[Quantity]]</f>
        <v>0</v>
      </c>
    </row>
    <row r="5660" spans="1:7" x14ac:dyDescent="0.25">
      <c r="A5660">
        <v>2020</v>
      </c>
      <c r="B5660" t="s">
        <v>23</v>
      </c>
      <c r="C5660" s="1">
        <v>16300</v>
      </c>
      <c r="D5660" t="s">
        <v>20</v>
      </c>
      <c r="E5660" s="2">
        <v>1</v>
      </c>
      <c r="F5660">
        <f>IFERROR(VLOOKUP(Bakery[[#This Row],[Products]],Bakery_price[#All],2,FALSE),0)</f>
        <v>0</v>
      </c>
      <c r="G5660" s="3">
        <f>Bakery[[#This Row],[Price]]*Bakery[[#This Row],[Quantity]]</f>
        <v>0</v>
      </c>
    </row>
    <row r="5661" spans="1:7" x14ac:dyDescent="0.25">
      <c r="A5661">
        <v>2020</v>
      </c>
      <c r="B5661" t="s">
        <v>23</v>
      </c>
      <c r="C5661" s="1">
        <v>21200</v>
      </c>
      <c r="D5661" t="s">
        <v>6</v>
      </c>
      <c r="E5661" s="2">
        <v>4</v>
      </c>
      <c r="F5661">
        <f>IFERROR(VLOOKUP(Bakery[[#This Row],[Products]],Bakery_price[#All],2,FALSE),0)</f>
        <v>4800</v>
      </c>
      <c r="G5661" s="3">
        <f>Bakery[[#This Row],[Price]]*Bakery[[#This Row],[Quantity]]</f>
        <v>19200</v>
      </c>
    </row>
    <row r="5662" spans="1:7" x14ac:dyDescent="0.25">
      <c r="A5662">
        <v>2020</v>
      </c>
      <c r="B5662" t="s">
        <v>23</v>
      </c>
      <c r="C5662" s="1">
        <v>19600</v>
      </c>
      <c r="D5662" t="s">
        <v>6</v>
      </c>
      <c r="E5662" s="2">
        <v>4</v>
      </c>
      <c r="F5662">
        <f>IFERROR(VLOOKUP(Bakery[[#This Row],[Products]],Bakery_price[#All],2,FALSE),0)</f>
        <v>4800</v>
      </c>
      <c r="G5662" s="3">
        <f>Bakery[[#This Row],[Price]]*Bakery[[#This Row],[Quantity]]</f>
        <v>19200</v>
      </c>
    </row>
    <row r="5663" spans="1:7" x14ac:dyDescent="0.25">
      <c r="A5663">
        <v>2020</v>
      </c>
      <c r="B5663" t="s">
        <v>23</v>
      </c>
      <c r="C5663" s="1">
        <v>19300</v>
      </c>
      <c r="D5663" t="s">
        <v>6</v>
      </c>
      <c r="E5663" s="2">
        <v>1</v>
      </c>
      <c r="F5663">
        <f>IFERROR(VLOOKUP(Bakery[[#This Row],[Products]],Bakery_price[#All],2,FALSE),0)</f>
        <v>4800</v>
      </c>
      <c r="G5663" s="3">
        <f>Bakery[[#This Row],[Price]]*Bakery[[#This Row],[Quantity]]</f>
        <v>4800</v>
      </c>
    </row>
    <row r="5664" spans="1:7" x14ac:dyDescent="0.25">
      <c r="A5664">
        <v>2020</v>
      </c>
      <c r="B5664" t="s">
        <v>23</v>
      </c>
      <c r="C5664" s="1">
        <v>19300</v>
      </c>
      <c r="D5664" t="s">
        <v>15</v>
      </c>
      <c r="E5664" s="2">
        <v>1</v>
      </c>
      <c r="F5664">
        <f>IFERROR(VLOOKUP(Bakery[[#This Row],[Products]],Bakery_price[#All],2,FALSE),0)</f>
        <v>3500</v>
      </c>
      <c r="G5664" s="3">
        <f>Bakery[[#This Row],[Price]]*Bakery[[#This Row],[Quantity]]</f>
        <v>3500</v>
      </c>
    </row>
    <row r="5665" spans="1:7" x14ac:dyDescent="0.25">
      <c r="A5665">
        <v>2020</v>
      </c>
      <c r="B5665" t="s">
        <v>23</v>
      </c>
      <c r="C5665" s="1">
        <v>19300</v>
      </c>
      <c r="D5665" t="s">
        <v>24</v>
      </c>
      <c r="E5665" s="2">
        <v>1</v>
      </c>
      <c r="F5665">
        <f>IFERROR(VLOOKUP(Bakery[[#This Row],[Products]],Bakery_price[#All],2,FALSE),0)</f>
        <v>3500</v>
      </c>
      <c r="G5665" s="3">
        <f>Bakery[[#This Row],[Price]]*Bakery[[#This Row],[Quantity]]</f>
        <v>3500</v>
      </c>
    </row>
    <row r="5666" spans="1:7" x14ac:dyDescent="0.25">
      <c r="A5666">
        <v>2020</v>
      </c>
      <c r="B5666" t="s">
        <v>23</v>
      </c>
      <c r="C5666" s="1">
        <v>19300</v>
      </c>
      <c r="D5666" t="s">
        <v>29</v>
      </c>
      <c r="E5666" s="2">
        <v>1</v>
      </c>
      <c r="F5666">
        <f>IFERROR(VLOOKUP(Bakery[[#This Row],[Products]],Bakery_price[#All],2,FALSE),0)</f>
        <v>4500</v>
      </c>
      <c r="G5666" s="3">
        <f>Bakery[[#This Row],[Price]]*Bakery[[#This Row],[Quantity]]</f>
        <v>4500</v>
      </c>
    </row>
    <row r="5667" spans="1:7" x14ac:dyDescent="0.25">
      <c r="A5667">
        <v>2020</v>
      </c>
      <c r="B5667" t="s">
        <v>23</v>
      </c>
      <c r="C5667" s="1">
        <v>53600</v>
      </c>
      <c r="D5667" t="s">
        <v>6</v>
      </c>
      <c r="E5667" s="2">
        <v>2</v>
      </c>
      <c r="F5667">
        <f>IFERROR(VLOOKUP(Bakery[[#This Row],[Products]],Bakery_price[#All],2,FALSE),0)</f>
        <v>4800</v>
      </c>
      <c r="G5667" s="3">
        <f>Bakery[[#This Row],[Price]]*Bakery[[#This Row],[Quantity]]</f>
        <v>9600</v>
      </c>
    </row>
    <row r="5668" spans="1:7" x14ac:dyDescent="0.25">
      <c r="A5668">
        <v>2020</v>
      </c>
      <c r="B5668" t="s">
        <v>23</v>
      </c>
      <c r="C5668" s="1">
        <v>53600</v>
      </c>
      <c r="D5668" t="s">
        <v>24</v>
      </c>
      <c r="E5668" s="2">
        <v>3</v>
      </c>
      <c r="F5668">
        <f>IFERROR(VLOOKUP(Bakery[[#This Row],[Products]],Bakery_price[#All],2,FALSE),0)</f>
        <v>3500</v>
      </c>
      <c r="G5668" s="3">
        <f>Bakery[[#This Row],[Price]]*Bakery[[#This Row],[Quantity]]</f>
        <v>10500</v>
      </c>
    </row>
    <row r="5669" spans="1:7" x14ac:dyDescent="0.25">
      <c r="A5669">
        <v>2020</v>
      </c>
      <c r="B5669" t="s">
        <v>23</v>
      </c>
      <c r="C5669" s="1">
        <v>53600</v>
      </c>
      <c r="D5669" t="s">
        <v>16</v>
      </c>
      <c r="E5669" s="2">
        <v>6</v>
      </c>
      <c r="F5669">
        <f>IFERROR(VLOOKUP(Bakery[[#This Row],[Products]],Bakery_price[#All],2,FALSE),0)</f>
        <v>0</v>
      </c>
      <c r="G5669" s="3">
        <f>Bakery[[#This Row],[Price]]*Bakery[[#This Row],[Quantity]]</f>
        <v>0</v>
      </c>
    </row>
    <row r="5670" spans="1:7" x14ac:dyDescent="0.25">
      <c r="A5670">
        <v>2020</v>
      </c>
      <c r="B5670" t="s">
        <v>23</v>
      </c>
      <c r="C5670" s="1">
        <v>53600</v>
      </c>
      <c r="D5670" t="s">
        <v>12</v>
      </c>
      <c r="E5670" s="2">
        <v>1</v>
      </c>
      <c r="F5670">
        <f>IFERROR(VLOOKUP(Bakery[[#This Row],[Products]],Bakery_price[#All],2,FALSE),0)</f>
        <v>4500</v>
      </c>
      <c r="G5670" s="3">
        <f>Bakery[[#This Row],[Price]]*Bakery[[#This Row],[Quantity]]</f>
        <v>4500</v>
      </c>
    </row>
    <row r="5671" spans="1:7" x14ac:dyDescent="0.25">
      <c r="A5671">
        <v>2020</v>
      </c>
      <c r="B5671" t="s">
        <v>23</v>
      </c>
      <c r="C5671" s="1">
        <v>31600</v>
      </c>
      <c r="D5671" t="s">
        <v>6</v>
      </c>
      <c r="E5671" s="2">
        <v>2</v>
      </c>
      <c r="F5671">
        <f>IFERROR(VLOOKUP(Bakery[[#This Row],[Products]],Bakery_price[#All],2,FALSE),0)</f>
        <v>4800</v>
      </c>
      <c r="G5671" s="3">
        <f>Bakery[[#This Row],[Price]]*Bakery[[#This Row],[Quantity]]</f>
        <v>9600</v>
      </c>
    </row>
    <row r="5672" spans="1:7" x14ac:dyDescent="0.25">
      <c r="A5672">
        <v>2020</v>
      </c>
      <c r="B5672" t="s">
        <v>23</v>
      </c>
      <c r="C5672" s="1">
        <v>31600</v>
      </c>
      <c r="D5672" t="s">
        <v>10</v>
      </c>
      <c r="E5672" s="2">
        <v>4</v>
      </c>
      <c r="F5672">
        <f>IFERROR(VLOOKUP(Bakery[[#This Row],[Products]],Bakery_price[#All],2,FALSE),0)</f>
        <v>0</v>
      </c>
      <c r="G5672" s="3">
        <f>Bakery[[#This Row],[Price]]*Bakery[[#This Row],[Quantity]]</f>
        <v>0</v>
      </c>
    </row>
    <row r="5673" spans="1:7" x14ac:dyDescent="0.25">
      <c r="A5673">
        <v>2020</v>
      </c>
      <c r="B5673" t="s">
        <v>23</v>
      </c>
      <c r="C5673" s="1">
        <v>55200</v>
      </c>
      <c r="D5673" t="s">
        <v>6</v>
      </c>
      <c r="E5673" s="2">
        <v>4</v>
      </c>
      <c r="F5673">
        <f>IFERROR(VLOOKUP(Bakery[[#This Row],[Products]],Bakery_price[#All],2,FALSE),0)</f>
        <v>4800</v>
      </c>
      <c r="G5673" s="3">
        <f>Bakery[[#This Row],[Price]]*Bakery[[#This Row],[Quantity]]</f>
        <v>19200</v>
      </c>
    </row>
    <row r="5674" spans="1:7" x14ac:dyDescent="0.25">
      <c r="A5674">
        <v>2020</v>
      </c>
      <c r="B5674" t="s">
        <v>23</v>
      </c>
      <c r="C5674" s="1">
        <v>55200</v>
      </c>
      <c r="D5674" t="s">
        <v>24</v>
      </c>
      <c r="E5674" s="2">
        <v>1</v>
      </c>
      <c r="F5674">
        <f>IFERROR(VLOOKUP(Bakery[[#This Row],[Products]],Bakery_price[#All],2,FALSE),0)</f>
        <v>3500</v>
      </c>
      <c r="G5674" s="3">
        <f>Bakery[[#This Row],[Price]]*Bakery[[#This Row],[Quantity]]</f>
        <v>3500</v>
      </c>
    </row>
    <row r="5675" spans="1:7" x14ac:dyDescent="0.25">
      <c r="A5675">
        <v>2020</v>
      </c>
      <c r="B5675" t="s">
        <v>23</v>
      </c>
      <c r="C5675" s="1">
        <v>55200</v>
      </c>
      <c r="D5675" t="s">
        <v>8</v>
      </c>
      <c r="E5675" s="2">
        <v>4</v>
      </c>
      <c r="F5675">
        <f>IFERROR(VLOOKUP(Bakery[[#This Row],[Products]],Bakery_price[#All],2,FALSE),0)</f>
        <v>4800</v>
      </c>
      <c r="G5675" s="3">
        <f>Bakery[[#This Row],[Price]]*Bakery[[#This Row],[Quantity]]</f>
        <v>19200</v>
      </c>
    </row>
    <row r="5676" spans="1:7" x14ac:dyDescent="0.25">
      <c r="A5676">
        <v>2020</v>
      </c>
      <c r="B5676" t="s">
        <v>23</v>
      </c>
      <c r="C5676" s="1">
        <v>55200</v>
      </c>
      <c r="D5676" t="s">
        <v>25</v>
      </c>
      <c r="E5676" s="2">
        <v>2</v>
      </c>
      <c r="F5676">
        <f>IFERROR(VLOOKUP(Bakery[[#This Row],[Products]],Bakery_price[#All],2,FALSE),0)</f>
        <v>3500</v>
      </c>
      <c r="G5676" s="3">
        <f>Bakery[[#This Row],[Price]]*Bakery[[#This Row],[Quantity]]</f>
        <v>7000</v>
      </c>
    </row>
    <row r="5677" spans="1:7" x14ac:dyDescent="0.25">
      <c r="A5677">
        <v>2020</v>
      </c>
      <c r="B5677" t="s">
        <v>23</v>
      </c>
      <c r="C5677" s="1">
        <v>55200</v>
      </c>
      <c r="D5677" t="s">
        <v>31</v>
      </c>
      <c r="E5677" s="2">
        <v>1</v>
      </c>
      <c r="F5677">
        <f>IFERROR(VLOOKUP(Bakery[[#This Row],[Products]],Bakery_price[#All],2,FALSE),0)</f>
        <v>4000</v>
      </c>
      <c r="G5677" s="3">
        <f>Bakery[[#This Row],[Price]]*Bakery[[#This Row],[Quantity]]</f>
        <v>4000</v>
      </c>
    </row>
    <row r="5678" spans="1:7" x14ac:dyDescent="0.25">
      <c r="A5678">
        <v>2020</v>
      </c>
      <c r="B5678" t="s">
        <v>23</v>
      </c>
      <c r="C5678" s="1">
        <v>24500</v>
      </c>
      <c r="D5678" t="s">
        <v>6</v>
      </c>
      <c r="E5678" s="2">
        <v>1</v>
      </c>
      <c r="F5678">
        <f>IFERROR(VLOOKUP(Bakery[[#This Row],[Products]],Bakery_price[#All],2,FALSE),0)</f>
        <v>4800</v>
      </c>
      <c r="G5678" s="3">
        <f>Bakery[[#This Row],[Price]]*Bakery[[#This Row],[Quantity]]</f>
        <v>4800</v>
      </c>
    </row>
    <row r="5679" spans="1:7" x14ac:dyDescent="0.25">
      <c r="A5679">
        <v>2020</v>
      </c>
      <c r="B5679" t="s">
        <v>23</v>
      </c>
      <c r="C5679" s="1">
        <v>24500</v>
      </c>
      <c r="D5679" t="s">
        <v>8</v>
      </c>
      <c r="E5679" s="2">
        <v>1</v>
      </c>
      <c r="F5679">
        <f>IFERROR(VLOOKUP(Bakery[[#This Row],[Products]],Bakery_price[#All],2,FALSE),0)</f>
        <v>4800</v>
      </c>
      <c r="G5679" s="3">
        <f>Bakery[[#This Row],[Price]]*Bakery[[#This Row],[Quantity]]</f>
        <v>4800</v>
      </c>
    </row>
    <row r="5680" spans="1:7" x14ac:dyDescent="0.25">
      <c r="A5680">
        <v>2020</v>
      </c>
      <c r="B5680" t="s">
        <v>23</v>
      </c>
      <c r="C5680" s="1">
        <v>24500</v>
      </c>
      <c r="D5680" t="s">
        <v>17</v>
      </c>
      <c r="E5680" s="2">
        <v>3</v>
      </c>
      <c r="F5680">
        <f>IFERROR(VLOOKUP(Bakery[[#This Row],[Products]],Bakery_price[#All],2,FALSE),0)</f>
        <v>4000</v>
      </c>
      <c r="G5680" s="3">
        <f>Bakery[[#This Row],[Price]]*Bakery[[#This Row],[Quantity]]</f>
        <v>12000</v>
      </c>
    </row>
    <row r="5681" spans="1:7" x14ac:dyDescent="0.25">
      <c r="A5681">
        <v>2020</v>
      </c>
      <c r="B5681" t="s">
        <v>23</v>
      </c>
      <c r="C5681" s="1">
        <v>22500</v>
      </c>
      <c r="D5681" t="s">
        <v>15</v>
      </c>
      <c r="E5681" s="2">
        <v>1</v>
      </c>
      <c r="F5681">
        <f>IFERROR(VLOOKUP(Bakery[[#This Row],[Products]],Bakery_price[#All],2,FALSE),0)</f>
        <v>3500</v>
      </c>
      <c r="G5681" s="3">
        <f>Bakery[[#This Row],[Price]]*Bakery[[#This Row],[Quantity]]</f>
        <v>3500</v>
      </c>
    </row>
    <row r="5682" spans="1:7" x14ac:dyDescent="0.25">
      <c r="A5682">
        <v>2020</v>
      </c>
      <c r="B5682" t="s">
        <v>23</v>
      </c>
      <c r="C5682" s="1">
        <v>22500</v>
      </c>
      <c r="D5682" t="s">
        <v>19</v>
      </c>
      <c r="E5682" s="2">
        <v>1</v>
      </c>
      <c r="F5682">
        <f>IFERROR(VLOOKUP(Bakery[[#This Row],[Products]],Bakery_price[#All],2,FALSE),0)</f>
        <v>1500</v>
      </c>
      <c r="G5682" s="3">
        <f>Bakery[[#This Row],[Price]]*Bakery[[#This Row],[Quantity]]</f>
        <v>1500</v>
      </c>
    </row>
    <row r="5683" spans="1:7" x14ac:dyDescent="0.25">
      <c r="A5683">
        <v>2020</v>
      </c>
      <c r="B5683" t="s">
        <v>23</v>
      </c>
      <c r="C5683" s="1">
        <v>22500</v>
      </c>
      <c r="D5683" t="s">
        <v>24</v>
      </c>
      <c r="E5683" s="2">
        <v>1</v>
      </c>
      <c r="F5683">
        <f>IFERROR(VLOOKUP(Bakery[[#This Row],[Products]],Bakery_price[#All],2,FALSE),0)</f>
        <v>3500</v>
      </c>
      <c r="G5683" s="3">
        <f>Bakery[[#This Row],[Price]]*Bakery[[#This Row],[Quantity]]</f>
        <v>3500</v>
      </c>
    </row>
    <row r="5684" spans="1:7" x14ac:dyDescent="0.25">
      <c r="A5684">
        <v>2020</v>
      </c>
      <c r="B5684" t="s">
        <v>23</v>
      </c>
      <c r="C5684" s="1">
        <v>22500</v>
      </c>
      <c r="D5684" t="s">
        <v>17</v>
      </c>
      <c r="E5684" s="2">
        <v>1</v>
      </c>
      <c r="F5684">
        <f>IFERROR(VLOOKUP(Bakery[[#This Row],[Products]],Bakery_price[#All],2,FALSE),0)</f>
        <v>4000</v>
      </c>
      <c r="G5684" s="3">
        <f>Bakery[[#This Row],[Price]]*Bakery[[#This Row],[Quantity]]</f>
        <v>4000</v>
      </c>
    </row>
    <row r="5685" spans="1:7" x14ac:dyDescent="0.25">
      <c r="A5685">
        <v>2020</v>
      </c>
      <c r="B5685" t="s">
        <v>23</v>
      </c>
      <c r="C5685" s="1">
        <v>22500</v>
      </c>
      <c r="D5685" t="s">
        <v>25</v>
      </c>
      <c r="E5685" s="2">
        <v>1</v>
      </c>
      <c r="F5685">
        <f>IFERROR(VLOOKUP(Bakery[[#This Row],[Products]],Bakery_price[#All],2,FALSE),0)</f>
        <v>3500</v>
      </c>
      <c r="G5685" s="3">
        <f>Bakery[[#This Row],[Price]]*Bakery[[#This Row],[Quantity]]</f>
        <v>3500</v>
      </c>
    </row>
    <row r="5686" spans="1:7" x14ac:dyDescent="0.25">
      <c r="A5686">
        <v>2020</v>
      </c>
      <c r="B5686" t="s">
        <v>23</v>
      </c>
      <c r="C5686" s="1">
        <v>22500</v>
      </c>
      <c r="D5686" t="s">
        <v>12</v>
      </c>
      <c r="E5686" s="2">
        <v>1</v>
      </c>
      <c r="F5686">
        <f>IFERROR(VLOOKUP(Bakery[[#This Row],[Products]],Bakery_price[#All],2,FALSE),0)</f>
        <v>4500</v>
      </c>
      <c r="G5686" s="3">
        <f>Bakery[[#This Row],[Price]]*Bakery[[#This Row],[Quantity]]</f>
        <v>4500</v>
      </c>
    </row>
    <row r="5687" spans="1:7" x14ac:dyDescent="0.25">
      <c r="A5687">
        <v>2020</v>
      </c>
      <c r="B5687" t="s">
        <v>23</v>
      </c>
      <c r="C5687" s="1">
        <v>21300</v>
      </c>
      <c r="D5687" t="s">
        <v>24</v>
      </c>
      <c r="E5687" s="2">
        <v>1</v>
      </c>
      <c r="F5687">
        <f>IFERROR(VLOOKUP(Bakery[[#This Row],[Products]],Bakery_price[#All],2,FALSE),0)</f>
        <v>3500</v>
      </c>
      <c r="G5687" s="3">
        <f>Bakery[[#This Row],[Price]]*Bakery[[#This Row],[Quantity]]</f>
        <v>3500</v>
      </c>
    </row>
    <row r="5688" spans="1:7" x14ac:dyDescent="0.25">
      <c r="A5688">
        <v>2020</v>
      </c>
      <c r="B5688" t="s">
        <v>23</v>
      </c>
      <c r="C5688" s="1">
        <v>21300</v>
      </c>
      <c r="D5688" t="s">
        <v>17</v>
      </c>
      <c r="E5688" s="2">
        <v>1</v>
      </c>
      <c r="F5688">
        <f>IFERROR(VLOOKUP(Bakery[[#This Row],[Products]],Bakery_price[#All],2,FALSE),0)</f>
        <v>4000</v>
      </c>
      <c r="G5688" s="3">
        <f>Bakery[[#This Row],[Price]]*Bakery[[#This Row],[Quantity]]</f>
        <v>4000</v>
      </c>
    </row>
    <row r="5689" spans="1:7" x14ac:dyDescent="0.25">
      <c r="A5689">
        <v>2020</v>
      </c>
      <c r="B5689" t="s">
        <v>23</v>
      </c>
      <c r="C5689" s="1">
        <v>21300</v>
      </c>
      <c r="D5689" t="s">
        <v>25</v>
      </c>
      <c r="E5689" s="2">
        <v>1</v>
      </c>
      <c r="F5689">
        <f>IFERROR(VLOOKUP(Bakery[[#This Row],[Products]],Bakery_price[#All],2,FALSE),0)</f>
        <v>3500</v>
      </c>
      <c r="G5689" s="3">
        <f>Bakery[[#This Row],[Price]]*Bakery[[#This Row],[Quantity]]</f>
        <v>3500</v>
      </c>
    </row>
    <row r="5690" spans="1:7" x14ac:dyDescent="0.25">
      <c r="A5690">
        <v>2020</v>
      </c>
      <c r="B5690" t="s">
        <v>23</v>
      </c>
      <c r="C5690" s="1">
        <v>21300</v>
      </c>
      <c r="D5690" t="s">
        <v>26</v>
      </c>
      <c r="E5690" s="2">
        <v>1</v>
      </c>
      <c r="F5690">
        <f>IFERROR(VLOOKUP(Bakery[[#This Row],[Products]],Bakery_price[#All],2,FALSE),0)</f>
        <v>4000</v>
      </c>
      <c r="G5690" s="3">
        <f>Bakery[[#This Row],[Price]]*Bakery[[#This Row],[Quantity]]</f>
        <v>4000</v>
      </c>
    </row>
    <row r="5691" spans="1:7" x14ac:dyDescent="0.25">
      <c r="A5691">
        <v>2020</v>
      </c>
      <c r="B5691" t="s">
        <v>23</v>
      </c>
      <c r="C5691" s="1">
        <v>21300</v>
      </c>
      <c r="D5691" t="s">
        <v>12</v>
      </c>
      <c r="E5691" s="2">
        <v>1</v>
      </c>
      <c r="F5691">
        <f>IFERROR(VLOOKUP(Bakery[[#This Row],[Products]],Bakery_price[#All],2,FALSE),0)</f>
        <v>4500</v>
      </c>
      <c r="G5691" s="3">
        <f>Bakery[[#This Row],[Price]]*Bakery[[#This Row],[Quantity]]</f>
        <v>4500</v>
      </c>
    </row>
    <row r="5692" spans="1:7" x14ac:dyDescent="0.25">
      <c r="A5692">
        <v>2020</v>
      </c>
      <c r="B5692" t="s">
        <v>5</v>
      </c>
      <c r="C5692" s="1">
        <v>15500</v>
      </c>
      <c r="D5692" t="s">
        <v>8</v>
      </c>
      <c r="E5692" s="2">
        <v>1</v>
      </c>
      <c r="F5692">
        <f>IFERROR(VLOOKUP(Bakery[[#This Row],[Products]],Bakery_price[#All],2,FALSE),0)</f>
        <v>4800</v>
      </c>
      <c r="G5692" s="3">
        <f>Bakery[[#This Row],[Price]]*Bakery[[#This Row],[Quantity]]</f>
        <v>4800</v>
      </c>
    </row>
    <row r="5693" spans="1:7" x14ac:dyDescent="0.25">
      <c r="A5693">
        <v>2020</v>
      </c>
      <c r="B5693" t="s">
        <v>5</v>
      </c>
      <c r="C5693" s="1">
        <v>15500</v>
      </c>
      <c r="D5693" t="s">
        <v>31</v>
      </c>
      <c r="E5693" s="2">
        <v>2</v>
      </c>
      <c r="F5693">
        <f>IFERROR(VLOOKUP(Bakery[[#This Row],[Products]],Bakery_price[#All],2,FALSE),0)</f>
        <v>4000</v>
      </c>
      <c r="G5693" s="3">
        <f>Bakery[[#This Row],[Price]]*Bakery[[#This Row],[Quantity]]</f>
        <v>8000</v>
      </c>
    </row>
    <row r="5694" spans="1:7" x14ac:dyDescent="0.25">
      <c r="A5694">
        <v>2020</v>
      </c>
      <c r="B5694" t="s">
        <v>5</v>
      </c>
      <c r="C5694" s="1">
        <v>14300</v>
      </c>
      <c r="D5694" t="s">
        <v>6</v>
      </c>
      <c r="E5694" s="2">
        <v>1</v>
      </c>
      <c r="F5694">
        <f>IFERROR(VLOOKUP(Bakery[[#This Row],[Products]],Bakery_price[#All],2,FALSE),0)</f>
        <v>4800</v>
      </c>
      <c r="G5694" s="3">
        <f>Bakery[[#This Row],[Price]]*Bakery[[#This Row],[Quantity]]</f>
        <v>4800</v>
      </c>
    </row>
    <row r="5695" spans="1:7" x14ac:dyDescent="0.25">
      <c r="A5695">
        <v>2020</v>
      </c>
      <c r="B5695" t="s">
        <v>5</v>
      </c>
      <c r="C5695" s="1">
        <v>14300</v>
      </c>
      <c r="D5695" t="s">
        <v>7</v>
      </c>
      <c r="E5695" s="2">
        <v>1</v>
      </c>
      <c r="F5695">
        <f>IFERROR(VLOOKUP(Bakery[[#This Row],[Products]],Bakery_price[#All],2,FALSE),0)</f>
        <v>0</v>
      </c>
      <c r="G5695" s="3">
        <f>Bakery[[#This Row],[Price]]*Bakery[[#This Row],[Quantity]]</f>
        <v>0</v>
      </c>
    </row>
    <row r="5696" spans="1:7" x14ac:dyDescent="0.25">
      <c r="A5696">
        <v>2020</v>
      </c>
      <c r="B5696" t="s">
        <v>5</v>
      </c>
      <c r="C5696" s="1">
        <v>14300</v>
      </c>
      <c r="D5696" t="s">
        <v>25</v>
      </c>
      <c r="E5696" s="2">
        <v>1</v>
      </c>
      <c r="F5696">
        <f>IFERROR(VLOOKUP(Bakery[[#This Row],[Products]],Bakery_price[#All],2,FALSE),0)</f>
        <v>3500</v>
      </c>
      <c r="G5696" s="3">
        <f>Bakery[[#This Row],[Price]]*Bakery[[#This Row],[Quantity]]</f>
        <v>3500</v>
      </c>
    </row>
    <row r="5697" spans="1:7" x14ac:dyDescent="0.25">
      <c r="A5697">
        <v>2020</v>
      </c>
      <c r="B5697" t="s">
        <v>5</v>
      </c>
      <c r="C5697" s="1">
        <v>14800</v>
      </c>
      <c r="D5697" t="s">
        <v>6</v>
      </c>
      <c r="E5697" s="2">
        <v>1</v>
      </c>
      <c r="F5697">
        <f>IFERROR(VLOOKUP(Bakery[[#This Row],[Products]],Bakery_price[#All],2,FALSE),0)</f>
        <v>4800</v>
      </c>
      <c r="G5697" s="3">
        <f>Bakery[[#This Row],[Price]]*Bakery[[#This Row],[Quantity]]</f>
        <v>4800</v>
      </c>
    </row>
    <row r="5698" spans="1:7" x14ac:dyDescent="0.25">
      <c r="A5698">
        <v>2020</v>
      </c>
      <c r="B5698" t="s">
        <v>5</v>
      </c>
      <c r="C5698" s="1">
        <v>14800</v>
      </c>
      <c r="D5698" t="s">
        <v>8</v>
      </c>
      <c r="E5698" s="2">
        <v>1</v>
      </c>
      <c r="F5698">
        <f>IFERROR(VLOOKUP(Bakery[[#This Row],[Products]],Bakery_price[#All],2,FALSE),0)</f>
        <v>4800</v>
      </c>
      <c r="G5698" s="3">
        <f>Bakery[[#This Row],[Price]]*Bakery[[#This Row],[Quantity]]</f>
        <v>4800</v>
      </c>
    </row>
    <row r="5699" spans="1:7" x14ac:dyDescent="0.25">
      <c r="A5699">
        <v>2020</v>
      </c>
      <c r="B5699" t="s">
        <v>5</v>
      </c>
      <c r="C5699" s="1">
        <v>14800</v>
      </c>
      <c r="D5699" t="s">
        <v>25</v>
      </c>
      <c r="E5699" s="2">
        <v>1</v>
      </c>
      <c r="F5699">
        <f>IFERROR(VLOOKUP(Bakery[[#This Row],[Products]],Bakery_price[#All],2,FALSE),0)</f>
        <v>3500</v>
      </c>
      <c r="G5699" s="3">
        <f>Bakery[[#This Row],[Price]]*Bakery[[#This Row],[Quantity]]</f>
        <v>3500</v>
      </c>
    </row>
    <row r="5700" spans="1:7" x14ac:dyDescent="0.25">
      <c r="A5700">
        <v>2020</v>
      </c>
      <c r="B5700" t="s">
        <v>5</v>
      </c>
      <c r="C5700" s="1">
        <v>18300</v>
      </c>
      <c r="D5700" t="s">
        <v>6</v>
      </c>
      <c r="E5700" s="2">
        <v>1</v>
      </c>
      <c r="F5700">
        <f>IFERROR(VLOOKUP(Bakery[[#This Row],[Products]],Bakery_price[#All],2,FALSE),0)</f>
        <v>4800</v>
      </c>
      <c r="G5700" s="3">
        <f>Bakery[[#This Row],[Price]]*Bakery[[#This Row],[Quantity]]</f>
        <v>4800</v>
      </c>
    </row>
    <row r="5701" spans="1:7" x14ac:dyDescent="0.25">
      <c r="A5701">
        <v>2020</v>
      </c>
      <c r="B5701" t="s">
        <v>5</v>
      </c>
      <c r="C5701" s="1">
        <v>18300</v>
      </c>
      <c r="D5701" t="s">
        <v>7</v>
      </c>
      <c r="E5701" s="2">
        <v>2</v>
      </c>
      <c r="F5701">
        <f>IFERROR(VLOOKUP(Bakery[[#This Row],[Products]],Bakery_price[#All],2,FALSE),0)</f>
        <v>0</v>
      </c>
      <c r="G5701" s="3">
        <f>Bakery[[#This Row],[Price]]*Bakery[[#This Row],[Quantity]]</f>
        <v>0</v>
      </c>
    </row>
    <row r="5702" spans="1:7" x14ac:dyDescent="0.25">
      <c r="A5702">
        <v>2020</v>
      </c>
      <c r="B5702" t="s">
        <v>5</v>
      </c>
      <c r="C5702" s="1">
        <v>18300</v>
      </c>
      <c r="D5702" t="s">
        <v>24</v>
      </c>
      <c r="E5702" s="2">
        <v>1</v>
      </c>
      <c r="F5702">
        <f>IFERROR(VLOOKUP(Bakery[[#This Row],[Products]],Bakery_price[#All],2,FALSE),0)</f>
        <v>3500</v>
      </c>
      <c r="G5702" s="3">
        <f>Bakery[[#This Row],[Price]]*Bakery[[#This Row],[Quantity]]</f>
        <v>3500</v>
      </c>
    </row>
    <row r="5703" spans="1:7" x14ac:dyDescent="0.25">
      <c r="A5703">
        <v>2020</v>
      </c>
      <c r="B5703" t="s">
        <v>5</v>
      </c>
      <c r="C5703" s="1">
        <v>16100</v>
      </c>
      <c r="D5703" t="s">
        <v>6</v>
      </c>
      <c r="E5703" s="2">
        <v>2</v>
      </c>
      <c r="F5703">
        <f>IFERROR(VLOOKUP(Bakery[[#This Row],[Products]],Bakery_price[#All],2,FALSE),0)</f>
        <v>4800</v>
      </c>
      <c r="G5703" s="3">
        <f>Bakery[[#This Row],[Price]]*Bakery[[#This Row],[Quantity]]</f>
        <v>9600</v>
      </c>
    </row>
    <row r="5704" spans="1:7" x14ac:dyDescent="0.25">
      <c r="A5704">
        <v>2020</v>
      </c>
      <c r="B5704" t="s">
        <v>5</v>
      </c>
      <c r="C5704" s="1">
        <v>16100</v>
      </c>
      <c r="D5704" t="s">
        <v>10</v>
      </c>
      <c r="E5704" s="2">
        <v>1</v>
      </c>
      <c r="F5704">
        <f>IFERROR(VLOOKUP(Bakery[[#This Row],[Products]],Bakery_price[#All],2,FALSE),0)</f>
        <v>0</v>
      </c>
      <c r="G5704" s="3">
        <f>Bakery[[#This Row],[Price]]*Bakery[[#This Row],[Quantity]]</f>
        <v>0</v>
      </c>
    </row>
    <row r="5705" spans="1:7" x14ac:dyDescent="0.25">
      <c r="A5705">
        <v>2020</v>
      </c>
      <c r="B5705" t="s">
        <v>5</v>
      </c>
      <c r="C5705" s="1">
        <v>31300</v>
      </c>
      <c r="D5705" t="s">
        <v>6</v>
      </c>
      <c r="E5705" s="2">
        <v>1</v>
      </c>
      <c r="F5705">
        <f>IFERROR(VLOOKUP(Bakery[[#This Row],[Products]],Bakery_price[#All],2,FALSE),0)</f>
        <v>4800</v>
      </c>
      <c r="G5705" s="3">
        <f>Bakery[[#This Row],[Price]]*Bakery[[#This Row],[Quantity]]</f>
        <v>4800</v>
      </c>
    </row>
    <row r="5706" spans="1:7" x14ac:dyDescent="0.25">
      <c r="A5706">
        <v>2020</v>
      </c>
      <c r="B5706" t="s">
        <v>5</v>
      </c>
      <c r="C5706" s="1">
        <v>31300</v>
      </c>
      <c r="D5706" t="s">
        <v>7</v>
      </c>
      <c r="E5706" s="2">
        <v>5</v>
      </c>
      <c r="F5706">
        <f>IFERROR(VLOOKUP(Bakery[[#This Row],[Products]],Bakery_price[#All],2,FALSE),0)</f>
        <v>0</v>
      </c>
      <c r="G5706" s="3">
        <f>Bakery[[#This Row],[Price]]*Bakery[[#This Row],[Quantity]]</f>
        <v>0</v>
      </c>
    </row>
    <row r="5707" spans="1:7" x14ac:dyDescent="0.25">
      <c r="A5707">
        <v>2020</v>
      </c>
      <c r="B5707" t="s">
        <v>5</v>
      </c>
      <c r="C5707" s="1">
        <v>31300</v>
      </c>
      <c r="D5707" t="s">
        <v>12</v>
      </c>
      <c r="E5707" s="2">
        <v>1</v>
      </c>
      <c r="F5707">
        <f>IFERROR(VLOOKUP(Bakery[[#This Row],[Products]],Bakery_price[#All],2,FALSE),0)</f>
        <v>4500</v>
      </c>
      <c r="G5707" s="3">
        <f>Bakery[[#This Row],[Price]]*Bakery[[#This Row],[Quantity]]</f>
        <v>4500</v>
      </c>
    </row>
    <row r="5708" spans="1:7" x14ac:dyDescent="0.25">
      <c r="A5708">
        <v>2020</v>
      </c>
      <c r="B5708" t="s">
        <v>13</v>
      </c>
      <c r="C5708" s="1">
        <v>27300</v>
      </c>
      <c r="D5708" t="s">
        <v>6</v>
      </c>
      <c r="E5708" s="2">
        <v>1</v>
      </c>
      <c r="F5708">
        <f>IFERROR(VLOOKUP(Bakery[[#This Row],[Products]],Bakery_price[#All],2,FALSE),0)</f>
        <v>4800</v>
      </c>
      <c r="G5708" s="3">
        <f>Bakery[[#This Row],[Price]]*Bakery[[#This Row],[Quantity]]</f>
        <v>4800</v>
      </c>
    </row>
    <row r="5709" spans="1:7" x14ac:dyDescent="0.25">
      <c r="A5709">
        <v>2020</v>
      </c>
      <c r="B5709" t="s">
        <v>13</v>
      </c>
      <c r="C5709" s="1">
        <v>27300</v>
      </c>
      <c r="D5709" t="s">
        <v>7</v>
      </c>
      <c r="E5709" s="2">
        <v>2</v>
      </c>
      <c r="F5709">
        <f>IFERROR(VLOOKUP(Bakery[[#This Row],[Products]],Bakery_price[#All],2,FALSE),0)</f>
        <v>0</v>
      </c>
      <c r="G5709" s="3">
        <f>Bakery[[#This Row],[Price]]*Bakery[[#This Row],[Quantity]]</f>
        <v>0</v>
      </c>
    </row>
    <row r="5710" spans="1:7" x14ac:dyDescent="0.25">
      <c r="A5710">
        <v>2020</v>
      </c>
      <c r="B5710" t="s">
        <v>13</v>
      </c>
      <c r="C5710" s="1">
        <v>27300</v>
      </c>
      <c r="D5710" t="s">
        <v>24</v>
      </c>
      <c r="E5710" s="2">
        <v>1</v>
      </c>
      <c r="F5710">
        <f>IFERROR(VLOOKUP(Bakery[[#This Row],[Products]],Bakery_price[#All],2,FALSE),0)</f>
        <v>3500</v>
      </c>
      <c r="G5710" s="3">
        <f>Bakery[[#This Row],[Price]]*Bakery[[#This Row],[Quantity]]</f>
        <v>3500</v>
      </c>
    </row>
    <row r="5711" spans="1:7" x14ac:dyDescent="0.25">
      <c r="A5711">
        <v>2020</v>
      </c>
      <c r="B5711" t="s">
        <v>13</v>
      </c>
      <c r="C5711" s="1">
        <v>27300</v>
      </c>
      <c r="D5711" t="s">
        <v>29</v>
      </c>
      <c r="E5711" s="2">
        <v>2</v>
      </c>
      <c r="F5711">
        <f>IFERROR(VLOOKUP(Bakery[[#This Row],[Products]],Bakery_price[#All],2,FALSE),0)</f>
        <v>4500</v>
      </c>
      <c r="G5711" s="3">
        <f>Bakery[[#This Row],[Price]]*Bakery[[#This Row],[Quantity]]</f>
        <v>9000</v>
      </c>
    </row>
    <row r="5712" spans="1:7" x14ac:dyDescent="0.25">
      <c r="A5712">
        <v>2020</v>
      </c>
      <c r="B5712" t="s">
        <v>13</v>
      </c>
      <c r="C5712" s="1">
        <v>23300</v>
      </c>
      <c r="D5712" t="s">
        <v>24</v>
      </c>
      <c r="E5712" s="2">
        <v>1</v>
      </c>
      <c r="F5712">
        <f>IFERROR(VLOOKUP(Bakery[[#This Row],[Products]],Bakery_price[#All],2,FALSE),0)</f>
        <v>3500</v>
      </c>
      <c r="G5712" s="3">
        <f>Bakery[[#This Row],[Price]]*Bakery[[#This Row],[Quantity]]</f>
        <v>3500</v>
      </c>
    </row>
    <row r="5713" spans="1:7" x14ac:dyDescent="0.25">
      <c r="A5713">
        <v>2020</v>
      </c>
      <c r="B5713" t="s">
        <v>13</v>
      </c>
      <c r="C5713" s="1">
        <v>23300</v>
      </c>
      <c r="D5713" t="s">
        <v>8</v>
      </c>
      <c r="E5713" s="2">
        <v>1</v>
      </c>
      <c r="F5713">
        <f>IFERROR(VLOOKUP(Bakery[[#This Row],[Products]],Bakery_price[#All],2,FALSE),0)</f>
        <v>4800</v>
      </c>
      <c r="G5713" s="3">
        <f>Bakery[[#This Row],[Price]]*Bakery[[#This Row],[Quantity]]</f>
        <v>4800</v>
      </c>
    </row>
    <row r="5714" spans="1:7" x14ac:dyDescent="0.25">
      <c r="A5714">
        <v>2020</v>
      </c>
      <c r="B5714" t="s">
        <v>13</v>
      </c>
      <c r="C5714" s="1">
        <v>23300</v>
      </c>
      <c r="D5714" t="s">
        <v>26</v>
      </c>
      <c r="E5714" s="2">
        <v>1</v>
      </c>
      <c r="F5714">
        <f>IFERROR(VLOOKUP(Bakery[[#This Row],[Products]],Bakery_price[#All],2,FALSE),0)</f>
        <v>4000</v>
      </c>
      <c r="G5714" s="3">
        <f>Bakery[[#This Row],[Price]]*Bakery[[#This Row],[Quantity]]</f>
        <v>4000</v>
      </c>
    </row>
    <row r="5715" spans="1:7" x14ac:dyDescent="0.25">
      <c r="A5715">
        <v>2020</v>
      </c>
      <c r="B5715" t="s">
        <v>13</v>
      </c>
      <c r="C5715" s="1">
        <v>23300</v>
      </c>
      <c r="D5715" t="s">
        <v>12</v>
      </c>
      <c r="E5715" s="2">
        <v>1</v>
      </c>
      <c r="F5715">
        <f>IFERROR(VLOOKUP(Bakery[[#This Row],[Products]],Bakery_price[#All],2,FALSE),0)</f>
        <v>4500</v>
      </c>
      <c r="G5715" s="3">
        <f>Bakery[[#This Row],[Price]]*Bakery[[#This Row],[Quantity]]</f>
        <v>4500</v>
      </c>
    </row>
    <row r="5716" spans="1:7" x14ac:dyDescent="0.25">
      <c r="A5716">
        <v>2020</v>
      </c>
      <c r="B5716" t="s">
        <v>13</v>
      </c>
      <c r="C5716" s="1">
        <v>23300</v>
      </c>
      <c r="D5716" t="s">
        <v>11</v>
      </c>
      <c r="E5716" s="2" t="s">
        <v>32</v>
      </c>
      <c r="F5716">
        <f>IFERROR(VLOOKUP(Bakery[[#This Row],[Products]],Bakery_price[#All],2,FALSE),0)</f>
        <v>4000</v>
      </c>
      <c r="G5716" s="3">
        <f>Bakery[[#This Row],[Price]]*Bakery[[#This Row],[Quantity]]</f>
        <v>4000</v>
      </c>
    </row>
    <row r="5717" spans="1:7" x14ac:dyDescent="0.25">
      <c r="A5717">
        <v>2020</v>
      </c>
      <c r="B5717" t="s">
        <v>13</v>
      </c>
      <c r="C5717" s="1">
        <v>16300</v>
      </c>
      <c r="D5717" t="s">
        <v>6</v>
      </c>
      <c r="E5717" s="2">
        <v>1</v>
      </c>
      <c r="F5717">
        <f>IFERROR(VLOOKUP(Bakery[[#This Row],[Products]],Bakery_price[#All],2,FALSE),0)</f>
        <v>4800</v>
      </c>
      <c r="G5717" s="3">
        <f>Bakery[[#This Row],[Price]]*Bakery[[#This Row],[Quantity]]</f>
        <v>4800</v>
      </c>
    </row>
    <row r="5718" spans="1:7" x14ac:dyDescent="0.25">
      <c r="A5718">
        <v>2020</v>
      </c>
      <c r="B5718" t="s">
        <v>13</v>
      </c>
      <c r="C5718" s="1">
        <v>16300</v>
      </c>
      <c r="D5718" t="s">
        <v>24</v>
      </c>
      <c r="E5718" s="2">
        <v>1</v>
      </c>
      <c r="F5718">
        <f>IFERROR(VLOOKUP(Bakery[[#This Row],[Products]],Bakery_price[#All],2,FALSE),0)</f>
        <v>3500</v>
      </c>
      <c r="G5718" s="3">
        <f>Bakery[[#This Row],[Price]]*Bakery[[#This Row],[Quantity]]</f>
        <v>3500</v>
      </c>
    </row>
    <row r="5719" spans="1:7" x14ac:dyDescent="0.25">
      <c r="A5719">
        <v>2020</v>
      </c>
      <c r="B5719" t="s">
        <v>13</v>
      </c>
      <c r="C5719" s="1">
        <v>16300</v>
      </c>
      <c r="D5719" t="s">
        <v>25</v>
      </c>
      <c r="E5719" s="2">
        <v>1</v>
      </c>
      <c r="F5719">
        <f>IFERROR(VLOOKUP(Bakery[[#This Row],[Products]],Bakery_price[#All],2,FALSE),0)</f>
        <v>3500</v>
      </c>
      <c r="G5719" s="3">
        <f>Bakery[[#This Row],[Price]]*Bakery[[#This Row],[Quantity]]</f>
        <v>3500</v>
      </c>
    </row>
    <row r="5720" spans="1:7" x14ac:dyDescent="0.25">
      <c r="A5720">
        <v>2020</v>
      </c>
      <c r="B5720" t="s">
        <v>13</v>
      </c>
      <c r="C5720" s="1">
        <v>16300</v>
      </c>
      <c r="D5720" t="s">
        <v>30</v>
      </c>
      <c r="E5720" s="2">
        <v>1</v>
      </c>
      <c r="F5720">
        <f>IFERROR(VLOOKUP(Bakery[[#This Row],[Products]],Bakery_price[#All],2,FALSE),0)</f>
        <v>2500</v>
      </c>
      <c r="G5720" s="3">
        <f>Bakery[[#This Row],[Price]]*Bakery[[#This Row],[Quantity]]</f>
        <v>2500</v>
      </c>
    </row>
    <row r="5721" spans="1:7" x14ac:dyDescent="0.25">
      <c r="A5721">
        <v>2020</v>
      </c>
      <c r="B5721" t="s">
        <v>13</v>
      </c>
      <c r="C5721" s="1">
        <v>20300</v>
      </c>
      <c r="D5721" t="s">
        <v>6</v>
      </c>
      <c r="E5721" s="2">
        <v>1</v>
      </c>
      <c r="F5721">
        <f>IFERROR(VLOOKUP(Bakery[[#This Row],[Products]],Bakery_price[#All],2,FALSE),0)</f>
        <v>4800</v>
      </c>
      <c r="G5721" s="3">
        <f>Bakery[[#This Row],[Price]]*Bakery[[#This Row],[Quantity]]</f>
        <v>4800</v>
      </c>
    </row>
    <row r="5722" spans="1:7" x14ac:dyDescent="0.25">
      <c r="A5722">
        <v>2020</v>
      </c>
      <c r="B5722" t="s">
        <v>13</v>
      </c>
      <c r="C5722" s="1">
        <v>20300</v>
      </c>
      <c r="D5722" t="s">
        <v>31</v>
      </c>
      <c r="E5722" s="2">
        <v>1</v>
      </c>
      <c r="F5722">
        <f>IFERROR(VLOOKUP(Bakery[[#This Row],[Products]],Bakery_price[#All],2,FALSE),0)</f>
        <v>4000</v>
      </c>
      <c r="G5722" s="3">
        <f>Bakery[[#This Row],[Price]]*Bakery[[#This Row],[Quantity]]</f>
        <v>4000</v>
      </c>
    </row>
    <row r="5723" spans="1:7" x14ac:dyDescent="0.25">
      <c r="A5723">
        <v>2020</v>
      </c>
      <c r="B5723" t="s">
        <v>13</v>
      </c>
      <c r="C5723" s="1">
        <v>20300</v>
      </c>
      <c r="D5723" t="s">
        <v>29</v>
      </c>
      <c r="E5723" s="2">
        <v>1</v>
      </c>
      <c r="F5723">
        <f>IFERROR(VLOOKUP(Bakery[[#This Row],[Products]],Bakery_price[#All],2,FALSE),0)</f>
        <v>4500</v>
      </c>
      <c r="G5723" s="3">
        <f>Bakery[[#This Row],[Price]]*Bakery[[#This Row],[Quantity]]</f>
        <v>4500</v>
      </c>
    </row>
    <row r="5724" spans="1:7" x14ac:dyDescent="0.25">
      <c r="A5724">
        <v>2020</v>
      </c>
      <c r="B5724" t="s">
        <v>13</v>
      </c>
      <c r="C5724" s="1">
        <v>20300</v>
      </c>
      <c r="D5724" t="s">
        <v>12</v>
      </c>
      <c r="E5724" s="2">
        <v>1</v>
      </c>
      <c r="F5724">
        <f>IFERROR(VLOOKUP(Bakery[[#This Row],[Products]],Bakery_price[#All],2,FALSE),0)</f>
        <v>4500</v>
      </c>
      <c r="G5724" s="3">
        <f>Bakery[[#This Row],[Price]]*Bakery[[#This Row],[Quantity]]</f>
        <v>4500</v>
      </c>
    </row>
    <row r="5725" spans="1:7" x14ac:dyDescent="0.25">
      <c r="A5725">
        <v>2020</v>
      </c>
      <c r="B5725" t="s">
        <v>13</v>
      </c>
      <c r="C5725" s="1">
        <v>57500</v>
      </c>
      <c r="D5725" t="s">
        <v>6</v>
      </c>
      <c r="E5725" s="2">
        <v>5</v>
      </c>
      <c r="F5725">
        <f>IFERROR(VLOOKUP(Bakery[[#This Row],[Products]],Bakery_price[#All],2,FALSE),0)</f>
        <v>4800</v>
      </c>
      <c r="G5725" s="3">
        <f>Bakery[[#This Row],[Price]]*Bakery[[#This Row],[Quantity]]</f>
        <v>24000</v>
      </c>
    </row>
    <row r="5726" spans="1:7" x14ac:dyDescent="0.25">
      <c r="A5726">
        <v>2020</v>
      </c>
      <c r="B5726" t="s">
        <v>13</v>
      </c>
      <c r="C5726" s="1">
        <v>57500</v>
      </c>
      <c r="D5726" t="s">
        <v>8</v>
      </c>
      <c r="E5726" s="2">
        <v>3</v>
      </c>
      <c r="F5726">
        <f>IFERROR(VLOOKUP(Bakery[[#This Row],[Products]],Bakery_price[#All],2,FALSE),0)</f>
        <v>4800</v>
      </c>
      <c r="G5726" s="3">
        <f>Bakery[[#This Row],[Price]]*Bakery[[#This Row],[Quantity]]</f>
        <v>14400</v>
      </c>
    </row>
    <row r="5727" spans="1:7" x14ac:dyDescent="0.25">
      <c r="A5727">
        <v>2020</v>
      </c>
      <c r="B5727" t="s">
        <v>13</v>
      </c>
      <c r="C5727" s="1">
        <v>57500</v>
      </c>
      <c r="D5727" t="s">
        <v>12</v>
      </c>
      <c r="E5727" s="2">
        <v>4</v>
      </c>
      <c r="F5727">
        <f>IFERROR(VLOOKUP(Bakery[[#This Row],[Products]],Bakery_price[#All],2,FALSE),0)</f>
        <v>4500</v>
      </c>
      <c r="G5727" s="3">
        <f>Bakery[[#This Row],[Price]]*Bakery[[#This Row],[Quantity]]</f>
        <v>18000</v>
      </c>
    </row>
    <row r="5728" spans="1:7" x14ac:dyDescent="0.25">
      <c r="A5728">
        <v>2020</v>
      </c>
      <c r="B5728" t="s">
        <v>13</v>
      </c>
      <c r="C5728" s="1">
        <v>16100</v>
      </c>
      <c r="D5728" t="s">
        <v>6</v>
      </c>
      <c r="E5728" s="2">
        <v>2</v>
      </c>
      <c r="F5728">
        <f>IFERROR(VLOOKUP(Bakery[[#This Row],[Products]],Bakery_price[#All],2,FALSE),0)</f>
        <v>4800</v>
      </c>
      <c r="G5728" s="3">
        <f>Bakery[[#This Row],[Price]]*Bakery[[#This Row],[Quantity]]</f>
        <v>9600</v>
      </c>
    </row>
    <row r="5729" spans="1:7" x14ac:dyDescent="0.25">
      <c r="A5729">
        <v>2020</v>
      </c>
      <c r="B5729" t="s">
        <v>13</v>
      </c>
      <c r="C5729" s="1">
        <v>16100</v>
      </c>
      <c r="D5729" t="s">
        <v>16</v>
      </c>
      <c r="E5729" s="2">
        <v>1</v>
      </c>
      <c r="F5729">
        <f>IFERROR(VLOOKUP(Bakery[[#This Row],[Products]],Bakery_price[#All],2,FALSE),0)</f>
        <v>0</v>
      </c>
      <c r="G5729" s="3">
        <f>Bakery[[#This Row],[Price]]*Bakery[[#This Row],[Quantity]]</f>
        <v>0</v>
      </c>
    </row>
    <row r="5730" spans="1:7" x14ac:dyDescent="0.25">
      <c r="A5730">
        <v>2020</v>
      </c>
      <c r="B5730" t="s">
        <v>13</v>
      </c>
      <c r="C5730" s="1">
        <v>67000</v>
      </c>
      <c r="D5730" t="s">
        <v>6</v>
      </c>
      <c r="E5730" s="2">
        <v>5</v>
      </c>
      <c r="F5730">
        <f>IFERROR(VLOOKUP(Bakery[[#This Row],[Products]],Bakery_price[#All],2,FALSE),0)</f>
        <v>4800</v>
      </c>
      <c r="G5730" s="3">
        <f>Bakery[[#This Row],[Price]]*Bakery[[#This Row],[Quantity]]</f>
        <v>24000</v>
      </c>
    </row>
    <row r="5731" spans="1:7" x14ac:dyDescent="0.25">
      <c r="A5731">
        <v>2020</v>
      </c>
      <c r="B5731" t="s">
        <v>13</v>
      </c>
      <c r="C5731" s="1">
        <v>67000</v>
      </c>
      <c r="D5731" t="s">
        <v>25</v>
      </c>
      <c r="E5731" s="2">
        <v>5</v>
      </c>
      <c r="F5731">
        <f>IFERROR(VLOOKUP(Bakery[[#This Row],[Products]],Bakery_price[#All],2,FALSE),0)</f>
        <v>3500</v>
      </c>
      <c r="G5731" s="3">
        <f>Bakery[[#This Row],[Price]]*Bakery[[#This Row],[Quantity]]</f>
        <v>17500</v>
      </c>
    </row>
    <row r="5732" spans="1:7" x14ac:dyDescent="0.25">
      <c r="A5732">
        <v>2020</v>
      </c>
      <c r="B5732" t="s">
        <v>13</v>
      </c>
      <c r="C5732" s="1">
        <v>67000</v>
      </c>
      <c r="D5732" t="s">
        <v>29</v>
      </c>
      <c r="E5732" s="2">
        <v>5</v>
      </c>
      <c r="F5732">
        <f>IFERROR(VLOOKUP(Bakery[[#This Row],[Products]],Bakery_price[#All],2,FALSE),0)</f>
        <v>4500</v>
      </c>
      <c r="G5732" s="3">
        <f>Bakery[[#This Row],[Price]]*Bakery[[#This Row],[Quantity]]</f>
        <v>22500</v>
      </c>
    </row>
    <row r="5733" spans="1:7" x14ac:dyDescent="0.25">
      <c r="A5733">
        <v>2020</v>
      </c>
      <c r="B5733" t="s">
        <v>13</v>
      </c>
      <c r="C5733" s="1">
        <v>15100</v>
      </c>
      <c r="D5733" t="s">
        <v>6</v>
      </c>
      <c r="E5733" s="2">
        <v>2</v>
      </c>
      <c r="F5733">
        <f>IFERROR(VLOOKUP(Bakery[[#This Row],[Products]],Bakery_price[#All],2,FALSE),0)</f>
        <v>4800</v>
      </c>
      <c r="G5733" s="3">
        <f>Bakery[[#This Row],[Price]]*Bakery[[#This Row],[Quantity]]</f>
        <v>9600</v>
      </c>
    </row>
    <row r="5734" spans="1:7" x14ac:dyDescent="0.25">
      <c r="A5734">
        <v>2020</v>
      </c>
      <c r="B5734" t="s">
        <v>13</v>
      </c>
      <c r="C5734" s="1">
        <v>15100</v>
      </c>
      <c r="D5734" t="s">
        <v>25</v>
      </c>
      <c r="E5734" s="2">
        <v>1</v>
      </c>
      <c r="F5734">
        <f>IFERROR(VLOOKUP(Bakery[[#This Row],[Products]],Bakery_price[#All],2,FALSE),0)</f>
        <v>3500</v>
      </c>
      <c r="G5734" s="3">
        <f>Bakery[[#This Row],[Price]]*Bakery[[#This Row],[Quantity]]</f>
        <v>3500</v>
      </c>
    </row>
    <row r="5735" spans="1:7" x14ac:dyDescent="0.25">
      <c r="A5735">
        <v>2020</v>
      </c>
      <c r="B5735" t="s">
        <v>14</v>
      </c>
      <c r="C5735" s="1">
        <v>25000</v>
      </c>
      <c r="D5735" t="s">
        <v>6</v>
      </c>
      <c r="E5735" s="2">
        <v>1</v>
      </c>
      <c r="F5735">
        <f>IFERROR(VLOOKUP(Bakery[[#This Row],[Products]],Bakery_price[#All],2,FALSE),0)</f>
        <v>4800</v>
      </c>
      <c r="G5735" s="3">
        <f>Bakery[[#This Row],[Price]]*Bakery[[#This Row],[Quantity]]</f>
        <v>4800</v>
      </c>
    </row>
    <row r="5736" spans="1:7" x14ac:dyDescent="0.25">
      <c r="A5736">
        <v>2020</v>
      </c>
      <c r="B5736" t="s">
        <v>14</v>
      </c>
      <c r="C5736" s="1">
        <v>25000</v>
      </c>
      <c r="D5736" t="s">
        <v>15</v>
      </c>
      <c r="E5736" s="2">
        <v>1</v>
      </c>
      <c r="F5736">
        <f>IFERROR(VLOOKUP(Bakery[[#This Row],[Products]],Bakery_price[#All],2,FALSE),0)</f>
        <v>3500</v>
      </c>
      <c r="G5736" s="3">
        <f>Bakery[[#This Row],[Price]]*Bakery[[#This Row],[Quantity]]</f>
        <v>3500</v>
      </c>
    </row>
    <row r="5737" spans="1:7" x14ac:dyDescent="0.25">
      <c r="A5737">
        <v>2020</v>
      </c>
      <c r="B5737" t="s">
        <v>14</v>
      </c>
      <c r="C5737" s="1">
        <v>25000</v>
      </c>
      <c r="D5737" t="s">
        <v>19</v>
      </c>
      <c r="E5737" s="2">
        <v>1</v>
      </c>
      <c r="F5737">
        <f>IFERROR(VLOOKUP(Bakery[[#This Row],[Products]],Bakery_price[#All],2,FALSE),0)</f>
        <v>1500</v>
      </c>
      <c r="G5737" s="3">
        <f>Bakery[[#This Row],[Price]]*Bakery[[#This Row],[Quantity]]</f>
        <v>1500</v>
      </c>
    </row>
    <row r="5738" spans="1:7" x14ac:dyDescent="0.25">
      <c r="A5738">
        <v>2020</v>
      </c>
      <c r="B5738" t="s">
        <v>14</v>
      </c>
      <c r="C5738" s="1">
        <v>25000</v>
      </c>
      <c r="D5738" t="s">
        <v>24</v>
      </c>
      <c r="E5738" s="2">
        <v>2</v>
      </c>
      <c r="F5738">
        <f>IFERROR(VLOOKUP(Bakery[[#This Row],[Products]],Bakery_price[#All],2,FALSE),0)</f>
        <v>3500</v>
      </c>
      <c r="G5738" s="3">
        <f>Bakery[[#This Row],[Price]]*Bakery[[#This Row],[Quantity]]</f>
        <v>7000</v>
      </c>
    </row>
    <row r="5739" spans="1:7" x14ac:dyDescent="0.25">
      <c r="A5739">
        <v>2020</v>
      </c>
      <c r="B5739" t="s">
        <v>14</v>
      </c>
      <c r="C5739" s="1">
        <v>25000</v>
      </c>
      <c r="D5739" t="s">
        <v>12</v>
      </c>
      <c r="E5739" s="2">
        <v>1</v>
      </c>
      <c r="F5739">
        <f>IFERROR(VLOOKUP(Bakery[[#This Row],[Products]],Bakery_price[#All],2,FALSE),0)</f>
        <v>4500</v>
      </c>
      <c r="G5739" s="3">
        <f>Bakery[[#This Row],[Price]]*Bakery[[#This Row],[Quantity]]</f>
        <v>4500</v>
      </c>
    </row>
    <row r="5740" spans="1:7" x14ac:dyDescent="0.25">
      <c r="A5740">
        <v>2020</v>
      </c>
      <c r="B5740" t="s">
        <v>14</v>
      </c>
      <c r="C5740" s="1">
        <v>25000</v>
      </c>
      <c r="D5740" t="s">
        <v>30</v>
      </c>
      <c r="E5740" s="2">
        <v>1</v>
      </c>
      <c r="F5740">
        <f>IFERROR(VLOOKUP(Bakery[[#This Row],[Products]],Bakery_price[#All],2,FALSE),0)</f>
        <v>2500</v>
      </c>
      <c r="G5740" s="3">
        <f>Bakery[[#This Row],[Price]]*Bakery[[#This Row],[Quantity]]</f>
        <v>2500</v>
      </c>
    </row>
    <row r="5741" spans="1:7" x14ac:dyDescent="0.25">
      <c r="A5741">
        <v>2020</v>
      </c>
      <c r="B5741" t="s">
        <v>14</v>
      </c>
      <c r="C5741" s="1">
        <v>17000</v>
      </c>
      <c r="D5741" t="s">
        <v>15</v>
      </c>
      <c r="E5741" s="2">
        <v>2</v>
      </c>
      <c r="F5741">
        <f>IFERROR(VLOOKUP(Bakery[[#This Row],[Products]],Bakery_price[#All],2,FALSE),0)</f>
        <v>3500</v>
      </c>
      <c r="G5741" s="3">
        <f>Bakery[[#This Row],[Price]]*Bakery[[#This Row],[Quantity]]</f>
        <v>7000</v>
      </c>
    </row>
    <row r="5742" spans="1:7" x14ac:dyDescent="0.25">
      <c r="A5742">
        <v>2020</v>
      </c>
      <c r="B5742" t="s">
        <v>14</v>
      </c>
      <c r="C5742" s="1">
        <v>17000</v>
      </c>
      <c r="D5742" t="s">
        <v>24</v>
      </c>
      <c r="E5742" s="2">
        <v>2</v>
      </c>
      <c r="F5742">
        <f>IFERROR(VLOOKUP(Bakery[[#This Row],[Products]],Bakery_price[#All],2,FALSE),0)</f>
        <v>3500</v>
      </c>
      <c r="G5742" s="3">
        <f>Bakery[[#This Row],[Price]]*Bakery[[#This Row],[Quantity]]</f>
        <v>7000</v>
      </c>
    </row>
    <row r="5743" spans="1:7" x14ac:dyDescent="0.25">
      <c r="A5743">
        <v>2020</v>
      </c>
      <c r="B5743" t="s">
        <v>14</v>
      </c>
      <c r="C5743" s="1">
        <v>19000</v>
      </c>
      <c r="D5743" t="s">
        <v>7</v>
      </c>
      <c r="E5743" s="2">
        <v>2</v>
      </c>
      <c r="F5743">
        <f>IFERROR(VLOOKUP(Bakery[[#This Row],[Products]],Bakery_price[#All],2,FALSE),0)</f>
        <v>0</v>
      </c>
      <c r="G5743" s="3">
        <f>Bakery[[#This Row],[Price]]*Bakery[[#This Row],[Quantity]]</f>
        <v>0</v>
      </c>
    </row>
    <row r="5744" spans="1:7" x14ac:dyDescent="0.25">
      <c r="A5744">
        <v>2020</v>
      </c>
      <c r="B5744" t="s">
        <v>14</v>
      </c>
      <c r="C5744" s="1">
        <v>19000</v>
      </c>
      <c r="D5744" t="s">
        <v>8</v>
      </c>
      <c r="E5744" s="2">
        <v>2</v>
      </c>
      <c r="F5744">
        <f>IFERROR(VLOOKUP(Bakery[[#This Row],[Products]],Bakery_price[#All],2,FALSE),0)</f>
        <v>4800</v>
      </c>
      <c r="G5744" s="3">
        <f>Bakery[[#This Row],[Price]]*Bakery[[#This Row],[Quantity]]</f>
        <v>9600</v>
      </c>
    </row>
    <row r="5745" spans="1:7" x14ac:dyDescent="0.25">
      <c r="A5745">
        <v>2020</v>
      </c>
      <c r="B5745" t="s">
        <v>14</v>
      </c>
      <c r="C5745" s="1">
        <v>16500</v>
      </c>
      <c r="D5745" t="s">
        <v>7</v>
      </c>
      <c r="E5745" s="2">
        <v>1</v>
      </c>
      <c r="F5745">
        <f>IFERROR(VLOOKUP(Bakery[[#This Row],[Products]],Bakery_price[#All],2,FALSE),0)</f>
        <v>0</v>
      </c>
      <c r="G5745" s="3">
        <f>Bakery[[#This Row],[Price]]*Bakery[[#This Row],[Quantity]]</f>
        <v>0</v>
      </c>
    </row>
    <row r="5746" spans="1:7" x14ac:dyDescent="0.25">
      <c r="A5746">
        <v>2020</v>
      </c>
      <c r="B5746" t="s">
        <v>14</v>
      </c>
      <c r="C5746" s="1">
        <v>16500</v>
      </c>
      <c r="D5746" t="s">
        <v>25</v>
      </c>
      <c r="E5746" s="2">
        <v>1</v>
      </c>
      <c r="F5746">
        <f>IFERROR(VLOOKUP(Bakery[[#This Row],[Products]],Bakery_price[#All],2,FALSE),0)</f>
        <v>3500</v>
      </c>
      <c r="G5746" s="3">
        <f>Bakery[[#This Row],[Price]]*Bakery[[#This Row],[Quantity]]</f>
        <v>3500</v>
      </c>
    </row>
    <row r="5747" spans="1:7" x14ac:dyDescent="0.25">
      <c r="A5747">
        <v>2020</v>
      </c>
      <c r="B5747" t="s">
        <v>14</v>
      </c>
      <c r="C5747" s="1">
        <v>16500</v>
      </c>
      <c r="D5747" t="s">
        <v>29</v>
      </c>
      <c r="E5747" s="2">
        <v>1</v>
      </c>
      <c r="F5747">
        <f>IFERROR(VLOOKUP(Bakery[[#This Row],[Products]],Bakery_price[#All],2,FALSE),0)</f>
        <v>4500</v>
      </c>
      <c r="G5747" s="3">
        <f>Bakery[[#This Row],[Price]]*Bakery[[#This Row],[Quantity]]</f>
        <v>4500</v>
      </c>
    </row>
    <row r="5748" spans="1:7" x14ac:dyDescent="0.25">
      <c r="A5748">
        <v>2020</v>
      </c>
      <c r="B5748" t="s">
        <v>14</v>
      </c>
      <c r="C5748" s="1">
        <v>16500</v>
      </c>
      <c r="D5748" t="s">
        <v>30</v>
      </c>
      <c r="E5748" s="2">
        <v>1</v>
      </c>
      <c r="F5748">
        <f>IFERROR(VLOOKUP(Bakery[[#This Row],[Products]],Bakery_price[#All],2,FALSE),0)</f>
        <v>2500</v>
      </c>
      <c r="G5748" s="3">
        <f>Bakery[[#This Row],[Price]]*Bakery[[#This Row],[Quantity]]</f>
        <v>2500</v>
      </c>
    </row>
    <row r="5749" spans="1:7" x14ac:dyDescent="0.25">
      <c r="A5749">
        <v>2020</v>
      </c>
      <c r="B5749" t="s">
        <v>14</v>
      </c>
      <c r="C5749" s="1">
        <v>15500</v>
      </c>
      <c r="D5749" t="s">
        <v>24</v>
      </c>
      <c r="E5749" s="2">
        <v>1</v>
      </c>
      <c r="F5749">
        <f>IFERROR(VLOOKUP(Bakery[[#This Row],[Products]],Bakery_price[#All],2,FALSE),0)</f>
        <v>3500</v>
      </c>
      <c r="G5749" s="3">
        <f>Bakery[[#This Row],[Price]]*Bakery[[#This Row],[Quantity]]</f>
        <v>3500</v>
      </c>
    </row>
    <row r="5750" spans="1:7" x14ac:dyDescent="0.25">
      <c r="A5750">
        <v>2020</v>
      </c>
      <c r="B5750" t="s">
        <v>14</v>
      </c>
      <c r="C5750" s="1">
        <v>15500</v>
      </c>
      <c r="D5750" t="s">
        <v>29</v>
      </c>
      <c r="E5750" s="2">
        <v>1</v>
      </c>
      <c r="F5750">
        <f>IFERROR(VLOOKUP(Bakery[[#This Row],[Products]],Bakery_price[#All],2,FALSE),0)</f>
        <v>4500</v>
      </c>
      <c r="G5750" s="3">
        <f>Bakery[[#This Row],[Price]]*Bakery[[#This Row],[Quantity]]</f>
        <v>4500</v>
      </c>
    </row>
    <row r="5751" spans="1:7" x14ac:dyDescent="0.25">
      <c r="A5751">
        <v>2020</v>
      </c>
      <c r="B5751" t="s">
        <v>14</v>
      </c>
      <c r="C5751" s="1">
        <v>15500</v>
      </c>
      <c r="D5751" t="s">
        <v>10</v>
      </c>
      <c r="E5751" s="2">
        <v>1</v>
      </c>
      <c r="F5751">
        <f>IFERROR(VLOOKUP(Bakery[[#This Row],[Products]],Bakery_price[#All],2,FALSE),0)</f>
        <v>0</v>
      </c>
      <c r="G5751" s="3">
        <f>Bakery[[#This Row],[Price]]*Bakery[[#This Row],[Quantity]]</f>
        <v>0</v>
      </c>
    </row>
    <row r="5752" spans="1:7" x14ac:dyDescent="0.25">
      <c r="A5752">
        <v>2020</v>
      </c>
      <c r="B5752" t="s">
        <v>14</v>
      </c>
      <c r="C5752" s="1">
        <v>17500</v>
      </c>
      <c r="D5752" t="s">
        <v>15</v>
      </c>
      <c r="E5752" s="2">
        <v>1</v>
      </c>
      <c r="F5752">
        <f>IFERROR(VLOOKUP(Bakery[[#This Row],[Products]],Bakery_price[#All],2,FALSE),0)</f>
        <v>3500</v>
      </c>
      <c r="G5752" s="3">
        <f>Bakery[[#This Row],[Price]]*Bakery[[#This Row],[Quantity]]</f>
        <v>3500</v>
      </c>
    </row>
    <row r="5753" spans="1:7" x14ac:dyDescent="0.25">
      <c r="A5753">
        <v>2020</v>
      </c>
      <c r="B5753" t="s">
        <v>14</v>
      </c>
      <c r="C5753" s="1">
        <v>17500</v>
      </c>
      <c r="D5753" t="s">
        <v>7</v>
      </c>
      <c r="E5753" s="2">
        <v>1</v>
      </c>
      <c r="F5753">
        <f>IFERROR(VLOOKUP(Bakery[[#This Row],[Products]],Bakery_price[#All],2,FALSE),0)</f>
        <v>0</v>
      </c>
      <c r="G5753" s="3">
        <f>Bakery[[#This Row],[Price]]*Bakery[[#This Row],[Quantity]]</f>
        <v>0</v>
      </c>
    </row>
    <row r="5754" spans="1:7" x14ac:dyDescent="0.25">
      <c r="A5754">
        <v>2020</v>
      </c>
      <c r="B5754" t="s">
        <v>14</v>
      </c>
      <c r="C5754" s="1">
        <v>17500</v>
      </c>
      <c r="D5754" t="s">
        <v>24</v>
      </c>
      <c r="E5754" s="2">
        <v>1</v>
      </c>
      <c r="F5754">
        <f>IFERROR(VLOOKUP(Bakery[[#This Row],[Products]],Bakery_price[#All],2,FALSE),0)</f>
        <v>3500</v>
      </c>
      <c r="G5754" s="3">
        <f>Bakery[[#This Row],[Price]]*Bakery[[#This Row],[Quantity]]</f>
        <v>3500</v>
      </c>
    </row>
    <row r="5755" spans="1:7" x14ac:dyDescent="0.25">
      <c r="A5755">
        <v>2020</v>
      </c>
      <c r="B5755" t="s">
        <v>14</v>
      </c>
      <c r="C5755" s="1">
        <v>17500</v>
      </c>
      <c r="D5755" t="s">
        <v>12</v>
      </c>
      <c r="E5755" s="2">
        <v>1</v>
      </c>
      <c r="F5755">
        <f>IFERROR(VLOOKUP(Bakery[[#This Row],[Products]],Bakery_price[#All],2,FALSE),0)</f>
        <v>4500</v>
      </c>
      <c r="G5755" s="3">
        <f>Bakery[[#This Row],[Price]]*Bakery[[#This Row],[Quantity]]</f>
        <v>4500</v>
      </c>
    </row>
    <row r="5756" spans="1:7" x14ac:dyDescent="0.25">
      <c r="A5756">
        <v>2020</v>
      </c>
      <c r="B5756" t="s">
        <v>14</v>
      </c>
      <c r="C5756" s="1">
        <v>20500</v>
      </c>
      <c r="D5756" t="s">
        <v>15</v>
      </c>
      <c r="E5756" s="2">
        <v>1</v>
      </c>
      <c r="F5756">
        <f>IFERROR(VLOOKUP(Bakery[[#This Row],[Products]],Bakery_price[#All],2,FALSE),0)</f>
        <v>3500</v>
      </c>
      <c r="G5756" s="3">
        <f>Bakery[[#This Row],[Price]]*Bakery[[#This Row],[Quantity]]</f>
        <v>3500</v>
      </c>
    </row>
    <row r="5757" spans="1:7" x14ac:dyDescent="0.25">
      <c r="A5757">
        <v>2020</v>
      </c>
      <c r="B5757" t="s">
        <v>14</v>
      </c>
      <c r="C5757" s="1">
        <v>20500</v>
      </c>
      <c r="D5757" t="s">
        <v>19</v>
      </c>
      <c r="E5757" s="2">
        <v>1</v>
      </c>
      <c r="F5757">
        <f>IFERROR(VLOOKUP(Bakery[[#This Row],[Products]],Bakery_price[#All],2,FALSE),0)</f>
        <v>1500</v>
      </c>
      <c r="G5757" s="3">
        <f>Bakery[[#This Row],[Price]]*Bakery[[#This Row],[Quantity]]</f>
        <v>1500</v>
      </c>
    </row>
    <row r="5758" spans="1:7" x14ac:dyDescent="0.25">
      <c r="A5758">
        <v>2020</v>
      </c>
      <c r="B5758" t="s">
        <v>14</v>
      </c>
      <c r="C5758" s="1">
        <v>20500</v>
      </c>
      <c r="D5758" t="s">
        <v>7</v>
      </c>
      <c r="E5758" s="2">
        <v>1</v>
      </c>
      <c r="F5758">
        <f>IFERROR(VLOOKUP(Bakery[[#This Row],[Products]],Bakery_price[#All],2,FALSE),0)</f>
        <v>0</v>
      </c>
      <c r="G5758" s="3">
        <f>Bakery[[#This Row],[Price]]*Bakery[[#This Row],[Quantity]]</f>
        <v>0</v>
      </c>
    </row>
    <row r="5759" spans="1:7" x14ac:dyDescent="0.25">
      <c r="A5759">
        <v>2020</v>
      </c>
      <c r="B5759" t="s">
        <v>14</v>
      </c>
      <c r="C5759" s="1">
        <v>20500</v>
      </c>
      <c r="D5759" t="s">
        <v>24</v>
      </c>
      <c r="E5759" s="2">
        <v>1</v>
      </c>
      <c r="F5759">
        <f>IFERROR(VLOOKUP(Bakery[[#This Row],[Products]],Bakery_price[#All],2,FALSE),0)</f>
        <v>3500</v>
      </c>
      <c r="G5759" s="3">
        <f>Bakery[[#This Row],[Price]]*Bakery[[#This Row],[Quantity]]</f>
        <v>3500</v>
      </c>
    </row>
    <row r="5760" spans="1:7" x14ac:dyDescent="0.25">
      <c r="A5760">
        <v>2020</v>
      </c>
      <c r="B5760" t="s">
        <v>14</v>
      </c>
      <c r="C5760" s="1">
        <v>20500</v>
      </c>
      <c r="D5760" t="s">
        <v>17</v>
      </c>
      <c r="E5760" s="2">
        <v>1</v>
      </c>
      <c r="F5760">
        <f>IFERROR(VLOOKUP(Bakery[[#This Row],[Products]],Bakery_price[#All],2,FALSE),0)</f>
        <v>4000</v>
      </c>
      <c r="G5760" s="3">
        <f>Bakery[[#This Row],[Price]]*Bakery[[#This Row],[Quantity]]</f>
        <v>4000</v>
      </c>
    </row>
    <row r="5761" spans="1:7" x14ac:dyDescent="0.25">
      <c r="A5761">
        <v>2020</v>
      </c>
      <c r="B5761" t="s">
        <v>14</v>
      </c>
      <c r="C5761" s="1">
        <v>20500</v>
      </c>
      <c r="D5761" t="s">
        <v>12</v>
      </c>
      <c r="E5761" s="2">
        <v>1</v>
      </c>
      <c r="F5761">
        <f>IFERROR(VLOOKUP(Bakery[[#This Row],[Products]],Bakery_price[#All],2,FALSE),0)</f>
        <v>4500</v>
      </c>
      <c r="G5761" s="3">
        <f>Bakery[[#This Row],[Price]]*Bakery[[#This Row],[Quantity]]</f>
        <v>4500</v>
      </c>
    </row>
    <row r="5762" spans="1:7" x14ac:dyDescent="0.25">
      <c r="A5762">
        <v>2020</v>
      </c>
      <c r="B5762" t="s">
        <v>14</v>
      </c>
      <c r="C5762" s="1">
        <v>19300</v>
      </c>
      <c r="D5762" t="s">
        <v>6</v>
      </c>
      <c r="E5762" s="2">
        <v>1</v>
      </c>
      <c r="F5762">
        <f>IFERROR(VLOOKUP(Bakery[[#This Row],[Products]],Bakery_price[#All],2,FALSE),0)</f>
        <v>4800</v>
      </c>
      <c r="G5762" s="3">
        <f>Bakery[[#This Row],[Price]]*Bakery[[#This Row],[Quantity]]</f>
        <v>4800</v>
      </c>
    </row>
    <row r="5763" spans="1:7" x14ac:dyDescent="0.25">
      <c r="A5763">
        <v>2020</v>
      </c>
      <c r="B5763" t="s">
        <v>14</v>
      </c>
      <c r="C5763" s="1">
        <v>19300</v>
      </c>
      <c r="D5763" t="s">
        <v>8</v>
      </c>
      <c r="E5763" s="2">
        <v>1</v>
      </c>
      <c r="F5763">
        <f>IFERROR(VLOOKUP(Bakery[[#This Row],[Products]],Bakery_price[#All],2,FALSE),0)</f>
        <v>4800</v>
      </c>
      <c r="G5763" s="3">
        <f>Bakery[[#This Row],[Price]]*Bakery[[#This Row],[Quantity]]</f>
        <v>4800</v>
      </c>
    </row>
    <row r="5764" spans="1:7" x14ac:dyDescent="0.25">
      <c r="A5764">
        <v>2020</v>
      </c>
      <c r="B5764" t="s">
        <v>14</v>
      </c>
      <c r="C5764" s="1">
        <v>19300</v>
      </c>
      <c r="D5764" t="s">
        <v>25</v>
      </c>
      <c r="E5764" s="2">
        <v>1</v>
      </c>
      <c r="F5764">
        <f>IFERROR(VLOOKUP(Bakery[[#This Row],[Products]],Bakery_price[#All],2,FALSE),0)</f>
        <v>3500</v>
      </c>
      <c r="G5764" s="3">
        <f>Bakery[[#This Row],[Price]]*Bakery[[#This Row],[Quantity]]</f>
        <v>3500</v>
      </c>
    </row>
    <row r="5765" spans="1:7" x14ac:dyDescent="0.25">
      <c r="A5765">
        <v>2020</v>
      </c>
      <c r="B5765" t="s">
        <v>14</v>
      </c>
      <c r="C5765" s="1">
        <v>19300</v>
      </c>
      <c r="D5765" t="s">
        <v>16</v>
      </c>
      <c r="E5765" s="2">
        <v>1</v>
      </c>
      <c r="F5765">
        <f>IFERROR(VLOOKUP(Bakery[[#This Row],[Products]],Bakery_price[#All],2,FALSE),0)</f>
        <v>0</v>
      </c>
      <c r="G5765" s="3">
        <f>Bakery[[#This Row],[Price]]*Bakery[[#This Row],[Quantity]]</f>
        <v>0</v>
      </c>
    </row>
    <row r="5766" spans="1:7" x14ac:dyDescent="0.25">
      <c r="A5766">
        <v>2020</v>
      </c>
      <c r="B5766" t="s">
        <v>14</v>
      </c>
      <c r="C5766" s="1">
        <v>17300</v>
      </c>
      <c r="D5766" t="s">
        <v>6</v>
      </c>
      <c r="E5766" s="2">
        <v>1</v>
      </c>
      <c r="F5766">
        <f>IFERROR(VLOOKUP(Bakery[[#This Row],[Products]],Bakery_price[#All],2,FALSE),0)</f>
        <v>4800</v>
      </c>
      <c r="G5766" s="3">
        <f>Bakery[[#This Row],[Price]]*Bakery[[#This Row],[Quantity]]</f>
        <v>4800</v>
      </c>
    </row>
    <row r="5767" spans="1:7" x14ac:dyDescent="0.25">
      <c r="A5767">
        <v>2020</v>
      </c>
      <c r="B5767" t="s">
        <v>14</v>
      </c>
      <c r="C5767" s="1">
        <v>17300</v>
      </c>
      <c r="D5767" t="s">
        <v>15</v>
      </c>
      <c r="E5767" s="2">
        <v>1</v>
      </c>
      <c r="F5767">
        <f>IFERROR(VLOOKUP(Bakery[[#This Row],[Products]],Bakery_price[#All],2,FALSE),0)</f>
        <v>3500</v>
      </c>
      <c r="G5767" s="3">
        <f>Bakery[[#This Row],[Price]]*Bakery[[#This Row],[Quantity]]</f>
        <v>3500</v>
      </c>
    </row>
    <row r="5768" spans="1:7" x14ac:dyDescent="0.25">
      <c r="A5768">
        <v>2020</v>
      </c>
      <c r="B5768" t="s">
        <v>14</v>
      </c>
      <c r="C5768" s="1">
        <v>17300</v>
      </c>
      <c r="D5768" t="s">
        <v>19</v>
      </c>
      <c r="E5768" s="2">
        <v>1</v>
      </c>
      <c r="F5768">
        <f>IFERROR(VLOOKUP(Bakery[[#This Row],[Products]],Bakery_price[#All],2,FALSE),0)</f>
        <v>1500</v>
      </c>
      <c r="G5768" s="3">
        <f>Bakery[[#This Row],[Price]]*Bakery[[#This Row],[Quantity]]</f>
        <v>1500</v>
      </c>
    </row>
    <row r="5769" spans="1:7" x14ac:dyDescent="0.25">
      <c r="A5769">
        <v>2020</v>
      </c>
      <c r="B5769" t="s">
        <v>14</v>
      </c>
      <c r="C5769" s="1">
        <v>17300</v>
      </c>
      <c r="D5769" t="s">
        <v>22</v>
      </c>
      <c r="E5769" s="2">
        <v>1</v>
      </c>
      <c r="F5769">
        <f>IFERROR(VLOOKUP(Bakery[[#This Row],[Products]],Bakery_price[#All],2,FALSE),0)</f>
        <v>4500</v>
      </c>
      <c r="G5769" s="3">
        <f>Bakery[[#This Row],[Price]]*Bakery[[#This Row],[Quantity]]</f>
        <v>4500</v>
      </c>
    </row>
    <row r="5770" spans="1:7" x14ac:dyDescent="0.25">
      <c r="A5770">
        <v>2020</v>
      </c>
      <c r="B5770" t="s">
        <v>14</v>
      </c>
      <c r="C5770" s="1">
        <v>32100</v>
      </c>
      <c r="D5770" t="s">
        <v>6</v>
      </c>
      <c r="E5770" s="2">
        <v>2</v>
      </c>
      <c r="F5770">
        <f>IFERROR(VLOOKUP(Bakery[[#This Row],[Products]],Bakery_price[#All],2,FALSE),0)</f>
        <v>4800</v>
      </c>
      <c r="G5770" s="3">
        <f>Bakery[[#This Row],[Price]]*Bakery[[#This Row],[Quantity]]</f>
        <v>9600</v>
      </c>
    </row>
    <row r="5771" spans="1:7" x14ac:dyDescent="0.25">
      <c r="A5771">
        <v>2020</v>
      </c>
      <c r="B5771" t="s">
        <v>14</v>
      </c>
      <c r="C5771" s="1">
        <v>32100</v>
      </c>
      <c r="D5771" t="s">
        <v>7</v>
      </c>
      <c r="E5771" s="2">
        <v>1</v>
      </c>
      <c r="F5771">
        <f>IFERROR(VLOOKUP(Bakery[[#This Row],[Products]],Bakery_price[#All],2,FALSE),0)</f>
        <v>0</v>
      </c>
      <c r="G5771" s="3">
        <f>Bakery[[#This Row],[Price]]*Bakery[[#This Row],[Quantity]]</f>
        <v>0</v>
      </c>
    </row>
    <row r="5772" spans="1:7" x14ac:dyDescent="0.25">
      <c r="A5772">
        <v>2020</v>
      </c>
      <c r="B5772" t="s">
        <v>14</v>
      </c>
      <c r="C5772" s="1">
        <v>32100</v>
      </c>
      <c r="D5772" t="s">
        <v>17</v>
      </c>
      <c r="E5772" s="2">
        <v>1</v>
      </c>
      <c r="F5772">
        <f>IFERROR(VLOOKUP(Bakery[[#This Row],[Products]],Bakery_price[#All],2,FALSE),0)</f>
        <v>4000</v>
      </c>
      <c r="G5772" s="3">
        <f>Bakery[[#This Row],[Price]]*Bakery[[#This Row],[Quantity]]</f>
        <v>4000</v>
      </c>
    </row>
    <row r="5773" spans="1:7" x14ac:dyDescent="0.25">
      <c r="A5773">
        <v>2020</v>
      </c>
      <c r="B5773" t="s">
        <v>14</v>
      </c>
      <c r="C5773" s="1">
        <v>32100</v>
      </c>
      <c r="D5773" t="s">
        <v>31</v>
      </c>
      <c r="E5773" s="2">
        <v>1</v>
      </c>
      <c r="F5773">
        <f>IFERROR(VLOOKUP(Bakery[[#This Row],[Products]],Bakery_price[#All],2,FALSE),0)</f>
        <v>4000</v>
      </c>
      <c r="G5773" s="3">
        <f>Bakery[[#This Row],[Price]]*Bakery[[#This Row],[Quantity]]</f>
        <v>4000</v>
      </c>
    </row>
    <row r="5774" spans="1:7" x14ac:dyDescent="0.25">
      <c r="A5774">
        <v>2020</v>
      </c>
      <c r="B5774" t="s">
        <v>14</v>
      </c>
      <c r="C5774" s="1">
        <v>32100</v>
      </c>
      <c r="D5774" t="s">
        <v>22</v>
      </c>
      <c r="E5774" s="2">
        <v>1</v>
      </c>
      <c r="F5774">
        <f>IFERROR(VLOOKUP(Bakery[[#This Row],[Products]],Bakery_price[#All],2,FALSE),0)</f>
        <v>4500</v>
      </c>
      <c r="G5774" s="3">
        <f>Bakery[[#This Row],[Price]]*Bakery[[#This Row],[Quantity]]</f>
        <v>4500</v>
      </c>
    </row>
    <row r="5775" spans="1:7" x14ac:dyDescent="0.25">
      <c r="A5775">
        <v>2020</v>
      </c>
      <c r="B5775" t="s">
        <v>14</v>
      </c>
      <c r="C5775" s="1">
        <v>32100</v>
      </c>
      <c r="D5775" t="s">
        <v>30</v>
      </c>
      <c r="E5775" s="2">
        <v>1</v>
      </c>
      <c r="F5775">
        <f>IFERROR(VLOOKUP(Bakery[[#This Row],[Products]],Bakery_price[#All],2,FALSE),0)</f>
        <v>2500</v>
      </c>
      <c r="G5775" s="3">
        <f>Bakery[[#This Row],[Price]]*Bakery[[#This Row],[Quantity]]</f>
        <v>2500</v>
      </c>
    </row>
    <row r="5776" spans="1:7" x14ac:dyDescent="0.25">
      <c r="A5776">
        <v>2020</v>
      </c>
      <c r="B5776" t="s">
        <v>14</v>
      </c>
      <c r="C5776" s="1">
        <v>16100</v>
      </c>
      <c r="D5776" t="s">
        <v>6</v>
      </c>
      <c r="E5776" s="2">
        <v>2</v>
      </c>
      <c r="F5776">
        <f>IFERROR(VLOOKUP(Bakery[[#This Row],[Products]],Bakery_price[#All],2,FALSE),0)</f>
        <v>4800</v>
      </c>
      <c r="G5776" s="3">
        <f>Bakery[[#This Row],[Price]]*Bakery[[#This Row],[Quantity]]</f>
        <v>9600</v>
      </c>
    </row>
    <row r="5777" spans="1:7" x14ac:dyDescent="0.25">
      <c r="A5777">
        <v>2020</v>
      </c>
      <c r="B5777" t="s">
        <v>14</v>
      </c>
      <c r="C5777" s="1">
        <v>16100</v>
      </c>
      <c r="D5777" t="s">
        <v>25</v>
      </c>
      <c r="E5777" s="2">
        <v>1</v>
      </c>
      <c r="F5777">
        <f>IFERROR(VLOOKUP(Bakery[[#This Row],[Products]],Bakery_price[#All],2,FALSE),0)</f>
        <v>3500</v>
      </c>
      <c r="G5777" s="3">
        <f>Bakery[[#This Row],[Price]]*Bakery[[#This Row],[Quantity]]</f>
        <v>3500</v>
      </c>
    </row>
    <row r="5778" spans="1:7" x14ac:dyDescent="0.25">
      <c r="A5778">
        <v>2020</v>
      </c>
      <c r="B5778" t="s">
        <v>14</v>
      </c>
      <c r="C5778" s="1">
        <v>19600</v>
      </c>
      <c r="D5778" t="s">
        <v>6</v>
      </c>
      <c r="E5778" s="2">
        <v>2</v>
      </c>
      <c r="F5778">
        <f>IFERROR(VLOOKUP(Bakery[[#This Row],[Products]],Bakery_price[#All],2,FALSE),0)</f>
        <v>4800</v>
      </c>
      <c r="G5778" s="3">
        <f>Bakery[[#This Row],[Price]]*Bakery[[#This Row],[Quantity]]</f>
        <v>9600</v>
      </c>
    </row>
    <row r="5779" spans="1:7" x14ac:dyDescent="0.25">
      <c r="A5779">
        <v>2020</v>
      </c>
      <c r="B5779" t="s">
        <v>14</v>
      </c>
      <c r="C5779" s="1">
        <v>19600</v>
      </c>
      <c r="D5779" t="s">
        <v>24</v>
      </c>
      <c r="E5779" s="2">
        <v>1</v>
      </c>
      <c r="F5779">
        <f>IFERROR(VLOOKUP(Bakery[[#This Row],[Products]],Bakery_price[#All],2,FALSE),0)</f>
        <v>3500</v>
      </c>
      <c r="G5779" s="3">
        <f>Bakery[[#This Row],[Price]]*Bakery[[#This Row],[Quantity]]</f>
        <v>3500</v>
      </c>
    </row>
    <row r="5780" spans="1:7" x14ac:dyDescent="0.25">
      <c r="A5780">
        <v>2020</v>
      </c>
      <c r="B5780" t="s">
        <v>14</v>
      </c>
      <c r="C5780" s="1">
        <v>19600</v>
      </c>
      <c r="D5780" t="s">
        <v>16</v>
      </c>
      <c r="E5780" s="2">
        <v>1</v>
      </c>
      <c r="F5780">
        <f>IFERROR(VLOOKUP(Bakery[[#This Row],[Products]],Bakery_price[#All],2,FALSE),0)</f>
        <v>0</v>
      </c>
      <c r="G5780" s="3">
        <f>Bakery[[#This Row],[Price]]*Bakery[[#This Row],[Quantity]]</f>
        <v>0</v>
      </c>
    </row>
    <row r="5781" spans="1:7" x14ac:dyDescent="0.25">
      <c r="A5781">
        <v>2020</v>
      </c>
      <c r="B5781" t="s">
        <v>18</v>
      </c>
      <c r="C5781" s="1">
        <v>27100</v>
      </c>
      <c r="D5781" t="s">
        <v>6</v>
      </c>
      <c r="E5781" s="2">
        <v>2</v>
      </c>
      <c r="F5781">
        <f>IFERROR(VLOOKUP(Bakery[[#This Row],[Products]],Bakery_price[#All],2,FALSE),0)</f>
        <v>4800</v>
      </c>
      <c r="G5781" s="3">
        <f>Bakery[[#This Row],[Price]]*Bakery[[#This Row],[Quantity]]</f>
        <v>9600</v>
      </c>
    </row>
    <row r="5782" spans="1:7" x14ac:dyDescent="0.25">
      <c r="A5782">
        <v>2020</v>
      </c>
      <c r="B5782" t="s">
        <v>18</v>
      </c>
      <c r="C5782" s="1">
        <v>27100</v>
      </c>
      <c r="D5782" t="s">
        <v>15</v>
      </c>
      <c r="E5782" s="2">
        <v>2</v>
      </c>
      <c r="F5782">
        <f>IFERROR(VLOOKUP(Bakery[[#This Row],[Products]],Bakery_price[#All],2,FALSE),0)</f>
        <v>3500</v>
      </c>
      <c r="G5782" s="3">
        <f>Bakery[[#This Row],[Price]]*Bakery[[#This Row],[Quantity]]</f>
        <v>7000</v>
      </c>
    </row>
    <row r="5783" spans="1:7" x14ac:dyDescent="0.25">
      <c r="A5783">
        <v>2020</v>
      </c>
      <c r="B5783" t="s">
        <v>18</v>
      </c>
      <c r="C5783" s="1">
        <v>27100</v>
      </c>
      <c r="D5783" t="s">
        <v>8</v>
      </c>
      <c r="E5783" s="2">
        <v>1</v>
      </c>
      <c r="F5783">
        <f>IFERROR(VLOOKUP(Bakery[[#This Row],[Products]],Bakery_price[#All],2,FALSE),0)</f>
        <v>4800</v>
      </c>
      <c r="G5783" s="3">
        <f>Bakery[[#This Row],[Price]]*Bakery[[#This Row],[Quantity]]</f>
        <v>4800</v>
      </c>
    </row>
    <row r="5784" spans="1:7" x14ac:dyDescent="0.25">
      <c r="A5784">
        <v>2020</v>
      </c>
      <c r="B5784" t="s">
        <v>18</v>
      </c>
      <c r="C5784" s="1">
        <v>27100</v>
      </c>
      <c r="D5784" t="s">
        <v>17</v>
      </c>
      <c r="E5784" s="2">
        <v>1</v>
      </c>
      <c r="F5784">
        <f>IFERROR(VLOOKUP(Bakery[[#This Row],[Products]],Bakery_price[#All],2,FALSE),0)</f>
        <v>4000</v>
      </c>
      <c r="G5784" s="3">
        <f>Bakery[[#This Row],[Price]]*Bakery[[#This Row],[Quantity]]</f>
        <v>4000</v>
      </c>
    </row>
    <row r="5785" spans="1:7" x14ac:dyDescent="0.25">
      <c r="A5785">
        <v>2020</v>
      </c>
      <c r="B5785" t="s">
        <v>18</v>
      </c>
      <c r="C5785" s="1">
        <v>17000</v>
      </c>
      <c r="D5785" t="s">
        <v>24</v>
      </c>
      <c r="E5785" s="2">
        <v>2</v>
      </c>
      <c r="F5785">
        <f>IFERROR(VLOOKUP(Bakery[[#This Row],[Products]],Bakery_price[#All],2,FALSE),0)</f>
        <v>3500</v>
      </c>
      <c r="G5785" s="3">
        <f>Bakery[[#This Row],[Price]]*Bakery[[#This Row],[Quantity]]</f>
        <v>7000</v>
      </c>
    </row>
    <row r="5786" spans="1:7" x14ac:dyDescent="0.25">
      <c r="A5786">
        <v>2020</v>
      </c>
      <c r="B5786" t="s">
        <v>18</v>
      </c>
      <c r="C5786" s="1">
        <v>17000</v>
      </c>
      <c r="D5786" t="s">
        <v>8</v>
      </c>
      <c r="E5786" s="2">
        <v>1</v>
      </c>
      <c r="F5786">
        <f>IFERROR(VLOOKUP(Bakery[[#This Row],[Products]],Bakery_price[#All],2,FALSE),0)</f>
        <v>4800</v>
      </c>
      <c r="G5786" s="3">
        <f>Bakery[[#This Row],[Price]]*Bakery[[#This Row],[Quantity]]</f>
        <v>4800</v>
      </c>
    </row>
    <row r="5787" spans="1:7" x14ac:dyDescent="0.25">
      <c r="A5787">
        <v>2020</v>
      </c>
      <c r="B5787" t="s">
        <v>18</v>
      </c>
      <c r="C5787" s="1">
        <v>17000</v>
      </c>
      <c r="D5787" t="s">
        <v>25</v>
      </c>
      <c r="E5787" s="2">
        <v>1</v>
      </c>
      <c r="F5787">
        <f>IFERROR(VLOOKUP(Bakery[[#This Row],[Products]],Bakery_price[#All],2,FALSE),0)</f>
        <v>3500</v>
      </c>
      <c r="G5787" s="3">
        <f>Bakery[[#This Row],[Price]]*Bakery[[#This Row],[Quantity]]</f>
        <v>3500</v>
      </c>
    </row>
    <row r="5788" spans="1:7" x14ac:dyDescent="0.25">
      <c r="A5788">
        <v>2020</v>
      </c>
      <c r="B5788" t="s">
        <v>18</v>
      </c>
      <c r="C5788" s="1">
        <v>19800</v>
      </c>
      <c r="D5788" t="s">
        <v>6</v>
      </c>
      <c r="E5788" s="2">
        <v>1</v>
      </c>
      <c r="F5788">
        <f>IFERROR(VLOOKUP(Bakery[[#This Row],[Products]],Bakery_price[#All],2,FALSE),0)</f>
        <v>4800</v>
      </c>
      <c r="G5788" s="3">
        <f>Bakery[[#This Row],[Price]]*Bakery[[#This Row],[Quantity]]</f>
        <v>4800</v>
      </c>
    </row>
    <row r="5789" spans="1:7" x14ac:dyDescent="0.25">
      <c r="A5789">
        <v>2020</v>
      </c>
      <c r="B5789" t="s">
        <v>18</v>
      </c>
      <c r="C5789" s="1">
        <v>19800</v>
      </c>
      <c r="D5789" t="s">
        <v>7</v>
      </c>
      <c r="E5789" s="2">
        <v>1</v>
      </c>
      <c r="F5789">
        <f>IFERROR(VLOOKUP(Bakery[[#This Row],[Products]],Bakery_price[#All],2,FALSE),0)</f>
        <v>0</v>
      </c>
      <c r="G5789" s="3">
        <f>Bakery[[#This Row],[Price]]*Bakery[[#This Row],[Quantity]]</f>
        <v>0</v>
      </c>
    </row>
    <row r="5790" spans="1:7" x14ac:dyDescent="0.25">
      <c r="A5790">
        <v>2020</v>
      </c>
      <c r="B5790" t="s">
        <v>18</v>
      </c>
      <c r="C5790" s="1">
        <v>19800</v>
      </c>
      <c r="D5790" t="s">
        <v>24</v>
      </c>
      <c r="E5790" s="2">
        <v>2</v>
      </c>
      <c r="F5790">
        <f>IFERROR(VLOOKUP(Bakery[[#This Row],[Products]],Bakery_price[#All],2,FALSE),0)</f>
        <v>3500</v>
      </c>
      <c r="G5790" s="3">
        <f>Bakery[[#This Row],[Price]]*Bakery[[#This Row],[Quantity]]</f>
        <v>7000</v>
      </c>
    </row>
    <row r="5791" spans="1:7" x14ac:dyDescent="0.25">
      <c r="A5791">
        <v>2020</v>
      </c>
      <c r="B5791" t="s">
        <v>18</v>
      </c>
      <c r="C5791" s="1">
        <v>26600</v>
      </c>
      <c r="D5791" t="s">
        <v>6</v>
      </c>
      <c r="E5791" s="2">
        <v>2</v>
      </c>
      <c r="F5791">
        <f>IFERROR(VLOOKUP(Bakery[[#This Row],[Products]],Bakery_price[#All],2,FALSE),0)</f>
        <v>4800</v>
      </c>
      <c r="G5791" s="3">
        <f>Bakery[[#This Row],[Price]]*Bakery[[#This Row],[Quantity]]</f>
        <v>9600</v>
      </c>
    </row>
    <row r="5792" spans="1:7" x14ac:dyDescent="0.25">
      <c r="A5792">
        <v>2020</v>
      </c>
      <c r="B5792" t="s">
        <v>18</v>
      </c>
      <c r="C5792" s="1">
        <v>26600</v>
      </c>
      <c r="D5792" t="s">
        <v>15</v>
      </c>
      <c r="E5792" s="2">
        <v>1</v>
      </c>
      <c r="F5792">
        <f>IFERROR(VLOOKUP(Bakery[[#This Row],[Products]],Bakery_price[#All],2,FALSE),0)</f>
        <v>3500</v>
      </c>
      <c r="G5792" s="3">
        <f>Bakery[[#This Row],[Price]]*Bakery[[#This Row],[Quantity]]</f>
        <v>3500</v>
      </c>
    </row>
    <row r="5793" spans="1:7" x14ac:dyDescent="0.25">
      <c r="A5793">
        <v>2020</v>
      </c>
      <c r="B5793" t="s">
        <v>18</v>
      </c>
      <c r="C5793" s="1">
        <v>26600</v>
      </c>
      <c r="D5793" t="s">
        <v>7</v>
      </c>
      <c r="E5793" s="2">
        <v>2</v>
      </c>
      <c r="F5793">
        <f>IFERROR(VLOOKUP(Bakery[[#This Row],[Products]],Bakery_price[#All],2,FALSE),0)</f>
        <v>0</v>
      </c>
      <c r="G5793" s="3">
        <f>Bakery[[#This Row],[Price]]*Bakery[[#This Row],[Quantity]]</f>
        <v>0</v>
      </c>
    </row>
    <row r="5794" spans="1:7" x14ac:dyDescent="0.25">
      <c r="A5794">
        <v>2020</v>
      </c>
      <c r="B5794" t="s">
        <v>18</v>
      </c>
      <c r="C5794" s="1">
        <v>26600</v>
      </c>
      <c r="D5794" t="s">
        <v>25</v>
      </c>
      <c r="E5794" s="2">
        <v>1</v>
      </c>
      <c r="F5794">
        <f>IFERROR(VLOOKUP(Bakery[[#This Row],[Products]],Bakery_price[#All],2,FALSE),0)</f>
        <v>3500</v>
      </c>
      <c r="G5794" s="3">
        <f>Bakery[[#This Row],[Price]]*Bakery[[#This Row],[Quantity]]</f>
        <v>3500</v>
      </c>
    </row>
    <row r="5795" spans="1:7" x14ac:dyDescent="0.25">
      <c r="A5795">
        <v>2020</v>
      </c>
      <c r="B5795" t="s">
        <v>18</v>
      </c>
      <c r="C5795" s="1">
        <v>14300</v>
      </c>
      <c r="D5795" t="s">
        <v>6</v>
      </c>
      <c r="E5795" s="2">
        <v>1</v>
      </c>
      <c r="F5795">
        <f>IFERROR(VLOOKUP(Bakery[[#This Row],[Products]],Bakery_price[#All],2,FALSE),0)</f>
        <v>4800</v>
      </c>
      <c r="G5795" s="3">
        <f>Bakery[[#This Row],[Price]]*Bakery[[#This Row],[Quantity]]</f>
        <v>4800</v>
      </c>
    </row>
    <row r="5796" spans="1:7" x14ac:dyDescent="0.25">
      <c r="A5796">
        <v>2020</v>
      </c>
      <c r="B5796" t="s">
        <v>18</v>
      </c>
      <c r="C5796" s="1">
        <v>14300</v>
      </c>
      <c r="D5796" t="s">
        <v>15</v>
      </c>
      <c r="E5796" s="2">
        <v>1</v>
      </c>
      <c r="F5796">
        <f>IFERROR(VLOOKUP(Bakery[[#This Row],[Products]],Bakery_price[#All],2,FALSE),0)</f>
        <v>3500</v>
      </c>
      <c r="G5796" s="3">
        <f>Bakery[[#This Row],[Price]]*Bakery[[#This Row],[Quantity]]</f>
        <v>3500</v>
      </c>
    </row>
    <row r="5797" spans="1:7" x14ac:dyDescent="0.25">
      <c r="A5797">
        <v>2020</v>
      </c>
      <c r="B5797" t="s">
        <v>18</v>
      </c>
      <c r="C5797" s="1">
        <v>14300</v>
      </c>
      <c r="D5797" t="s">
        <v>7</v>
      </c>
      <c r="E5797" s="2">
        <v>1</v>
      </c>
      <c r="F5797">
        <f>IFERROR(VLOOKUP(Bakery[[#This Row],[Products]],Bakery_price[#All],2,FALSE),0)</f>
        <v>0</v>
      </c>
      <c r="G5797" s="3">
        <f>Bakery[[#This Row],[Price]]*Bakery[[#This Row],[Quantity]]</f>
        <v>0</v>
      </c>
    </row>
    <row r="5798" spans="1:7" x14ac:dyDescent="0.25">
      <c r="A5798">
        <v>2020</v>
      </c>
      <c r="B5798" t="s">
        <v>18</v>
      </c>
      <c r="C5798" s="1">
        <v>22100</v>
      </c>
      <c r="D5798" t="s">
        <v>6</v>
      </c>
      <c r="E5798" s="2">
        <v>2</v>
      </c>
      <c r="F5798">
        <f>IFERROR(VLOOKUP(Bakery[[#This Row],[Products]],Bakery_price[#All],2,FALSE),0)</f>
        <v>4800</v>
      </c>
      <c r="G5798" s="3">
        <f>Bakery[[#This Row],[Price]]*Bakery[[#This Row],[Quantity]]</f>
        <v>9600</v>
      </c>
    </row>
    <row r="5799" spans="1:7" x14ac:dyDescent="0.25">
      <c r="A5799">
        <v>2020</v>
      </c>
      <c r="B5799" t="s">
        <v>18</v>
      </c>
      <c r="C5799" s="1">
        <v>22100</v>
      </c>
      <c r="D5799" t="s">
        <v>15</v>
      </c>
      <c r="E5799" s="2">
        <v>1</v>
      </c>
      <c r="F5799">
        <f>IFERROR(VLOOKUP(Bakery[[#This Row],[Products]],Bakery_price[#All],2,FALSE),0)</f>
        <v>3500</v>
      </c>
      <c r="G5799" s="3">
        <f>Bakery[[#This Row],[Price]]*Bakery[[#This Row],[Quantity]]</f>
        <v>3500</v>
      </c>
    </row>
    <row r="5800" spans="1:7" x14ac:dyDescent="0.25">
      <c r="A5800">
        <v>2020</v>
      </c>
      <c r="B5800" t="s">
        <v>18</v>
      </c>
      <c r="C5800" s="1">
        <v>22100</v>
      </c>
      <c r="D5800" t="s">
        <v>24</v>
      </c>
      <c r="E5800" s="2">
        <v>2</v>
      </c>
      <c r="F5800">
        <f>IFERROR(VLOOKUP(Bakery[[#This Row],[Products]],Bakery_price[#All],2,FALSE),0)</f>
        <v>3500</v>
      </c>
      <c r="G5800" s="3">
        <f>Bakery[[#This Row],[Price]]*Bakery[[#This Row],[Quantity]]</f>
        <v>7000</v>
      </c>
    </row>
    <row r="5801" spans="1:7" x14ac:dyDescent="0.25">
      <c r="A5801">
        <v>2020</v>
      </c>
      <c r="B5801" t="s">
        <v>18</v>
      </c>
      <c r="C5801" s="1">
        <v>41800</v>
      </c>
      <c r="D5801" t="s">
        <v>6</v>
      </c>
      <c r="E5801" s="2">
        <v>1</v>
      </c>
      <c r="F5801">
        <f>IFERROR(VLOOKUP(Bakery[[#This Row],[Products]],Bakery_price[#All],2,FALSE),0)</f>
        <v>4800</v>
      </c>
      <c r="G5801" s="3">
        <f>Bakery[[#This Row],[Price]]*Bakery[[#This Row],[Quantity]]</f>
        <v>4800</v>
      </c>
    </row>
    <row r="5802" spans="1:7" x14ac:dyDescent="0.25">
      <c r="A5802">
        <v>2020</v>
      </c>
      <c r="B5802" t="s">
        <v>18</v>
      </c>
      <c r="C5802" s="1">
        <v>41800</v>
      </c>
      <c r="D5802" t="s">
        <v>15</v>
      </c>
      <c r="E5802" s="2">
        <v>3</v>
      </c>
      <c r="F5802">
        <f>IFERROR(VLOOKUP(Bakery[[#This Row],[Products]],Bakery_price[#All],2,FALSE),0)</f>
        <v>3500</v>
      </c>
      <c r="G5802" s="3">
        <f>Bakery[[#This Row],[Price]]*Bakery[[#This Row],[Quantity]]</f>
        <v>10500</v>
      </c>
    </row>
    <row r="5803" spans="1:7" x14ac:dyDescent="0.25">
      <c r="A5803">
        <v>2020</v>
      </c>
      <c r="B5803" t="s">
        <v>18</v>
      </c>
      <c r="C5803" s="1">
        <v>41800</v>
      </c>
      <c r="D5803" t="s">
        <v>24</v>
      </c>
      <c r="E5803" s="2">
        <v>3</v>
      </c>
      <c r="F5803">
        <f>IFERROR(VLOOKUP(Bakery[[#This Row],[Products]],Bakery_price[#All],2,FALSE),0)</f>
        <v>3500</v>
      </c>
      <c r="G5803" s="3">
        <f>Bakery[[#This Row],[Price]]*Bakery[[#This Row],[Quantity]]</f>
        <v>10500</v>
      </c>
    </row>
    <row r="5804" spans="1:7" x14ac:dyDescent="0.25">
      <c r="A5804">
        <v>2020</v>
      </c>
      <c r="B5804" t="s">
        <v>18</v>
      </c>
      <c r="C5804" s="1">
        <v>41800</v>
      </c>
      <c r="D5804" t="s">
        <v>29</v>
      </c>
      <c r="E5804" s="2">
        <v>1</v>
      </c>
      <c r="F5804">
        <f>IFERROR(VLOOKUP(Bakery[[#This Row],[Products]],Bakery_price[#All],2,FALSE),0)</f>
        <v>4500</v>
      </c>
      <c r="G5804" s="3">
        <f>Bakery[[#This Row],[Price]]*Bakery[[#This Row],[Quantity]]</f>
        <v>4500</v>
      </c>
    </row>
    <row r="5805" spans="1:7" x14ac:dyDescent="0.25">
      <c r="A5805">
        <v>2020</v>
      </c>
      <c r="B5805" t="s">
        <v>18</v>
      </c>
      <c r="C5805" s="1">
        <v>41800</v>
      </c>
      <c r="D5805" t="s">
        <v>12</v>
      </c>
      <c r="E5805" s="2">
        <v>1</v>
      </c>
      <c r="F5805">
        <f>IFERROR(VLOOKUP(Bakery[[#This Row],[Products]],Bakery_price[#All],2,FALSE),0)</f>
        <v>4500</v>
      </c>
      <c r="G5805" s="3">
        <f>Bakery[[#This Row],[Price]]*Bakery[[#This Row],[Quantity]]</f>
        <v>4500</v>
      </c>
    </row>
    <row r="5806" spans="1:7" x14ac:dyDescent="0.25">
      <c r="A5806">
        <v>2020</v>
      </c>
      <c r="B5806" t="s">
        <v>18</v>
      </c>
      <c r="C5806" s="1">
        <v>41800</v>
      </c>
      <c r="D5806" t="s">
        <v>30</v>
      </c>
      <c r="E5806" s="2">
        <v>2</v>
      </c>
      <c r="F5806">
        <f>IFERROR(VLOOKUP(Bakery[[#This Row],[Products]],Bakery_price[#All],2,FALSE),0)</f>
        <v>2500</v>
      </c>
      <c r="G5806" s="3">
        <f>Bakery[[#This Row],[Price]]*Bakery[[#This Row],[Quantity]]</f>
        <v>5000</v>
      </c>
    </row>
    <row r="5807" spans="1:7" x14ac:dyDescent="0.25">
      <c r="A5807">
        <v>2020</v>
      </c>
      <c r="B5807" t="s">
        <v>18</v>
      </c>
      <c r="C5807" s="1">
        <v>14800</v>
      </c>
      <c r="D5807" t="s">
        <v>6</v>
      </c>
      <c r="E5807" s="2">
        <v>1</v>
      </c>
      <c r="F5807">
        <f>IFERROR(VLOOKUP(Bakery[[#This Row],[Products]],Bakery_price[#All],2,FALSE),0)</f>
        <v>4800</v>
      </c>
      <c r="G5807" s="3">
        <f>Bakery[[#This Row],[Price]]*Bakery[[#This Row],[Quantity]]</f>
        <v>4800</v>
      </c>
    </row>
    <row r="5808" spans="1:7" x14ac:dyDescent="0.25">
      <c r="A5808">
        <v>2020</v>
      </c>
      <c r="B5808" t="s">
        <v>18</v>
      </c>
      <c r="C5808" s="1">
        <v>14800</v>
      </c>
      <c r="D5808" t="s">
        <v>24</v>
      </c>
      <c r="E5808" s="2">
        <v>1</v>
      </c>
      <c r="F5808">
        <f>IFERROR(VLOOKUP(Bakery[[#This Row],[Products]],Bakery_price[#All],2,FALSE),0)</f>
        <v>3500</v>
      </c>
      <c r="G5808" s="3">
        <f>Bakery[[#This Row],[Price]]*Bakery[[#This Row],[Quantity]]</f>
        <v>3500</v>
      </c>
    </row>
    <row r="5809" spans="1:7" x14ac:dyDescent="0.25">
      <c r="A5809">
        <v>2020</v>
      </c>
      <c r="B5809" t="s">
        <v>18</v>
      </c>
      <c r="C5809" s="1">
        <v>14800</v>
      </c>
      <c r="D5809" t="s">
        <v>29</v>
      </c>
      <c r="E5809" s="2">
        <v>1</v>
      </c>
      <c r="F5809">
        <f>IFERROR(VLOOKUP(Bakery[[#This Row],[Products]],Bakery_price[#All],2,FALSE),0)</f>
        <v>4500</v>
      </c>
      <c r="G5809" s="3">
        <f>Bakery[[#This Row],[Price]]*Bakery[[#This Row],[Quantity]]</f>
        <v>4500</v>
      </c>
    </row>
    <row r="5810" spans="1:7" x14ac:dyDescent="0.25">
      <c r="A5810">
        <v>2020</v>
      </c>
      <c r="B5810" t="s">
        <v>18</v>
      </c>
      <c r="C5810" s="1">
        <v>18300</v>
      </c>
      <c r="D5810" t="s">
        <v>6</v>
      </c>
      <c r="E5810" s="2">
        <v>1</v>
      </c>
      <c r="F5810">
        <f>IFERROR(VLOOKUP(Bakery[[#This Row],[Products]],Bakery_price[#All],2,FALSE),0)</f>
        <v>4800</v>
      </c>
      <c r="G5810" s="3">
        <f>Bakery[[#This Row],[Price]]*Bakery[[#This Row],[Quantity]]</f>
        <v>4800</v>
      </c>
    </row>
    <row r="5811" spans="1:7" x14ac:dyDescent="0.25">
      <c r="A5811">
        <v>2020</v>
      </c>
      <c r="B5811" t="s">
        <v>18</v>
      </c>
      <c r="C5811" s="1">
        <v>18300</v>
      </c>
      <c r="D5811" t="s">
        <v>15</v>
      </c>
      <c r="E5811" s="2">
        <v>1</v>
      </c>
      <c r="F5811">
        <f>IFERROR(VLOOKUP(Bakery[[#This Row],[Products]],Bakery_price[#All],2,FALSE),0)</f>
        <v>3500</v>
      </c>
      <c r="G5811" s="3">
        <f>Bakery[[#This Row],[Price]]*Bakery[[#This Row],[Quantity]]</f>
        <v>3500</v>
      </c>
    </row>
    <row r="5812" spans="1:7" x14ac:dyDescent="0.25">
      <c r="A5812">
        <v>2020</v>
      </c>
      <c r="B5812" t="s">
        <v>18</v>
      </c>
      <c r="C5812" s="1">
        <v>18300</v>
      </c>
      <c r="D5812" t="s">
        <v>7</v>
      </c>
      <c r="E5812" s="2">
        <v>2</v>
      </c>
      <c r="F5812">
        <f>IFERROR(VLOOKUP(Bakery[[#This Row],[Products]],Bakery_price[#All],2,FALSE),0)</f>
        <v>0</v>
      </c>
      <c r="G5812" s="3">
        <f>Bakery[[#This Row],[Price]]*Bakery[[#This Row],[Quantity]]</f>
        <v>0</v>
      </c>
    </row>
    <row r="5813" spans="1:7" x14ac:dyDescent="0.25">
      <c r="A5813">
        <v>2020</v>
      </c>
      <c r="B5813" t="s">
        <v>18</v>
      </c>
      <c r="C5813" s="1">
        <v>15000</v>
      </c>
      <c r="D5813" t="s">
        <v>15</v>
      </c>
      <c r="E5813" s="2">
        <v>1</v>
      </c>
      <c r="F5813">
        <f>IFERROR(VLOOKUP(Bakery[[#This Row],[Products]],Bakery_price[#All],2,FALSE),0)</f>
        <v>3500</v>
      </c>
      <c r="G5813" s="3">
        <f>Bakery[[#This Row],[Price]]*Bakery[[#This Row],[Quantity]]</f>
        <v>3500</v>
      </c>
    </row>
    <row r="5814" spans="1:7" x14ac:dyDescent="0.25">
      <c r="A5814">
        <v>2020</v>
      </c>
      <c r="B5814" t="s">
        <v>18</v>
      </c>
      <c r="C5814" s="1">
        <v>15000</v>
      </c>
      <c r="D5814" t="s">
        <v>7</v>
      </c>
      <c r="E5814" s="2">
        <v>1</v>
      </c>
      <c r="F5814">
        <f>IFERROR(VLOOKUP(Bakery[[#This Row],[Products]],Bakery_price[#All],2,FALSE),0)</f>
        <v>0</v>
      </c>
      <c r="G5814" s="3">
        <f>Bakery[[#This Row],[Price]]*Bakery[[#This Row],[Quantity]]</f>
        <v>0</v>
      </c>
    </row>
    <row r="5815" spans="1:7" x14ac:dyDescent="0.25">
      <c r="A5815">
        <v>2020</v>
      </c>
      <c r="B5815" t="s">
        <v>18</v>
      </c>
      <c r="C5815" s="1">
        <v>15000</v>
      </c>
      <c r="D5815" t="s">
        <v>8</v>
      </c>
      <c r="E5815" s="2">
        <v>1</v>
      </c>
      <c r="F5815">
        <f>IFERROR(VLOOKUP(Bakery[[#This Row],[Products]],Bakery_price[#All],2,FALSE),0)</f>
        <v>4800</v>
      </c>
      <c r="G5815" s="3">
        <f>Bakery[[#This Row],[Price]]*Bakery[[#This Row],[Quantity]]</f>
        <v>4800</v>
      </c>
    </row>
    <row r="5816" spans="1:7" x14ac:dyDescent="0.25">
      <c r="A5816">
        <v>2020</v>
      </c>
      <c r="B5816" t="s">
        <v>18</v>
      </c>
      <c r="C5816" s="1">
        <v>25300</v>
      </c>
      <c r="D5816" t="s">
        <v>6</v>
      </c>
      <c r="E5816" s="2">
        <v>1</v>
      </c>
      <c r="F5816">
        <f>IFERROR(VLOOKUP(Bakery[[#This Row],[Products]],Bakery_price[#All],2,FALSE),0)</f>
        <v>4800</v>
      </c>
      <c r="G5816" s="3">
        <f>Bakery[[#This Row],[Price]]*Bakery[[#This Row],[Quantity]]</f>
        <v>4800</v>
      </c>
    </row>
    <row r="5817" spans="1:7" x14ac:dyDescent="0.25">
      <c r="A5817">
        <v>2020</v>
      </c>
      <c r="B5817" t="s">
        <v>18</v>
      </c>
      <c r="C5817" s="1">
        <v>25300</v>
      </c>
      <c r="D5817" t="s">
        <v>15</v>
      </c>
      <c r="E5817" s="2">
        <v>2</v>
      </c>
      <c r="F5817">
        <f>IFERROR(VLOOKUP(Bakery[[#This Row],[Products]],Bakery_price[#All],2,FALSE),0)</f>
        <v>3500</v>
      </c>
      <c r="G5817" s="3">
        <f>Bakery[[#This Row],[Price]]*Bakery[[#This Row],[Quantity]]</f>
        <v>7000</v>
      </c>
    </row>
    <row r="5818" spans="1:7" x14ac:dyDescent="0.25">
      <c r="A5818">
        <v>2020</v>
      </c>
      <c r="B5818" t="s">
        <v>18</v>
      </c>
      <c r="C5818" s="1">
        <v>25300</v>
      </c>
      <c r="D5818" t="s">
        <v>7</v>
      </c>
      <c r="E5818" s="2">
        <v>2</v>
      </c>
      <c r="F5818">
        <f>IFERROR(VLOOKUP(Bakery[[#This Row],[Products]],Bakery_price[#All],2,FALSE),0)</f>
        <v>0</v>
      </c>
      <c r="G5818" s="3">
        <f>Bakery[[#This Row],[Price]]*Bakery[[#This Row],[Quantity]]</f>
        <v>0</v>
      </c>
    </row>
    <row r="5819" spans="1:7" x14ac:dyDescent="0.25">
      <c r="A5819">
        <v>2020</v>
      </c>
      <c r="B5819" t="s">
        <v>18</v>
      </c>
      <c r="C5819" s="1">
        <v>25300</v>
      </c>
      <c r="D5819" t="s">
        <v>25</v>
      </c>
      <c r="E5819" s="2">
        <v>1</v>
      </c>
      <c r="F5819">
        <f>IFERROR(VLOOKUP(Bakery[[#This Row],[Products]],Bakery_price[#All],2,FALSE),0)</f>
        <v>3500</v>
      </c>
      <c r="G5819" s="3">
        <f>Bakery[[#This Row],[Price]]*Bakery[[#This Row],[Quantity]]</f>
        <v>3500</v>
      </c>
    </row>
    <row r="5820" spans="1:7" x14ac:dyDescent="0.25">
      <c r="A5820">
        <v>2020</v>
      </c>
      <c r="B5820" t="s">
        <v>18</v>
      </c>
      <c r="C5820" s="1">
        <v>15600</v>
      </c>
      <c r="D5820" t="s">
        <v>6</v>
      </c>
      <c r="E5820" s="2">
        <v>2</v>
      </c>
      <c r="F5820">
        <f>IFERROR(VLOOKUP(Bakery[[#This Row],[Products]],Bakery_price[#All],2,FALSE),0)</f>
        <v>4800</v>
      </c>
      <c r="G5820" s="3">
        <f>Bakery[[#This Row],[Price]]*Bakery[[#This Row],[Quantity]]</f>
        <v>9600</v>
      </c>
    </row>
    <row r="5821" spans="1:7" x14ac:dyDescent="0.25">
      <c r="A5821">
        <v>2020</v>
      </c>
      <c r="B5821" t="s">
        <v>18</v>
      </c>
      <c r="C5821" s="1">
        <v>15600</v>
      </c>
      <c r="D5821" t="s">
        <v>7</v>
      </c>
      <c r="E5821" s="2">
        <v>1</v>
      </c>
      <c r="F5821">
        <f>IFERROR(VLOOKUP(Bakery[[#This Row],[Products]],Bakery_price[#All],2,FALSE),0)</f>
        <v>0</v>
      </c>
      <c r="G5821" s="3">
        <f>Bakery[[#This Row],[Price]]*Bakery[[#This Row],[Quantity]]</f>
        <v>0</v>
      </c>
    </row>
    <row r="5822" spans="1:7" x14ac:dyDescent="0.25">
      <c r="A5822">
        <v>2020</v>
      </c>
      <c r="B5822" t="s">
        <v>18</v>
      </c>
      <c r="C5822" s="1">
        <v>16100</v>
      </c>
      <c r="D5822" t="s">
        <v>6</v>
      </c>
      <c r="E5822" s="2">
        <v>2</v>
      </c>
      <c r="F5822">
        <f>IFERROR(VLOOKUP(Bakery[[#This Row],[Products]],Bakery_price[#All],2,FALSE),0)</f>
        <v>4800</v>
      </c>
      <c r="G5822" s="3">
        <f>Bakery[[#This Row],[Price]]*Bakery[[#This Row],[Quantity]]</f>
        <v>9600</v>
      </c>
    </row>
    <row r="5823" spans="1:7" x14ac:dyDescent="0.25">
      <c r="A5823">
        <v>2020</v>
      </c>
      <c r="B5823" t="s">
        <v>18</v>
      </c>
      <c r="C5823" s="1">
        <v>16100</v>
      </c>
      <c r="D5823" t="s">
        <v>12</v>
      </c>
      <c r="E5823" s="2">
        <v>1</v>
      </c>
      <c r="F5823">
        <f>IFERROR(VLOOKUP(Bakery[[#This Row],[Products]],Bakery_price[#All],2,FALSE),0)</f>
        <v>4500</v>
      </c>
      <c r="G5823" s="3">
        <f>Bakery[[#This Row],[Price]]*Bakery[[#This Row],[Quantity]]</f>
        <v>4500</v>
      </c>
    </row>
    <row r="5824" spans="1:7" x14ac:dyDescent="0.25">
      <c r="A5824">
        <v>2020</v>
      </c>
      <c r="B5824" t="s">
        <v>18</v>
      </c>
      <c r="C5824" s="1">
        <v>16400</v>
      </c>
      <c r="D5824" t="s">
        <v>6</v>
      </c>
      <c r="E5824" s="2">
        <v>3</v>
      </c>
      <c r="F5824">
        <f>IFERROR(VLOOKUP(Bakery[[#This Row],[Products]],Bakery_price[#All],2,FALSE),0)</f>
        <v>4800</v>
      </c>
      <c r="G5824" s="3">
        <f>Bakery[[#This Row],[Price]]*Bakery[[#This Row],[Quantity]]</f>
        <v>14400</v>
      </c>
    </row>
    <row r="5825" spans="1:7" x14ac:dyDescent="0.25">
      <c r="A5825">
        <v>2020</v>
      </c>
      <c r="B5825" t="s">
        <v>21</v>
      </c>
      <c r="C5825" s="1">
        <v>15500</v>
      </c>
      <c r="D5825" t="s">
        <v>25</v>
      </c>
      <c r="E5825" s="2">
        <v>1</v>
      </c>
      <c r="F5825">
        <f>IFERROR(VLOOKUP(Bakery[[#This Row],[Products]],Bakery_price[#All],2,FALSE),0)</f>
        <v>3500</v>
      </c>
      <c r="G5825" s="3">
        <f>Bakery[[#This Row],[Price]]*Bakery[[#This Row],[Quantity]]</f>
        <v>3500</v>
      </c>
    </row>
    <row r="5826" spans="1:7" x14ac:dyDescent="0.25">
      <c r="A5826">
        <v>2020</v>
      </c>
      <c r="B5826" t="s">
        <v>21</v>
      </c>
      <c r="C5826" s="1">
        <v>15500</v>
      </c>
      <c r="D5826" t="s">
        <v>31</v>
      </c>
      <c r="E5826" s="2">
        <v>1</v>
      </c>
      <c r="F5826">
        <f>IFERROR(VLOOKUP(Bakery[[#This Row],[Products]],Bakery_price[#All],2,FALSE),0)</f>
        <v>4000</v>
      </c>
      <c r="G5826" s="3">
        <f>Bakery[[#This Row],[Price]]*Bakery[[#This Row],[Quantity]]</f>
        <v>4000</v>
      </c>
    </row>
    <row r="5827" spans="1:7" x14ac:dyDescent="0.25">
      <c r="A5827">
        <v>2020</v>
      </c>
      <c r="B5827" t="s">
        <v>21</v>
      </c>
      <c r="C5827" s="1">
        <v>15500</v>
      </c>
      <c r="D5827" t="s">
        <v>16</v>
      </c>
      <c r="E5827" s="2">
        <v>1</v>
      </c>
      <c r="F5827">
        <f>IFERROR(VLOOKUP(Bakery[[#This Row],[Products]],Bakery_price[#All],2,FALSE),0)</f>
        <v>0</v>
      </c>
      <c r="G5827" s="3">
        <f>Bakery[[#This Row],[Price]]*Bakery[[#This Row],[Quantity]]</f>
        <v>0</v>
      </c>
    </row>
    <row r="5828" spans="1:7" x14ac:dyDescent="0.25">
      <c r="A5828">
        <v>2020</v>
      </c>
      <c r="B5828" t="s">
        <v>21</v>
      </c>
      <c r="C5828" s="1">
        <v>15800</v>
      </c>
      <c r="D5828" t="s">
        <v>6</v>
      </c>
      <c r="E5828" s="2">
        <v>1</v>
      </c>
      <c r="F5828">
        <f>IFERROR(VLOOKUP(Bakery[[#This Row],[Products]],Bakery_price[#All],2,FALSE),0)</f>
        <v>4800</v>
      </c>
      <c r="G5828" s="3">
        <f>Bakery[[#This Row],[Price]]*Bakery[[#This Row],[Quantity]]</f>
        <v>4800</v>
      </c>
    </row>
    <row r="5829" spans="1:7" x14ac:dyDescent="0.25">
      <c r="A5829">
        <v>2020</v>
      </c>
      <c r="B5829" t="s">
        <v>21</v>
      </c>
      <c r="C5829" s="1">
        <v>15800</v>
      </c>
      <c r="D5829" t="s">
        <v>7</v>
      </c>
      <c r="E5829" s="2">
        <v>1</v>
      </c>
      <c r="F5829">
        <f>IFERROR(VLOOKUP(Bakery[[#This Row],[Products]],Bakery_price[#All],2,FALSE),0)</f>
        <v>0</v>
      </c>
      <c r="G5829" s="3">
        <f>Bakery[[#This Row],[Price]]*Bakery[[#This Row],[Quantity]]</f>
        <v>0</v>
      </c>
    </row>
    <row r="5830" spans="1:7" x14ac:dyDescent="0.25">
      <c r="A5830">
        <v>2020</v>
      </c>
      <c r="B5830" t="s">
        <v>21</v>
      </c>
      <c r="C5830" s="1">
        <v>15800</v>
      </c>
      <c r="D5830" t="s">
        <v>17</v>
      </c>
      <c r="E5830" s="2">
        <v>1</v>
      </c>
      <c r="F5830">
        <f>IFERROR(VLOOKUP(Bakery[[#This Row],[Products]],Bakery_price[#All],2,FALSE),0)</f>
        <v>4000</v>
      </c>
      <c r="G5830" s="3">
        <f>Bakery[[#This Row],[Price]]*Bakery[[#This Row],[Quantity]]</f>
        <v>4000</v>
      </c>
    </row>
    <row r="5831" spans="1:7" x14ac:dyDescent="0.25">
      <c r="A5831">
        <v>2020</v>
      </c>
      <c r="B5831" t="s">
        <v>21</v>
      </c>
      <c r="C5831" s="1">
        <v>20100</v>
      </c>
      <c r="D5831" t="s">
        <v>6</v>
      </c>
      <c r="E5831" s="2">
        <v>2</v>
      </c>
      <c r="F5831">
        <f>IFERROR(VLOOKUP(Bakery[[#This Row],[Products]],Bakery_price[#All],2,FALSE),0)</f>
        <v>4800</v>
      </c>
      <c r="G5831" s="3">
        <f>Bakery[[#This Row],[Price]]*Bakery[[#This Row],[Quantity]]</f>
        <v>9600</v>
      </c>
    </row>
    <row r="5832" spans="1:7" x14ac:dyDescent="0.25">
      <c r="A5832">
        <v>2020</v>
      </c>
      <c r="B5832" t="s">
        <v>21</v>
      </c>
      <c r="C5832" s="1">
        <v>20100</v>
      </c>
      <c r="D5832" t="s">
        <v>8</v>
      </c>
      <c r="E5832" s="2">
        <v>1</v>
      </c>
      <c r="F5832">
        <f>IFERROR(VLOOKUP(Bakery[[#This Row],[Products]],Bakery_price[#All],2,FALSE),0)</f>
        <v>4800</v>
      </c>
      <c r="G5832" s="3">
        <f>Bakery[[#This Row],[Price]]*Bakery[[#This Row],[Quantity]]</f>
        <v>4800</v>
      </c>
    </row>
    <row r="5833" spans="1:7" x14ac:dyDescent="0.25">
      <c r="A5833">
        <v>2020</v>
      </c>
      <c r="B5833" t="s">
        <v>21</v>
      </c>
      <c r="C5833" s="1">
        <v>20100</v>
      </c>
      <c r="D5833" t="s">
        <v>17</v>
      </c>
      <c r="E5833" s="2">
        <v>1</v>
      </c>
      <c r="F5833">
        <f>IFERROR(VLOOKUP(Bakery[[#This Row],[Products]],Bakery_price[#All],2,FALSE),0)</f>
        <v>4000</v>
      </c>
      <c r="G5833" s="3">
        <f>Bakery[[#This Row],[Price]]*Bakery[[#This Row],[Quantity]]</f>
        <v>4000</v>
      </c>
    </row>
    <row r="5834" spans="1:7" x14ac:dyDescent="0.25">
      <c r="A5834">
        <v>2020</v>
      </c>
      <c r="B5834" t="s">
        <v>21</v>
      </c>
      <c r="C5834" s="1">
        <v>20300</v>
      </c>
      <c r="D5834" t="s">
        <v>6</v>
      </c>
      <c r="E5834" s="2">
        <v>1</v>
      </c>
      <c r="F5834">
        <f>IFERROR(VLOOKUP(Bakery[[#This Row],[Products]],Bakery_price[#All],2,FALSE),0)</f>
        <v>4800</v>
      </c>
      <c r="G5834" s="3">
        <f>Bakery[[#This Row],[Price]]*Bakery[[#This Row],[Quantity]]</f>
        <v>4800</v>
      </c>
    </row>
    <row r="5835" spans="1:7" x14ac:dyDescent="0.25">
      <c r="A5835">
        <v>2020</v>
      </c>
      <c r="B5835" t="s">
        <v>21</v>
      </c>
      <c r="C5835" s="1">
        <v>20300</v>
      </c>
      <c r="D5835" t="s">
        <v>20</v>
      </c>
      <c r="E5835" s="2">
        <v>1</v>
      </c>
      <c r="F5835">
        <f>IFERROR(VLOOKUP(Bakery[[#This Row],[Products]],Bakery_price[#All],2,FALSE),0)</f>
        <v>0</v>
      </c>
      <c r="G5835" s="3">
        <f>Bakery[[#This Row],[Price]]*Bakery[[#This Row],[Quantity]]</f>
        <v>0</v>
      </c>
    </row>
    <row r="5836" spans="1:7" x14ac:dyDescent="0.25">
      <c r="A5836">
        <v>2020</v>
      </c>
      <c r="B5836" t="s">
        <v>21</v>
      </c>
      <c r="C5836" s="1">
        <v>20300</v>
      </c>
      <c r="D5836" t="s">
        <v>8</v>
      </c>
      <c r="E5836" s="2">
        <v>1</v>
      </c>
      <c r="F5836">
        <f>IFERROR(VLOOKUP(Bakery[[#This Row],[Products]],Bakery_price[#All],2,FALSE),0)</f>
        <v>4800</v>
      </c>
      <c r="G5836" s="3">
        <f>Bakery[[#This Row],[Price]]*Bakery[[#This Row],[Quantity]]</f>
        <v>4800</v>
      </c>
    </row>
    <row r="5837" spans="1:7" x14ac:dyDescent="0.25">
      <c r="A5837">
        <v>2020</v>
      </c>
      <c r="B5837" t="s">
        <v>21</v>
      </c>
      <c r="C5837" s="1">
        <v>20300</v>
      </c>
      <c r="D5837" t="s">
        <v>31</v>
      </c>
      <c r="E5837" s="2">
        <v>1</v>
      </c>
      <c r="F5837">
        <f>IFERROR(VLOOKUP(Bakery[[#This Row],[Products]],Bakery_price[#All],2,FALSE),0)</f>
        <v>4000</v>
      </c>
      <c r="G5837" s="3">
        <f>Bakery[[#This Row],[Price]]*Bakery[[#This Row],[Quantity]]</f>
        <v>4000</v>
      </c>
    </row>
    <row r="5838" spans="1:7" x14ac:dyDescent="0.25">
      <c r="A5838">
        <v>2020</v>
      </c>
      <c r="B5838" t="s">
        <v>21</v>
      </c>
      <c r="C5838" s="1">
        <v>23300</v>
      </c>
      <c r="D5838" t="s">
        <v>6</v>
      </c>
      <c r="E5838" s="2">
        <v>1</v>
      </c>
      <c r="F5838">
        <f>IFERROR(VLOOKUP(Bakery[[#This Row],[Products]],Bakery_price[#All],2,FALSE),0)</f>
        <v>4800</v>
      </c>
      <c r="G5838" s="3">
        <f>Bakery[[#This Row],[Price]]*Bakery[[#This Row],[Quantity]]</f>
        <v>4800</v>
      </c>
    </row>
    <row r="5839" spans="1:7" x14ac:dyDescent="0.25">
      <c r="A5839">
        <v>2020</v>
      </c>
      <c r="B5839" t="s">
        <v>21</v>
      </c>
      <c r="C5839" s="1">
        <v>23300</v>
      </c>
      <c r="D5839" t="s">
        <v>24</v>
      </c>
      <c r="E5839" s="2">
        <v>2</v>
      </c>
      <c r="F5839">
        <f>IFERROR(VLOOKUP(Bakery[[#This Row],[Products]],Bakery_price[#All],2,FALSE),0)</f>
        <v>3500</v>
      </c>
      <c r="G5839" s="3">
        <f>Bakery[[#This Row],[Price]]*Bakery[[#This Row],[Quantity]]</f>
        <v>7000</v>
      </c>
    </row>
    <row r="5840" spans="1:7" x14ac:dyDescent="0.25">
      <c r="A5840">
        <v>2020</v>
      </c>
      <c r="B5840" t="s">
        <v>21</v>
      </c>
      <c r="C5840" s="1">
        <v>23300</v>
      </c>
      <c r="D5840" t="s">
        <v>25</v>
      </c>
      <c r="E5840" s="2">
        <v>1</v>
      </c>
      <c r="F5840">
        <f>IFERROR(VLOOKUP(Bakery[[#This Row],[Products]],Bakery_price[#All],2,FALSE),0)</f>
        <v>3500</v>
      </c>
      <c r="G5840" s="3">
        <f>Bakery[[#This Row],[Price]]*Bakery[[#This Row],[Quantity]]</f>
        <v>3500</v>
      </c>
    </row>
    <row r="5841" spans="1:7" x14ac:dyDescent="0.25">
      <c r="A5841">
        <v>2020</v>
      </c>
      <c r="B5841" t="s">
        <v>21</v>
      </c>
      <c r="C5841" s="1">
        <v>23300</v>
      </c>
      <c r="D5841" t="s">
        <v>30</v>
      </c>
      <c r="E5841" s="2">
        <v>2</v>
      </c>
      <c r="F5841">
        <f>IFERROR(VLOOKUP(Bakery[[#This Row],[Products]],Bakery_price[#All],2,FALSE),0)</f>
        <v>2500</v>
      </c>
      <c r="G5841" s="3">
        <f>Bakery[[#This Row],[Price]]*Bakery[[#This Row],[Quantity]]</f>
        <v>5000</v>
      </c>
    </row>
    <row r="5842" spans="1:7" x14ac:dyDescent="0.25">
      <c r="A5842">
        <v>2020</v>
      </c>
      <c r="B5842" t="s">
        <v>21</v>
      </c>
      <c r="C5842" s="1">
        <v>16800</v>
      </c>
      <c r="D5842" t="s">
        <v>6</v>
      </c>
      <c r="E5842" s="2">
        <v>2</v>
      </c>
      <c r="F5842">
        <f>IFERROR(VLOOKUP(Bakery[[#This Row],[Products]],Bakery_price[#All],2,FALSE),0)</f>
        <v>4800</v>
      </c>
      <c r="G5842" s="3">
        <f>Bakery[[#This Row],[Price]]*Bakery[[#This Row],[Quantity]]</f>
        <v>9600</v>
      </c>
    </row>
    <row r="5843" spans="1:7" x14ac:dyDescent="0.25">
      <c r="A5843">
        <v>2020</v>
      </c>
      <c r="B5843" t="s">
        <v>21</v>
      </c>
      <c r="C5843" s="1">
        <v>16800</v>
      </c>
      <c r="D5843" t="s">
        <v>24</v>
      </c>
      <c r="E5843" s="2">
        <v>1</v>
      </c>
      <c r="F5843">
        <f>IFERROR(VLOOKUP(Bakery[[#This Row],[Products]],Bakery_price[#All],2,FALSE),0)</f>
        <v>3500</v>
      </c>
      <c r="G5843" s="3">
        <f>Bakery[[#This Row],[Price]]*Bakery[[#This Row],[Quantity]]</f>
        <v>3500</v>
      </c>
    </row>
    <row r="5844" spans="1:7" x14ac:dyDescent="0.25">
      <c r="A5844">
        <v>2020</v>
      </c>
      <c r="B5844" t="s">
        <v>21</v>
      </c>
      <c r="C5844" s="1">
        <v>16800</v>
      </c>
      <c r="D5844" t="s">
        <v>30</v>
      </c>
      <c r="E5844" s="2">
        <v>1</v>
      </c>
      <c r="F5844">
        <f>IFERROR(VLOOKUP(Bakery[[#This Row],[Products]],Bakery_price[#All],2,FALSE),0)</f>
        <v>2500</v>
      </c>
      <c r="G5844" s="3">
        <f>Bakery[[#This Row],[Price]]*Bakery[[#This Row],[Quantity]]</f>
        <v>2500</v>
      </c>
    </row>
    <row r="5845" spans="1:7" x14ac:dyDescent="0.25">
      <c r="A5845">
        <v>2020</v>
      </c>
      <c r="B5845" t="s">
        <v>21</v>
      </c>
      <c r="C5845" s="1">
        <v>20300</v>
      </c>
      <c r="D5845" t="s">
        <v>6</v>
      </c>
      <c r="E5845" s="2">
        <v>1</v>
      </c>
      <c r="F5845">
        <f>IFERROR(VLOOKUP(Bakery[[#This Row],[Products]],Bakery_price[#All],2,FALSE),0)</f>
        <v>4800</v>
      </c>
      <c r="G5845" s="3">
        <f>Bakery[[#This Row],[Price]]*Bakery[[#This Row],[Quantity]]</f>
        <v>4800</v>
      </c>
    </row>
    <row r="5846" spans="1:7" x14ac:dyDescent="0.25">
      <c r="A5846">
        <v>2020</v>
      </c>
      <c r="B5846" t="s">
        <v>21</v>
      </c>
      <c r="C5846" s="1">
        <v>20300</v>
      </c>
      <c r="D5846" t="s">
        <v>8</v>
      </c>
      <c r="E5846" s="2">
        <v>1</v>
      </c>
      <c r="F5846">
        <f>IFERROR(VLOOKUP(Bakery[[#This Row],[Products]],Bakery_price[#All],2,FALSE),0)</f>
        <v>4800</v>
      </c>
      <c r="G5846" s="3">
        <f>Bakery[[#This Row],[Price]]*Bakery[[#This Row],[Quantity]]</f>
        <v>4800</v>
      </c>
    </row>
    <row r="5847" spans="1:7" x14ac:dyDescent="0.25">
      <c r="A5847">
        <v>2020</v>
      </c>
      <c r="B5847" t="s">
        <v>21</v>
      </c>
      <c r="C5847" s="1">
        <v>20300</v>
      </c>
      <c r="D5847" t="s">
        <v>16</v>
      </c>
      <c r="E5847" s="2">
        <v>1</v>
      </c>
      <c r="F5847">
        <f>IFERROR(VLOOKUP(Bakery[[#This Row],[Products]],Bakery_price[#All],2,FALSE),0)</f>
        <v>0</v>
      </c>
      <c r="G5847" s="3">
        <f>Bakery[[#This Row],[Price]]*Bakery[[#This Row],[Quantity]]</f>
        <v>0</v>
      </c>
    </row>
    <row r="5848" spans="1:7" x14ac:dyDescent="0.25">
      <c r="A5848">
        <v>2020</v>
      </c>
      <c r="B5848" t="s">
        <v>21</v>
      </c>
      <c r="C5848" s="1">
        <v>20300</v>
      </c>
      <c r="D5848" t="s">
        <v>12</v>
      </c>
      <c r="E5848" s="2">
        <v>1</v>
      </c>
      <c r="F5848">
        <f>IFERROR(VLOOKUP(Bakery[[#This Row],[Products]],Bakery_price[#All],2,FALSE),0)</f>
        <v>4500</v>
      </c>
      <c r="G5848" s="3">
        <f>Bakery[[#This Row],[Price]]*Bakery[[#This Row],[Quantity]]</f>
        <v>4500</v>
      </c>
    </row>
    <row r="5849" spans="1:7" x14ac:dyDescent="0.25">
      <c r="A5849">
        <v>2020</v>
      </c>
      <c r="B5849" t="s">
        <v>21</v>
      </c>
      <c r="C5849" s="1">
        <v>36600</v>
      </c>
      <c r="D5849" t="s">
        <v>6</v>
      </c>
      <c r="E5849" s="2">
        <v>1</v>
      </c>
      <c r="F5849">
        <f>IFERROR(VLOOKUP(Bakery[[#This Row],[Products]],Bakery_price[#All],2,FALSE),0)</f>
        <v>4800</v>
      </c>
      <c r="G5849" s="3">
        <f>Bakery[[#This Row],[Price]]*Bakery[[#This Row],[Quantity]]</f>
        <v>4800</v>
      </c>
    </row>
    <row r="5850" spans="1:7" x14ac:dyDescent="0.25">
      <c r="A5850">
        <v>2020</v>
      </c>
      <c r="B5850" t="s">
        <v>21</v>
      </c>
      <c r="C5850" s="1">
        <v>36600</v>
      </c>
      <c r="D5850" t="s">
        <v>17</v>
      </c>
      <c r="E5850" s="2">
        <v>1</v>
      </c>
      <c r="F5850">
        <f>IFERROR(VLOOKUP(Bakery[[#This Row],[Products]],Bakery_price[#All],2,FALSE),0)</f>
        <v>4000</v>
      </c>
      <c r="G5850" s="3">
        <f>Bakery[[#This Row],[Price]]*Bakery[[#This Row],[Quantity]]</f>
        <v>4000</v>
      </c>
    </row>
    <row r="5851" spans="1:7" x14ac:dyDescent="0.25">
      <c r="A5851">
        <v>2020</v>
      </c>
      <c r="B5851" t="s">
        <v>21</v>
      </c>
      <c r="C5851" s="1">
        <v>36600</v>
      </c>
      <c r="D5851" t="s">
        <v>31</v>
      </c>
      <c r="E5851" s="2">
        <v>2</v>
      </c>
      <c r="F5851">
        <f>IFERROR(VLOOKUP(Bakery[[#This Row],[Products]],Bakery_price[#All],2,FALSE),0)</f>
        <v>4000</v>
      </c>
      <c r="G5851" s="3">
        <f>Bakery[[#This Row],[Price]]*Bakery[[#This Row],[Quantity]]</f>
        <v>8000</v>
      </c>
    </row>
    <row r="5852" spans="1:7" x14ac:dyDescent="0.25">
      <c r="A5852">
        <v>2020</v>
      </c>
      <c r="B5852" t="s">
        <v>21</v>
      </c>
      <c r="C5852" s="1">
        <v>36600</v>
      </c>
      <c r="D5852" t="s">
        <v>26</v>
      </c>
      <c r="E5852" s="2">
        <v>1</v>
      </c>
      <c r="F5852">
        <f>IFERROR(VLOOKUP(Bakery[[#This Row],[Products]],Bakery_price[#All],2,FALSE),0)</f>
        <v>4000</v>
      </c>
      <c r="G5852" s="3">
        <f>Bakery[[#This Row],[Price]]*Bakery[[#This Row],[Quantity]]</f>
        <v>4000</v>
      </c>
    </row>
    <row r="5853" spans="1:7" x14ac:dyDescent="0.25">
      <c r="A5853">
        <v>2020</v>
      </c>
      <c r="B5853" t="s">
        <v>21</v>
      </c>
      <c r="C5853" s="1">
        <v>36600</v>
      </c>
      <c r="D5853" t="s">
        <v>30</v>
      </c>
      <c r="E5853" s="2">
        <v>3</v>
      </c>
      <c r="F5853">
        <f>IFERROR(VLOOKUP(Bakery[[#This Row],[Products]],Bakery_price[#All],2,FALSE),0)</f>
        <v>2500</v>
      </c>
      <c r="G5853" s="3">
        <f>Bakery[[#This Row],[Price]]*Bakery[[#This Row],[Quantity]]</f>
        <v>7500</v>
      </c>
    </row>
    <row r="5854" spans="1:7" x14ac:dyDescent="0.25">
      <c r="A5854">
        <v>2020</v>
      </c>
      <c r="B5854" t="s">
        <v>21</v>
      </c>
      <c r="C5854" s="1">
        <v>14500</v>
      </c>
      <c r="D5854" t="s">
        <v>24</v>
      </c>
      <c r="E5854" s="2">
        <v>1</v>
      </c>
      <c r="F5854">
        <f>IFERROR(VLOOKUP(Bakery[[#This Row],[Products]],Bakery_price[#All],2,FALSE),0)</f>
        <v>3500</v>
      </c>
      <c r="G5854" s="3">
        <f>Bakery[[#This Row],[Price]]*Bakery[[#This Row],[Quantity]]</f>
        <v>3500</v>
      </c>
    </row>
    <row r="5855" spans="1:7" x14ac:dyDescent="0.25">
      <c r="A5855">
        <v>2020</v>
      </c>
      <c r="B5855" t="s">
        <v>21</v>
      </c>
      <c r="C5855" s="1">
        <v>14500</v>
      </c>
      <c r="D5855" t="s">
        <v>8</v>
      </c>
      <c r="E5855" s="2">
        <v>2</v>
      </c>
      <c r="F5855">
        <f>IFERROR(VLOOKUP(Bakery[[#This Row],[Products]],Bakery_price[#All],2,FALSE),0)</f>
        <v>4800</v>
      </c>
      <c r="G5855" s="3">
        <f>Bakery[[#This Row],[Price]]*Bakery[[#This Row],[Quantity]]</f>
        <v>9600</v>
      </c>
    </row>
    <row r="5856" spans="1:7" x14ac:dyDescent="0.25">
      <c r="A5856">
        <v>2020</v>
      </c>
      <c r="B5856" t="s">
        <v>23</v>
      </c>
      <c r="C5856" s="1">
        <v>14500</v>
      </c>
      <c r="D5856" t="s">
        <v>24</v>
      </c>
      <c r="E5856" s="2">
        <v>1</v>
      </c>
      <c r="F5856">
        <f>IFERROR(VLOOKUP(Bakery[[#This Row],[Products]],Bakery_price[#All],2,FALSE),0)</f>
        <v>3500</v>
      </c>
      <c r="G5856" s="3">
        <f>Bakery[[#This Row],[Price]]*Bakery[[#This Row],[Quantity]]</f>
        <v>3500</v>
      </c>
    </row>
    <row r="5857" spans="1:7" x14ac:dyDescent="0.25">
      <c r="A5857">
        <v>2020</v>
      </c>
      <c r="B5857" t="s">
        <v>23</v>
      </c>
      <c r="C5857" s="1">
        <v>14500</v>
      </c>
      <c r="D5857" t="s">
        <v>8</v>
      </c>
      <c r="E5857" s="2">
        <v>1</v>
      </c>
      <c r="F5857">
        <f>IFERROR(VLOOKUP(Bakery[[#This Row],[Products]],Bakery_price[#All],2,FALSE),0)</f>
        <v>4800</v>
      </c>
      <c r="G5857" s="3">
        <f>Bakery[[#This Row],[Price]]*Bakery[[#This Row],[Quantity]]</f>
        <v>4800</v>
      </c>
    </row>
    <row r="5858" spans="1:7" x14ac:dyDescent="0.25">
      <c r="A5858">
        <v>2020</v>
      </c>
      <c r="B5858" t="s">
        <v>23</v>
      </c>
      <c r="C5858" s="1">
        <v>14500</v>
      </c>
      <c r="D5858" t="s">
        <v>31</v>
      </c>
      <c r="E5858" s="2">
        <v>1</v>
      </c>
      <c r="F5858">
        <f>IFERROR(VLOOKUP(Bakery[[#This Row],[Products]],Bakery_price[#All],2,FALSE),0)</f>
        <v>4000</v>
      </c>
      <c r="G5858" s="3">
        <f>Bakery[[#This Row],[Price]]*Bakery[[#This Row],[Quantity]]</f>
        <v>4000</v>
      </c>
    </row>
    <row r="5859" spans="1:7" x14ac:dyDescent="0.25">
      <c r="A5859">
        <v>2020</v>
      </c>
      <c r="B5859" t="s">
        <v>23</v>
      </c>
      <c r="C5859" s="1">
        <v>14500</v>
      </c>
      <c r="D5859" t="s">
        <v>24</v>
      </c>
      <c r="E5859" s="2">
        <v>1</v>
      </c>
      <c r="F5859">
        <f>IFERROR(VLOOKUP(Bakery[[#This Row],[Products]],Bakery_price[#All],2,FALSE),0)</f>
        <v>3500</v>
      </c>
      <c r="G5859" s="3">
        <f>Bakery[[#This Row],[Price]]*Bakery[[#This Row],[Quantity]]</f>
        <v>3500</v>
      </c>
    </row>
    <row r="5860" spans="1:7" x14ac:dyDescent="0.25">
      <c r="A5860">
        <v>2020</v>
      </c>
      <c r="B5860" t="s">
        <v>23</v>
      </c>
      <c r="C5860" s="1">
        <v>14500</v>
      </c>
      <c r="D5860" t="s">
        <v>8</v>
      </c>
      <c r="E5860" s="2">
        <v>1</v>
      </c>
      <c r="F5860">
        <f>IFERROR(VLOOKUP(Bakery[[#This Row],[Products]],Bakery_price[#All],2,FALSE),0)</f>
        <v>4800</v>
      </c>
      <c r="G5860" s="3">
        <f>Bakery[[#This Row],[Price]]*Bakery[[#This Row],[Quantity]]</f>
        <v>4800</v>
      </c>
    </row>
    <row r="5861" spans="1:7" x14ac:dyDescent="0.25">
      <c r="A5861">
        <v>2020</v>
      </c>
      <c r="B5861" t="s">
        <v>23</v>
      </c>
      <c r="C5861" s="1">
        <v>14500</v>
      </c>
      <c r="D5861" t="s">
        <v>12</v>
      </c>
      <c r="E5861" s="2">
        <v>1</v>
      </c>
      <c r="F5861">
        <f>IFERROR(VLOOKUP(Bakery[[#This Row],[Products]],Bakery_price[#All],2,FALSE),0)</f>
        <v>4500</v>
      </c>
      <c r="G5861" s="3">
        <f>Bakery[[#This Row],[Price]]*Bakery[[#This Row],[Quantity]]</f>
        <v>4500</v>
      </c>
    </row>
    <row r="5862" spans="1:7" x14ac:dyDescent="0.25">
      <c r="A5862">
        <v>2020</v>
      </c>
      <c r="B5862" t="s">
        <v>23</v>
      </c>
      <c r="C5862" s="1">
        <v>19600</v>
      </c>
      <c r="D5862" t="s">
        <v>6</v>
      </c>
      <c r="E5862" s="2">
        <v>2</v>
      </c>
      <c r="F5862">
        <f>IFERROR(VLOOKUP(Bakery[[#This Row],[Products]],Bakery_price[#All],2,FALSE),0)</f>
        <v>4800</v>
      </c>
      <c r="G5862" s="3">
        <f>Bakery[[#This Row],[Price]]*Bakery[[#This Row],[Quantity]]</f>
        <v>9600</v>
      </c>
    </row>
    <row r="5863" spans="1:7" x14ac:dyDescent="0.25">
      <c r="A5863">
        <v>2020</v>
      </c>
      <c r="B5863" t="s">
        <v>23</v>
      </c>
      <c r="C5863" s="1">
        <v>19600</v>
      </c>
      <c r="D5863" t="s">
        <v>15</v>
      </c>
      <c r="E5863" s="2">
        <v>1</v>
      </c>
      <c r="F5863">
        <f>IFERROR(VLOOKUP(Bakery[[#This Row],[Products]],Bakery_price[#All],2,FALSE),0)</f>
        <v>3500</v>
      </c>
      <c r="G5863" s="3">
        <f>Bakery[[#This Row],[Price]]*Bakery[[#This Row],[Quantity]]</f>
        <v>3500</v>
      </c>
    </row>
    <row r="5864" spans="1:7" x14ac:dyDescent="0.25">
      <c r="A5864">
        <v>2020</v>
      </c>
      <c r="B5864" t="s">
        <v>23</v>
      </c>
      <c r="C5864" s="1">
        <v>19600</v>
      </c>
      <c r="D5864" t="s">
        <v>31</v>
      </c>
      <c r="E5864" s="2">
        <v>1</v>
      </c>
      <c r="F5864">
        <f>IFERROR(VLOOKUP(Bakery[[#This Row],[Products]],Bakery_price[#All],2,FALSE),0)</f>
        <v>4000</v>
      </c>
      <c r="G5864" s="3">
        <f>Bakery[[#This Row],[Price]]*Bakery[[#This Row],[Quantity]]</f>
        <v>4000</v>
      </c>
    </row>
    <row r="5865" spans="1:7" x14ac:dyDescent="0.25">
      <c r="A5865">
        <v>2020</v>
      </c>
      <c r="B5865" t="s">
        <v>23</v>
      </c>
      <c r="C5865" s="1">
        <v>18600</v>
      </c>
      <c r="D5865" t="s">
        <v>6</v>
      </c>
      <c r="E5865" s="2">
        <v>2</v>
      </c>
      <c r="F5865">
        <f>IFERROR(VLOOKUP(Bakery[[#This Row],[Products]],Bakery_price[#All],2,FALSE),0)</f>
        <v>4800</v>
      </c>
      <c r="G5865" s="3">
        <f>Bakery[[#This Row],[Price]]*Bakery[[#This Row],[Quantity]]</f>
        <v>9600</v>
      </c>
    </row>
    <row r="5866" spans="1:7" x14ac:dyDescent="0.25">
      <c r="A5866">
        <v>2020</v>
      </c>
      <c r="B5866" t="s">
        <v>23</v>
      </c>
      <c r="C5866" s="1">
        <v>18600</v>
      </c>
      <c r="D5866" t="s">
        <v>15</v>
      </c>
      <c r="E5866" s="2">
        <v>2</v>
      </c>
      <c r="F5866">
        <f>IFERROR(VLOOKUP(Bakery[[#This Row],[Products]],Bakery_price[#All],2,FALSE),0)</f>
        <v>3500</v>
      </c>
      <c r="G5866" s="3">
        <f>Bakery[[#This Row],[Price]]*Bakery[[#This Row],[Quantity]]</f>
        <v>7000</v>
      </c>
    </row>
    <row r="5867" spans="1:7" x14ac:dyDescent="0.25">
      <c r="A5867">
        <v>2020</v>
      </c>
      <c r="B5867" t="s">
        <v>23</v>
      </c>
      <c r="C5867" s="1">
        <v>16000</v>
      </c>
      <c r="D5867" t="s">
        <v>24</v>
      </c>
      <c r="E5867" s="2">
        <v>1</v>
      </c>
      <c r="F5867">
        <f>IFERROR(VLOOKUP(Bakery[[#This Row],[Products]],Bakery_price[#All],2,FALSE),0)</f>
        <v>3500</v>
      </c>
      <c r="G5867" s="3">
        <f>Bakery[[#This Row],[Price]]*Bakery[[#This Row],[Quantity]]</f>
        <v>3500</v>
      </c>
    </row>
    <row r="5868" spans="1:7" x14ac:dyDescent="0.25">
      <c r="A5868">
        <v>2020</v>
      </c>
      <c r="B5868" t="s">
        <v>23</v>
      </c>
      <c r="C5868" s="1">
        <v>16000</v>
      </c>
      <c r="D5868" t="s">
        <v>25</v>
      </c>
      <c r="E5868" s="2">
        <v>1</v>
      </c>
      <c r="F5868">
        <f>IFERROR(VLOOKUP(Bakery[[#This Row],[Products]],Bakery_price[#All],2,FALSE),0)</f>
        <v>3500</v>
      </c>
      <c r="G5868" s="3">
        <f>Bakery[[#This Row],[Price]]*Bakery[[#This Row],[Quantity]]</f>
        <v>3500</v>
      </c>
    </row>
    <row r="5869" spans="1:7" x14ac:dyDescent="0.25">
      <c r="A5869">
        <v>2020</v>
      </c>
      <c r="B5869" t="s">
        <v>23</v>
      </c>
      <c r="C5869" s="1">
        <v>16000</v>
      </c>
      <c r="D5869" t="s">
        <v>16</v>
      </c>
      <c r="E5869" s="2">
        <v>1</v>
      </c>
      <c r="F5869">
        <f>IFERROR(VLOOKUP(Bakery[[#This Row],[Products]],Bakery_price[#All],2,FALSE),0)</f>
        <v>0</v>
      </c>
      <c r="G5869" s="3">
        <f>Bakery[[#This Row],[Price]]*Bakery[[#This Row],[Quantity]]</f>
        <v>0</v>
      </c>
    </row>
    <row r="5870" spans="1:7" x14ac:dyDescent="0.25">
      <c r="A5870">
        <v>2020</v>
      </c>
      <c r="B5870" t="s">
        <v>23</v>
      </c>
      <c r="C5870" s="1">
        <v>16000</v>
      </c>
      <c r="D5870" t="s">
        <v>30</v>
      </c>
      <c r="E5870" s="2">
        <v>1</v>
      </c>
      <c r="F5870">
        <f>IFERROR(VLOOKUP(Bakery[[#This Row],[Products]],Bakery_price[#All],2,FALSE),0)</f>
        <v>2500</v>
      </c>
      <c r="G5870" s="3">
        <f>Bakery[[#This Row],[Price]]*Bakery[[#This Row],[Quantity]]</f>
        <v>2500</v>
      </c>
    </row>
    <row r="5871" spans="1:7" x14ac:dyDescent="0.25">
      <c r="A5871">
        <v>2020</v>
      </c>
      <c r="B5871" t="s">
        <v>23</v>
      </c>
      <c r="C5871" s="1">
        <v>24600</v>
      </c>
      <c r="D5871" t="s">
        <v>6</v>
      </c>
      <c r="E5871" s="2">
        <v>2</v>
      </c>
      <c r="F5871">
        <f>IFERROR(VLOOKUP(Bakery[[#This Row],[Products]],Bakery_price[#All],2,FALSE),0)</f>
        <v>4800</v>
      </c>
      <c r="G5871" s="3">
        <f>Bakery[[#This Row],[Price]]*Bakery[[#This Row],[Quantity]]</f>
        <v>9600</v>
      </c>
    </row>
    <row r="5872" spans="1:7" x14ac:dyDescent="0.25">
      <c r="A5872">
        <v>2020</v>
      </c>
      <c r="B5872" t="s">
        <v>23</v>
      </c>
      <c r="C5872" s="1">
        <v>24600</v>
      </c>
      <c r="D5872" t="s">
        <v>24</v>
      </c>
      <c r="E5872" s="2">
        <v>1</v>
      </c>
      <c r="F5872">
        <f>IFERROR(VLOOKUP(Bakery[[#This Row],[Products]],Bakery_price[#All],2,FALSE),0)</f>
        <v>3500</v>
      </c>
      <c r="G5872" s="3">
        <f>Bakery[[#This Row],[Price]]*Bakery[[#This Row],[Quantity]]</f>
        <v>3500</v>
      </c>
    </row>
    <row r="5873" spans="1:7" x14ac:dyDescent="0.25">
      <c r="A5873">
        <v>2020</v>
      </c>
      <c r="B5873" t="s">
        <v>23</v>
      </c>
      <c r="C5873" s="1">
        <v>24600</v>
      </c>
      <c r="D5873" t="s">
        <v>17</v>
      </c>
      <c r="E5873" s="2">
        <v>1</v>
      </c>
      <c r="F5873">
        <f>IFERROR(VLOOKUP(Bakery[[#This Row],[Products]],Bakery_price[#All],2,FALSE),0)</f>
        <v>4000</v>
      </c>
      <c r="G5873" s="3">
        <f>Bakery[[#This Row],[Price]]*Bakery[[#This Row],[Quantity]]</f>
        <v>4000</v>
      </c>
    </row>
    <row r="5874" spans="1:7" x14ac:dyDescent="0.25">
      <c r="A5874">
        <v>2020</v>
      </c>
      <c r="B5874" t="s">
        <v>23</v>
      </c>
      <c r="C5874" s="1">
        <v>24600</v>
      </c>
      <c r="D5874" t="s">
        <v>25</v>
      </c>
      <c r="E5874" s="2">
        <v>1</v>
      </c>
      <c r="F5874">
        <f>IFERROR(VLOOKUP(Bakery[[#This Row],[Products]],Bakery_price[#All],2,FALSE),0)</f>
        <v>3500</v>
      </c>
      <c r="G5874" s="3">
        <f>Bakery[[#This Row],[Price]]*Bakery[[#This Row],[Quantity]]</f>
        <v>3500</v>
      </c>
    </row>
    <row r="5875" spans="1:7" x14ac:dyDescent="0.25">
      <c r="A5875">
        <v>2020</v>
      </c>
      <c r="B5875" t="s">
        <v>23</v>
      </c>
      <c r="C5875" s="1">
        <v>17500</v>
      </c>
      <c r="D5875" t="s">
        <v>15</v>
      </c>
      <c r="E5875" s="2">
        <v>1</v>
      </c>
      <c r="F5875">
        <f>IFERROR(VLOOKUP(Bakery[[#This Row],[Products]],Bakery_price[#All],2,FALSE),0)</f>
        <v>3500</v>
      </c>
      <c r="G5875" s="3">
        <f>Bakery[[#This Row],[Price]]*Bakery[[#This Row],[Quantity]]</f>
        <v>3500</v>
      </c>
    </row>
    <row r="5876" spans="1:7" x14ac:dyDescent="0.25">
      <c r="A5876">
        <v>2020</v>
      </c>
      <c r="B5876" t="s">
        <v>23</v>
      </c>
      <c r="C5876" s="1">
        <v>17500</v>
      </c>
      <c r="D5876" t="s">
        <v>19</v>
      </c>
      <c r="E5876" s="2">
        <v>1</v>
      </c>
      <c r="F5876">
        <f>IFERROR(VLOOKUP(Bakery[[#This Row],[Products]],Bakery_price[#All],2,FALSE),0)</f>
        <v>1500</v>
      </c>
      <c r="G5876" s="3">
        <f>Bakery[[#This Row],[Price]]*Bakery[[#This Row],[Quantity]]</f>
        <v>1500</v>
      </c>
    </row>
    <row r="5877" spans="1:7" x14ac:dyDescent="0.25">
      <c r="A5877">
        <v>2020</v>
      </c>
      <c r="B5877" t="s">
        <v>23</v>
      </c>
      <c r="C5877" s="1">
        <v>17500</v>
      </c>
      <c r="D5877" t="s">
        <v>24</v>
      </c>
      <c r="E5877" s="2">
        <v>2</v>
      </c>
      <c r="F5877">
        <f>IFERROR(VLOOKUP(Bakery[[#This Row],[Products]],Bakery_price[#All],2,FALSE),0)</f>
        <v>3500</v>
      </c>
      <c r="G5877" s="3">
        <f>Bakery[[#This Row],[Price]]*Bakery[[#This Row],[Quantity]]</f>
        <v>7000</v>
      </c>
    </row>
    <row r="5878" spans="1:7" x14ac:dyDescent="0.25">
      <c r="A5878">
        <v>2020</v>
      </c>
      <c r="B5878" t="s">
        <v>23</v>
      </c>
      <c r="C5878" s="1">
        <v>17500</v>
      </c>
      <c r="D5878" t="s">
        <v>25</v>
      </c>
      <c r="E5878" s="2">
        <v>1</v>
      </c>
      <c r="F5878">
        <f>IFERROR(VLOOKUP(Bakery[[#This Row],[Products]],Bakery_price[#All],2,FALSE),0)</f>
        <v>3500</v>
      </c>
      <c r="G5878" s="3">
        <f>Bakery[[#This Row],[Price]]*Bakery[[#This Row],[Quantity]]</f>
        <v>3500</v>
      </c>
    </row>
    <row r="5879" spans="1:7" x14ac:dyDescent="0.25">
      <c r="A5879">
        <v>2020</v>
      </c>
      <c r="B5879" t="s">
        <v>23</v>
      </c>
      <c r="C5879" s="1">
        <v>17100</v>
      </c>
      <c r="D5879" t="s">
        <v>6</v>
      </c>
      <c r="E5879" s="2">
        <v>2</v>
      </c>
      <c r="F5879">
        <f>IFERROR(VLOOKUP(Bakery[[#This Row],[Products]],Bakery_price[#All],2,FALSE),0)</f>
        <v>4800</v>
      </c>
      <c r="G5879" s="3">
        <f>Bakery[[#This Row],[Price]]*Bakery[[#This Row],[Quantity]]</f>
        <v>9600</v>
      </c>
    </row>
    <row r="5880" spans="1:7" x14ac:dyDescent="0.25">
      <c r="A5880">
        <v>2020</v>
      </c>
      <c r="B5880" t="s">
        <v>23</v>
      </c>
      <c r="C5880" s="1">
        <v>17100</v>
      </c>
      <c r="D5880" t="s">
        <v>12</v>
      </c>
      <c r="E5880" s="2">
        <v>1</v>
      </c>
      <c r="F5880">
        <f>IFERROR(VLOOKUP(Bakery[[#This Row],[Products]],Bakery_price[#All],2,FALSE),0)</f>
        <v>4500</v>
      </c>
      <c r="G5880" s="3">
        <f>Bakery[[#This Row],[Price]]*Bakery[[#This Row],[Quantity]]</f>
        <v>4500</v>
      </c>
    </row>
    <row r="5881" spans="1:7" x14ac:dyDescent="0.25">
      <c r="A5881">
        <v>2020</v>
      </c>
      <c r="B5881" t="s">
        <v>23</v>
      </c>
      <c r="C5881" s="1">
        <v>15800</v>
      </c>
      <c r="D5881" t="s">
        <v>6</v>
      </c>
      <c r="E5881" s="2">
        <v>1</v>
      </c>
      <c r="F5881">
        <f>IFERROR(VLOOKUP(Bakery[[#This Row],[Products]],Bakery_price[#All],2,FALSE),0)</f>
        <v>4800</v>
      </c>
      <c r="G5881" s="3">
        <f>Bakery[[#This Row],[Price]]*Bakery[[#This Row],[Quantity]]</f>
        <v>4800</v>
      </c>
    </row>
    <row r="5882" spans="1:7" x14ac:dyDescent="0.25">
      <c r="A5882">
        <v>2020</v>
      </c>
      <c r="B5882" t="s">
        <v>23</v>
      </c>
      <c r="C5882" s="1">
        <v>15800</v>
      </c>
      <c r="D5882" t="s">
        <v>8</v>
      </c>
      <c r="E5882" s="2">
        <v>1</v>
      </c>
      <c r="F5882">
        <f>IFERROR(VLOOKUP(Bakery[[#This Row],[Products]],Bakery_price[#All],2,FALSE),0)</f>
        <v>4800</v>
      </c>
      <c r="G5882" s="3">
        <f>Bakery[[#This Row],[Price]]*Bakery[[#This Row],[Quantity]]</f>
        <v>4800</v>
      </c>
    </row>
    <row r="5883" spans="1:7" x14ac:dyDescent="0.25">
      <c r="A5883">
        <v>2020</v>
      </c>
      <c r="B5883" t="s">
        <v>23</v>
      </c>
      <c r="C5883" s="1">
        <v>15800</v>
      </c>
      <c r="D5883" t="s">
        <v>12</v>
      </c>
      <c r="E5883" s="2">
        <v>1</v>
      </c>
      <c r="F5883">
        <f>IFERROR(VLOOKUP(Bakery[[#This Row],[Products]],Bakery_price[#All],2,FALSE),0)</f>
        <v>4500</v>
      </c>
      <c r="G5883" s="3">
        <f>Bakery[[#This Row],[Price]]*Bakery[[#This Row],[Quantity]]</f>
        <v>4500</v>
      </c>
    </row>
    <row r="5884" spans="1:7" x14ac:dyDescent="0.25">
      <c r="A5884">
        <v>2020</v>
      </c>
      <c r="B5884" t="s">
        <v>23</v>
      </c>
      <c r="C5884" s="1">
        <v>30800</v>
      </c>
      <c r="D5884" t="s">
        <v>6</v>
      </c>
      <c r="E5884" s="2">
        <v>6</v>
      </c>
      <c r="F5884">
        <f>IFERROR(VLOOKUP(Bakery[[#This Row],[Products]],Bakery_price[#All],2,FALSE),0)</f>
        <v>4800</v>
      </c>
      <c r="G5884" s="3">
        <f>Bakery[[#This Row],[Price]]*Bakery[[#This Row],[Quantity]]</f>
        <v>28800</v>
      </c>
    </row>
    <row r="5885" spans="1:7" x14ac:dyDescent="0.25">
      <c r="A5885">
        <v>2020</v>
      </c>
      <c r="B5885" t="s">
        <v>23</v>
      </c>
      <c r="C5885" s="1">
        <v>23000</v>
      </c>
      <c r="D5885" t="s">
        <v>15</v>
      </c>
      <c r="E5885" s="2">
        <v>1</v>
      </c>
      <c r="F5885">
        <f>IFERROR(VLOOKUP(Bakery[[#This Row],[Products]],Bakery_price[#All],2,FALSE),0)</f>
        <v>3500</v>
      </c>
      <c r="G5885" s="3">
        <f>Bakery[[#This Row],[Price]]*Bakery[[#This Row],[Quantity]]</f>
        <v>3500</v>
      </c>
    </row>
    <row r="5886" spans="1:7" x14ac:dyDescent="0.25">
      <c r="A5886">
        <v>2020</v>
      </c>
      <c r="B5886" t="s">
        <v>23</v>
      </c>
      <c r="C5886" s="1">
        <v>23000</v>
      </c>
      <c r="D5886" t="s">
        <v>19</v>
      </c>
      <c r="E5886" s="2">
        <v>1</v>
      </c>
      <c r="F5886">
        <f>IFERROR(VLOOKUP(Bakery[[#This Row],[Products]],Bakery_price[#All],2,FALSE),0)</f>
        <v>1500</v>
      </c>
      <c r="G5886" s="3">
        <f>Bakery[[#This Row],[Price]]*Bakery[[#This Row],[Quantity]]</f>
        <v>1500</v>
      </c>
    </row>
    <row r="5887" spans="1:7" x14ac:dyDescent="0.25">
      <c r="A5887">
        <v>2020</v>
      </c>
      <c r="B5887" t="s">
        <v>23</v>
      </c>
      <c r="C5887" s="1">
        <v>23000</v>
      </c>
      <c r="D5887" t="s">
        <v>24</v>
      </c>
      <c r="E5887" s="2">
        <v>1</v>
      </c>
      <c r="F5887">
        <f>IFERROR(VLOOKUP(Bakery[[#This Row],[Products]],Bakery_price[#All],2,FALSE),0)</f>
        <v>3500</v>
      </c>
      <c r="G5887" s="3">
        <f>Bakery[[#This Row],[Price]]*Bakery[[#This Row],[Quantity]]</f>
        <v>3500</v>
      </c>
    </row>
    <row r="5888" spans="1:7" x14ac:dyDescent="0.25">
      <c r="A5888">
        <v>2020</v>
      </c>
      <c r="B5888" t="s">
        <v>23</v>
      </c>
      <c r="C5888" s="1">
        <v>23000</v>
      </c>
      <c r="D5888" t="s">
        <v>20</v>
      </c>
      <c r="E5888" s="2">
        <v>1</v>
      </c>
      <c r="F5888">
        <f>IFERROR(VLOOKUP(Bakery[[#This Row],[Products]],Bakery_price[#All],2,FALSE),0)</f>
        <v>0</v>
      </c>
      <c r="G5888" s="3">
        <f>Bakery[[#This Row],[Price]]*Bakery[[#This Row],[Quantity]]</f>
        <v>0</v>
      </c>
    </row>
    <row r="5889" spans="1:7" x14ac:dyDescent="0.25">
      <c r="A5889">
        <v>2020</v>
      </c>
      <c r="B5889" t="s">
        <v>23</v>
      </c>
      <c r="C5889" s="1">
        <v>23000</v>
      </c>
      <c r="D5889" t="s">
        <v>25</v>
      </c>
      <c r="E5889" s="2">
        <v>1</v>
      </c>
      <c r="F5889">
        <f>IFERROR(VLOOKUP(Bakery[[#This Row],[Products]],Bakery_price[#All],2,FALSE),0)</f>
        <v>3500</v>
      </c>
      <c r="G5889" s="3">
        <f>Bakery[[#This Row],[Price]]*Bakery[[#This Row],[Quantity]]</f>
        <v>3500</v>
      </c>
    </row>
    <row r="5890" spans="1:7" x14ac:dyDescent="0.25">
      <c r="A5890">
        <v>2020</v>
      </c>
      <c r="B5890" t="s">
        <v>23</v>
      </c>
      <c r="C5890" s="1">
        <v>23000</v>
      </c>
      <c r="D5890" t="s">
        <v>12</v>
      </c>
      <c r="E5890" s="2">
        <v>1</v>
      </c>
      <c r="F5890">
        <f>IFERROR(VLOOKUP(Bakery[[#This Row],[Products]],Bakery_price[#All],2,FALSE),0)</f>
        <v>4500</v>
      </c>
      <c r="G5890" s="3">
        <f>Bakery[[#This Row],[Price]]*Bakery[[#This Row],[Quantity]]</f>
        <v>4500</v>
      </c>
    </row>
    <row r="5891" spans="1:7" x14ac:dyDescent="0.25">
      <c r="A5891">
        <v>2020</v>
      </c>
      <c r="B5891" t="s">
        <v>5</v>
      </c>
      <c r="C5891" s="1">
        <v>23100</v>
      </c>
      <c r="D5891" t="s">
        <v>6</v>
      </c>
      <c r="E5891" s="2">
        <v>2</v>
      </c>
      <c r="F5891">
        <f>IFERROR(VLOOKUP(Bakery[[#This Row],[Products]],Bakery_price[#All],2,FALSE),0)</f>
        <v>4800</v>
      </c>
      <c r="G5891" s="3">
        <f>Bakery[[#This Row],[Price]]*Bakery[[#This Row],[Quantity]]</f>
        <v>9600</v>
      </c>
    </row>
    <row r="5892" spans="1:7" x14ac:dyDescent="0.25">
      <c r="A5892">
        <v>2020</v>
      </c>
      <c r="B5892" t="s">
        <v>5</v>
      </c>
      <c r="C5892" s="1">
        <v>23100</v>
      </c>
      <c r="D5892" t="s">
        <v>24</v>
      </c>
      <c r="E5892" s="2">
        <v>2</v>
      </c>
      <c r="F5892">
        <f>IFERROR(VLOOKUP(Bakery[[#This Row],[Products]],Bakery_price[#All],2,FALSE),0)</f>
        <v>3500</v>
      </c>
      <c r="G5892" s="3">
        <f>Bakery[[#This Row],[Price]]*Bakery[[#This Row],[Quantity]]</f>
        <v>7000</v>
      </c>
    </row>
    <row r="5893" spans="1:7" x14ac:dyDescent="0.25">
      <c r="A5893">
        <v>2020</v>
      </c>
      <c r="B5893" t="s">
        <v>5</v>
      </c>
      <c r="C5893" s="1">
        <v>23100</v>
      </c>
      <c r="D5893" t="s">
        <v>8</v>
      </c>
      <c r="E5893" s="2">
        <v>1</v>
      </c>
      <c r="F5893">
        <f>IFERROR(VLOOKUP(Bakery[[#This Row],[Products]],Bakery_price[#All],2,FALSE),0)</f>
        <v>4800</v>
      </c>
      <c r="G5893" s="3">
        <f>Bakery[[#This Row],[Price]]*Bakery[[#This Row],[Quantity]]</f>
        <v>4800</v>
      </c>
    </row>
    <row r="5894" spans="1:7" x14ac:dyDescent="0.25">
      <c r="A5894">
        <v>2020</v>
      </c>
      <c r="B5894" t="s">
        <v>5</v>
      </c>
      <c r="C5894" s="1">
        <v>20000</v>
      </c>
      <c r="D5894" t="s">
        <v>15</v>
      </c>
      <c r="E5894" s="2">
        <v>1</v>
      </c>
      <c r="F5894">
        <f>IFERROR(VLOOKUP(Bakery[[#This Row],[Products]],Bakery_price[#All],2,FALSE),0)</f>
        <v>3500</v>
      </c>
      <c r="G5894" s="3">
        <f>Bakery[[#This Row],[Price]]*Bakery[[#This Row],[Quantity]]</f>
        <v>3500</v>
      </c>
    </row>
    <row r="5895" spans="1:7" x14ac:dyDescent="0.25">
      <c r="A5895">
        <v>2020</v>
      </c>
      <c r="B5895" t="s">
        <v>5</v>
      </c>
      <c r="C5895" s="1">
        <v>20000</v>
      </c>
      <c r="D5895" t="s">
        <v>24</v>
      </c>
      <c r="E5895" s="2">
        <v>1</v>
      </c>
      <c r="F5895">
        <f>IFERROR(VLOOKUP(Bakery[[#This Row],[Products]],Bakery_price[#All],2,FALSE),0)</f>
        <v>3500</v>
      </c>
      <c r="G5895" s="3">
        <f>Bakery[[#This Row],[Price]]*Bakery[[#This Row],[Quantity]]</f>
        <v>3500</v>
      </c>
    </row>
    <row r="5896" spans="1:7" x14ac:dyDescent="0.25">
      <c r="A5896">
        <v>2020</v>
      </c>
      <c r="B5896" t="s">
        <v>5</v>
      </c>
      <c r="C5896" s="1">
        <v>20000</v>
      </c>
      <c r="D5896" t="s">
        <v>8</v>
      </c>
      <c r="E5896" s="2">
        <v>2</v>
      </c>
      <c r="F5896">
        <f>IFERROR(VLOOKUP(Bakery[[#This Row],[Products]],Bakery_price[#All],2,FALSE),0)</f>
        <v>4800</v>
      </c>
      <c r="G5896" s="3">
        <f>Bakery[[#This Row],[Price]]*Bakery[[#This Row],[Quantity]]</f>
        <v>9600</v>
      </c>
    </row>
    <row r="5897" spans="1:7" x14ac:dyDescent="0.25">
      <c r="A5897">
        <v>2020</v>
      </c>
      <c r="B5897" t="s">
        <v>5</v>
      </c>
      <c r="C5897" s="1">
        <v>23800</v>
      </c>
      <c r="D5897" t="s">
        <v>6</v>
      </c>
      <c r="E5897" s="2">
        <v>1</v>
      </c>
      <c r="F5897">
        <f>IFERROR(VLOOKUP(Bakery[[#This Row],[Products]],Bakery_price[#All],2,FALSE),0)</f>
        <v>4800</v>
      </c>
      <c r="G5897" s="3">
        <f>Bakery[[#This Row],[Price]]*Bakery[[#This Row],[Quantity]]</f>
        <v>4800</v>
      </c>
    </row>
    <row r="5898" spans="1:7" x14ac:dyDescent="0.25">
      <c r="A5898">
        <v>2020</v>
      </c>
      <c r="B5898" t="s">
        <v>5</v>
      </c>
      <c r="C5898" s="1">
        <v>23800</v>
      </c>
      <c r="D5898" t="s">
        <v>15</v>
      </c>
      <c r="E5898" s="2">
        <v>1</v>
      </c>
      <c r="F5898">
        <f>IFERROR(VLOOKUP(Bakery[[#This Row],[Products]],Bakery_price[#All],2,FALSE),0)</f>
        <v>3500</v>
      </c>
      <c r="G5898" s="3">
        <f>Bakery[[#This Row],[Price]]*Bakery[[#This Row],[Quantity]]</f>
        <v>3500</v>
      </c>
    </row>
    <row r="5899" spans="1:7" x14ac:dyDescent="0.25">
      <c r="A5899">
        <v>2020</v>
      </c>
      <c r="B5899" t="s">
        <v>5</v>
      </c>
      <c r="C5899" s="1">
        <v>23800</v>
      </c>
      <c r="D5899" t="s">
        <v>25</v>
      </c>
      <c r="E5899" s="2">
        <v>1</v>
      </c>
      <c r="F5899">
        <f>IFERROR(VLOOKUP(Bakery[[#This Row],[Products]],Bakery_price[#All],2,FALSE),0)</f>
        <v>3500</v>
      </c>
      <c r="G5899" s="3">
        <f>Bakery[[#This Row],[Price]]*Bakery[[#This Row],[Quantity]]</f>
        <v>3500</v>
      </c>
    </row>
    <row r="5900" spans="1:7" x14ac:dyDescent="0.25">
      <c r="A5900">
        <v>2020</v>
      </c>
      <c r="B5900" t="s">
        <v>5</v>
      </c>
      <c r="C5900" s="1">
        <v>23800</v>
      </c>
      <c r="D5900" t="s">
        <v>29</v>
      </c>
      <c r="E5900" s="2">
        <v>1</v>
      </c>
      <c r="F5900">
        <f>IFERROR(VLOOKUP(Bakery[[#This Row],[Products]],Bakery_price[#All],2,FALSE),0)</f>
        <v>4500</v>
      </c>
      <c r="G5900" s="3">
        <f>Bakery[[#This Row],[Price]]*Bakery[[#This Row],[Quantity]]</f>
        <v>4500</v>
      </c>
    </row>
    <row r="5901" spans="1:7" x14ac:dyDescent="0.25">
      <c r="A5901">
        <v>2020</v>
      </c>
      <c r="B5901" t="s">
        <v>5</v>
      </c>
      <c r="C5901" s="1">
        <v>23800</v>
      </c>
      <c r="D5901" t="s">
        <v>12</v>
      </c>
      <c r="E5901" s="2">
        <v>1</v>
      </c>
      <c r="F5901">
        <f>IFERROR(VLOOKUP(Bakery[[#This Row],[Products]],Bakery_price[#All],2,FALSE),0)</f>
        <v>4500</v>
      </c>
      <c r="G5901" s="3">
        <f>Bakery[[#This Row],[Price]]*Bakery[[#This Row],[Quantity]]</f>
        <v>4500</v>
      </c>
    </row>
    <row r="5902" spans="1:7" x14ac:dyDescent="0.25">
      <c r="A5902">
        <v>2020</v>
      </c>
      <c r="B5902" t="s">
        <v>5</v>
      </c>
      <c r="C5902" s="1">
        <v>26800</v>
      </c>
      <c r="D5902" t="s">
        <v>6</v>
      </c>
      <c r="E5902" s="2">
        <v>1</v>
      </c>
      <c r="F5902">
        <f>IFERROR(VLOOKUP(Bakery[[#This Row],[Products]],Bakery_price[#All],2,FALSE),0)</f>
        <v>4800</v>
      </c>
      <c r="G5902" s="3">
        <f>Bakery[[#This Row],[Price]]*Bakery[[#This Row],[Quantity]]</f>
        <v>4800</v>
      </c>
    </row>
    <row r="5903" spans="1:7" x14ac:dyDescent="0.25">
      <c r="A5903">
        <v>2020</v>
      </c>
      <c r="B5903" t="s">
        <v>5</v>
      </c>
      <c r="C5903" s="1">
        <v>26800</v>
      </c>
      <c r="D5903" t="s">
        <v>10</v>
      </c>
      <c r="E5903" s="2">
        <v>4</v>
      </c>
      <c r="F5903">
        <f>IFERROR(VLOOKUP(Bakery[[#This Row],[Products]],Bakery_price[#All],2,FALSE),0)</f>
        <v>0</v>
      </c>
      <c r="G5903" s="3">
        <f>Bakery[[#This Row],[Price]]*Bakery[[#This Row],[Quantity]]</f>
        <v>0</v>
      </c>
    </row>
    <row r="5904" spans="1:7" x14ac:dyDescent="0.25">
      <c r="A5904">
        <v>2020</v>
      </c>
      <c r="B5904" t="s">
        <v>5</v>
      </c>
      <c r="C5904" s="1">
        <v>14800</v>
      </c>
      <c r="D5904" t="s">
        <v>6</v>
      </c>
      <c r="E5904" s="2">
        <v>1</v>
      </c>
      <c r="F5904">
        <f>IFERROR(VLOOKUP(Bakery[[#This Row],[Products]],Bakery_price[#All],2,FALSE),0)</f>
        <v>4800</v>
      </c>
      <c r="G5904" s="3">
        <f>Bakery[[#This Row],[Price]]*Bakery[[#This Row],[Quantity]]</f>
        <v>4800</v>
      </c>
    </row>
    <row r="5905" spans="1:7" x14ac:dyDescent="0.25">
      <c r="A5905">
        <v>2020</v>
      </c>
      <c r="B5905" t="s">
        <v>5</v>
      </c>
      <c r="C5905" s="1">
        <v>14800</v>
      </c>
      <c r="D5905" t="s">
        <v>24</v>
      </c>
      <c r="E5905" s="2">
        <v>1</v>
      </c>
      <c r="F5905">
        <f>IFERROR(VLOOKUP(Bakery[[#This Row],[Products]],Bakery_price[#All],2,FALSE),0)</f>
        <v>3500</v>
      </c>
      <c r="G5905" s="3">
        <f>Bakery[[#This Row],[Price]]*Bakery[[#This Row],[Quantity]]</f>
        <v>3500</v>
      </c>
    </row>
    <row r="5906" spans="1:7" x14ac:dyDescent="0.25">
      <c r="A5906">
        <v>2020</v>
      </c>
      <c r="B5906" t="s">
        <v>5</v>
      </c>
      <c r="C5906" s="1">
        <v>14800</v>
      </c>
      <c r="D5906" t="s">
        <v>8</v>
      </c>
      <c r="E5906" s="2">
        <v>1</v>
      </c>
      <c r="F5906">
        <f>IFERROR(VLOOKUP(Bakery[[#This Row],[Products]],Bakery_price[#All],2,FALSE),0)</f>
        <v>4800</v>
      </c>
      <c r="G5906" s="3">
        <f>Bakery[[#This Row],[Price]]*Bakery[[#This Row],[Quantity]]</f>
        <v>4800</v>
      </c>
    </row>
    <row r="5907" spans="1:7" x14ac:dyDescent="0.25">
      <c r="A5907">
        <v>2020</v>
      </c>
      <c r="B5907" t="s">
        <v>5</v>
      </c>
      <c r="C5907" s="1">
        <v>27600</v>
      </c>
      <c r="D5907" t="s">
        <v>6</v>
      </c>
      <c r="E5907" s="2">
        <v>2</v>
      </c>
      <c r="F5907">
        <f>IFERROR(VLOOKUP(Bakery[[#This Row],[Products]],Bakery_price[#All],2,FALSE),0)</f>
        <v>4800</v>
      </c>
      <c r="G5907" s="3">
        <f>Bakery[[#This Row],[Price]]*Bakery[[#This Row],[Quantity]]</f>
        <v>9600</v>
      </c>
    </row>
    <row r="5908" spans="1:7" x14ac:dyDescent="0.25">
      <c r="A5908">
        <v>2020</v>
      </c>
      <c r="B5908" t="s">
        <v>5</v>
      </c>
      <c r="C5908" s="1">
        <v>27600</v>
      </c>
      <c r="D5908" t="s">
        <v>15</v>
      </c>
      <c r="E5908" s="2">
        <v>1</v>
      </c>
      <c r="F5908">
        <f>IFERROR(VLOOKUP(Bakery[[#This Row],[Products]],Bakery_price[#All],2,FALSE),0)</f>
        <v>3500</v>
      </c>
      <c r="G5908" s="3">
        <f>Bakery[[#This Row],[Price]]*Bakery[[#This Row],[Quantity]]</f>
        <v>3500</v>
      </c>
    </row>
    <row r="5909" spans="1:7" x14ac:dyDescent="0.25">
      <c r="A5909">
        <v>2020</v>
      </c>
      <c r="B5909" t="s">
        <v>5</v>
      </c>
      <c r="C5909" s="1">
        <v>27600</v>
      </c>
      <c r="D5909" t="s">
        <v>24</v>
      </c>
      <c r="E5909" s="2">
        <v>1</v>
      </c>
      <c r="F5909">
        <f>IFERROR(VLOOKUP(Bakery[[#This Row],[Products]],Bakery_price[#All],2,FALSE),0)</f>
        <v>3500</v>
      </c>
      <c r="G5909" s="3">
        <f>Bakery[[#This Row],[Price]]*Bakery[[#This Row],[Quantity]]</f>
        <v>3500</v>
      </c>
    </row>
    <row r="5910" spans="1:7" x14ac:dyDescent="0.25">
      <c r="A5910">
        <v>2020</v>
      </c>
      <c r="B5910" t="s">
        <v>5</v>
      </c>
      <c r="C5910" s="1">
        <v>27600</v>
      </c>
      <c r="D5910" t="s">
        <v>8</v>
      </c>
      <c r="E5910" s="2">
        <v>2</v>
      </c>
      <c r="F5910">
        <f>IFERROR(VLOOKUP(Bakery[[#This Row],[Products]],Bakery_price[#All],2,FALSE),0)</f>
        <v>4800</v>
      </c>
      <c r="G5910" s="3">
        <f>Bakery[[#This Row],[Price]]*Bakery[[#This Row],[Quantity]]</f>
        <v>9600</v>
      </c>
    </row>
    <row r="5911" spans="1:7" x14ac:dyDescent="0.25">
      <c r="A5911">
        <v>2020</v>
      </c>
      <c r="B5911" t="s">
        <v>5</v>
      </c>
      <c r="C5911" s="1">
        <v>14800</v>
      </c>
      <c r="D5911" t="s">
        <v>6</v>
      </c>
      <c r="E5911" s="2">
        <v>1</v>
      </c>
      <c r="F5911">
        <f>IFERROR(VLOOKUP(Bakery[[#This Row],[Products]],Bakery_price[#All],2,FALSE),0)</f>
        <v>4800</v>
      </c>
      <c r="G5911" s="3">
        <f>Bakery[[#This Row],[Price]]*Bakery[[#This Row],[Quantity]]</f>
        <v>4800</v>
      </c>
    </row>
    <row r="5912" spans="1:7" x14ac:dyDescent="0.25">
      <c r="A5912">
        <v>2020</v>
      </c>
      <c r="B5912" t="s">
        <v>5</v>
      </c>
      <c r="C5912" s="1">
        <v>14800</v>
      </c>
      <c r="D5912" t="s">
        <v>15</v>
      </c>
      <c r="E5912" s="2">
        <v>1</v>
      </c>
      <c r="F5912">
        <f>IFERROR(VLOOKUP(Bakery[[#This Row],[Products]],Bakery_price[#All],2,FALSE),0)</f>
        <v>3500</v>
      </c>
      <c r="G5912" s="3">
        <f>Bakery[[#This Row],[Price]]*Bakery[[#This Row],[Quantity]]</f>
        <v>3500</v>
      </c>
    </row>
    <row r="5913" spans="1:7" x14ac:dyDescent="0.25">
      <c r="A5913">
        <v>2020</v>
      </c>
      <c r="B5913" t="s">
        <v>5</v>
      </c>
      <c r="C5913" s="1">
        <v>14800</v>
      </c>
      <c r="D5913" t="s">
        <v>16</v>
      </c>
      <c r="E5913" s="2">
        <v>1</v>
      </c>
      <c r="F5913">
        <f>IFERROR(VLOOKUP(Bakery[[#This Row],[Products]],Bakery_price[#All],2,FALSE),0)</f>
        <v>0</v>
      </c>
      <c r="G5913" s="3">
        <f>Bakery[[#This Row],[Price]]*Bakery[[#This Row],[Quantity]]</f>
        <v>0</v>
      </c>
    </row>
    <row r="5914" spans="1:7" x14ac:dyDescent="0.25">
      <c r="A5914">
        <v>2020</v>
      </c>
      <c r="B5914" t="s">
        <v>5</v>
      </c>
      <c r="C5914" s="1">
        <v>15600</v>
      </c>
      <c r="D5914" t="s">
        <v>6</v>
      </c>
      <c r="E5914" s="2">
        <v>2</v>
      </c>
      <c r="F5914">
        <f>IFERROR(VLOOKUP(Bakery[[#This Row],[Products]],Bakery_price[#All],2,FALSE),0)</f>
        <v>4800</v>
      </c>
      <c r="G5914" s="3">
        <f>Bakery[[#This Row],[Price]]*Bakery[[#This Row],[Quantity]]</f>
        <v>9600</v>
      </c>
    </row>
    <row r="5915" spans="1:7" x14ac:dyDescent="0.25">
      <c r="A5915">
        <v>2020</v>
      </c>
      <c r="B5915" t="s">
        <v>5</v>
      </c>
      <c r="C5915" s="1">
        <v>15600</v>
      </c>
      <c r="D5915" t="s">
        <v>7</v>
      </c>
      <c r="E5915" s="2">
        <v>1</v>
      </c>
      <c r="F5915">
        <f>IFERROR(VLOOKUP(Bakery[[#This Row],[Products]],Bakery_price[#All],2,FALSE),0)</f>
        <v>0</v>
      </c>
      <c r="G5915" s="3">
        <f>Bakery[[#This Row],[Price]]*Bakery[[#This Row],[Quantity]]</f>
        <v>0</v>
      </c>
    </row>
    <row r="5916" spans="1:7" x14ac:dyDescent="0.25">
      <c r="A5916">
        <v>2020</v>
      </c>
      <c r="B5916" t="s">
        <v>5</v>
      </c>
      <c r="C5916" s="1">
        <v>15800</v>
      </c>
      <c r="D5916" t="s">
        <v>6</v>
      </c>
      <c r="E5916" s="2">
        <v>1</v>
      </c>
      <c r="F5916">
        <f>IFERROR(VLOOKUP(Bakery[[#This Row],[Products]],Bakery_price[#All],2,FALSE),0)</f>
        <v>4800</v>
      </c>
      <c r="G5916" s="3">
        <f>Bakery[[#This Row],[Price]]*Bakery[[#This Row],[Quantity]]</f>
        <v>4800</v>
      </c>
    </row>
    <row r="5917" spans="1:7" x14ac:dyDescent="0.25">
      <c r="A5917">
        <v>2020</v>
      </c>
      <c r="B5917" t="s">
        <v>5</v>
      </c>
      <c r="C5917" s="1">
        <v>15800</v>
      </c>
      <c r="D5917" t="s">
        <v>31</v>
      </c>
      <c r="E5917" s="2">
        <v>1</v>
      </c>
      <c r="F5917">
        <f>IFERROR(VLOOKUP(Bakery[[#This Row],[Products]],Bakery_price[#All],2,FALSE),0)</f>
        <v>4000</v>
      </c>
      <c r="G5917" s="3">
        <f>Bakery[[#This Row],[Price]]*Bakery[[#This Row],[Quantity]]</f>
        <v>4000</v>
      </c>
    </row>
    <row r="5918" spans="1:7" x14ac:dyDescent="0.25">
      <c r="A5918">
        <v>2020</v>
      </c>
      <c r="B5918" t="s">
        <v>5</v>
      </c>
      <c r="C5918" s="1">
        <v>15800</v>
      </c>
      <c r="D5918" t="s">
        <v>29</v>
      </c>
      <c r="E5918" s="2">
        <v>1</v>
      </c>
      <c r="F5918">
        <f>IFERROR(VLOOKUP(Bakery[[#This Row],[Products]],Bakery_price[#All],2,FALSE),0)</f>
        <v>4500</v>
      </c>
      <c r="G5918" s="3">
        <f>Bakery[[#This Row],[Price]]*Bakery[[#This Row],[Quantity]]</f>
        <v>4500</v>
      </c>
    </row>
    <row r="5919" spans="1:7" x14ac:dyDescent="0.25">
      <c r="A5919">
        <v>2020</v>
      </c>
      <c r="B5919" t="s">
        <v>5</v>
      </c>
      <c r="C5919" s="1">
        <v>42200</v>
      </c>
      <c r="D5919" t="s">
        <v>6</v>
      </c>
      <c r="E5919" s="2">
        <v>5</v>
      </c>
      <c r="F5919">
        <f>IFERROR(VLOOKUP(Bakery[[#This Row],[Products]],Bakery_price[#All],2,FALSE),0)</f>
        <v>4800</v>
      </c>
      <c r="G5919" s="3">
        <f>Bakery[[#This Row],[Price]]*Bakery[[#This Row],[Quantity]]</f>
        <v>24000</v>
      </c>
    </row>
    <row r="5920" spans="1:7" x14ac:dyDescent="0.25">
      <c r="A5920">
        <v>2020</v>
      </c>
      <c r="B5920" t="s">
        <v>5</v>
      </c>
      <c r="C5920" s="1">
        <v>42200</v>
      </c>
      <c r="D5920" t="s">
        <v>15</v>
      </c>
      <c r="E5920" s="2">
        <v>1</v>
      </c>
      <c r="F5920">
        <f>IFERROR(VLOOKUP(Bakery[[#This Row],[Products]],Bakery_price[#All],2,FALSE),0)</f>
        <v>3500</v>
      </c>
      <c r="G5920" s="3">
        <f>Bakery[[#This Row],[Price]]*Bakery[[#This Row],[Quantity]]</f>
        <v>3500</v>
      </c>
    </row>
    <row r="5921" spans="1:7" x14ac:dyDescent="0.25">
      <c r="A5921">
        <v>2020</v>
      </c>
      <c r="B5921" t="s">
        <v>5</v>
      </c>
      <c r="C5921" s="1">
        <v>42200</v>
      </c>
      <c r="D5921" t="s">
        <v>8</v>
      </c>
      <c r="E5921" s="2">
        <v>3</v>
      </c>
      <c r="F5921">
        <f>IFERROR(VLOOKUP(Bakery[[#This Row],[Products]],Bakery_price[#All],2,FALSE),0)</f>
        <v>4800</v>
      </c>
      <c r="G5921" s="3">
        <f>Bakery[[#This Row],[Price]]*Bakery[[#This Row],[Quantity]]</f>
        <v>14400</v>
      </c>
    </row>
    <row r="5922" spans="1:7" x14ac:dyDescent="0.25">
      <c r="A5922">
        <v>2020</v>
      </c>
      <c r="B5922" t="s">
        <v>5</v>
      </c>
      <c r="C5922" s="1">
        <v>25400</v>
      </c>
      <c r="D5922" t="s">
        <v>6</v>
      </c>
      <c r="E5922" s="2">
        <v>3</v>
      </c>
      <c r="F5922">
        <f>IFERROR(VLOOKUP(Bakery[[#This Row],[Products]],Bakery_price[#All],2,FALSE),0)</f>
        <v>4800</v>
      </c>
      <c r="G5922" s="3">
        <f>Bakery[[#This Row],[Price]]*Bakery[[#This Row],[Quantity]]</f>
        <v>14400</v>
      </c>
    </row>
    <row r="5923" spans="1:7" x14ac:dyDescent="0.25">
      <c r="A5923">
        <v>2020</v>
      </c>
      <c r="B5923" t="s">
        <v>5</v>
      </c>
      <c r="C5923" s="1">
        <v>25400</v>
      </c>
      <c r="D5923" t="s">
        <v>20</v>
      </c>
      <c r="E5923" s="2">
        <v>1</v>
      </c>
      <c r="F5923">
        <f>IFERROR(VLOOKUP(Bakery[[#This Row],[Products]],Bakery_price[#All],2,FALSE),0)</f>
        <v>0</v>
      </c>
      <c r="G5923" s="3">
        <f>Bakery[[#This Row],[Price]]*Bakery[[#This Row],[Quantity]]</f>
        <v>0</v>
      </c>
    </row>
    <row r="5924" spans="1:7" x14ac:dyDescent="0.25">
      <c r="A5924">
        <v>2020</v>
      </c>
      <c r="B5924" t="s">
        <v>5</v>
      </c>
      <c r="C5924" s="1">
        <v>25400</v>
      </c>
      <c r="D5924" t="s">
        <v>22</v>
      </c>
      <c r="E5924" s="2">
        <v>1</v>
      </c>
      <c r="F5924">
        <f>IFERROR(VLOOKUP(Bakery[[#This Row],[Products]],Bakery_price[#All],2,FALSE),0)</f>
        <v>4500</v>
      </c>
      <c r="G5924" s="3">
        <f>Bakery[[#This Row],[Price]]*Bakery[[#This Row],[Quantity]]</f>
        <v>4500</v>
      </c>
    </row>
    <row r="5925" spans="1:7" x14ac:dyDescent="0.25">
      <c r="A5925">
        <v>2020</v>
      </c>
      <c r="B5925" t="s">
        <v>13</v>
      </c>
      <c r="C5925" s="1">
        <v>15300</v>
      </c>
      <c r="D5925" t="s">
        <v>6</v>
      </c>
      <c r="E5925" s="2">
        <v>1</v>
      </c>
      <c r="F5925">
        <f>IFERROR(VLOOKUP(Bakery[[#This Row],[Products]],Bakery_price[#All],2,FALSE),0)</f>
        <v>4800</v>
      </c>
      <c r="G5925" s="3">
        <f>Bakery[[#This Row],[Price]]*Bakery[[#This Row],[Quantity]]</f>
        <v>4800</v>
      </c>
    </row>
    <row r="5926" spans="1:7" x14ac:dyDescent="0.25">
      <c r="A5926">
        <v>2020</v>
      </c>
      <c r="B5926" t="s">
        <v>13</v>
      </c>
      <c r="C5926" s="1">
        <v>15300</v>
      </c>
      <c r="D5926" t="s">
        <v>7</v>
      </c>
      <c r="E5926" s="2">
        <v>1</v>
      </c>
      <c r="F5926">
        <f>IFERROR(VLOOKUP(Bakery[[#This Row],[Products]],Bakery_price[#All],2,FALSE),0)</f>
        <v>0</v>
      </c>
      <c r="G5926" s="3">
        <f>Bakery[[#This Row],[Price]]*Bakery[[#This Row],[Quantity]]</f>
        <v>0</v>
      </c>
    </row>
    <row r="5927" spans="1:7" x14ac:dyDescent="0.25">
      <c r="A5927">
        <v>2020</v>
      </c>
      <c r="B5927" t="s">
        <v>13</v>
      </c>
      <c r="C5927" s="1">
        <v>15300</v>
      </c>
      <c r="D5927" t="s">
        <v>12</v>
      </c>
      <c r="E5927" s="2">
        <v>1</v>
      </c>
      <c r="F5927">
        <f>IFERROR(VLOOKUP(Bakery[[#This Row],[Products]],Bakery_price[#All],2,FALSE),0)</f>
        <v>4500</v>
      </c>
      <c r="G5927" s="3">
        <f>Bakery[[#This Row],[Price]]*Bakery[[#This Row],[Quantity]]</f>
        <v>4500</v>
      </c>
    </row>
    <row r="5928" spans="1:7" x14ac:dyDescent="0.25">
      <c r="A5928">
        <v>2020</v>
      </c>
      <c r="B5928" t="s">
        <v>13</v>
      </c>
      <c r="C5928" s="1">
        <v>18000</v>
      </c>
      <c r="D5928" t="s">
        <v>15</v>
      </c>
      <c r="E5928" s="2">
        <v>2</v>
      </c>
      <c r="F5928">
        <f>IFERROR(VLOOKUP(Bakery[[#This Row],[Products]],Bakery_price[#All],2,FALSE),0)</f>
        <v>3500</v>
      </c>
      <c r="G5928" s="3">
        <f>Bakery[[#This Row],[Price]]*Bakery[[#This Row],[Quantity]]</f>
        <v>7000</v>
      </c>
    </row>
    <row r="5929" spans="1:7" x14ac:dyDescent="0.25">
      <c r="A5929">
        <v>2020</v>
      </c>
      <c r="B5929" t="s">
        <v>13</v>
      </c>
      <c r="C5929" s="1">
        <v>18000</v>
      </c>
      <c r="D5929" t="s">
        <v>31</v>
      </c>
      <c r="E5929" s="2">
        <v>2</v>
      </c>
      <c r="F5929">
        <f>IFERROR(VLOOKUP(Bakery[[#This Row],[Products]],Bakery_price[#All],2,FALSE),0)</f>
        <v>4000</v>
      </c>
      <c r="G5929" s="3">
        <f>Bakery[[#This Row],[Price]]*Bakery[[#This Row],[Quantity]]</f>
        <v>8000</v>
      </c>
    </row>
    <row r="5930" spans="1:7" x14ac:dyDescent="0.25">
      <c r="A5930">
        <v>2020</v>
      </c>
      <c r="B5930" t="s">
        <v>13</v>
      </c>
      <c r="C5930" s="1">
        <v>19800</v>
      </c>
      <c r="D5930" t="s">
        <v>6</v>
      </c>
      <c r="E5930" s="2">
        <v>1</v>
      </c>
      <c r="F5930">
        <f>IFERROR(VLOOKUP(Bakery[[#This Row],[Products]],Bakery_price[#All],2,FALSE),0)</f>
        <v>4800</v>
      </c>
      <c r="G5930" s="3">
        <f>Bakery[[#This Row],[Price]]*Bakery[[#This Row],[Quantity]]</f>
        <v>4800</v>
      </c>
    </row>
    <row r="5931" spans="1:7" x14ac:dyDescent="0.25">
      <c r="A5931">
        <v>2020</v>
      </c>
      <c r="B5931" t="s">
        <v>13</v>
      </c>
      <c r="C5931" s="1">
        <v>19800</v>
      </c>
      <c r="D5931" t="s">
        <v>15</v>
      </c>
      <c r="E5931" s="2">
        <v>1</v>
      </c>
      <c r="F5931">
        <f>IFERROR(VLOOKUP(Bakery[[#This Row],[Products]],Bakery_price[#All],2,FALSE),0)</f>
        <v>3500</v>
      </c>
      <c r="G5931" s="3">
        <f>Bakery[[#This Row],[Price]]*Bakery[[#This Row],[Quantity]]</f>
        <v>3500</v>
      </c>
    </row>
    <row r="5932" spans="1:7" x14ac:dyDescent="0.25">
      <c r="A5932">
        <v>2020</v>
      </c>
      <c r="B5932" t="s">
        <v>13</v>
      </c>
      <c r="C5932" s="1">
        <v>19800</v>
      </c>
      <c r="D5932" t="s">
        <v>20</v>
      </c>
      <c r="E5932" s="2">
        <v>1</v>
      </c>
      <c r="F5932">
        <f>IFERROR(VLOOKUP(Bakery[[#This Row],[Products]],Bakery_price[#All],2,FALSE),0)</f>
        <v>0</v>
      </c>
      <c r="G5932" s="3">
        <f>Bakery[[#This Row],[Price]]*Bakery[[#This Row],[Quantity]]</f>
        <v>0</v>
      </c>
    </row>
    <row r="5933" spans="1:7" x14ac:dyDescent="0.25">
      <c r="A5933">
        <v>2020</v>
      </c>
      <c r="B5933" t="s">
        <v>13</v>
      </c>
      <c r="C5933" s="1">
        <v>19800</v>
      </c>
      <c r="D5933" t="s">
        <v>10</v>
      </c>
      <c r="E5933" s="2">
        <v>1</v>
      </c>
      <c r="F5933">
        <f>IFERROR(VLOOKUP(Bakery[[#This Row],[Products]],Bakery_price[#All],2,FALSE),0)</f>
        <v>0</v>
      </c>
      <c r="G5933" s="3">
        <f>Bakery[[#This Row],[Price]]*Bakery[[#This Row],[Quantity]]</f>
        <v>0</v>
      </c>
    </row>
    <row r="5934" spans="1:7" x14ac:dyDescent="0.25">
      <c r="A5934">
        <v>2020</v>
      </c>
      <c r="B5934" t="s">
        <v>13</v>
      </c>
      <c r="C5934" s="1">
        <v>20000</v>
      </c>
      <c r="D5934" t="s">
        <v>15</v>
      </c>
      <c r="E5934" s="2">
        <v>1</v>
      </c>
      <c r="F5934">
        <f>IFERROR(VLOOKUP(Bakery[[#This Row],[Products]],Bakery_price[#All],2,FALSE),0)</f>
        <v>3500</v>
      </c>
      <c r="G5934" s="3">
        <f>Bakery[[#This Row],[Price]]*Bakery[[#This Row],[Quantity]]</f>
        <v>3500</v>
      </c>
    </row>
    <row r="5935" spans="1:7" x14ac:dyDescent="0.25">
      <c r="A5935">
        <v>2020</v>
      </c>
      <c r="B5935" t="s">
        <v>13</v>
      </c>
      <c r="C5935" s="1">
        <v>20000</v>
      </c>
      <c r="D5935" t="s">
        <v>24</v>
      </c>
      <c r="E5935" s="2">
        <v>1</v>
      </c>
      <c r="F5935">
        <f>IFERROR(VLOOKUP(Bakery[[#This Row],[Products]],Bakery_price[#All],2,FALSE),0)</f>
        <v>3500</v>
      </c>
      <c r="G5935" s="3">
        <f>Bakery[[#This Row],[Price]]*Bakery[[#This Row],[Quantity]]</f>
        <v>3500</v>
      </c>
    </row>
    <row r="5936" spans="1:7" x14ac:dyDescent="0.25">
      <c r="A5936">
        <v>2020</v>
      </c>
      <c r="B5936" t="s">
        <v>13</v>
      </c>
      <c r="C5936" s="1">
        <v>20000</v>
      </c>
      <c r="D5936" t="s">
        <v>16</v>
      </c>
      <c r="E5936" s="2">
        <v>1</v>
      </c>
      <c r="F5936">
        <f>IFERROR(VLOOKUP(Bakery[[#This Row],[Products]],Bakery_price[#All],2,FALSE),0)</f>
        <v>0</v>
      </c>
      <c r="G5936" s="3">
        <f>Bakery[[#This Row],[Price]]*Bakery[[#This Row],[Quantity]]</f>
        <v>0</v>
      </c>
    </row>
    <row r="5937" spans="1:7" x14ac:dyDescent="0.25">
      <c r="A5937">
        <v>2020</v>
      </c>
      <c r="B5937" t="s">
        <v>13</v>
      </c>
      <c r="C5937" s="1">
        <v>20000</v>
      </c>
      <c r="D5937" t="s">
        <v>12</v>
      </c>
      <c r="E5937" s="2">
        <v>1</v>
      </c>
      <c r="F5937">
        <f>IFERROR(VLOOKUP(Bakery[[#This Row],[Products]],Bakery_price[#All],2,FALSE),0)</f>
        <v>4500</v>
      </c>
      <c r="G5937" s="3">
        <f>Bakery[[#This Row],[Price]]*Bakery[[#This Row],[Quantity]]</f>
        <v>4500</v>
      </c>
    </row>
    <row r="5938" spans="1:7" x14ac:dyDescent="0.25">
      <c r="A5938">
        <v>2020</v>
      </c>
      <c r="B5938" t="s">
        <v>13</v>
      </c>
      <c r="C5938" s="1">
        <v>14800</v>
      </c>
      <c r="D5938" t="s">
        <v>6</v>
      </c>
      <c r="E5938" s="2">
        <v>1</v>
      </c>
      <c r="F5938">
        <f>IFERROR(VLOOKUP(Bakery[[#This Row],[Products]],Bakery_price[#All],2,FALSE),0)</f>
        <v>4800</v>
      </c>
      <c r="G5938" s="3">
        <f>Bakery[[#This Row],[Price]]*Bakery[[#This Row],[Quantity]]</f>
        <v>4800</v>
      </c>
    </row>
    <row r="5939" spans="1:7" x14ac:dyDescent="0.25">
      <c r="A5939">
        <v>2020</v>
      </c>
      <c r="B5939" t="s">
        <v>13</v>
      </c>
      <c r="C5939" s="1">
        <v>14800</v>
      </c>
      <c r="D5939" t="s">
        <v>15</v>
      </c>
      <c r="E5939" s="2">
        <v>1</v>
      </c>
      <c r="F5939">
        <f>IFERROR(VLOOKUP(Bakery[[#This Row],[Products]],Bakery_price[#All],2,FALSE),0)</f>
        <v>3500</v>
      </c>
      <c r="G5939" s="3">
        <f>Bakery[[#This Row],[Price]]*Bakery[[#This Row],[Quantity]]</f>
        <v>3500</v>
      </c>
    </row>
    <row r="5940" spans="1:7" x14ac:dyDescent="0.25">
      <c r="A5940">
        <v>2020</v>
      </c>
      <c r="B5940" t="s">
        <v>13</v>
      </c>
      <c r="C5940" s="1">
        <v>14800</v>
      </c>
      <c r="D5940" t="s">
        <v>8</v>
      </c>
      <c r="E5940" s="2">
        <v>1</v>
      </c>
      <c r="F5940">
        <f>IFERROR(VLOOKUP(Bakery[[#This Row],[Products]],Bakery_price[#All],2,FALSE),0)</f>
        <v>4800</v>
      </c>
      <c r="G5940" s="3">
        <f>Bakery[[#This Row],[Price]]*Bakery[[#This Row],[Quantity]]</f>
        <v>4800</v>
      </c>
    </row>
    <row r="5941" spans="1:7" x14ac:dyDescent="0.25">
      <c r="A5941">
        <v>2020</v>
      </c>
      <c r="B5941" t="s">
        <v>13</v>
      </c>
      <c r="C5941" s="1">
        <v>18500</v>
      </c>
      <c r="D5941" t="s">
        <v>24</v>
      </c>
      <c r="E5941" s="2">
        <v>3</v>
      </c>
      <c r="F5941">
        <f>IFERROR(VLOOKUP(Bakery[[#This Row],[Products]],Bakery_price[#All],2,FALSE),0)</f>
        <v>3500</v>
      </c>
      <c r="G5941" s="3">
        <f>Bakery[[#This Row],[Price]]*Bakery[[#This Row],[Quantity]]</f>
        <v>10500</v>
      </c>
    </row>
    <row r="5942" spans="1:7" x14ac:dyDescent="0.25">
      <c r="A5942">
        <v>2020</v>
      </c>
      <c r="B5942" t="s">
        <v>13</v>
      </c>
      <c r="C5942" s="1">
        <v>18500</v>
      </c>
      <c r="D5942" t="s">
        <v>9</v>
      </c>
      <c r="E5942" s="2" t="s">
        <v>32</v>
      </c>
      <c r="F5942">
        <f>IFERROR(VLOOKUP(Bakery[[#This Row],[Products]],Bakery_price[#All],2,FALSE),0)</f>
        <v>5000</v>
      </c>
      <c r="G5942" s="3">
        <f>Bakery[[#This Row],[Price]]*Bakery[[#This Row],[Quantity]]</f>
        <v>5000</v>
      </c>
    </row>
    <row r="5943" spans="1:7" x14ac:dyDescent="0.25">
      <c r="A5943">
        <v>2020</v>
      </c>
      <c r="B5943" t="s">
        <v>13</v>
      </c>
      <c r="C5943" s="1">
        <v>33500</v>
      </c>
      <c r="D5943" t="s">
        <v>6</v>
      </c>
      <c r="E5943" s="2">
        <v>2</v>
      </c>
      <c r="F5943">
        <f>IFERROR(VLOOKUP(Bakery[[#This Row],[Products]],Bakery_price[#All],2,FALSE),0)</f>
        <v>4800</v>
      </c>
      <c r="G5943" s="3">
        <f>Bakery[[#This Row],[Price]]*Bakery[[#This Row],[Quantity]]</f>
        <v>9600</v>
      </c>
    </row>
    <row r="5944" spans="1:7" x14ac:dyDescent="0.25">
      <c r="A5944">
        <v>2020</v>
      </c>
      <c r="B5944" t="s">
        <v>13</v>
      </c>
      <c r="C5944" s="1">
        <v>33500</v>
      </c>
      <c r="D5944" t="s">
        <v>24</v>
      </c>
      <c r="E5944" s="2">
        <v>3</v>
      </c>
      <c r="F5944">
        <f>IFERROR(VLOOKUP(Bakery[[#This Row],[Products]],Bakery_price[#All],2,FALSE),0)</f>
        <v>3500</v>
      </c>
      <c r="G5944" s="3">
        <f>Bakery[[#This Row],[Price]]*Bakery[[#This Row],[Quantity]]</f>
        <v>10500</v>
      </c>
    </row>
    <row r="5945" spans="1:7" x14ac:dyDescent="0.25">
      <c r="A5945">
        <v>2020</v>
      </c>
      <c r="B5945" t="s">
        <v>13</v>
      </c>
      <c r="C5945" s="1">
        <v>33500</v>
      </c>
      <c r="D5945" t="s">
        <v>17</v>
      </c>
      <c r="E5945" s="2">
        <v>2</v>
      </c>
      <c r="F5945">
        <f>IFERROR(VLOOKUP(Bakery[[#This Row],[Products]],Bakery_price[#All],2,FALSE),0)</f>
        <v>4000</v>
      </c>
      <c r="G5945" s="3">
        <f>Bakery[[#This Row],[Price]]*Bakery[[#This Row],[Quantity]]</f>
        <v>8000</v>
      </c>
    </row>
    <row r="5946" spans="1:7" x14ac:dyDescent="0.25">
      <c r="A5946">
        <v>2020</v>
      </c>
      <c r="B5946" t="s">
        <v>13</v>
      </c>
      <c r="C5946" s="1">
        <v>33500</v>
      </c>
      <c r="D5946" t="s">
        <v>30</v>
      </c>
      <c r="E5946" s="2">
        <v>2</v>
      </c>
      <c r="F5946">
        <f>IFERROR(VLOOKUP(Bakery[[#This Row],[Products]],Bakery_price[#All],2,FALSE),0)</f>
        <v>2500</v>
      </c>
      <c r="G5946" s="3">
        <f>Bakery[[#This Row],[Price]]*Bakery[[#This Row],[Quantity]]</f>
        <v>5000</v>
      </c>
    </row>
    <row r="5947" spans="1:7" x14ac:dyDescent="0.25">
      <c r="A5947">
        <v>2020</v>
      </c>
      <c r="B5947" t="s">
        <v>13</v>
      </c>
      <c r="C5947" s="1">
        <v>15800</v>
      </c>
      <c r="D5947" t="s">
        <v>6</v>
      </c>
      <c r="E5947" s="2">
        <v>1</v>
      </c>
      <c r="F5947">
        <f>IFERROR(VLOOKUP(Bakery[[#This Row],[Products]],Bakery_price[#All],2,FALSE),0)</f>
        <v>4800</v>
      </c>
      <c r="G5947" s="3">
        <f>Bakery[[#This Row],[Price]]*Bakery[[#This Row],[Quantity]]</f>
        <v>4800</v>
      </c>
    </row>
    <row r="5948" spans="1:7" x14ac:dyDescent="0.25">
      <c r="A5948">
        <v>2020</v>
      </c>
      <c r="B5948" t="s">
        <v>13</v>
      </c>
      <c r="C5948" s="1">
        <v>15800</v>
      </c>
      <c r="D5948" t="s">
        <v>15</v>
      </c>
      <c r="E5948" s="2">
        <v>1</v>
      </c>
      <c r="F5948">
        <f>IFERROR(VLOOKUP(Bakery[[#This Row],[Products]],Bakery_price[#All],2,FALSE),0)</f>
        <v>3500</v>
      </c>
      <c r="G5948" s="3">
        <f>Bakery[[#This Row],[Price]]*Bakery[[#This Row],[Quantity]]</f>
        <v>3500</v>
      </c>
    </row>
    <row r="5949" spans="1:7" x14ac:dyDescent="0.25">
      <c r="A5949">
        <v>2020</v>
      </c>
      <c r="B5949" t="s">
        <v>13</v>
      </c>
      <c r="C5949" s="1">
        <v>15800</v>
      </c>
      <c r="D5949" t="s">
        <v>12</v>
      </c>
      <c r="E5949" s="2">
        <v>1</v>
      </c>
      <c r="F5949">
        <f>IFERROR(VLOOKUP(Bakery[[#This Row],[Products]],Bakery_price[#All],2,FALSE),0)</f>
        <v>4500</v>
      </c>
      <c r="G5949" s="3">
        <f>Bakery[[#This Row],[Price]]*Bakery[[#This Row],[Quantity]]</f>
        <v>4500</v>
      </c>
    </row>
    <row r="5950" spans="1:7" x14ac:dyDescent="0.25">
      <c r="A5950">
        <v>2020</v>
      </c>
      <c r="B5950" t="s">
        <v>14</v>
      </c>
      <c r="C5950" s="1">
        <v>14300</v>
      </c>
      <c r="D5950" t="s">
        <v>6</v>
      </c>
      <c r="E5950" s="2">
        <v>1</v>
      </c>
      <c r="F5950">
        <f>IFERROR(VLOOKUP(Bakery[[#This Row],[Products]],Bakery_price[#All],2,FALSE),0)</f>
        <v>4800</v>
      </c>
      <c r="G5950" s="3">
        <f>Bakery[[#This Row],[Price]]*Bakery[[#This Row],[Quantity]]</f>
        <v>4800</v>
      </c>
    </row>
    <row r="5951" spans="1:7" x14ac:dyDescent="0.25">
      <c r="A5951">
        <v>2020</v>
      </c>
      <c r="B5951" t="s">
        <v>14</v>
      </c>
      <c r="C5951" s="1">
        <v>14300</v>
      </c>
      <c r="D5951" t="s">
        <v>9</v>
      </c>
      <c r="E5951" s="2" t="s">
        <v>32</v>
      </c>
      <c r="F5951">
        <f>IFERROR(VLOOKUP(Bakery[[#This Row],[Products]],Bakery_price[#All],2,FALSE),0)</f>
        <v>5000</v>
      </c>
      <c r="G5951" s="3">
        <f>Bakery[[#This Row],[Price]]*Bakery[[#This Row],[Quantity]]</f>
        <v>5000</v>
      </c>
    </row>
    <row r="5952" spans="1:7" x14ac:dyDescent="0.25">
      <c r="A5952">
        <v>2020</v>
      </c>
      <c r="B5952" t="s">
        <v>14</v>
      </c>
      <c r="C5952" s="1">
        <v>14300</v>
      </c>
      <c r="D5952" t="s">
        <v>30</v>
      </c>
      <c r="E5952" s="2">
        <v>1</v>
      </c>
      <c r="F5952">
        <f>IFERROR(VLOOKUP(Bakery[[#This Row],[Products]],Bakery_price[#All],2,FALSE),0)</f>
        <v>2500</v>
      </c>
      <c r="G5952" s="3">
        <f>Bakery[[#This Row],[Price]]*Bakery[[#This Row],[Quantity]]</f>
        <v>2500</v>
      </c>
    </row>
    <row r="5953" spans="1:7" x14ac:dyDescent="0.25">
      <c r="A5953">
        <v>2020</v>
      </c>
      <c r="B5953" t="s">
        <v>14</v>
      </c>
      <c r="C5953" s="1">
        <v>28300</v>
      </c>
      <c r="D5953" t="s">
        <v>6</v>
      </c>
      <c r="E5953" s="2">
        <v>1</v>
      </c>
      <c r="F5953">
        <f>IFERROR(VLOOKUP(Bakery[[#This Row],[Products]],Bakery_price[#All],2,FALSE),0)</f>
        <v>4800</v>
      </c>
      <c r="G5953" s="3">
        <f>Bakery[[#This Row],[Price]]*Bakery[[#This Row],[Quantity]]</f>
        <v>4800</v>
      </c>
    </row>
    <row r="5954" spans="1:7" x14ac:dyDescent="0.25">
      <c r="A5954">
        <v>2020</v>
      </c>
      <c r="B5954" t="s">
        <v>14</v>
      </c>
      <c r="C5954" s="1">
        <v>28300</v>
      </c>
      <c r="D5954" t="s">
        <v>8</v>
      </c>
      <c r="E5954" s="2">
        <v>2</v>
      </c>
      <c r="F5954">
        <f>IFERROR(VLOOKUP(Bakery[[#This Row],[Products]],Bakery_price[#All],2,FALSE),0)</f>
        <v>4800</v>
      </c>
      <c r="G5954" s="3">
        <f>Bakery[[#This Row],[Price]]*Bakery[[#This Row],[Quantity]]</f>
        <v>9600</v>
      </c>
    </row>
    <row r="5955" spans="1:7" x14ac:dyDescent="0.25">
      <c r="A5955">
        <v>2020</v>
      </c>
      <c r="B5955" t="s">
        <v>14</v>
      </c>
      <c r="C5955" s="1">
        <v>28300</v>
      </c>
      <c r="D5955" t="s">
        <v>29</v>
      </c>
      <c r="E5955" s="2">
        <v>2</v>
      </c>
      <c r="F5955">
        <f>IFERROR(VLOOKUP(Bakery[[#This Row],[Products]],Bakery_price[#All],2,FALSE),0)</f>
        <v>4500</v>
      </c>
      <c r="G5955" s="3">
        <f>Bakery[[#This Row],[Price]]*Bakery[[#This Row],[Quantity]]</f>
        <v>9000</v>
      </c>
    </row>
    <row r="5956" spans="1:7" x14ac:dyDescent="0.25">
      <c r="A5956">
        <v>2020</v>
      </c>
      <c r="B5956" t="s">
        <v>14</v>
      </c>
      <c r="C5956" s="1">
        <v>28300</v>
      </c>
      <c r="D5956" t="s">
        <v>30</v>
      </c>
      <c r="E5956" s="2">
        <v>1</v>
      </c>
      <c r="F5956">
        <f>IFERROR(VLOOKUP(Bakery[[#This Row],[Products]],Bakery_price[#All],2,FALSE),0)</f>
        <v>2500</v>
      </c>
      <c r="G5956" s="3">
        <f>Bakery[[#This Row],[Price]]*Bakery[[#This Row],[Quantity]]</f>
        <v>2500</v>
      </c>
    </row>
    <row r="5957" spans="1:7" x14ac:dyDescent="0.25">
      <c r="A5957">
        <v>2020</v>
      </c>
      <c r="B5957" t="s">
        <v>14</v>
      </c>
      <c r="C5957" s="1">
        <v>16300</v>
      </c>
      <c r="D5957" t="s">
        <v>6</v>
      </c>
      <c r="E5957" s="2">
        <v>1</v>
      </c>
      <c r="F5957">
        <f>IFERROR(VLOOKUP(Bakery[[#This Row],[Products]],Bakery_price[#All],2,FALSE),0)</f>
        <v>4800</v>
      </c>
      <c r="G5957" s="3">
        <f>Bakery[[#This Row],[Price]]*Bakery[[#This Row],[Quantity]]</f>
        <v>4800</v>
      </c>
    </row>
    <row r="5958" spans="1:7" x14ac:dyDescent="0.25">
      <c r="A5958">
        <v>2020</v>
      </c>
      <c r="B5958" t="s">
        <v>14</v>
      </c>
      <c r="C5958" s="1">
        <v>16300</v>
      </c>
      <c r="D5958" t="s">
        <v>24</v>
      </c>
      <c r="E5958" s="2">
        <v>1</v>
      </c>
      <c r="F5958">
        <f>IFERROR(VLOOKUP(Bakery[[#This Row],[Products]],Bakery_price[#All],2,FALSE),0)</f>
        <v>3500</v>
      </c>
      <c r="G5958" s="3">
        <f>Bakery[[#This Row],[Price]]*Bakery[[#This Row],[Quantity]]</f>
        <v>3500</v>
      </c>
    </row>
    <row r="5959" spans="1:7" x14ac:dyDescent="0.25">
      <c r="A5959">
        <v>2020</v>
      </c>
      <c r="B5959" t="s">
        <v>14</v>
      </c>
      <c r="C5959" s="1">
        <v>16300</v>
      </c>
      <c r="D5959" t="s">
        <v>25</v>
      </c>
      <c r="E5959" s="2">
        <v>1</v>
      </c>
      <c r="F5959">
        <f>IFERROR(VLOOKUP(Bakery[[#This Row],[Products]],Bakery_price[#All],2,FALSE),0)</f>
        <v>3500</v>
      </c>
      <c r="G5959" s="3">
        <f>Bakery[[#This Row],[Price]]*Bakery[[#This Row],[Quantity]]</f>
        <v>3500</v>
      </c>
    </row>
    <row r="5960" spans="1:7" x14ac:dyDescent="0.25">
      <c r="A5960">
        <v>2020</v>
      </c>
      <c r="B5960" t="s">
        <v>14</v>
      </c>
      <c r="C5960" s="1">
        <v>16300</v>
      </c>
      <c r="D5960" t="s">
        <v>30</v>
      </c>
      <c r="E5960" s="2">
        <v>1</v>
      </c>
      <c r="F5960">
        <f>IFERROR(VLOOKUP(Bakery[[#This Row],[Products]],Bakery_price[#All],2,FALSE),0)</f>
        <v>2500</v>
      </c>
      <c r="G5960" s="3">
        <f>Bakery[[#This Row],[Price]]*Bakery[[#This Row],[Quantity]]</f>
        <v>2500</v>
      </c>
    </row>
    <row r="5961" spans="1:7" x14ac:dyDescent="0.25">
      <c r="A5961">
        <v>2020</v>
      </c>
      <c r="B5961" t="s">
        <v>14</v>
      </c>
      <c r="C5961" s="1">
        <v>18600</v>
      </c>
      <c r="D5961" t="s">
        <v>6</v>
      </c>
      <c r="E5961" s="2">
        <v>2</v>
      </c>
      <c r="F5961">
        <f>IFERROR(VLOOKUP(Bakery[[#This Row],[Products]],Bakery_price[#All],2,FALSE),0)</f>
        <v>4800</v>
      </c>
      <c r="G5961" s="3">
        <f>Bakery[[#This Row],[Price]]*Bakery[[#This Row],[Quantity]]</f>
        <v>9600</v>
      </c>
    </row>
    <row r="5962" spans="1:7" x14ac:dyDescent="0.25">
      <c r="A5962">
        <v>2020</v>
      </c>
      <c r="B5962" t="s">
        <v>14</v>
      </c>
      <c r="C5962" s="1">
        <v>18600</v>
      </c>
      <c r="D5962" t="s">
        <v>15</v>
      </c>
      <c r="E5962" s="2">
        <v>1</v>
      </c>
      <c r="F5962">
        <f>IFERROR(VLOOKUP(Bakery[[#This Row],[Products]],Bakery_price[#All],2,FALSE),0)</f>
        <v>3500</v>
      </c>
      <c r="G5962" s="3">
        <f>Bakery[[#This Row],[Price]]*Bakery[[#This Row],[Quantity]]</f>
        <v>3500</v>
      </c>
    </row>
    <row r="5963" spans="1:7" x14ac:dyDescent="0.25">
      <c r="A5963">
        <v>2020</v>
      </c>
      <c r="B5963" t="s">
        <v>14</v>
      </c>
      <c r="C5963" s="1">
        <v>18600</v>
      </c>
      <c r="D5963" t="s">
        <v>24</v>
      </c>
      <c r="E5963" s="2">
        <v>1</v>
      </c>
      <c r="F5963">
        <f>IFERROR(VLOOKUP(Bakery[[#This Row],[Products]],Bakery_price[#All],2,FALSE),0)</f>
        <v>3500</v>
      </c>
      <c r="G5963" s="3">
        <f>Bakery[[#This Row],[Price]]*Bakery[[#This Row],[Quantity]]</f>
        <v>3500</v>
      </c>
    </row>
    <row r="5964" spans="1:7" x14ac:dyDescent="0.25">
      <c r="A5964">
        <v>2020</v>
      </c>
      <c r="B5964" t="s">
        <v>14</v>
      </c>
      <c r="C5964" s="1">
        <v>21200</v>
      </c>
      <c r="D5964" t="s">
        <v>6</v>
      </c>
      <c r="E5964" s="2">
        <v>4</v>
      </c>
      <c r="F5964">
        <f>IFERROR(VLOOKUP(Bakery[[#This Row],[Products]],Bakery_price[#All],2,FALSE),0)</f>
        <v>4800</v>
      </c>
      <c r="G5964" s="3">
        <f>Bakery[[#This Row],[Price]]*Bakery[[#This Row],[Quantity]]</f>
        <v>19200</v>
      </c>
    </row>
    <row r="5965" spans="1:7" x14ac:dyDescent="0.25">
      <c r="A5965">
        <v>2020</v>
      </c>
      <c r="B5965" t="s">
        <v>14</v>
      </c>
      <c r="C5965" s="1">
        <v>17000</v>
      </c>
      <c r="D5965" t="s">
        <v>15</v>
      </c>
      <c r="E5965" s="2">
        <v>1</v>
      </c>
      <c r="F5965">
        <f>IFERROR(VLOOKUP(Bakery[[#This Row],[Products]],Bakery_price[#All],2,FALSE),0)</f>
        <v>3500</v>
      </c>
      <c r="G5965" s="3">
        <f>Bakery[[#This Row],[Price]]*Bakery[[#This Row],[Quantity]]</f>
        <v>3500</v>
      </c>
    </row>
    <row r="5966" spans="1:7" x14ac:dyDescent="0.25">
      <c r="A5966">
        <v>2020</v>
      </c>
      <c r="B5966" t="s">
        <v>14</v>
      </c>
      <c r="C5966" s="1">
        <v>17000</v>
      </c>
      <c r="D5966" t="s">
        <v>24</v>
      </c>
      <c r="E5966" s="2">
        <v>1</v>
      </c>
      <c r="F5966">
        <f>IFERROR(VLOOKUP(Bakery[[#This Row],[Products]],Bakery_price[#All],2,FALSE),0)</f>
        <v>3500</v>
      </c>
      <c r="G5966" s="3">
        <f>Bakery[[#This Row],[Price]]*Bakery[[#This Row],[Quantity]]</f>
        <v>3500</v>
      </c>
    </row>
    <row r="5967" spans="1:7" x14ac:dyDescent="0.25">
      <c r="A5967">
        <v>2020</v>
      </c>
      <c r="B5967" t="s">
        <v>14</v>
      </c>
      <c r="C5967" s="1">
        <v>17000</v>
      </c>
      <c r="D5967" t="s">
        <v>8</v>
      </c>
      <c r="E5967" s="2">
        <v>1</v>
      </c>
      <c r="F5967">
        <f>IFERROR(VLOOKUP(Bakery[[#This Row],[Products]],Bakery_price[#All],2,FALSE),0)</f>
        <v>4800</v>
      </c>
      <c r="G5967" s="3">
        <f>Bakery[[#This Row],[Price]]*Bakery[[#This Row],[Quantity]]</f>
        <v>4800</v>
      </c>
    </row>
    <row r="5968" spans="1:7" x14ac:dyDescent="0.25">
      <c r="A5968">
        <v>2020</v>
      </c>
      <c r="B5968" t="s">
        <v>14</v>
      </c>
      <c r="C5968" s="1">
        <v>17000</v>
      </c>
      <c r="D5968" t="s">
        <v>25</v>
      </c>
      <c r="E5968" s="2">
        <v>1</v>
      </c>
      <c r="F5968">
        <f>IFERROR(VLOOKUP(Bakery[[#This Row],[Products]],Bakery_price[#All],2,FALSE),0)</f>
        <v>3500</v>
      </c>
      <c r="G5968" s="3">
        <f>Bakery[[#This Row],[Price]]*Bakery[[#This Row],[Quantity]]</f>
        <v>3500</v>
      </c>
    </row>
    <row r="5969" spans="1:7" x14ac:dyDescent="0.25">
      <c r="A5969">
        <v>2020</v>
      </c>
      <c r="B5969" t="s">
        <v>14</v>
      </c>
      <c r="C5969" s="1">
        <v>19300</v>
      </c>
      <c r="D5969" t="s">
        <v>6</v>
      </c>
      <c r="E5969" s="2">
        <v>1</v>
      </c>
      <c r="F5969">
        <f>IFERROR(VLOOKUP(Bakery[[#This Row],[Products]],Bakery_price[#All],2,FALSE),0)</f>
        <v>4800</v>
      </c>
      <c r="G5969" s="3">
        <f>Bakery[[#This Row],[Price]]*Bakery[[#This Row],[Quantity]]</f>
        <v>4800</v>
      </c>
    </row>
    <row r="5970" spans="1:7" x14ac:dyDescent="0.25">
      <c r="A5970">
        <v>2020</v>
      </c>
      <c r="B5970" t="s">
        <v>14</v>
      </c>
      <c r="C5970" s="1">
        <v>19300</v>
      </c>
      <c r="D5970" t="s">
        <v>15</v>
      </c>
      <c r="E5970" s="2">
        <v>1</v>
      </c>
      <c r="F5970">
        <f>IFERROR(VLOOKUP(Bakery[[#This Row],[Products]],Bakery_price[#All],2,FALSE),0)</f>
        <v>3500</v>
      </c>
      <c r="G5970" s="3">
        <f>Bakery[[#This Row],[Price]]*Bakery[[#This Row],[Quantity]]</f>
        <v>3500</v>
      </c>
    </row>
    <row r="5971" spans="1:7" x14ac:dyDescent="0.25">
      <c r="A5971">
        <v>2020</v>
      </c>
      <c r="B5971" t="s">
        <v>14</v>
      </c>
      <c r="C5971" s="1">
        <v>19300</v>
      </c>
      <c r="D5971" t="s">
        <v>8</v>
      </c>
      <c r="E5971" s="2">
        <v>1</v>
      </c>
      <c r="F5971">
        <f>IFERROR(VLOOKUP(Bakery[[#This Row],[Products]],Bakery_price[#All],2,FALSE),0)</f>
        <v>4800</v>
      </c>
      <c r="G5971" s="3">
        <f>Bakery[[#This Row],[Price]]*Bakery[[#This Row],[Quantity]]</f>
        <v>4800</v>
      </c>
    </row>
    <row r="5972" spans="1:7" x14ac:dyDescent="0.25">
      <c r="A5972">
        <v>2020</v>
      </c>
      <c r="B5972" t="s">
        <v>14</v>
      </c>
      <c r="C5972" s="1">
        <v>19300</v>
      </c>
      <c r="D5972" t="s">
        <v>10</v>
      </c>
      <c r="E5972" s="2">
        <v>1</v>
      </c>
      <c r="F5972">
        <f>IFERROR(VLOOKUP(Bakery[[#This Row],[Products]],Bakery_price[#All],2,FALSE),0)</f>
        <v>0</v>
      </c>
      <c r="G5972" s="3">
        <f>Bakery[[#This Row],[Price]]*Bakery[[#This Row],[Quantity]]</f>
        <v>0</v>
      </c>
    </row>
    <row r="5973" spans="1:7" x14ac:dyDescent="0.25">
      <c r="A5973">
        <v>2020</v>
      </c>
      <c r="B5973" t="s">
        <v>14</v>
      </c>
      <c r="C5973" s="1">
        <v>17100</v>
      </c>
      <c r="D5973" t="s">
        <v>6</v>
      </c>
      <c r="E5973" s="2">
        <v>2</v>
      </c>
      <c r="F5973">
        <f>IFERROR(VLOOKUP(Bakery[[#This Row],[Products]],Bakery_price[#All],2,FALSE),0)</f>
        <v>4800</v>
      </c>
      <c r="G5973" s="3">
        <f>Bakery[[#This Row],[Price]]*Bakery[[#This Row],[Quantity]]</f>
        <v>9600</v>
      </c>
    </row>
    <row r="5974" spans="1:7" x14ac:dyDescent="0.25">
      <c r="A5974">
        <v>2020</v>
      </c>
      <c r="B5974" t="s">
        <v>14</v>
      </c>
      <c r="C5974" s="1">
        <v>17100</v>
      </c>
      <c r="D5974" t="s">
        <v>10</v>
      </c>
      <c r="E5974" s="2">
        <v>1</v>
      </c>
      <c r="F5974">
        <f>IFERROR(VLOOKUP(Bakery[[#This Row],[Products]],Bakery_price[#All],2,FALSE),0)</f>
        <v>0</v>
      </c>
      <c r="G5974" s="3">
        <f>Bakery[[#This Row],[Price]]*Bakery[[#This Row],[Quantity]]</f>
        <v>0</v>
      </c>
    </row>
    <row r="5975" spans="1:7" x14ac:dyDescent="0.25">
      <c r="A5975">
        <v>2020</v>
      </c>
      <c r="B5975" t="s">
        <v>14</v>
      </c>
      <c r="C5975" s="1">
        <v>16300</v>
      </c>
      <c r="D5975" t="s">
        <v>6</v>
      </c>
      <c r="E5975" s="2">
        <v>1</v>
      </c>
      <c r="F5975">
        <f>IFERROR(VLOOKUP(Bakery[[#This Row],[Products]],Bakery_price[#All],2,FALSE),0)</f>
        <v>4800</v>
      </c>
      <c r="G5975" s="3">
        <f>Bakery[[#This Row],[Price]]*Bakery[[#This Row],[Quantity]]</f>
        <v>4800</v>
      </c>
    </row>
    <row r="5976" spans="1:7" x14ac:dyDescent="0.25">
      <c r="A5976">
        <v>2020</v>
      </c>
      <c r="B5976" t="s">
        <v>14</v>
      </c>
      <c r="C5976" s="1">
        <v>16300</v>
      </c>
      <c r="D5976" t="s">
        <v>15</v>
      </c>
      <c r="E5976" s="2">
        <v>1</v>
      </c>
      <c r="F5976">
        <f>IFERROR(VLOOKUP(Bakery[[#This Row],[Products]],Bakery_price[#All],2,FALSE),0)</f>
        <v>3500</v>
      </c>
      <c r="G5976" s="3">
        <f>Bakery[[#This Row],[Price]]*Bakery[[#This Row],[Quantity]]</f>
        <v>3500</v>
      </c>
    </row>
    <row r="5977" spans="1:7" x14ac:dyDescent="0.25">
      <c r="A5977">
        <v>2020</v>
      </c>
      <c r="B5977" t="s">
        <v>14</v>
      </c>
      <c r="C5977" s="1">
        <v>16300</v>
      </c>
      <c r="D5977" t="s">
        <v>25</v>
      </c>
      <c r="E5977" s="2">
        <v>1</v>
      </c>
      <c r="F5977">
        <f>IFERROR(VLOOKUP(Bakery[[#This Row],[Products]],Bakery_price[#All],2,FALSE),0)</f>
        <v>3500</v>
      </c>
      <c r="G5977" s="3">
        <f>Bakery[[#This Row],[Price]]*Bakery[[#This Row],[Quantity]]</f>
        <v>3500</v>
      </c>
    </row>
    <row r="5978" spans="1:7" x14ac:dyDescent="0.25">
      <c r="A5978">
        <v>2020</v>
      </c>
      <c r="B5978" t="s">
        <v>14</v>
      </c>
      <c r="C5978" s="1">
        <v>16300</v>
      </c>
      <c r="D5978" t="s">
        <v>30</v>
      </c>
      <c r="E5978" s="2">
        <v>1</v>
      </c>
      <c r="F5978">
        <f>IFERROR(VLOOKUP(Bakery[[#This Row],[Products]],Bakery_price[#All],2,FALSE),0)</f>
        <v>2500</v>
      </c>
      <c r="G5978" s="3">
        <f>Bakery[[#This Row],[Price]]*Bakery[[#This Row],[Quantity]]</f>
        <v>2500</v>
      </c>
    </row>
    <row r="5979" spans="1:7" x14ac:dyDescent="0.25">
      <c r="A5979">
        <v>2020</v>
      </c>
      <c r="B5979" t="s">
        <v>14</v>
      </c>
      <c r="C5979" s="1">
        <v>14500</v>
      </c>
      <c r="D5979" t="s">
        <v>8</v>
      </c>
      <c r="E5979" s="2">
        <v>1</v>
      </c>
      <c r="F5979">
        <f>IFERROR(VLOOKUP(Bakery[[#This Row],[Products]],Bakery_price[#All],2,FALSE),0)</f>
        <v>4800</v>
      </c>
      <c r="G5979" s="3">
        <f>Bakery[[#This Row],[Price]]*Bakery[[#This Row],[Quantity]]</f>
        <v>4800</v>
      </c>
    </row>
    <row r="5980" spans="1:7" x14ac:dyDescent="0.25">
      <c r="A5980">
        <v>2020</v>
      </c>
      <c r="B5980" t="s">
        <v>14</v>
      </c>
      <c r="C5980" s="1">
        <v>14500</v>
      </c>
      <c r="D5980" t="s">
        <v>25</v>
      </c>
      <c r="E5980" s="2">
        <v>1</v>
      </c>
      <c r="F5980">
        <f>IFERROR(VLOOKUP(Bakery[[#This Row],[Products]],Bakery_price[#All],2,FALSE),0)</f>
        <v>3500</v>
      </c>
      <c r="G5980" s="3">
        <f>Bakery[[#This Row],[Price]]*Bakery[[#This Row],[Quantity]]</f>
        <v>3500</v>
      </c>
    </row>
    <row r="5981" spans="1:7" x14ac:dyDescent="0.25">
      <c r="A5981">
        <v>2020</v>
      </c>
      <c r="B5981" t="s">
        <v>14</v>
      </c>
      <c r="C5981" s="1">
        <v>14500</v>
      </c>
      <c r="D5981" t="s">
        <v>29</v>
      </c>
      <c r="E5981" s="2">
        <v>1</v>
      </c>
      <c r="F5981">
        <f>IFERROR(VLOOKUP(Bakery[[#This Row],[Products]],Bakery_price[#All],2,FALSE),0)</f>
        <v>4500</v>
      </c>
      <c r="G5981" s="3">
        <f>Bakery[[#This Row],[Price]]*Bakery[[#This Row],[Quantity]]</f>
        <v>4500</v>
      </c>
    </row>
    <row r="5982" spans="1:7" x14ac:dyDescent="0.25">
      <c r="A5982">
        <v>2020</v>
      </c>
      <c r="B5982" t="s">
        <v>14</v>
      </c>
      <c r="C5982" s="1">
        <v>16100</v>
      </c>
      <c r="D5982" t="s">
        <v>6</v>
      </c>
      <c r="E5982" s="2">
        <v>2</v>
      </c>
      <c r="F5982">
        <f>IFERROR(VLOOKUP(Bakery[[#This Row],[Products]],Bakery_price[#All],2,FALSE),0)</f>
        <v>4800</v>
      </c>
      <c r="G5982" s="3">
        <f>Bakery[[#This Row],[Price]]*Bakery[[#This Row],[Quantity]]</f>
        <v>9600</v>
      </c>
    </row>
    <row r="5983" spans="1:7" x14ac:dyDescent="0.25">
      <c r="A5983">
        <v>2020</v>
      </c>
      <c r="B5983" t="s">
        <v>14</v>
      </c>
      <c r="C5983" s="1">
        <v>16100</v>
      </c>
      <c r="D5983" t="s">
        <v>10</v>
      </c>
      <c r="E5983" s="2">
        <v>1</v>
      </c>
      <c r="F5983">
        <f>IFERROR(VLOOKUP(Bakery[[#This Row],[Products]],Bakery_price[#All],2,FALSE),0)</f>
        <v>0</v>
      </c>
      <c r="G5983" s="3">
        <f>Bakery[[#This Row],[Price]]*Bakery[[#This Row],[Quantity]]</f>
        <v>0</v>
      </c>
    </row>
    <row r="5984" spans="1:7" x14ac:dyDescent="0.25">
      <c r="A5984">
        <v>2020</v>
      </c>
      <c r="B5984" t="s">
        <v>14</v>
      </c>
      <c r="C5984" s="1">
        <v>22000</v>
      </c>
      <c r="D5984" t="s">
        <v>15</v>
      </c>
      <c r="E5984" s="2">
        <v>1</v>
      </c>
      <c r="F5984">
        <f>IFERROR(VLOOKUP(Bakery[[#This Row],[Products]],Bakery_price[#All],2,FALSE),0)</f>
        <v>3500</v>
      </c>
      <c r="G5984" s="3">
        <f>Bakery[[#This Row],[Price]]*Bakery[[#This Row],[Quantity]]</f>
        <v>3500</v>
      </c>
    </row>
    <row r="5985" spans="1:7" x14ac:dyDescent="0.25">
      <c r="A5985">
        <v>2020</v>
      </c>
      <c r="B5985" t="s">
        <v>14</v>
      </c>
      <c r="C5985" s="1">
        <v>22000</v>
      </c>
      <c r="D5985" t="s">
        <v>8</v>
      </c>
      <c r="E5985" s="2">
        <v>1</v>
      </c>
      <c r="F5985">
        <f>IFERROR(VLOOKUP(Bakery[[#This Row],[Products]],Bakery_price[#All],2,FALSE),0)</f>
        <v>4800</v>
      </c>
      <c r="G5985" s="3">
        <f>Bakery[[#This Row],[Price]]*Bakery[[#This Row],[Quantity]]</f>
        <v>4800</v>
      </c>
    </row>
    <row r="5986" spans="1:7" x14ac:dyDescent="0.25">
      <c r="A5986">
        <v>2020</v>
      </c>
      <c r="B5986" t="s">
        <v>14</v>
      </c>
      <c r="C5986" s="1">
        <v>22000</v>
      </c>
      <c r="D5986" t="s">
        <v>17</v>
      </c>
      <c r="E5986" s="2">
        <v>1</v>
      </c>
      <c r="F5986">
        <f>IFERROR(VLOOKUP(Bakery[[#This Row],[Products]],Bakery_price[#All],2,FALSE),0)</f>
        <v>4000</v>
      </c>
      <c r="G5986" s="3">
        <f>Bakery[[#This Row],[Price]]*Bakery[[#This Row],[Quantity]]</f>
        <v>4000</v>
      </c>
    </row>
    <row r="5987" spans="1:7" x14ac:dyDescent="0.25">
      <c r="A5987">
        <v>2020</v>
      </c>
      <c r="B5987" t="s">
        <v>14</v>
      </c>
      <c r="C5987" s="1">
        <v>22000</v>
      </c>
      <c r="D5987" t="s">
        <v>25</v>
      </c>
      <c r="E5987" s="2">
        <v>1</v>
      </c>
      <c r="F5987">
        <f>IFERROR(VLOOKUP(Bakery[[#This Row],[Products]],Bakery_price[#All],2,FALSE),0)</f>
        <v>3500</v>
      </c>
      <c r="G5987" s="3">
        <f>Bakery[[#This Row],[Price]]*Bakery[[#This Row],[Quantity]]</f>
        <v>3500</v>
      </c>
    </row>
    <row r="5988" spans="1:7" x14ac:dyDescent="0.25">
      <c r="A5988">
        <v>2020</v>
      </c>
      <c r="B5988" t="s">
        <v>14</v>
      </c>
      <c r="C5988" s="1">
        <v>22000</v>
      </c>
      <c r="D5988" t="s">
        <v>12</v>
      </c>
      <c r="E5988" s="2">
        <v>1</v>
      </c>
      <c r="F5988">
        <f>IFERROR(VLOOKUP(Bakery[[#This Row],[Products]],Bakery_price[#All],2,FALSE),0)</f>
        <v>4500</v>
      </c>
      <c r="G5988" s="3">
        <f>Bakery[[#This Row],[Price]]*Bakery[[#This Row],[Quantity]]</f>
        <v>4500</v>
      </c>
    </row>
    <row r="5989" spans="1:7" x14ac:dyDescent="0.25">
      <c r="A5989">
        <v>2020</v>
      </c>
      <c r="B5989" t="s">
        <v>14</v>
      </c>
      <c r="C5989" s="1">
        <v>17500</v>
      </c>
      <c r="D5989" t="s">
        <v>15</v>
      </c>
      <c r="E5989" s="2">
        <v>1</v>
      </c>
      <c r="F5989">
        <f>IFERROR(VLOOKUP(Bakery[[#This Row],[Products]],Bakery_price[#All],2,FALSE),0)</f>
        <v>3500</v>
      </c>
      <c r="G5989" s="3">
        <f>Bakery[[#This Row],[Price]]*Bakery[[#This Row],[Quantity]]</f>
        <v>3500</v>
      </c>
    </row>
    <row r="5990" spans="1:7" x14ac:dyDescent="0.25">
      <c r="A5990">
        <v>2020</v>
      </c>
      <c r="B5990" t="s">
        <v>14</v>
      </c>
      <c r="C5990" s="1">
        <v>17500</v>
      </c>
      <c r="D5990" t="s">
        <v>7</v>
      </c>
      <c r="E5990" s="2">
        <v>1</v>
      </c>
      <c r="F5990">
        <f>IFERROR(VLOOKUP(Bakery[[#This Row],[Products]],Bakery_price[#All],2,FALSE),0)</f>
        <v>0</v>
      </c>
      <c r="G5990" s="3">
        <f>Bakery[[#This Row],[Price]]*Bakery[[#This Row],[Quantity]]</f>
        <v>0</v>
      </c>
    </row>
    <row r="5991" spans="1:7" x14ac:dyDescent="0.25">
      <c r="A5991">
        <v>2020</v>
      </c>
      <c r="B5991" t="s">
        <v>14</v>
      </c>
      <c r="C5991" s="1">
        <v>17500</v>
      </c>
      <c r="D5991" t="s">
        <v>24</v>
      </c>
      <c r="E5991" s="2">
        <v>1</v>
      </c>
      <c r="F5991">
        <f>IFERROR(VLOOKUP(Bakery[[#This Row],[Products]],Bakery_price[#All],2,FALSE),0)</f>
        <v>3500</v>
      </c>
      <c r="G5991" s="3">
        <f>Bakery[[#This Row],[Price]]*Bakery[[#This Row],[Quantity]]</f>
        <v>3500</v>
      </c>
    </row>
    <row r="5992" spans="1:7" x14ac:dyDescent="0.25">
      <c r="A5992">
        <v>2020</v>
      </c>
      <c r="B5992" t="s">
        <v>14</v>
      </c>
      <c r="C5992" s="1">
        <v>21500</v>
      </c>
      <c r="D5992" t="s">
        <v>24</v>
      </c>
      <c r="E5992" s="2">
        <v>2</v>
      </c>
      <c r="F5992">
        <f>IFERROR(VLOOKUP(Bakery[[#This Row],[Products]],Bakery_price[#All],2,FALSE),0)</f>
        <v>3500</v>
      </c>
      <c r="G5992" s="3">
        <f>Bakery[[#This Row],[Price]]*Bakery[[#This Row],[Quantity]]</f>
        <v>7000</v>
      </c>
    </row>
    <row r="5993" spans="1:7" x14ac:dyDescent="0.25">
      <c r="A5993">
        <v>2020</v>
      </c>
      <c r="B5993" t="s">
        <v>14</v>
      </c>
      <c r="C5993" s="1">
        <v>21500</v>
      </c>
      <c r="D5993" t="s">
        <v>8</v>
      </c>
      <c r="E5993" s="2">
        <v>1</v>
      </c>
      <c r="F5993">
        <f>IFERROR(VLOOKUP(Bakery[[#This Row],[Products]],Bakery_price[#All],2,FALSE),0)</f>
        <v>4800</v>
      </c>
      <c r="G5993" s="3">
        <f>Bakery[[#This Row],[Price]]*Bakery[[#This Row],[Quantity]]</f>
        <v>4800</v>
      </c>
    </row>
    <row r="5994" spans="1:7" x14ac:dyDescent="0.25">
      <c r="A5994">
        <v>2020</v>
      </c>
      <c r="B5994" t="s">
        <v>14</v>
      </c>
      <c r="C5994" s="1">
        <v>21500</v>
      </c>
      <c r="D5994" t="s">
        <v>25</v>
      </c>
      <c r="E5994" s="2">
        <v>1</v>
      </c>
      <c r="F5994">
        <f>IFERROR(VLOOKUP(Bakery[[#This Row],[Products]],Bakery_price[#All],2,FALSE),0)</f>
        <v>3500</v>
      </c>
      <c r="G5994" s="3">
        <f>Bakery[[#This Row],[Price]]*Bakery[[#This Row],[Quantity]]</f>
        <v>3500</v>
      </c>
    </row>
    <row r="5995" spans="1:7" x14ac:dyDescent="0.25">
      <c r="A5995">
        <v>2020</v>
      </c>
      <c r="B5995" t="s">
        <v>14</v>
      </c>
      <c r="C5995" s="1">
        <v>21500</v>
      </c>
      <c r="D5995" t="s">
        <v>29</v>
      </c>
      <c r="E5995" s="2">
        <v>1</v>
      </c>
      <c r="F5995">
        <f>IFERROR(VLOOKUP(Bakery[[#This Row],[Products]],Bakery_price[#All],2,FALSE),0)</f>
        <v>4500</v>
      </c>
      <c r="G5995" s="3">
        <f>Bakery[[#This Row],[Price]]*Bakery[[#This Row],[Quantity]]</f>
        <v>4500</v>
      </c>
    </row>
    <row r="5996" spans="1:7" x14ac:dyDescent="0.25">
      <c r="A5996">
        <v>2020</v>
      </c>
      <c r="B5996" t="s">
        <v>14</v>
      </c>
      <c r="C5996" s="1">
        <v>23100</v>
      </c>
      <c r="D5996" t="s">
        <v>6</v>
      </c>
      <c r="E5996" s="2">
        <v>2</v>
      </c>
      <c r="F5996">
        <f>IFERROR(VLOOKUP(Bakery[[#This Row],[Products]],Bakery_price[#All],2,FALSE),0)</f>
        <v>4800</v>
      </c>
      <c r="G5996" s="3">
        <f>Bakery[[#This Row],[Price]]*Bakery[[#This Row],[Quantity]]</f>
        <v>9600</v>
      </c>
    </row>
    <row r="5997" spans="1:7" x14ac:dyDescent="0.25">
      <c r="A5997">
        <v>2020</v>
      </c>
      <c r="B5997" t="s">
        <v>14</v>
      </c>
      <c r="C5997" s="1">
        <v>23100</v>
      </c>
      <c r="D5997" t="s">
        <v>24</v>
      </c>
      <c r="E5997" s="2">
        <v>1</v>
      </c>
      <c r="F5997">
        <f>IFERROR(VLOOKUP(Bakery[[#This Row],[Products]],Bakery_price[#All],2,FALSE),0)</f>
        <v>3500</v>
      </c>
      <c r="G5997" s="3">
        <f>Bakery[[#This Row],[Price]]*Bakery[[#This Row],[Quantity]]</f>
        <v>3500</v>
      </c>
    </row>
    <row r="5998" spans="1:7" x14ac:dyDescent="0.25">
      <c r="A5998">
        <v>2020</v>
      </c>
      <c r="B5998" t="s">
        <v>14</v>
      </c>
      <c r="C5998" s="1">
        <v>23100</v>
      </c>
      <c r="D5998" t="s">
        <v>17</v>
      </c>
      <c r="E5998" s="2">
        <v>2</v>
      </c>
      <c r="F5998">
        <f>IFERROR(VLOOKUP(Bakery[[#This Row],[Products]],Bakery_price[#All],2,FALSE),0)</f>
        <v>4000</v>
      </c>
      <c r="G5998" s="3">
        <f>Bakery[[#This Row],[Price]]*Bakery[[#This Row],[Quantity]]</f>
        <v>8000</v>
      </c>
    </row>
    <row r="5999" spans="1:7" x14ac:dyDescent="0.25">
      <c r="A5999">
        <v>2020</v>
      </c>
      <c r="B5999" t="s">
        <v>14</v>
      </c>
      <c r="C5999" s="1">
        <v>15400</v>
      </c>
      <c r="D5999" t="s">
        <v>6</v>
      </c>
      <c r="E5999" s="2">
        <v>2</v>
      </c>
      <c r="F5999">
        <f>IFERROR(VLOOKUP(Bakery[[#This Row],[Products]],Bakery_price[#All],2,FALSE),0)</f>
        <v>4800</v>
      </c>
      <c r="G5999" s="3">
        <f>Bakery[[#This Row],[Price]]*Bakery[[#This Row],[Quantity]]</f>
        <v>9600</v>
      </c>
    </row>
    <row r="6000" spans="1:7" x14ac:dyDescent="0.25">
      <c r="A6000">
        <v>2020</v>
      </c>
      <c r="B6000" t="s">
        <v>14</v>
      </c>
      <c r="C6000" s="1">
        <v>15400</v>
      </c>
      <c r="D6000" t="s">
        <v>26</v>
      </c>
      <c r="E6000" s="2">
        <v>1</v>
      </c>
      <c r="F6000">
        <f>IFERROR(VLOOKUP(Bakery[[#This Row],[Products]],Bakery_price[#All],2,FALSE),0)</f>
        <v>4000</v>
      </c>
      <c r="G6000" s="3">
        <f>Bakery[[#This Row],[Price]]*Bakery[[#This Row],[Quantity]]</f>
        <v>4000</v>
      </c>
    </row>
    <row r="6001" spans="1:7" x14ac:dyDescent="0.25">
      <c r="A6001">
        <v>2020</v>
      </c>
      <c r="B6001" t="s">
        <v>14</v>
      </c>
      <c r="C6001" s="1">
        <v>15100</v>
      </c>
      <c r="D6001" t="s">
        <v>6</v>
      </c>
      <c r="E6001" s="2">
        <v>2</v>
      </c>
      <c r="F6001">
        <f>IFERROR(VLOOKUP(Bakery[[#This Row],[Products]],Bakery_price[#All],2,FALSE),0)</f>
        <v>4800</v>
      </c>
      <c r="G6001" s="3">
        <f>Bakery[[#This Row],[Price]]*Bakery[[#This Row],[Quantity]]</f>
        <v>9600</v>
      </c>
    </row>
    <row r="6002" spans="1:7" x14ac:dyDescent="0.25">
      <c r="A6002">
        <v>2020</v>
      </c>
      <c r="B6002" t="s">
        <v>14</v>
      </c>
      <c r="C6002" s="1">
        <v>15100</v>
      </c>
      <c r="D6002" t="s">
        <v>15</v>
      </c>
      <c r="E6002" s="2">
        <v>1</v>
      </c>
      <c r="F6002">
        <f>IFERROR(VLOOKUP(Bakery[[#This Row],[Products]],Bakery_price[#All],2,FALSE),0)</f>
        <v>3500</v>
      </c>
      <c r="G6002" s="3">
        <f>Bakery[[#This Row],[Price]]*Bakery[[#This Row],[Quantity]]</f>
        <v>3500</v>
      </c>
    </row>
    <row r="6003" spans="1:7" x14ac:dyDescent="0.25">
      <c r="A6003">
        <v>2020</v>
      </c>
      <c r="B6003" t="s">
        <v>14</v>
      </c>
      <c r="C6003" s="1">
        <v>24100</v>
      </c>
      <c r="D6003" t="s">
        <v>6</v>
      </c>
      <c r="E6003" s="2">
        <v>1</v>
      </c>
      <c r="F6003">
        <f>IFERROR(VLOOKUP(Bakery[[#This Row],[Products]],Bakery_price[#All],2,FALSE),0)</f>
        <v>4800</v>
      </c>
      <c r="G6003" s="3">
        <f>Bakery[[#This Row],[Price]]*Bakery[[#This Row],[Quantity]]</f>
        <v>4800</v>
      </c>
    </row>
    <row r="6004" spans="1:7" x14ac:dyDescent="0.25">
      <c r="A6004">
        <v>2020</v>
      </c>
      <c r="B6004" t="s">
        <v>14</v>
      </c>
      <c r="C6004" s="1">
        <v>24100</v>
      </c>
      <c r="D6004" t="s">
        <v>26</v>
      </c>
      <c r="E6004" s="2">
        <v>1</v>
      </c>
      <c r="F6004">
        <f>IFERROR(VLOOKUP(Bakery[[#This Row],[Products]],Bakery_price[#All],2,FALSE),0)</f>
        <v>4000</v>
      </c>
      <c r="G6004" s="3">
        <f>Bakery[[#This Row],[Price]]*Bakery[[#This Row],[Quantity]]</f>
        <v>4000</v>
      </c>
    </row>
    <row r="6005" spans="1:7" x14ac:dyDescent="0.25">
      <c r="A6005">
        <v>2020</v>
      </c>
      <c r="B6005" t="s">
        <v>14</v>
      </c>
      <c r="C6005" s="1">
        <v>24100</v>
      </c>
      <c r="D6005" t="s">
        <v>29</v>
      </c>
      <c r="E6005" s="2">
        <v>1</v>
      </c>
      <c r="F6005">
        <f>IFERROR(VLOOKUP(Bakery[[#This Row],[Products]],Bakery_price[#All],2,FALSE),0)</f>
        <v>4500</v>
      </c>
      <c r="G6005" s="3">
        <f>Bakery[[#This Row],[Price]]*Bakery[[#This Row],[Quantity]]</f>
        <v>4500</v>
      </c>
    </row>
    <row r="6006" spans="1:7" x14ac:dyDescent="0.25">
      <c r="A6006">
        <v>2020</v>
      </c>
      <c r="B6006" t="s">
        <v>14</v>
      </c>
      <c r="C6006" s="1">
        <v>24100</v>
      </c>
      <c r="D6006" t="s">
        <v>12</v>
      </c>
      <c r="E6006" s="2">
        <v>2</v>
      </c>
      <c r="F6006">
        <f>IFERROR(VLOOKUP(Bakery[[#This Row],[Products]],Bakery_price[#All],2,FALSE),0)</f>
        <v>4500</v>
      </c>
      <c r="G6006" s="3">
        <f>Bakery[[#This Row],[Price]]*Bakery[[#This Row],[Quantity]]</f>
        <v>9000</v>
      </c>
    </row>
    <row r="6007" spans="1:7" x14ac:dyDescent="0.25">
      <c r="A6007">
        <v>2020</v>
      </c>
      <c r="B6007" t="s">
        <v>14</v>
      </c>
      <c r="C6007" s="1">
        <v>15300</v>
      </c>
      <c r="D6007" t="s">
        <v>6</v>
      </c>
      <c r="E6007" s="2">
        <v>1</v>
      </c>
      <c r="F6007">
        <f>IFERROR(VLOOKUP(Bakery[[#This Row],[Products]],Bakery_price[#All],2,FALSE),0)</f>
        <v>4800</v>
      </c>
      <c r="G6007" s="3">
        <f>Bakery[[#This Row],[Price]]*Bakery[[#This Row],[Quantity]]</f>
        <v>4800</v>
      </c>
    </row>
    <row r="6008" spans="1:7" x14ac:dyDescent="0.25">
      <c r="A6008">
        <v>2020</v>
      </c>
      <c r="B6008" t="s">
        <v>14</v>
      </c>
      <c r="C6008" s="1">
        <v>15300</v>
      </c>
      <c r="D6008" t="s">
        <v>7</v>
      </c>
      <c r="E6008" s="2">
        <v>1</v>
      </c>
      <c r="F6008">
        <f>IFERROR(VLOOKUP(Bakery[[#This Row],[Products]],Bakery_price[#All],2,FALSE),0)</f>
        <v>0</v>
      </c>
      <c r="G6008" s="3">
        <f>Bakery[[#This Row],[Price]]*Bakery[[#This Row],[Quantity]]</f>
        <v>0</v>
      </c>
    </row>
    <row r="6009" spans="1:7" x14ac:dyDescent="0.25">
      <c r="A6009">
        <v>2020</v>
      </c>
      <c r="B6009" t="s">
        <v>14</v>
      </c>
      <c r="C6009" s="1">
        <v>15300</v>
      </c>
      <c r="D6009" t="s">
        <v>12</v>
      </c>
      <c r="E6009" s="2">
        <v>1</v>
      </c>
      <c r="F6009">
        <f>IFERROR(VLOOKUP(Bakery[[#This Row],[Products]],Bakery_price[#All],2,FALSE),0)</f>
        <v>4500</v>
      </c>
      <c r="G6009" s="3">
        <f>Bakery[[#This Row],[Price]]*Bakery[[#This Row],[Quantity]]</f>
        <v>4500</v>
      </c>
    </row>
    <row r="6010" spans="1:7" x14ac:dyDescent="0.25">
      <c r="A6010">
        <v>2020</v>
      </c>
      <c r="B6010" t="s">
        <v>18</v>
      </c>
      <c r="C6010" s="1">
        <v>35300</v>
      </c>
      <c r="D6010" t="s">
        <v>6</v>
      </c>
      <c r="E6010" s="2">
        <v>2</v>
      </c>
      <c r="F6010">
        <f>IFERROR(VLOOKUP(Bakery[[#This Row],[Products]],Bakery_price[#All],2,FALSE),0)</f>
        <v>4800</v>
      </c>
      <c r="G6010" s="3">
        <f>Bakery[[#This Row],[Price]]*Bakery[[#This Row],[Quantity]]</f>
        <v>9600</v>
      </c>
    </row>
    <row r="6011" spans="1:7" x14ac:dyDescent="0.25">
      <c r="A6011">
        <v>2020</v>
      </c>
      <c r="B6011" t="s">
        <v>18</v>
      </c>
      <c r="C6011" s="1">
        <v>35300</v>
      </c>
      <c r="D6011" t="s">
        <v>7</v>
      </c>
      <c r="E6011" s="2">
        <v>1</v>
      </c>
      <c r="F6011">
        <f>IFERROR(VLOOKUP(Bakery[[#This Row],[Products]],Bakery_price[#All],2,FALSE),0)</f>
        <v>0</v>
      </c>
      <c r="G6011" s="3">
        <f>Bakery[[#This Row],[Price]]*Bakery[[#This Row],[Quantity]]</f>
        <v>0</v>
      </c>
    </row>
    <row r="6012" spans="1:7" x14ac:dyDescent="0.25">
      <c r="A6012">
        <v>2020</v>
      </c>
      <c r="B6012" t="s">
        <v>18</v>
      </c>
      <c r="C6012" s="1">
        <v>35300</v>
      </c>
      <c r="D6012" t="s">
        <v>24</v>
      </c>
      <c r="E6012" s="2">
        <v>1</v>
      </c>
      <c r="F6012">
        <f>IFERROR(VLOOKUP(Bakery[[#This Row],[Products]],Bakery_price[#All],2,FALSE),0)</f>
        <v>3500</v>
      </c>
      <c r="G6012" s="3">
        <f>Bakery[[#This Row],[Price]]*Bakery[[#This Row],[Quantity]]</f>
        <v>3500</v>
      </c>
    </row>
    <row r="6013" spans="1:7" x14ac:dyDescent="0.25">
      <c r="A6013">
        <v>2020</v>
      </c>
      <c r="B6013" t="s">
        <v>18</v>
      </c>
      <c r="C6013" s="1">
        <v>35300</v>
      </c>
      <c r="D6013" t="s">
        <v>8</v>
      </c>
      <c r="E6013" s="2">
        <v>1</v>
      </c>
      <c r="F6013">
        <f>IFERROR(VLOOKUP(Bakery[[#This Row],[Products]],Bakery_price[#All],2,FALSE),0)</f>
        <v>4800</v>
      </c>
      <c r="G6013" s="3">
        <f>Bakery[[#This Row],[Price]]*Bakery[[#This Row],[Quantity]]</f>
        <v>4800</v>
      </c>
    </row>
    <row r="6014" spans="1:7" x14ac:dyDescent="0.25">
      <c r="A6014">
        <v>2020</v>
      </c>
      <c r="B6014" t="s">
        <v>18</v>
      </c>
      <c r="C6014" s="1">
        <v>35300</v>
      </c>
      <c r="D6014" t="s">
        <v>25</v>
      </c>
      <c r="E6014" s="2">
        <v>1</v>
      </c>
      <c r="F6014">
        <f>IFERROR(VLOOKUP(Bakery[[#This Row],[Products]],Bakery_price[#All],2,FALSE),0)</f>
        <v>3500</v>
      </c>
      <c r="G6014" s="3">
        <f>Bakery[[#This Row],[Price]]*Bakery[[#This Row],[Quantity]]</f>
        <v>3500</v>
      </c>
    </row>
    <row r="6015" spans="1:7" x14ac:dyDescent="0.25">
      <c r="A6015">
        <v>2020</v>
      </c>
      <c r="B6015" t="s">
        <v>18</v>
      </c>
      <c r="C6015" s="1">
        <v>35300</v>
      </c>
      <c r="D6015" t="s">
        <v>29</v>
      </c>
      <c r="E6015" s="2">
        <v>1</v>
      </c>
      <c r="F6015">
        <f>IFERROR(VLOOKUP(Bakery[[#This Row],[Products]],Bakery_price[#All],2,FALSE),0)</f>
        <v>4500</v>
      </c>
      <c r="G6015" s="3">
        <f>Bakery[[#This Row],[Price]]*Bakery[[#This Row],[Quantity]]</f>
        <v>4500</v>
      </c>
    </row>
    <row r="6016" spans="1:7" x14ac:dyDescent="0.25">
      <c r="A6016">
        <v>2020</v>
      </c>
      <c r="B6016" t="s">
        <v>18</v>
      </c>
      <c r="C6016" s="1">
        <v>35300</v>
      </c>
      <c r="D6016" t="s">
        <v>10</v>
      </c>
      <c r="E6016" s="2">
        <v>1</v>
      </c>
      <c r="F6016">
        <f>IFERROR(VLOOKUP(Bakery[[#This Row],[Products]],Bakery_price[#All],2,FALSE),0)</f>
        <v>0</v>
      </c>
      <c r="G6016" s="3">
        <f>Bakery[[#This Row],[Price]]*Bakery[[#This Row],[Quantity]]</f>
        <v>0</v>
      </c>
    </row>
    <row r="6017" spans="1:7" x14ac:dyDescent="0.25">
      <c r="A6017">
        <v>2020</v>
      </c>
      <c r="B6017" t="s">
        <v>18</v>
      </c>
      <c r="C6017" s="1">
        <v>18000</v>
      </c>
      <c r="D6017" t="s">
        <v>15</v>
      </c>
      <c r="E6017" s="2">
        <v>1</v>
      </c>
      <c r="F6017">
        <f>IFERROR(VLOOKUP(Bakery[[#This Row],[Products]],Bakery_price[#All],2,FALSE),0)</f>
        <v>3500</v>
      </c>
      <c r="G6017" s="3">
        <f>Bakery[[#This Row],[Price]]*Bakery[[#This Row],[Quantity]]</f>
        <v>3500</v>
      </c>
    </row>
    <row r="6018" spans="1:7" x14ac:dyDescent="0.25">
      <c r="A6018">
        <v>2020</v>
      </c>
      <c r="B6018" t="s">
        <v>18</v>
      </c>
      <c r="C6018" s="1">
        <v>18000</v>
      </c>
      <c r="D6018" t="s">
        <v>8</v>
      </c>
      <c r="E6018" s="2">
        <v>2</v>
      </c>
      <c r="F6018">
        <f>IFERROR(VLOOKUP(Bakery[[#This Row],[Products]],Bakery_price[#All],2,FALSE),0)</f>
        <v>4800</v>
      </c>
      <c r="G6018" s="3">
        <f>Bakery[[#This Row],[Price]]*Bakery[[#This Row],[Quantity]]</f>
        <v>9600</v>
      </c>
    </row>
    <row r="6019" spans="1:7" x14ac:dyDescent="0.25">
      <c r="A6019">
        <v>2020</v>
      </c>
      <c r="B6019" t="s">
        <v>18</v>
      </c>
      <c r="C6019" s="1">
        <v>18000</v>
      </c>
      <c r="D6019" t="s">
        <v>25</v>
      </c>
      <c r="E6019" s="2">
        <v>1</v>
      </c>
      <c r="F6019">
        <f>IFERROR(VLOOKUP(Bakery[[#This Row],[Products]],Bakery_price[#All],2,FALSE),0)</f>
        <v>3500</v>
      </c>
      <c r="G6019" s="3">
        <f>Bakery[[#This Row],[Price]]*Bakery[[#This Row],[Quantity]]</f>
        <v>3500</v>
      </c>
    </row>
    <row r="6020" spans="1:7" x14ac:dyDescent="0.25">
      <c r="A6020">
        <v>2020</v>
      </c>
      <c r="B6020" t="s">
        <v>18</v>
      </c>
      <c r="C6020" s="1">
        <v>41300</v>
      </c>
      <c r="D6020" t="s">
        <v>6</v>
      </c>
      <c r="E6020" s="2">
        <v>1</v>
      </c>
      <c r="F6020">
        <f>IFERROR(VLOOKUP(Bakery[[#This Row],[Products]],Bakery_price[#All],2,FALSE),0)</f>
        <v>4800</v>
      </c>
      <c r="G6020" s="3">
        <f>Bakery[[#This Row],[Price]]*Bakery[[#This Row],[Quantity]]</f>
        <v>4800</v>
      </c>
    </row>
    <row r="6021" spans="1:7" x14ac:dyDescent="0.25">
      <c r="A6021">
        <v>2020</v>
      </c>
      <c r="B6021" t="s">
        <v>18</v>
      </c>
      <c r="C6021" s="1">
        <v>41300</v>
      </c>
      <c r="D6021" t="s">
        <v>15</v>
      </c>
      <c r="E6021" s="2">
        <v>3</v>
      </c>
      <c r="F6021">
        <f>IFERROR(VLOOKUP(Bakery[[#This Row],[Products]],Bakery_price[#All],2,FALSE),0)</f>
        <v>3500</v>
      </c>
      <c r="G6021" s="3">
        <f>Bakery[[#This Row],[Price]]*Bakery[[#This Row],[Quantity]]</f>
        <v>10500</v>
      </c>
    </row>
    <row r="6022" spans="1:7" x14ac:dyDescent="0.25">
      <c r="A6022">
        <v>2020</v>
      </c>
      <c r="B6022" t="s">
        <v>18</v>
      </c>
      <c r="C6022" s="1">
        <v>41300</v>
      </c>
      <c r="D6022" t="s">
        <v>24</v>
      </c>
      <c r="E6022" s="2">
        <v>3</v>
      </c>
      <c r="F6022">
        <f>IFERROR(VLOOKUP(Bakery[[#This Row],[Products]],Bakery_price[#All],2,FALSE),0)</f>
        <v>3500</v>
      </c>
      <c r="G6022" s="3">
        <f>Bakery[[#This Row],[Price]]*Bakery[[#This Row],[Quantity]]</f>
        <v>10500</v>
      </c>
    </row>
    <row r="6023" spans="1:7" x14ac:dyDescent="0.25">
      <c r="A6023">
        <v>2020</v>
      </c>
      <c r="B6023" t="s">
        <v>18</v>
      </c>
      <c r="C6023" s="1">
        <v>41300</v>
      </c>
      <c r="D6023" t="s">
        <v>29</v>
      </c>
      <c r="E6023" s="2">
        <v>2</v>
      </c>
      <c r="F6023">
        <f>IFERROR(VLOOKUP(Bakery[[#This Row],[Products]],Bakery_price[#All],2,FALSE),0)</f>
        <v>4500</v>
      </c>
      <c r="G6023" s="3">
        <f>Bakery[[#This Row],[Price]]*Bakery[[#This Row],[Quantity]]</f>
        <v>9000</v>
      </c>
    </row>
    <row r="6024" spans="1:7" x14ac:dyDescent="0.25">
      <c r="A6024">
        <v>2020</v>
      </c>
      <c r="B6024" t="s">
        <v>18</v>
      </c>
      <c r="C6024" s="1">
        <v>41300</v>
      </c>
      <c r="D6024" t="s">
        <v>12</v>
      </c>
      <c r="E6024" s="2">
        <v>1</v>
      </c>
      <c r="F6024">
        <f>IFERROR(VLOOKUP(Bakery[[#This Row],[Products]],Bakery_price[#All],2,FALSE),0)</f>
        <v>4500</v>
      </c>
      <c r="G6024" s="3">
        <f>Bakery[[#This Row],[Price]]*Bakery[[#This Row],[Quantity]]</f>
        <v>4500</v>
      </c>
    </row>
    <row r="6025" spans="1:7" x14ac:dyDescent="0.25">
      <c r="A6025">
        <v>2020</v>
      </c>
      <c r="B6025" t="s">
        <v>18</v>
      </c>
      <c r="C6025" s="1">
        <v>26600</v>
      </c>
      <c r="D6025" t="s">
        <v>6</v>
      </c>
      <c r="E6025" s="2">
        <v>1</v>
      </c>
      <c r="F6025">
        <f>IFERROR(VLOOKUP(Bakery[[#This Row],[Products]],Bakery_price[#All],2,FALSE),0)</f>
        <v>4800</v>
      </c>
      <c r="G6025" s="3">
        <f>Bakery[[#This Row],[Price]]*Bakery[[#This Row],[Quantity]]</f>
        <v>4800</v>
      </c>
    </row>
    <row r="6026" spans="1:7" x14ac:dyDescent="0.25">
      <c r="A6026">
        <v>2020</v>
      </c>
      <c r="B6026" t="s">
        <v>18</v>
      </c>
      <c r="C6026" s="1">
        <v>26600</v>
      </c>
      <c r="D6026" t="s">
        <v>15</v>
      </c>
      <c r="E6026" s="2">
        <v>1</v>
      </c>
      <c r="F6026">
        <f>IFERROR(VLOOKUP(Bakery[[#This Row],[Products]],Bakery_price[#All],2,FALSE),0)</f>
        <v>3500</v>
      </c>
      <c r="G6026" s="3">
        <f>Bakery[[#This Row],[Price]]*Bakery[[#This Row],[Quantity]]</f>
        <v>3500</v>
      </c>
    </row>
    <row r="6027" spans="1:7" x14ac:dyDescent="0.25">
      <c r="A6027">
        <v>2020</v>
      </c>
      <c r="B6027" t="s">
        <v>18</v>
      </c>
      <c r="C6027" s="1">
        <v>26600</v>
      </c>
      <c r="D6027" t="s">
        <v>24</v>
      </c>
      <c r="E6027" s="2">
        <v>1</v>
      </c>
      <c r="F6027">
        <f>IFERROR(VLOOKUP(Bakery[[#This Row],[Products]],Bakery_price[#All],2,FALSE),0)</f>
        <v>3500</v>
      </c>
      <c r="G6027" s="3">
        <f>Bakery[[#This Row],[Price]]*Bakery[[#This Row],[Quantity]]</f>
        <v>3500</v>
      </c>
    </row>
    <row r="6028" spans="1:7" x14ac:dyDescent="0.25">
      <c r="A6028">
        <v>2020</v>
      </c>
      <c r="B6028" t="s">
        <v>18</v>
      </c>
      <c r="C6028" s="1">
        <v>26600</v>
      </c>
      <c r="D6028" t="s">
        <v>20</v>
      </c>
      <c r="E6028" s="2">
        <v>1</v>
      </c>
      <c r="F6028">
        <f>IFERROR(VLOOKUP(Bakery[[#This Row],[Products]],Bakery_price[#All],2,FALSE),0)</f>
        <v>0</v>
      </c>
      <c r="G6028" s="3">
        <f>Bakery[[#This Row],[Price]]*Bakery[[#This Row],[Quantity]]</f>
        <v>0</v>
      </c>
    </row>
    <row r="6029" spans="1:7" x14ac:dyDescent="0.25">
      <c r="A6029">
        <v>2020</v>
      </c>
      <c r="B6029" t="s">
        <v>18</v>
      </c>
      <c r="C6029" s="1">
        <v>26600</v>
      </c>
      <c r="D6029" t="s">
        <v>17</v>
      </c>
      <c r="E6029" s="2">
        <v>1</v>
      </c>
      <c r="F6029">
        <f>IFERROR(VLOOKUP(Bakery[[#This Row],[Products]],Bakery_price[#All],2,FALSE),0)</f>
        <v>4000</v>
      </c>
      <c r="G6029" s="3">
        <f>Bakery[[#This Row],[Price]]*Bakery[[#This Row],[Quantity]]</f>
        <v>4000</v>
      </c>
    </row>
    <row r="6030" spans="1:7" x14ac:dyDescent="0.25">
      <c r="A6030">
        <v>2020</v>
      </c>
      <c r="B6030" t="s">
        <v>18</v>
      </c>
      <c r="C6030" s="1">
        <v>26600</v>
      </c>
      <c r="D6030" t="s">
        <v>26</v>
      </c>
      <c r="E6030" s="2">
        <v>1</v>
      </c>
      <c r="F6030">
        <f>IFERROR(VLOOKUP(Bakery[[#This Row],[Products]],Bakery_price[#All],2,FALSE),0)</f>
        <v>4000</v>
      </c>
      <c r="G6030" s="3">
        <f>Bakery[[#This Row],[Price]]*Bakery[[#This Row],[Quantity]]</f>
        <v>4000</v>
      </c>
    </row>
    <row r="6031" spans="1:7" x14ac:dyDescent="0.25">
      <c r="A6031">
        <v>2020</v>
      </c>
      <c r="B6031" t="s">
        <v>18</v>
      </c>
      <c r="C6031" s="1">
        <v>27200</v>
      </c>
      <c r="D6031" t="s">
        <v>6</v>
      </c>
      <c r="E6031" s="2">
        <v>2</v>
      </c>
      <c r="F6031">
        <f>IFERROR(VLOOKUP(Bakery[[#This Row],[Products]],Bakery_price[#All],2,FALSE),0)</f>
        <v>4800</v>
      </c>
      <c r="G6031" s="3">
        <f>Bakery[[#This Row],[Price]]*Bakery[[#This Row],[Quantity]]</f>
        <v>9600</v>
      </c>
    </row>
    <row r="6032" spans="1:7" x14ac:dyDescent="0.25">
      <c r="A6032">
        <v>2020</v>
      </c>
      <c r="B6032" t="s">
        <v>18</v>
      </c>
      <c r="C6032" s="1">
        <v>27200</v>
      </c>
      <c r="D6032" t="s">
        <v>7</v>
      </c>
      <c r="E6032" s="2">
        <v>2</v>
      </c>
      <c r="F6032">
        <f>IFERROR(VLOOKUP(Bakery[[#This Row],[Products]],Bakery_price[#All],2,FALSE),0)</f>
        <v>0</v>
      </c>
      <c r="G6032" s="3">
        <f>Bakery[[#This Row],[Price]]*Bakery[[#This Row],[Quantity]]</f>
        <v>0</v>
      </c>
    </row>
    <row r="6033" spans="1:7" x14ac:dyDescent="0.25">
      <c r="A6033">
        <v>2020</v>
      </c>
      <c r="B6033" t="s">
        <v>18</v>
      </c>
      <c r="C6033" s="1">
        <v>27200</v>
      </c>
      <c r="D6033" t="s">
        <v>26</v>
      </c>
      <c r="E6033" s="2">
        <v>2</v>
      </c>
      <c r="F6033">
        <f>IFERROR(VLOOKUP(Bakery[[#This Row],[Products]],Bakery_price[#All],2,FALSE),0)</f>
        <v>4000</v>
      </c>
      <c r="G6033" s="3">
        <f>Bakery[[#This Row],[Price]]*Bakery[[#This Row],[Quantity]]</f>
        <v>8000</v>
      </c>
    </row>
    <row r="6034" spans="1:7" x14ac:dyDescent="0.25">
      <c r="A6034">
        <v>2020</v>
      </c>
      <c r="B6034" t="s">
        <v>18</v>
      </c>
      <c r="C6034" s="1">
        <v>24100</v>
      </c>
      <c r="D6034" t="s">
        <v>6</v>
      </c>
      <c r="E6034" s="2">
        <v>2</v>
      </c>
      <c r="F6034">
        <f>IFERROR(VLOOKUP(Bakery[[#This Row],[Products]],Bakery_price[#All],2,FALSE),0)</f>
        <v>4800</v>
      </c>
      <c r="G6034" s="3">
        <f>Bakery[[#This Row],[Price]]*Bakery[[#This Row],[Quantity]]</f>
        <v>9600</v>
      </c>
    </row>
    <row r="6035" spans="1:7" x14ac:dyDescent="0.25">
      <c r="A6035">
        <v>2020</v>
      </c>
      <c r="B6035" t="s">
        <v>18</v>
      </c>
      <c r="C6035" s="1">
        <v>24100</v>
      </c>
      <c r="D6035" t="s">
        <v>24</v>
      </c>
      <c r="E6035" s="2">
        <v>2</v>
      </c>
      <c r="F6035">
        <f>IFERROR(VLOOKUP(Bakery[[#This Row],[Products]],Bakery_price[#All],2,FALSE),0)</f>
        <v>3500</v>
      </c>
      <c r="G6035" s="3">
        <f>Bakery[[#This Row],[Price]]*Bakery[[#This Row],[Quantity]]</f>
        <v>7000</v>
      </c>
    </row>
    <row r="6036" spans="1:7" x14ac:dyDescent="0.25">
      <c r="A6036">
        <v>2020</v>
      </c>
      <c r="B6036" t="s">
        <v>18</v>
      </c>
      <c r="C6036" s="1">
        <v>24100</v>
      </c>
      <c r="D6036" t="s">
        <v>29</v>
      </c>
      <c r="E6036" s="2">
        <v>1</v>
      </c>
      <c r="F6036">
        <f>IFERROR(VLOOKUP(Bakery[[#This Row],[Products]],Bakery_price[#All],2,FALSE),0)</f>
        <v>4500</v>
      </c>
      <c r="G6036" s="3">
        <f>Bakery[[#This Row],[Price]]*Bakery[[#This Row],[Quantity]]</f>
        <v>4500</v>
      </c>
    </row>
    <row r="6037" spans="1:7" x14ac:dyDescent="0.25">
      <c r="A6037">
        <v>2020</v>
      </c>
      <c r="B6037" t="s">
        <v>18</v>
      </c>
      <c r="C6037" s="1">
        <v>17000</v>
      </c>
      <c r="D6037" t="s">
        <v>7</v>
      </c>
      <c r="E6037" s="2">
        <v>2</v>
      </c>
      <c r="F6037">
        <f>IFERROR(VLOOKUP(Bakery[[#This Row],[Products]],Bakery_price[#All],2,FALSE),0)</f>
        <v>0</v>
      </c>
      <c r="G6037" s="3">
        <f>Bakery[[#This Row],[Price]]*Bakery[[#This Row],[Quantity]]</f>
        <v>0</v>
      </c>
    </row>
    <row r="6038" spans="1:7" x14ac:dyDescent="0.25">
      <c r="A6038">
        <v>2020</v>
      </c>
      <c r="B6038" t="s">
        <v>18</v>
      </c>
      <c r="C6038" s="1">
        <v>17000</v>
      </c>
      <c r="D6038" t="s">
        <v>24</v>
      </c>
      <c r="E6038" s="2">
        <v>1</v>
      </c>
      <c r="F6038">
        <f>IFERROR(VLOOKUP(Bakery[[#This Row],[Products]],Bakery_price[#All],2,FALSE),0)</f>
        <v>3500</v>
      </c>
      <c r="G6038" s="3">
        <f>Bakery[[#This Row],[Price]]*Bakery[[#This Row],[Quantity]]</f>
        <v>3500</v>
      </c>
    </row>
    <row r="6039" spans="1:7" x14ac:dyDescent="0.25">
      <c r="A6039">
        <v>2020</v>
      </c>
      <c r="B6039" t="s">
        <v>18</v>
      </c>
      <c r="C6039" s="1">
        <v>17000</v>
      </c>
      <c r="D6039" t="s">
        <v>25</v>
      </c>
      <c r="E6039" s="2">
        <v>1</v>
      </c>
      <c r="F6039">
        <f>IFERROR(VLOOKUP(Bakery[[#This Row],[Products]],Bakery_price[#All],2,FALSE),0)</f>
        <v>3500</v>
      </c>
      <c r="G6039" s="3">
        <f>Bakery[[#This Row],[Price]]*Bakery[[#This Row],[Quantity]]</f>
        <v>3500</v>
      </c>
    </row>
    <row r="6040" spans="1:7" x14ac:dyDescent="0.25">
      <c r="A6040">
        <v>2020</v>
      </c>
      <c r="B6040" t="s">
        <v>18</v>
      </c>
      <c r="C6040" s="1">
        <v>23500</v>
      </c>
      <c r="D6040" t="s">
        <v>8</v>
      </c>
      <c r="E6040" s="2">
        <v>1</v>
      </c>
      <c r="F6040">
        <f>IFERROR(VLOOKUP(Bakery[[#This Row],[Products]],Bakery_price[#All],2,FALSE),0)</f>
        <v>4800</v>
      </c>
      <c r="G6040" s="3">
        <f>Bakery[[#This Row],[Price]]*Bakery[[#This Row],[Quantity]]</f>
        <v>4800</v>
      </c>
    </row>
    <row r="6041" spans="1:7" x14ac:dyDescent="0.25">
      <c r="A6041">
        <v>2020</v>
      </c>
      <c r="B6041" t="s">
        <v>18</v>
      </c>
      <c r="C6041" s="1">
        <v>23500</v>
      </c>
      <c r="D6041" t="s">
        <v>12</v>
      </c>
      <c r="E6041" s="2">
        <v>1</v>
      </c>
      <c r="F6041">
        <f>IFERROR(VLOOKUP(Bakery[[#This Row],[Products]],Bakery_price[#All],2,FALSE),0)</f>
        <v>4500</v>
      </c>
      <c r="G6041" s="3">
        <f>Bakery[[#This Row],[Price]]*Bakery[[#This Row],[Quantity]]</f>
        <v>4500</v>
      </c>
    </row>
    <row r="6042" spans="1:7" x14ac:dyDescent="0.25">
      <c r="A6042">
        <v>2020</v>
      </c>
      <c r="B6042" t="s">
        <v>18</v>
      </c>
      <c r="C6042" s="1">
        <v>23500</v>
      </c>
      <c r="D6042" t="s">
        <v>30</v>
      </c>
      <c r="E6042" s="2">
        <v>1</v>
      </c>
      <c r="F6042">
        <f>IFERROR(VLOOKUP(Bakery[[#This Row],[Products]],Bakery_price[#All],2,FALSE),0)</f>
        <v>2500</v>
      </c>
      <c r="G6042" s="3">
        <f>Bakery[[#This Row],[Price]]*Bakery[[#This Row],[Quantity]]</f>
        <v>2500</v>
      </c>
    </row>
    <row r="6043" spans="1:7" x14ac:dyDescent="0.25">
      <c r="A6043">
        <v>2020</v>
      </c>
      <c r="B6043" t="s">
        <v>18</v>
      </c>
      <c r="C6043" s="1">
        <v>25500</v>
      </c>
      <c r="D6043" t="s">
        <v>8</v>
      </c>
      <c r="E6043" s="2">
        <v>1</v>
      </c>
      <c r="F6043">
        <f>IFERROR(VLOOKUP(Bakery[[#This Row],[Products]],Bakery_price[#All],2,FALSE),0)</f>
        <v>4800</v>
      </c>
      <c r="G6043" s="3">
        <f>Bakery[[#This Row],[Price]]*Bakery[[#This Row],[Quantity]]</f>
        <v>4800</v>
      </c>
    </row>
    <row r="6044" spans="1:7" x14ac:dyDescent="0.25">
      <c r="A6044">
        <v>2020</v>
      </c>
      <c r="B6044" t="s">
        <v>18</v>
      </c>
      <c r="C6044" s="1">
        <v>25500</v>
      </c>
      <c r="D6044" t="s">
        <v>12</v>
      </c>
      <c r="E6044" s="2">
        <v>1</v>
      </c>
      <c r="F6044">
        <f>IFERROR(VLOOKUP(Bakery[[#This Row],[Products]],Bakery_price[#All],2,FALSE),0)</f>
        <v>4500</v>
      </c>
      <c r="G6044" s="3">
        <f>Bakery[[#This Row],[Price]]*Bakery[[#This Row],[Quantity]]</f>
        <v>4500</v>
      </c>
    </row>
    <row r="6045" spans="1:7" x14ac:dyDescent="0.25">
      <c r="A6045">
        <v>2020</v>
      </c>
      <c r="B6045" t="s">
        <v>18</v>
      </c>
      <c r="C6045" s="1">
        <v>25500</v>
      </c>
      <c r="D6045" t="s">
        <v>10</v>
      </c>
      <c r="E6045" s="2">
        <v>3</v>
      </c>
      <c r="F6045">
        <f>IFERROR(VLOOKUP(Bakery[[#This Row],[Products]],Bakery_price[#All],2,FALSE),0)</f>
        <v>0</v>
      </c>
      <c r="G6045" s="3">
        <f>Bakery[[#This Row],[Price]]*Bakery[[#This Row],[Quantity]]</f>
        <v>0</v>
      </c>
    </row>
    <row r="6046" spans="1:7" x14ac:dyDescent="0.25">
      <c r="A6046">
        <v>2020</v>
      </c>
      <c r="B6046" t="s">
        <v>18</v>
      </c>
      <c r="C6046" s="1">
        <v>20300</v>
      </c>
      <c r="D6046" t="s">
        <v>6</v>
      </c>
      <c r="E6046" s="2">
        <v>1</v>
      </c>
      <c r="F6046">
        <f>IFERROR(VLOOKUP(Bakery[[#This Row],[Products]],Bakery_price[#All],2,FALSE),0)</f>
        <v>4800</v>
      </c>
      <c r="G6046" s="3">
        <f>Bakery[[#This Row],[Price]]*Bakery[[#This Row],[Quantity]]</f>
        <v>4800</v>
      </c>
    </row>
    <row r="6047" spans="1:7" x14ac:dyDescent="0.25">
      <c r="A6047">
        <v>2020</v>
      </c>
      <c r="B6047" t="s">
        <v>18</v>
      </c>
      <c r="C6047" s="1">
        <v>20300</v>
      </c>
      <c r="D6047" t="s">
        <v>8</v>
      </c>
      <c r="E6047" s="2">
        <v>2</v>
      </c>
      <c r="F6047">
        <f>IFERROR(VLOOKUP(Bakery[[#This Row],[Products]],Bakery_price[#All],2,FALSE),0)</f>
        <v>4800</v>
      </c>
      <c r="G6047" s="3">
        <f>Bakery[[#This Row],[Price]]*Bakery[[#This Row],[Quantity]]</f>
        <v>9600</v>
      </c>
    </row>
    <row r="6048" spans="1:7" x14ac:dyDescent="0.25">
      <c r="A6048">
        <v>2020</v>
      </c>
      <c r="B6048" t="s">
        <v>18</v>
      </c>
      <c r="C6048" s="1">
        <v>20300</v>
      </c>
      <c r="D6048" t="s">
        <v>29</v>
      </c>
      <c r="E6048" s="2">
        <v>1</v>
      </c>
      <c r="F6048">
        <f>IFERROR(VLOOKUP(Bakery[[#This Row],[Products]],Bakery_price[#All],2,FALSE),0)</f>
        <v>4500</v>
      </c>
      <c r="G6048" s="3">
        <f>Bakery[[#This Row],[Price]]*Bakery[[#This Row],[Quantity]]</f>
        <v>4500</v>
      </c>
    </row>
    <row r="6049" spans="1:7" x14ac:dyDescent="0.25">
      <c r="A6049">
        <v>2020</v>
      </c>
      <c r="B6049" t="s">
        <v>18</v>
      </c>
      <c r="C6049" s="1">
        <v>15300</v>
      </c>
      <c r="D6049" t="s">
        <v>6</v>
      </c>
      <c r="E6049" s="2">
        <v>1</v>
      </c>
      <c r="F6049">
        <f>IFERROR(VLOOKUP(Bakery[[#This Row],[Products]],Bakery_price[#All],2,FALSE),0)</f>
        <v>4800</v>
      </c>
      <c r="G6049" s="3">
        <f>Bakery[[#This Row],[Price]]*Bakery[[#This Row],[Quantity]]</f>
        <v>4800</v>
      </c>
    </row>
    <row r="6050" spans="1:7" x14ac:dyDescent="0.25">
      <c r="A6050">
        <v>2020</v>
      </c>
      <c r="B6050" t="s">
        <v>18</v>
      </c>
      <c r="C6050" s="1">
        <v>15300</v>
      </c>
      <c r="D6050" t="s">
        <v>7</v>
      </c>
      <c r="E6050" s="2">
        <v>1</v>
      </c>
      <c r="F6050">
        <f>IFERROR(VLOOKUP(Bakery[[#This Row],[Products]],Bakery_price[#All],2,FALSE),0)</f>
        <v>0</v>
      </c>
      <c r="G6050" s="3">
        <f>Bakery[[#This Row],[Price]]*Bakery[[#This Row],[Quantity]]</f>
        <v>0</v>
      </c>
    </row>
    <row r="6051" spans="1:7" x14ac:dyDescent="0.25">
      <c r="A6051">
        <v>2020</v>
      </c>
      <c r="B6051" t="s">
        <v>18</v>
      </c>
      <c r="C6051" s="1">
        <v>15300</v>
      </c>
      <c r="D6051" t="s">
        <v>10</v>
      </c>
      <c r="E6051" s="2">
        <v>1</v>
      </c>
      <c r="F6051">
        <f>IFERROR(VLOOKUP(Bakery[[#This Row],[Products]],Bakery_price[#All],2,FALSE),0)</f>
        <v>0</v>
      </c>
      <c r="G6051" s="3">
        <f>Bakery[[#This Row],[Price]]*Bakery[[#This Row],[Quantity]]</f>
        <v>0</v>
      </c>
    </row>
    <row r="6052" spans="1:7" x14ac:dyDescent="0.25">
      <c r="A6052">
        <v>2020</v>
      </c>
      <c r="B6052" t="s">
        <v>18</v>
      </c>
      <c r="C6052" s="1">
        <v>23100</v>
      </c>
      <c r="D6052" t="s">
        <v>6</v>
      </c>
      <c r="E6052" s="2">
        <v>1</v>
      </c>
      <c r="F6052">
        <f>IFERROR(VLOOKUP(Bakery[[#This Row],[Products]],Bakery_price[#All],2,FALSE),0)</f>
        <v>4800</v>
      </c>
      <c r="G6052" s="3">
        <f>Bakery[[#This Row],[Price]]*Bakery[[#This Row],[Quantity]]</f>
        <v>4800</v>
      </c>
    </row>
    <row r="6053" spans="1:7" x14ac:dyDescent="0.25">
      <c r="A6053">
        <v>2020</v>
      </c>
      <c r="B6053" t="s">
        <v>18</v>
      </c>
      <c r="C6053" s="1">
        <v>23100</v>
      </c>
      <c r="D6053" t="s">
        <v>25</v>
      </c>
      <c r="E6053" s="2">
        <v>1</v>
      </c>
      <c r="F6053">
        <f>IFERROR(VLOOKUP(Bakery[[#This Row],[Products]],Bakery_price[#All],2,FALSE),0)</f>
        <v>3500</v>
      </c>
      <c r="G6053" s="3">
        <f>Bakery[[#This Row],[Price]]*Bakery[[#This Row],[Quantity]]</f>
        <v>3500</v>
      </c>
    </row>
    <row r="6054" spans="1:7" x14ac:dyDescent="0.25">
      <c r="A6054">
        <v>2020</v>
      </c>
      <c r="B6054" t="s">
        <v>18</v>
      </c>
      <c r="C6054" s="1">
        <v>23100</v>
      </c>
      <c r="D6054" t="s">
        <v>26</v>
      </c>
      <c r="E6054" s="2">
        <v>1</v>
      </c>
      <c r="F6054">
        <f>IFERROR(VLOOKUP(Bakery[[#This Row],[Products]],Bakery_price[#All],2,FALSE),0)</f>
        <v>4000</v>
      </c>
      <c r="G6054" s="3">
        <f>Bakery[[#This Row],[Price]]*Bakery[[#This Row],[Quantity]]</f>
        <v>4000</v>
      </c>
    </row>
    <row r="6055" spans="1:7" x14ac:dyDescent="0.25">
      <c r="A6055">
        <v>2020</v>
      </c>
      <c r="B6055" t="s">
        <v>18</v>
      </c>
      <c r="C6055" s="1">
        <v>23100</v>
      </c>
      <c r="D6055" t="s">
        <v>29</v>
      </c>
      <c r="E6055" s="2">
        <v>1</v>
      </c>
      <c r="F6055">
        <f>IFERROR(VLOOKUP(Bakery[[#This Row],[Products]],Bakery_price[#All],2,FALSE),0)</f>
        <v>4500</v>
      </c>
      <c r="G6055" s="3">
        <f>Bakery[[#This Row],[Price]]*Bakery[[#This Row],[Quantity]]</f>
        <v>4500</v>
      </c>
    </row>
    <row r="6056" spans="1:7" x14ac:dyDescent="0.25">
      <c r="A6056">
        <v>2020</v>
      </c>
      <c r="B6056" t="s">
        <v>18</v>
      </c>
      <c r="C6056" s="1">
        <v>23100</v>
      </c>
      <c r="D6056" t="s">
        <v>12</v>
      </c>
      <c r="E6056" s="2">
        <v>1</v>
      </c>
      <c r="F6056">
        <f>IFERROR(VLOOKUP(Bakery[[#This Row],[Products]],Bakery_price[#All],2,FALSE),0)</f>
        <v>4500</v>
      </c>
      <c r="G6056" s="3">
        <f>Bakery[[#This Row],[Price]]*Bakery[[#This Row],[Quantity]]</f>
        <v>4500</v>
      </c>
    </row>
    <row r="6057" spans="1:7" x14ac:dyDescent="0.25">
      <c r="A6057">
        <v>2020</v>
      </c>
      <c r="B6057" t="s">
        <v>18</v>
      </c>
      <c r="C6057" s="1">
        <v>18800</v>
      </c>
      <c r="D6057" t="s">
        <v>6</v>
      </c>
      <c r="E6057" s="2">
        <v>1</v>
      </c>
      <c r="F6057">
        <f>IFERROR(VLOOKUP(Bakery[[#This Row],[Products]],Bakery_price[#All],2,FALSE),0)</f>
        <v>4800</v>
      </c>
      <c r="G6057" s="3">
        <f>Bakery[[#This Row],[Price]]*Bakery[[#This Row],[Quantity]]</f>
        <v>4800</v>
      </c>
    </row>
    <row r="6058" spans="1:7" x14ac:dyDescent="0.25">
      <c r="A6058">
        <v>2020</v>
      </c>
      <c r="B6058" t="s">
        <v>18</v>
      </c>
      <c r="C6058" s="1">
        <v>18800</v>
      </c>
      <c r="D6058" t="s">
        <v>15</v>
      </c>
      <c r="E6058" s="2">
        <v>1</v>
      </c>
      <c r="F6058">
        <f>IFERROR(VLOOKUP(Bakery[[#This Row],[Products]],Bakery_price[#All],2,FALSE),0)</f>
        <v>3500</v>
      </c>
      <c r="G6058" s="3">
        <f>Bakery[[#This Row],[Price]]*Bakery[[#This Row],[Quantity]]</f>
        <v>3500</v>
      </c>
    </row>
    <row r="6059" spans="1:7" x14ac:dyDescent="0.25">
      <c r="A6059">
        <v>2020</v>
      </c>
      <c r="B6059" t="s">
        <v>18</v>
      </c>
      <c r="C6059" s="1">
        <v>18800</v>
      </c>
      <c r="D6059" t="s">
        <v>7</v>
      </c>
      <c r="E6059" s="2">
        <v>1</v>
      </c>
      <c r="F6059">
        <f>IFERROR(VLOOKUP(Bakery[[#This Row],[Products]],Bakery_price[#All],2,FALSE),0)</f>
        <v>0</v>
      </c>
      <c r="G6059" s="3">
        <f>Bakery[[#This Row],[Price]]*Bakery[[#This Row],[Quantity]]</f>
        <v>0</v>
      </c>
    </row>
    <row r="6060" spans="1:7" x14ac:dyDescent="0.25">
      <c r="A6060">
        <v>2020</v>
      </c>
      <c r="B6060" t="s">
        <v>18</v>
      </c>
      <c r="C6060" s="1">
        <v>18800</v>
      </c>
      <c r="D6060" t="s">
        <v>16</v>
      </c>
      <c r="E6060" s="2">
        <v>1</v>
      </c>
      <c r="F6060">
        <f>IFERROR(VLOOKUP(Bakery[[#This Row],[Products]],Bakery_price[#All],2,FALSE),0)</f>
        <v>0</v>
      </c>
      <c r="G6060" s="3">
        <f>Bakery[[#This Row],[Price]]*Bakery[[#This Row],[Quantity]]</f>
        <v>0</v>
      </c>
    </row>
    <row r="6061" spans="1:7" x14ac:dyDescent="0.25">
      <c r="A6061">
        <v>2020</v>
      </c>
      <c r="B6061" t="s">
        <v>18</v>
      </c>
      <c r="C6061" s="1">
        <v>19800</v>
      </c>
      <c r="D6061" t="s">
        <v>6</v>
      </c>
      <c r="E6061" s="2">
        <v>1</v>
      </c>
      <c r="F6061">
        <f>IFERROR(VLOOKUP(Bakery[[#This Row],[Products]],Bakery_price[#All],2,FALSE),0)</f>
        <v>4800</v>
      </c>
      <c r="G6061" s="3">
        <f>Bakery[[#This Row],[Price]]*Bakery[[#This Row],[Quantity]]</f>
        <v>4800</v>
      </c>
    </row>
    <row r="6062" spans="1:7" x14ac:dyDescent="0.25">
      <c r="A6062">
        <v>2020</v>
      </c>
      <c r="B6062" t="s">
        <v>18</v>
      </c>
      <c r="C6062" s="1">
        <v>19800</v>
      </c>
      <c r="D6062" t="s">
        <v>8</v>
      </c>
      <c r="E6062" s="2">
        <v>1</v>
      </c>
      <c r="F6062">
        <f>IFERROR(VLOOKUP(Bakery[[#This Row],[Products]],Bakery_price[#All],2,FALSE),0)</f>
        <v>4800</v>
      </c>
      <c r="G6062" s="3">
        <f>Bakery[[#This Row],[Price]]*Bakery[[#This Row],[Quantity]]</f>
        <v>4800</v>
      </c>
    </row>
    <row r="6063" spans="1:7" x14ac:dyDescent="0.25">
      <c r="A6063">
        <v>2020</v>
      </c>
      <c r="B6063" t="s">
        <v>18</v>
      </c>
      <c r="C6063" s="1">
        <v>19800</v>
      </c>
      <c r="D6063" t="s">
        <v>17</v>
      </c>
      <c r="E6063" s="2">
        <v>1</v>
      </c>
      <c r="F6063">
        <f>IFERROR(VLOOKUP(Bakery[[#This Row],[Products]],Bakery_price[#All],2,FALSE),0)</f>
        <v>4000</v>
      </c>
      <c r="G6063" s="3">
        <f>Bakery[[#This Row],[Price]]*Bakery[[#This Row],[Quantity]]</f>
        <v>4000</v>
      </c>
    </row>
    <row r="6064" spans="1:7" x14ac:dyDescent="0.25">
      <c r="A6064">
        <v>2020</v>
      </c>
      <c r="B6064" t="s">
        <v>18</v>
      </c>
      <c r="C6064" s="1">
        <v>19800</v>
      </c>
      <c r="D6064" t="s">
        <v>10</v>
      </c>
      <c r="E6064" s="2">
        <v>1</v>
      </c>
      <c r="F6064">
        <f>IFERROR(VLOOKUP(Bakery[[#This Row],[Products]],Bakery_price[#All],2,FALSE),0)</f>
        <v>0</v>
      </c>
      <c r="G6064" s="3">
        <f>Bakery[[#This Row],[Price]]*Bakery[[#This Row],[Quantity]]</f>
        <v>0</v>
      </c>
    </row>
    <row r="6065" spans="1:7" x14ac:dyDescent="0.25">
      <c r="A6065">
        <v>2020</v>
      </c>
      <c r="B6065" t="s">
        <v>18</v>
      </c>
      <c r="C6065" s="1">
        <v>24300</v>
      </c>
      <c r="D6065" t="s">
        <v>6</v>
      </c>
      <c r="E6065" s="2">
        <v>1</v>
      </c>
      <c r="F6065">
        <f>IFERROR(VLOOKUP(Bakery[[#This Row],[Products]],Bakery_price[#All],2,FALSE),0)</f>
        <v>4800</v>
      </c>
      <c r="G6065" s="3">
        <f>Bakery[[#This Row],[Price]]*Bakery[[#This Row],[Quantity]]</f>
        <v>4800</v>
      </c>
    </row>
    <row r="6066" spans="1:7" x14ac:dyDescent="0.25">
      <c r="A6066">
        <v>2020</v>
      </c>
      <c r="B6066" t="s">
        <v>18</v>
      </c>
      <c r="C6066" s="1">
        <v>24300</v>
      </c>
      <c r="D6066" t="s">
        <v>8</v>
      </c>
      <c r="E6066" s="2">
        <v>1</v>
      </c>
      <c r="F6066">
        <f>IFERROR(VLOOKUP(Bakery[[#This Row],[Products]],Bakery_price[#All],2,FALSE),0)</f>
        <v>4800</v>
      </c>
      <c r="G6066" s="3">
        <f>Bakery[[#This Row],[Price]]*Bakery[[#This Row],[Quantity]]</f>
        <v>4800</v>
      </c>
    </row>
    <row r="6067" spans="1:7" x14ac:dyDescent="0.25">
      <c r="A6067">
        <v>2020</v>
      </c>
      <c r="B6067" t="s">
        <v>18</v>
      </c>
      <c r="C6067" s="1">
        <v>24300</v>
      </c>
      <c r="D6067" t="s">
        <v>17</v>
      </c>
      <c r="E6067" s="2">
        <v>1</v>
      </c>
      <c r="F6067">
        <f>IFERROR(VLOOKUP(Bakery[[#This Row],[Products]],Bakery_price[#All],2,FALSE),0)</f>
        <v>4000</v>
      </c>
      <c r="G6067" s="3">
        <f>Bakery[[#This Row],[Price]]*Bakery[[#This Row],[Quantity]]</f>
        <v>4000</v>
      </c>
    </row>
    <row r="6068" spans="1:7" x14ac:dyDescent="0.25">
      <c r="A6068">
        <v>2020</v>
      </c>
      <c r="B6068" t="s">
        <v>18</v>
      </c>
      <c r="C6068" s="1">
        <v>24300</v>
      </c>
      <c r="D6068" t="s">
        <v>12</v>
      </c>
      <c r="E6068" s="2">
        <v>1</v>
      </c>
      <c r="F6068">
        <f>IFERROR(VLOOKUP(Bakery[[#This Row],[Products]],Bakery_price[#All],2,FALSE),0)</f>
        <v>4500</v>
      </c>
      <c r="G6068" s="3">
        <f>Bakery[[#This Row],[Price]]*Bakery[[#This Row],[Quantity]]</f>
        <v>4500</v>
      </c>
    </row>
    <row r="6069" spans="1:7" x14ac:dyDescent="0.25">
      <c r="A6069">
        <v>2020</v>
      </c>
      <c r="B6069" t="s">
        <v>18</v>
      </c>
      <c r="C6069" s="1">
        <v>24300</v>
      </c>
      <c r="D6069" t="s">
        <v>27</v>
      </c>
      <c r="E6069" s="2">
        <v>1</v>
      </c>
      <c r="F6069">
        <f>IFERROR(VLOOKUP(Bakery[[#This Row],[Products]],Bakery_price[#All],2,FALSE),0)</f>
        <v>4500</v>
      </c>
      <c r="G6069" s="3">
        <f>Bakery[[#This Row],[Price]]*Bakery[[#This Row],[Quantity]]</f>
        <v>4500</v>
      </c>
    </row>
    <row r="6070" spans="1:7" x14ac:dyDescent="0.25">
      <c r="A6070">
        <v>2020</v>
      </c>
      <c r="B6070" t="s">
        <v>18</v>
      </c>
      <c r="C6070" s="1">
        <v>32000</v>
      </c>
      <c r="D6070" t="s">
        <v>15</v>
      </c>
      <c r="E6070" s="2">
        <v>2</v>
      </c>
      <c r="F6070">
        <f>IFERROR(VLOOKUP(Bakery[[#This Row],[Products]],Bakery_price[#All],2,FALSE),0)</f>
        <v>3500</v>
      </c>
      <c r="G6070" s="3">
        <f>Bakery[[#This Row],[Price]]*Bakery[[#This Row],[Quantity]]</f>
        <v>7000</v>
      </c>
    </row>
    <row r="6071" spans="1:7" x14ac:dyDescent="0.25">
      <c r="A6071">
        <v>2020</v>
      </c>
      <c r="B6071" t="s">
        <v>18</v>
      </c>
      <c r="C6071" s="1">
        <v>32000</v>
      </c>
      <c r="D6071" t="s">
        <v>7</v>
      </c>
      <c r="E6071" s="2">
        <v>1</v>
      </c>
      <c r="F6071">
        <f>IFERROR(VLOOKUP(Bakery[[#This Row],[Products]],Bakery_price[#All],2,FALSE),0)</f>
        <v>0</v>
      </c>
      <c r="G6071" s="3">
        <f>Bakery[[#This Row],[Price]]*Bakery[[#This Row],[Quantity]]</f>
        <v>0</v>
      </c>
    </row>
    <row r="6072" spans="1:7" x14ac:dyDescent="0.25">
      <c r="A6072">
        <v>2020</v>
      </c>
      <c r="B6072" t="s">
        <v>18</v>
      </c>
      <c r="C6072" s="1">
        <v>32000</v>
      </c>
      <c r="D6072" t="s">
        <v>8</v>
      </c>
      <c r="E6072" s="2">
        <v>2</v>
      </c>
      <c r="F6072">
        <f>IFERROR(VLOOKUP(Bakery[[#This Row],[Products]],Bakery_price[#All],2,FALSE),0)</f>
        <v>4800</v>
      </c>
      <c r="G6072" s="3">
        <f>Bakery[[#This Row],[Price]]*Bakery[[#This Row],[Quantity]]</f>
        <v>9600</v>
      </c>
    </row>
    <row r="6073" spans="1:7" x14ac:dyDescent="0.25">
      <c r="A6073">
        <v>2020</v>
      </c>
      <c r="B6073" t="s">
        <v>18</v>
      </c>
      <c r="C6073" s="1">
        <v>32000</v>
      </c>
      <c r="D6073" t="s">
        <v>9</v>
      </c>
      <c r="E6073" s="2" t="s">
        <v>33</v>
      </c>
      <c r="F6073">
        <f>IFERROR(VLOOKUP(Bakery[[#This Row],[Products]],Bakery_price[#All],2,FALSE),0)</f>
        <v>5000</v>
      </c>
      <c r="G6073" s="3">
        <f>Bakery[[#This Row],[Price]]*Bakery[[#This Row],[Quantity]]</f>
        <v>10000</v>
      </c>
    </row>
    <row r="6074" spans="1:7" x14ac:dyDescent="0.25">
      <c r="A6074">
        <v>2020</v>
      </c>
      <c r="B6074" t="s">
        <v>18</v>
      </c>
      <c r="C6074" s="1">
        <v>20300</v>
      </c>
      <c r="D6074" t="s">
        <v>6</v>
      </c>
      <c r="E6074" s="2">
        <v>1</v>
      </c>
      <c r="F6074">
        <f>IFERROR(VLOOKUP(Bakery[[#This Row],[Products]],Bakery_price[#All],2,FALSE),0)</f>
        <v>4800</v>
      </c>
      <c r="G6074" s="3">
        <f>Bakery[[#This Row],[Price]]*Bakery[[#This Row],[Quantity]]</f>
        <v>4800</v>
      </c>
    </row>
    <row r="6075" spans="1:7" x14ac:dyDescent="0.25">
      <c r="A6075">
        <v>2020</v>
      </c>
      <c r="B6075" t="s">
        <v>18</v>
      </c>
      <c r="C6075" s="1">
        <v>20300</v>
      </c>
      <c r="D6075" t="s">
        <v>24</v>
      </c>
      <c r="E6075" s="2">
        <v>2</v>
      </c>
      <c r="F6075">
        <f>IFERROR(VLOOKUP(Bakery[[#This Row],[Products]],Bakery_price[#All],2,FALSE),0)</f>
        <v>3500</v>
      </c>
      <c r="G6075" s="3">
        <f>Bakery[[#This Row],[Price]]*Bakery[[#This Row],[Quantity]]</f>
        <v>7000</v>
      </c>
    </row>
    <row r="6076" spans="1:7" x14ac:dyDescent="0.25">
      <c r="A6076">
        <v>2020</v>
      </c>
      <c r="B6076" t="s">
        <v>18</v>
      </c>
      <c r="C6076" s="1">
        <v>20300</v>
      </c>
      <c r="D6076" t="s">
        <v>8</v>
      </c>
      <c r="E6076" s="2">
        <v>1</v>
      </c>
      <c r="F6076">
        <f>IFERROR(VLOOKUP(Bakery[[#This Row],[Products]],Bakery_price[#All],2,FALSE),0)</f>
        <v>4800</v>
      </c>
      <c r="G6076" s="3">
        <f>Bakery[[#This Row],[Price]]*Bakery[[#This Row],[Quantity]]</f>
        <v>4800</v>
      </c>
    </row>
    <row r="6077" spans="1:7" x14ac:dyDescent="0.25">
      <c r="A6077">
        <v>2020</v>
      </c>
      <c r="B6077" t="s">
        <v>18</v>
      </c>
      <c r="C6077" s="1">
        <v>21800</v>
      </c>
      <c r="D6077" t="s">
        <v>6</v>
      </c>
      <c r="E6077" s="2">
        <v>1</v>
      </c>
      <c r="F6077">
        <f>IFERROR(VLOOKUP(Bakery[[#This Row],[Products]],Bakery_price[#All],2,FALSE),0)</f>
        <v>4800</v>
      </c>
      <c r="G6077" s="3">
        <f>Bakery[[#This Row],[Price]]*Bakery[[#This Row],[Quantity]]</f>
        <v>4800</v>
      </c>
    </row>
    <row r="6078" spans="1:7" x14ac:dyDescent="0.25">
      <c r="A6078">
        <v>2020</v>
      </c>
      <c r="B6078" t="s">
        <v>18</v>
      </c>
      <c r="C6078" s="1">
        <v>21800</v>
      </c>
      <c r="D6078" t="s">
        <v>15</v>
      </c>
      <c r="E6078" s="2">
        <v>2</v>
      </c>
      <c r="F6078">
        <f>IFERROR(VLOOKUP(Bakery[[#This Row],[Products]],Bakery_price[#All],2,FALSE),0)</f>
        <v>3500</v>
      </c>
      <c r="G6078" s="3">
        <f>Bakery[[#This Row],[Price]]*Bakery[[#This Row],[Quantity]]</f>
        <v>7000</v>
      </c>
    </row>
    <row r="6079" spans="1:7" x14ac:dyDescent="0.25">
      <c r="A6079">
        <v>2020</v>
      </c>
      <c r="B6079" t="s">
        <v>18</v>
      </c>
      <c r="C6079" s="1">
        <v>21800</v>
      </c>
      <c r="D6079" t="s">
        <v>24</v>
      </c>
      <c r="E6079" s="2">
        <v>1</v>
      </c>
      <c r="F6079">
        <f>IFERROR(VLOOKUP(Bakery[[#This Row],[Products]],Bakery_price[#All],2,FALSE),0)</f>
        <v>3500</v>
      </c>
      <c r="G6079" s="3">
        <f>Bakery[[#This Row],[Price]]*Bakery[[#This Row],[Quantity]]</f>
        <v>3500</v>
      </c>
    </row>
    <row r="6080" spans="1:7" x14ac:dyDescent="0.25">
      <c r="A6080">
        <v>2020</v>
      </c>
      <c r="B6080" t="s">
        <v>18</v>
      </c>
      <c r="C6080" s="1">
        <v>21800</v>
      </c>
      <c r="D6080" t="s">
        <v>25</v>
      </c>
      <c r="E6080" s="2">
        <v>1</v>
      </c>
      <c r="F6080">
        <f>IFERROR(VLOOKUP(Bakery[[#This Row],[Products]],Bakery_price[#All],2,FALSE),0)</f>
        <v>3500</v>
      </c>
      <c r="G6080" s="3">
        <f>Bakery[[#This Row],[Price]]*Bakery[[#This Row],[Quantity]]</f>
        <v>3500</v>
      </c>
    </row>
    <row r="6081" spans="1:7" x14ac:dyDescent="0.25">
      <c r="A6081">
        <v>2020</v>
      </c>
      <c r="B6081" t="s">
        <v>18</v>
      </c>
      <c r="C6081" s="1">
        <v>18500</v>
      </c>
      <c r="D6081" t="s">
        <v>15</v>
      </c>
      <c r="E6081" s="2">
        <v>1</v>
      </c>
      <c r="F6081">
        <f>IFERROR(VLOOKUP(Bakery[[#This Row],[Products]],Bakery_price[#All],2,FALSE),0)</f>
        <v>3500</v>
      </c>
      <c r="G6081" s="3">
        <f>Bakery[[#This Row],[Price]]*Bakery[[#This Row],[Quantity]]</f>
        <v>3500</v>
      </c>
    </row>
    <row r="6082" spans="1:7" x14ac:dyDescent="0.25">
      <c r="A6082">
        <v>2020</v>
      </c>
      <c r="B6082" t="s">
        <v>18</v>
      </c>
      <c r="C6082" s="1">
        <v>18500</v>
      </c>
      <c r="D6082" t="s">
        <v>7</v>
      </c>
      <c r="E6082" s="2">
        <v>1</v>
      </c>
      <c r="F6082">
        <f>IFERROR(VLOOKUP(Bakery[[#This Row],[Products]],Bakery_price[#All],2,FALSE),0)</f>
        <v>0</v>
      </c>
      <c r="G6082" s="3">
        <f>Bakery[[#This Row],[Price]]*Bakery[[#This Row],[Quantity]]</f>
        <v>0</v>
      </c>
    </row>
    <row r="6083" spans="1:7" x14ac:dyDescent="0.25">
      <c r="A6083">
        <v>2020</v>
      </c>
      <c r="B6083" t="s">
        <v>18</v>
      </c>
      <c r="C6083" s="1">
        <v>18500</v>
      </c>
      <c r="D6083" t="s">
        <v>8</v>
      </c>
      <c r="E6083" s="2">
        <v>1</v>
      </c>
      <c r="F6083">
        <f>IFERROR(VLOOKUP(Bakery[[#This Row],[Products]],Bakery_price[#All],2,FALSE),0)</f>
        <v>4800</v>
      </c>
      <c r="G6083" s="3">
        <f>Bakery[[#This Row],[Price]]*Bakery[[#This Row],[Quantity]]</f>
        <v>4800</v>
      </c>
    </row>
    <row r="6084" spans="1:7" x14ac:dyDescent="0.25">
      <c r="A6084">
        <v>2020</v>
      </c>
      <c r="B6084" t="s">
        <v>18</v>
      </c>
      <c r="C6084" s="1">
        <v>18500</v>
      </c>
      <c r="D6084" t="s">
        <v>25</v>
      </c>
      <c r="E6084" s="2">
        <v>1</v>
      </c>
      <c r="F6084">
        <f>IFERROR(VLOOKUP(Bakery[[#This Row],[Products]],Bakery_price[#All],2,FALSE),0)</f>
        <v>3500</v>
      </c>
      <c r="G6084" s="3">
        <f>Bakery[[#This Row],[Price]]*Bakery[[#This Row],[Quantity]]</f>
        <v>3500</v>
      </c>
    </row>
    <row r="6085" spans="1:7" x14ac:dyDescent="0.25">
      <c r="A6085">
        <v>2020</v>
      </c>
      <c r="B6085" t="s">
        <v>18</v>
      </c>
      <c r="C6085" s="1">
        <v>18000</v>
      </c>
      <c r="D6085" t="s">
        <v>15</v>
      </c>
      <c r="E6085" s="2">
        <v>1</v>
      </c>
      <c r="F6085">
        <f>IFERROR(VLOOKUP(Bakery[[#This Row],[Products]],Bakery_price[#All],2,FALSE),0)</f>
        <v>3500</v>
      </c>
      <c r="G6085" s="3">
        <f>Bakery[[#This Row],[Price]]*Bakery[[#This Row],[Quantity]]</f>
        <v>3500</v>
      </c>
    </row>
    <row r="6086" spans="1:7" x14ac:dyDescent="0.25">
      <c r="A6086">
        <v>2020</v>
      </c>
      <c r="B6086" t="s">
        <v>18</v>
      </c>
      <c r="C6086" s="1">
        <v>18000</v>
      </c>
      <c r="D6086" t="s">
        <v>24</v>
      </c>
      <c r="E6086" s="2">
        <v>1</v>
      </c>
      <c r="F6086">
        <f>IFERROR(VLOOKUP(Bakery[[#This Row],[Products]],Bakery_price[#All],2,FALSE),0)</f>
        <v>3500</v>
      </c>
      <c r="G6086" s="3">
        <f>Bakery[[#This Row],[Price]]*Bakery[[#This Row],[Quantity]]</f>
        <v>3500</v>
      </c>
    </row>
    <row r="6087" spans="1:7" x14ac:dyDescent="0.25">
      <c r="A6087">
        <v>2020</v>
      </c>
      <c r="B6087" t="s">
        <v>18</v>
      </c>
      <c r="C6087" s="1">
        <v>18000</v>
      </c>
      <c r="D6087" t="s">
        <v>20</v>
      </c>
      <c r="E6087" s="2">
        <v>1</v>
      </c>
      <c r="F6087">
        <f>IFERROR(VLOOKUP(Bakery[[#This Row],[Products]],Bakery_price[#All],2,FALSE),0)</f>
        <v>0</v>
      </c>
      <c r="G6087" s="3">
        <f>Bakery[[#This Row],[Price]]*Bakery[[#This Row],[Quantity]]</f>
        <v>0</v>
      </c>
    </row>
    <row r="6088" spans="1:7" x14ac:dyDescent="0.25">
      <c r="A6088">
        <v>2020</v>
      </c>
      <c r="B6088" t="s">
        <v>18</v>
      </c>
      <c r="C6088" s="1">
        <v>18000</v>
      </c>
      <c r="D6088" t="s">
        <v>8</v>
      </c>
      <c r="E6088" s="2">
        <v>1</v>
      </c>
      <c r="F6088">
        <f>IFERROR(VLOOKUP(Bakery[[#This Row],[Products]],Bakery_price[#All],2,FALSE),0)</f>
        <v>4800</v>
      </c>
      <c r="G6088" s="3">
        <f>Bakery[[#This Row],[Price]]*Bakery[[#This Row],[Quantity]]</f>
        <v>4800</v>
      </c>
    </row>
    <row r="6089" spans="1:7" x14ac:dyDescent="0.25">
      <c r="A6089">
        <v>2020</v>
      </c>
      <c r="B6089" t="s">
        <v>18</v>
      </c>
      <c r="C6089" s="1">
        <v>22300</v>
      </c>
      <c r="D6089" t="s">
        <v>6</v>
      </c>
      <c r="E6089" s="2">
        <v>1</v>
      </c>
      <c r="F6089">
        <f>IFERROR(VLOOKUP(Bakery[[#This Row],[Products]],Bakery_price[#All],2,FALSE),0)</f>
        <v>4800</v>
      </c>
      <c r="G6089" s="3">
        <f>Bakery[[#This Row],[Price]]*Bakery[[#This Row],[Quantity]]</f>
        <v>4800</v>
      </c>
    </row>
    <row r="6090" spans="1:7" x14ac:dyDescent="0.25">
      <c r="A6090">
        <v>2020</v>
      </c>
      <c r="B6090" t="s">
        <v>18</v>
      </c>
      <c r="C6090" s="1">
        <v>22300</v>
      </c>
      <c r="D6090" t="s">
        <v>15</v>
      </c>
      <c r="E6090" s="2">
        <v>1</v>
      </c>
      <c r="F6090">
        <f>IFERROR(VLOOKUP(Bakery[[#This Row],[Products]],Bakery_price[#All],2,FALSE),0)</f>
        <v>3500</v>
      </c>
      <c r="G6090" s="3">
        <f>Bakery[[#This Row],[Price]]*Bakery[[#This Row],[Quantity]]</f>
        <v>3500</v>
      </c>
    </row>
    <row r="6091" spans="1:7" x14ac:dyDescent="0.25">
      <c r="A6091">
        <v>2020</v>
      </c>
      <c r="B6091" t="s">
        <v>18</v>
      </c>
      <c r="C6091" s="1">
        <v>22300</v>
      </c>
      <c r="D6091" t="s">
        <v>19</v>
      </c>
      <c r="E6091" s="2">
        <v>1</v>
      </c>
      <c r="F6091">
        <f>IFERROR(VLOOKUP(Bakery[[#This Row],[Products]],Bakery_price[#All],2,FALSE),0)</f>
        <v>1500</v>
      </c>
      <c r="G6091" s="3">
        <f>Bakery[[#This Row],[Price]]*Bakery[[#This Row],[Quantity]]</f>
        <v>1500</v>
      </c>
    </row>
    <row r="6092" spans="1:7" x14ac:dyDescent="0.25">
      <c r="A6092">
        <v>2020</v>
      </c>
      <c r="B6092" t="s">
        <v>18</v>
      </c>
      <c r="C6092" s="1">
        <v>22300</v>
      </c>
      <c r="D6092" t="s">
        <v>24</v>
      </c>
      <c r="E6092" s="2">
        <v>1</v>
      </c>
      <c r="F6092">
        <f>IFERROR(VLOOKUP(Bakery[[#This Row],[Products]],Bakery_price[#All],2,FALSE),0)</f>
        <v>3500</v>
      </c>
      <c r="G6092" s="3">
        <f>Bakery[[#This Row],[Price]]*Bakery[[#This Row],[Quantity]]</f>
        <v>3500</v>
      </c>
    </row>
    <row r="6093" spans="1:7" x14ac:dyDescent="0.25">
      <c r="A6093">
        <v>2020</v>
      </c>
      <c r="B6093" t="s">
        <v>18</v>
      </c>
      <c r="C6093" s="1">
        <v>22300</v>
      </c>
      <c r="D6093" t="s">
        <v>20</v>
      </c>
      <c r="E6093" s="2">
        <v>1</v>
      </c>
      <c r="F6093">
        <f>IFERROR(VLOOKUP(Bakery[[#This Row],[Products]],Bakery_price[#All],2,FALSE),0)</f>
        <v>0</v>
      </c>
      <c r="G6093" s="3">
        <f>Bakery[[#This Row],[Price]]*Bakery[[#This Row],[Quantity]]</f>
        <v>0</v>
      </c>
    </row>
    <row r="6094" spans="1:7" x14ac:dyDescent="0.25">
      <c r="A6094">
        <v>2020</v>
      </c>
      <c r="B6094" t="s">
        <v>18</v>
      </c>
      <c r="C6094" s="1">
        <v>22300</v>
      </c>
      <c r="D6094" t="s">
        <v>30</v>
      </c>
      <c r="E6094" s="2">
        <v>1</v>
      </c>
      <c r="F6094">
        <f>IFERROR(VLOOKUP(Bakery[[#This Row],[Products]],Bakery_price[#All],2,FALSE),0)</f>
        <v>2500</v>
      </c>
      <c r="G6094" s="3">
        <f>Bakery[[#This Row],[Price]]*Bakery[[#This Row],[Quantity]]</f>
        <v>2500</v>
      </c>
    </row>
    <row r="6095" spans="1:7" x14ac:dyDescent="0.25">
      <c r="A6095">
        <v>2020</v>
      </c>
      <c r="B6095" t="s">
        <v>18</v>
      </c>
      <c r="C6095" s="1">
        <v>24000</v>
      </c>
      <c r="D6095" t="s">
        <v>15</v>
      </c>
      <c r="E6095" s="2">
        <v>2</v>
      </c>
      <c r="F6095">
        <f>IFERROR(VLOOKUP(Bakery[[#This Row],[Products]],Bakery_price[#All],2,FALSE),0)</f>
        <v>3500</v>
      </c>
      <c r="G6095" s="3">
        <f>Bakery[[#This Row],[Price]]*Bakery[[#This Row],[Quantity]]</f>
        <v>7000</v>
      </c>
    </row>
    <row r="6096" spans="1:7" x14ac:dyDescent="0.25">
      <c r="A6096">
        <v>2020</v>
      </c>
      <c r="B6096" t="s">
        <v>18</v>
      </c>
      <c r="C6096" s="1">
        <v>24000</v>
      </c>
      <c r="D6096" t="s">
        <v>7</v>
      </c>
      <c r="E6096" s="2">
        <v>2</v>
      </c>
      <c r="F6096">
        <f>IFERROR(VLOOKUP(Bakery[[#This Row],[Products]],Bakery_price[#All],2,FALSE),0)</f>
        <v>0</v>
      </c>
      <c r="G6096" s="3">
        <f>Bakery[[#This Row],[Price]]*Bakery[[#This Row],[Quantity]]</f>
        <v>0</v>
      </c>
    </row>
    <row r="6097" spans="1:7" x14ac:dyDescent="0.25">
      <c r="A6097">
        <v>2020</v>
      </c>
      <c r="B6097" t="s">
        <v>18</v>
      </c>
      <c r="C6097" s="1">
        <v>24000</v>
      </c>
      <c r="D6097" t="s">
        <v>24</v>
      </c>
      <c r="E6097" s="2">
        <v>2</v>
      </c>
      <c r="F6097">
        <f>IFERROR(VLOOKUP(Bakery[[#This Row],[Products]],Bakery_price[#All],2,FALSE),0)</f>
        <v>3500</v>
      </c>
      <c r="G6097" s="3">
        <f>Bakery[[#This Row],[Price]]*Bakery[[#This Row],[Quantity]]</f>
        <v>7000</v>
      </c>
    </row>
    <row r="6098" spans="1:7" x14ac:dyDescent="0.25">
      <c r="A6098">
        <v>2020</v>
      </c>
      <c r="B6098" t="s">
        <v>18</v>
      </c>
      <c r="C6098" s="1">
        <v>24400</v>
      </c>
      <c r="D6098" t="s">
        <v>6</v>
      </c>
      <c r="E6098" s="2">
        <v>2</v>
      </c>
      <c r="F6098">
        <f>IFERROR(VLOOKUP(Bakery[[#This Row],[Products]],Bakery_price[#All],2,FALSE),0)</f>
        <v>4800</v>
      </c>
      <c r="G6098" s="3">
        <f>Bakery[[#This Row],[Price]]*Bakery[[#This Row],[Quantity]]</f>
        <v>9600</v>
      </c>
    </row>
    <row r="6099" spans="1:7" x14ac:dyDescent="0.25">
      <c r="A6099">
        <v>2020</v>
      </c>
      <c r="B6099" t="s">
        <v>18</v>
      </c>
      <c r="C6099" s="1">
        <v>24400</v>
      </c>
      <c r="D6099" t="s">
        <v>16</v>
      </c>
      <c r="E6099" s="2">
        <v>1</v>
      </c>
      <c r="F6099">
        <f>IFERROR(VLOOKUP(Bakery[[#This Row],[Products]],Bakery_price[#All],2,FALSE),0)</f>
        <v>0</v>
      </c>
      <c r="G6099" s="3">
        <f>Bakery[[#This Row],[Price]]*Bakery[[#This Row],[Quantity]]</f>
        <v>0</v>
      </c>
    </row>
    <row r="6100" spans="1:7" x14ac:dyDescent="0.25">
      <c r="A6100">
        <v>2020</v>
      </c>
      <c r="B6100" t="s">
        <v>18</v>
      </c>
      <c r="C6100" s="1">
        <v>24400</v>
      </c>
      <c r="D6100" t="s">
        <v>26</v>
      </c>
      <c r="E6100" s="2">
        <v>1</v>
      </c>
      <c r="F6100">
        <f>IFERROR(VLOOKUP(Bakery[[#This Row],[Products]],Bakery_price[#All],2,FALSE),0)</f>
        <v>4000</v>
      </c>
      <c r="G6100" s="3">
        <f>Bakery[[#This Row],[Price]]*Bakery[[#This Row],[Quantity]]</f>
        <v>4000</v>
      </c>
    </row>
    <row r="6101" spans="1:7" x14ac:dyDescent="0.25">
      <c r="A6101">
        <v>2020</v>
      </c>
      <c r="B6101" t="s">
        <v>18</v>
      </c>
      <c r="C6101" s="1">
        <v>24400</v>
      </c>
      <c r="D6101" t="s">
        <v>27</v>
      </c>
      <c r="E6101" s="2">
        <v>1</v>
      </c>
      <c r="F6101">
        <f>IFERROR(VLOOKUP(Bakery[[#This Row],[Products]],Bakery_price[#All],2,FALSE),0)</f>
        <v>4500</v>
      </c>
      <c r="G6101" s="3">
        <f>Bakery[[#This Row],[Price]]*Bakery[[#This Row],[Quantity]]</f>
        <v>4500</v>
      </c>
    </row>
    <row r="6102" spans="1:7" x14ac:dyDescent="0.25">
      <c r="A6102">
        <v>2020</v>
      </c>
      <c r="B6102" t="s">
        <v>18</v>
      </c>
      <c r="C6102" s="1">
        <v>15800</v>
      </c>
      <c r="D6102" t="s">
        <v>6</v>
      </c>
      <c r="E6102" s="2">
        <v>1</v>
      </c>
      <c r="F6102">
        <f>IFERROR(VLOOKUP(Bakery[[#This Row],[Products]],Bakery_price[#All],2,FALSE),0)</f>
        <v>4800</v>
      </c>
      <c r="G6102" s="3">
        <f>Bakery[[#This Row],[Price]]*Bakery[[#This Row],[Quantity]]</f>
        <v>4800</v>
      </c>
    </row>
    <row r="6103" spans="1:7" x14ac:dyDescent="0.25">
      <c r="A6103">
        <v>2020</v>
      </c>
      <c r="B6103" t="s">
        <v>18</v>
      </c>
      <c r="C6103" s="1">
        <v>15800</v>
      </c>
      <c r="D6103" t="s">
        <v>16</v>
      </c>
      <c r="E6103" s="2">
        <v>1</v>
      </c>
      <c r="F6103">
        <f>IFERROR(VLOOKUP(Bakery[[#This Row],[Products]],Bakery_price[#All],2,FALSE),0)</f>
        <v>0</v>
      </c>
      <c r="G6103" s="3">
        <f>Bakery[[#This Row],[Price]]*Bakery[[#This Row],[Quantity]]</f>
        <v>0</v>
      </c>
    </row>
    <row r="6104" spans="1:7" x14ac:dyDescent="0.25">
      <c r="A6104">
        <v>2020</v>
      </c>
      <c r="B6104" t="s">
        <v>18</v>
      </c>
      <c r="C6104" s="1">
        <v>15800</v>
      </c>
      <c r="D6104" t="s">
        <v>12</v>
      </c>
      <c r="E6104" s="2">
        <v>1</v>
      </c>
      <c r="F6104">
        <f>IFERROR(VLOOKUP(Bakery[[#This Row],[Products]],Bakery_price[#All],2,FALSE),0)</f>
        <v>4500</v>
      </c>
      <c r="G6104" s="3">
        <f>Bakery[[#This Row],[Price]]*Bakery[[#This Row],[Quantity]]</f>
        <v>4500</v>
      </c>
    </row>
    <row r="6105" spans="1:7" x14ac:dyDescent="0.25">
      <c r="A6105">
        <v>2020</v>
      </c>
      <c r="B6105" t="s">
        <v>18</v>
      </c>
      <c r="C6105" s="1">
        <v>15600</v>
      </c>
      <c r="D6105" t="s">
        <v>6</v>
      </c>
      <c r="E6105" s="2">
        <v>3</v>
      </c>
      <c r="F6105">
        <f>IFERROR(VLOOKUP(Bakery[[#This Row],[Products]],Bakery_price[#All],2,FALSE),0)</f>
        <v>4800</v>
      </c>
      <c r="G6105" s="3">
        <f>Bakery[[#This Row],[Price]]*Bakery[[#This Row],[Quantity]]</f>
        <v>14400</v>
      </c>
    </row>
    <row r="6106" spans="1:7" x14ac:dyDescent="0.25">
      <c r="A6106">
        <v>2020</v>
      </c>
      <c r="B6106" t="s">
        <v>18</v>
      </c>
      <c r="C6106" s="1">
        <v>26600</v>
      </c>
      <c r="D6106" t="s">
        <v>6</v>
      </c>
      <c r="E6106" s="2">
        <v>3</v>
      </c>
      <c r="F6106">
        <f>IFERROR(VLOOKUP(Bakery[[#This Row],[Products]],Bakery_price[#All],2,FALSE),0)</f>
        <v>4800</v>
      </c>
      <c r="G6106" s="3">
        <f>Bakery[[#This Row],[Price]]*Bakery[[#This Row],[Quantity]]</f>
        <v>14400</v>
      </c>
    </row>
    <row r="6107" spans="1:7" x14ac:dyDescent="0.25">
      <c r="A6107">
        <v>2020</v>
      </c>
      <c r="B6107" t="s">
        <v>18</v>
      </c>
      <c r="C6107" s="1">
        <v>26600</v>
      </c>
      <c r="D6107" t="s">
        <v>12</v>
      </c>
      <c r="E6107" s="2">
        <v>1</v>
      </c>
      <c r="F6107">
        <f>IFERROR(VLOOKUP(Bakery[[#This Row],[Products]],Bakery_price[#All],2,FALSE),0)</f>
        <v>4500</v>
      </c>
      <c r="G6107" s="3">
        <f>Bakery[[#This Row],[Price]]*Bakery[[#This Row],[Quantity]]</f>
        <v>4500</v>
      </c>
    </row>
    <row r="6108" spans="1:7" x14ac:dyDescent="0.25">
      <c r="A6108">
        <v>2020</v>
      </c>
      <c r="B6108" t="s">
        <v>18</v>
      </c>
      <c r="C6108" s="1">
        <v>26600</v>
      </c>
      <c r="D6108" t="s">
        <v>30</v>
      </c>
      <c r="E6108" s="2">
        <v>1</v>
      </c>
      <c r="F6108">
        <f>IFERROR(VLOOKUP(Bakery[[#This Row],[Products]],Bakery_price[#All],2,FALSE),0)</f>
        <v>2500</v>
      </c>
      <c r="G6108" s="3">
        <f>Bakery[[#This Row],[Price]]*Bakery[[#This Row],[Quantity]]</f>
        <v>2500</v>
      </c>
    </row>
    <row r="6109" spans="1:7" x14ac:dyDescent="0.25">
      <c r="A6109">
        <v>2020</v>
      </c>
      <c r="B6109" t="s">
        <v>18</v>
      </c>
      <c r="C6109" s="1">
        <v>26600</v>
      </c>
      <c r="D6109" t="s">
        <v>11</v>
      </c>
      <c r="E6109" s="2" t="s">
        <v>32</v>
      </c>
      <c r="F6109">
        <f>IFERROR(VLOOKUP(Bakery[[#This Row],[Products]],Bakery_price[#All],2,FALSE),0)</f>
        <v>4000</v>
      </c>
      <c r="G6109" s="3">
        <f>Bakery[[#This Row],[Price]]*Bakery[[#This Row],[Quantity]]</f>
        <v>4000</v>
      </c>
    </row>
    <row r="6110" spans="1:7" x14ac:dyDescent="0.25">
      <c r="A6110">
        <v>2020</v>
      </c>
      <c r="B6110" t="s">
        <v>18</v>
      </c>
      <c r="C6110" s="1">
        <v>30100</v>
      </c>
      <c r="D6110" t="s">
        <v>6</v>
      </c>
      <c r="E6110" s="2">
        <v>2</v>
      </c>
      <c r="F6110">
        <f>IFERROR(VLOOKUP(Bakery[[#This Row],[Products]],Bakery_price[#All],2,FALSE),0)</f>
        <v>4800</v>
      </c>
      <c r="G6110" s="3">
        <f>Bakery[[#This Row],[Price]]*Bakery[[#This Row],[Quantity]]</f>
        <v>9600</v>
      </c>
    </row>
    <row r="6111" spans="1:7" x14ac:dyDescent="0.25">
      <c r="A6111">
        <v>2020</v>
      </c>
      <c r="B6111" t="s">
        <v>18</v>
      </c>
      <c r="C6111" s="1">
        <v>30100</v>
      </c>
      <c r="D6111" t="s">
        <v>7</v>
      </c>
      <c r="E6111" s="2">
        <v>1</v>
      </c>
      <c r="F6111">
        <f>IFERROR(VLOOKUP(Bakery[[#This Row],[Products]],Bakery_price[#All],2,FALSE),0)</f>
        <v>0</v>
      </c>
      <c r="G6111" s="3">
        <f>Bakery[[#This Row],[Price]]*Bakery[[#This Row],[Quantity]]</f>
        <v>0</v>
      </c>
    </row>
    <row r="6112" spans="1:7" x14ac:dyDescent="0.25">
      <c r="A6112">
        <v>2020</v>
      </c>
      <c r="B6112" t="s">
        <v>18</v>
      </c>
      <c r="C6112" s="1">
        <v>30100</v>
      </c>
      <c r="D6112" t="s">
        <v>16</v>
      </c>
      <c r="E6112" s="2">
        <v>2</v>
      </c>
      <c r="F6112">
        <f>IFERROR(VLOOKUP(Bakery[[#This Row],[Products]],Bakery_price[#All],2,FALSE),0)</f>
        <v>0</v>
      </c>
      <c r="G6112" s="3">
        <f>Bakery[[#This Row],[Price]]*Bakery[[#This Row],[Quantity]]</f>
        <v>0</v>
      </c>
    </row>
    <row r="6113" spans="1:7" x14ac:dyDescent="0.25">
      <c r="A6113">
        <v>2020</v>
      </c>
      <c r="B6113" t="s">
        <v>18</v>
      </c>
      <c r="C6113" s="1">
        <v>30100</v>
      </c>
      <c r="D6113" t="s">
        <v>12</v>
      </c>
      <c r="E6113" s="2">
        <v>1</v>
      </c>
      <c r="F6113">
        <f>IFERROR(VLOOKUP(Bakery[[#This Row],[Products]],Bakery_price[#All],2,FALSE),0)</f>
        <v>4500</v>
      </c>
      <c r="G6113" s="3">
        <f>Bakery[[#This Row],[Price]]*Bakery[[#This Row],[Quantity]]</f>
        <v>4500</v>
      </c>
    </row>
    <row r="6114" spans="1:7" x14ac:dyDescent="0.25">
      <c r="A6114">
        <v>2020</v>
      </c>
      <c r="B6114" t="s">
        <v>18</v>
      </c>
      <c r="C6114" s="1">
        <v>17600</v>
      </c>
      <c r="D6114" t="s">
        <v>6</v>
      </c>
      <c r="E6114" s="2">
        <v>1</v>
      </c>
      <c r="F6114">
        <f>IFERROR(VLOOKUP(Bakery[[#This Row],[Products]],Bakery_price[#All],2,FALSE),0)</f>
        <v>4800</v>
      </c>
      <c r="G6114" s="3">
        <f>Bakery[[#This Row],[Price]]*Bakery[[#This Row],[Quantity]]</f>
        <v>4800</v>
      </c>
    </row>
    <row r="6115" spans="1:7" x14ac:dyDescent="0.25">
      <c r="A6115">
        <v>2020</v>
      </c>
      <c r="B6115" t="s">
        <v>18</v>
      </c>
      <c r="C6115" s="1">
        <v>17600</v>
      </c>
      <c r="D6115" t="s">
        <v>26</v>
      </c>
      <c r="E6115" s="2">
        <v>1</v>
      </c>
      <c r="F6115">
        <f>IFERROR(VLOOKUP(Bakery[[#This Row],[Products]],Bakery_price[#All],2,FALSE),0)</f>
        <v>4000</v>
      </c>
      <c r="G6115" s="3">
        <f>Bakery[[#This Row],[Price]]*Bakery[[#This Row],[Quantity]]</f>
        <v>4000</v>
      </c>
    </row>
    <row r="6116" spans="1:7" x14ac:dyDescent="0.25">
      <c r="A6116">
        <v>2020</v>
      </c>
      <c r="B6116" t="s">
        <v>18</v>
      </c>
      <c r="C6116" s="1">
        <v>17600</v>
      </c>
      <c r="D6116" t="s">
        <v>12</v>
      </c>
      <c r="E6116" s="2">
        <v>1</v>
      </c>
      <c r="F6116">
        <f>IFERROR(VLOOKUP(Bakery[[#This Row],[Products]],Bakery_price[#All],2,FALSE),0)</f>
        <v>4500</v>
      </c>
      <c r="G6116" s="3">
        <f>Bakery[[#This Row],[Price]]*Bakery[[#This Row],[Quantity]]</f>
        <v>4500</v>
      </c>
    </row>
    <row r="6117" spans="1:7" x14ac:dyDescent="0.25">
      <c r="A6117">
        <v>2020</v>
      </c>
      <c r="B6117" t="s">
        <v>18</v>
      </c>
      <c r="C6117" s="1">
        <v>17600</v>
      </c>
      <c r="D6117" t="s">
        <v>30</v>
      </c>
      <c r="E6117" s="2">
        <v>1</v>
      </c>
      <c r="F6117">
        <f>IFERROR(VLOOKUP(Bakery[[#This Row],[Products]],Bakery_price[#All],2,FALSE),0)</f>
        <v>2500</v>
      </c>
      <c r="G6117" s="3">
        <f>Bakery[[#This Row],[Price]]*Bakery[[#This Row],[Quantity]]</f>
        <v>2500</v>
      </c>
    </row>
    <row r="6118" spans="1:7" x14ac:dyDescent="0.25">
      <c r="A6118">
        <v>2020</v>
      </c>
      <c r="B6118" t="s">
        <v>21</v>
      </c>
      <c r="C6118" s="1">
        <v>29900</v>
      </c>
      <c r="D6118" t="s">
        <v>6</v>
      </c>
      <c r="E6118" s="2">
        <v>3</v>
      </c>
      <c r="F6118">
        <f>IFERROR(VLOOKUP(Bakery[[#This Row],[Products]],Bakery_price[#All],2,FALSE),0)</f>
        <v>4800</v>
      </c>
      <c r="G6118" s="3">
        <f>Bakery[[#This Row],[Price]]*Bakery[[#This Row],[Quantity]]</f>
        <v>14400</v>
      </c>
    </row>
    <row r="6119" spans="1:7" x14ac:dyDescent="0.25">
      <c r="A6119">
        <v>2020</v>
      </c>
      <c r="B6119" t="s">
        <v>21</v>
      </c>
      <c r="C6119" s="1">
        <v>29900</v>
      </c>
      <c r="D6119" t="s">
        <v>20</v>
      </c>
      <c r="E6119" s="2">
        <v>1</v>
      </c>
      <c r="F6119">
        <f>IFERROR(VLOOKUP(Bakery[[#This Row],[Products]],Bakery_price[#All],2,FALSE),0)</f>
        <v>0</v>
      </c>
      <c r="G6119" s="3">
        <f>Bakery[[#This Row],[Price]]*Bakery[[#This Row],[Quantity]]</f>
        <v>0</v>
      </c>
    </row>
    <row r="6120" spans="1:7" x14ac:dyDescent="0.25">
      <c r="A6120">
        <v>2020</v>
      </c>
      <c r="B6120" t="s">
        <v>21</v>
      </c>
      <c r="C6120" s="1">
        <v>29900</v>
      </c>
      <c r="D6120" t="s">
        <v>8</v>
      </c>
      <c r="E6120" s="2">
        <v>2</v>
      </c>
      <c r="F6120">
        <f>IFERROR(VLOOKUP(Bakery[[#This Row],[Products]],Bakery_price[#All],2,FALSE),0)</f>
        <v>4800</v>
      </c>
      <c r="G6120" s="3">
        <f>Bakery[[#This Row],[Price]]*Bakery[[#This Row],[Quantity]]</f>
        <v>9600</v>
      </c>
    </row>
    <row r="6121" spans="1:7" x14ac:dyDescent="0.25">
      <c r="A6121">
        <v>2020</v>
      </c>
      <c r="B6121" t="s">
        <v>21</v>
      </c>
      <c r="C6121" s="1">
        <v>17900</v>
      </c>
      <c r="D6121" t="s">
        <v>6</v>
      </c>
      <c r="E6121" s="2">
        <v>2</v>
      </c>
      <c r="F6121">
        <f>IFERROR(VLOOKUP(Bakery[[#This Row],[Products]],Bakery_price[#All],2,FALSE),0)</f>
        <v>4800</v>
      </c>
      <c r="G6121" s="3">
        <f>Bakery[[#This Row],[Price]]*Bakery[[#This Row],[Quantity]]</f>
        <v>9600</v>
      </c>
    </row>
    <row r="6122" spans="1:7" x14ac:dyDescent="0.25">
      <c r="A6122">
        <v>2020</v>
      </c>
      <c r="B6122" t="s">
        <v>21</v>
      </c>
      <c r="C6122" s="1">
        <v>17900</v>
      </c>
      <c r="D6122" t="s">
        <v>26</v>
      </c>
      <c r="E6122" s="2">
        <v>1</v>
      </c>
      <c r="F6122">
        <f>IFERROR(VLOOKUP(Bakery[[#This Row],[Products]],Bakery_price[#All],2,FALSE),0)</f>
        <v>4000</v>
      </c>
      <c r="G6122" s="3">
        <f>Bakery[[#This Row],[Price]]*Bakery[[#This Row],[Quantity]]</f>
        <v>4000</v>
      </c>
    </row>
    <row r="6123" spans="1:7" x14ac:dyDescent="0.25">
      <c r="A6123">
        <v>2020</v>
      </c>
      <c r="B6123" t="s">
        <v>21</v>
      </c>
      <c r="C6123" s="1">
        <v>17900</v>
      </c>
      <c r="D6123" t="s">
        <v>30</v>
      </c>
      <c r="E6123" s="2">
        <v>1</v>
      </c>
      <c r="F6123">
        <f>IFERROR(VLOOKUP(Bakery[[#This Row],[Products]],Bakery_price[#All],2,FALSE),0)</f>
        <v>2500</v>
      </c>
      <c r="G6123" s="3">
        <f>Bakery[[#This Row],[Price]]*Bakery[[#This Row],[Quantity]]</f>
        <v>2500</v>
      </c>
    </row>
    <row r="6124" spans="1:7" x14ac:dyDescent="0.25">
      <c r="A6124">
        <v>2020</v>
      </c>
      <c r="B6124" t="s">
        <v>21</v>
      </c>
      <c r="C6124" s="1">
        <v>29900</v>
      </c>
      <c r="D6124" t="s">
        <v>6</v>
      </c>
      <c r="E6124" s="2">
        <v>3</v>
      </c>
      <c r="F6124">
        <f>IFERROR(VLOOKUP(Bakery[[#This Row],[Products]],Bakery_price[#All],2,FALSE),0)</f>
        <v>4800</v>
      </c>
      <c r="G6124" s="3">
        <f>Bakery[[#This Row],[Price]]*Bakery[[#This Row],[Quantity]]</f>
        <v>14400</v>
      </c>
    </row>
    <row r="6125" spans="1:7" x14ac:dyDescent="0.25">
      <c r="A6125">
        <v>2020</v>
      </c>
      <c r="B6125" t="s">
        <v>21</v>
      </c>
      <c r="C6125" s="1">
        <v>29900</v>
      </c>
      <c r="D6125" t="s">
        <v>7</v>
      </c>
      <c r="E6125" s="2">
        <v>2</v>
      </c>
      <c r="F6125">
        <f>IFERROR(VLOOKUP(Bakery[[#This Row],[Products]],Bakery_price[#All],2,FALSE),0)</f>
        <v>0</v>
      </c>
      <c r="G6125" s="3">
        <f>Bakery[[#This Row],[Price]]*Bakery[[#This Row],[Quantity]]</f>
        <v>0</v>
      </c>
    </row>
    <row r="6126" spans="1:7" x14ac:dyDescent="0.25">
      <c r="A6126">
        <v>2020</v>
      </c>
      <c r="B6126" t="s">
        <v>21</v>
      </c>
      <c r="C6126" s="1">
        <v>29900</v>
      </c>
      <c r="D6126" t="s">
        <v>12</v>
      </c>
      <c r="E6126" s="2">
        <v>1</v>
      </c>
      <c r="F6126">
        <f>IFERROR(VLOOKUP(Bakery[[#This Row],[Products]],Bakery_price[#All],2,FALSE),0)</f>
        <v>4500</v>
      </c>
      <c r="G6126" s="3">
        <f>Bakery[[#This Row],[Price]]*Bakery[[#This Row],[Quantity]]</f>
        <v>4500</v>
      </c>
    </row>
    <row r="6127" spans="1:7" x14ac:dyDescent="0.25">
      <c r="A6127">
        <v>2020</v>
      </c>
      <c r="B6127" t="s">
        <v>21</v>
      </c>
      <c r="C6127" s="1">
        <v>26900</v>
      </c>
      <c r="D6127" t="s">
        <v>6</v>
      </c>
      <c r="E6127" s="2">
        <v>3</v>
      </c>
      <c r="F6127">
        <f>IFERROR(VLOOKUP(Bakery[[#This Row],[Products]],Bakery_price[#All],2,FALSE),0)</f>
        <v>4800</v>
      </c>
      <c r="G6127" s="3">
        <f>Bakery[[#This Row],[Price]]*Bakery[[#This Row],[Quantity]]</f>
        <v>14400</v>
      </c>
    </row>
    <row r="6128" spans="1:7" x14ac:dyDescent="0.25">
      <c r="A6128">
        <v>2020</v>
      </c>
      <c r="B6128" t="s">
        <v>21</v>
      </c>
      <c r="C6128" s="1">
        <v>26900</v>
      </c>
      <c r="D6128" t="s">
        <v>24</v>
      </c>
      <c r="E6128" s="2">
        <v>3</v>
      </c>
      <c r="F6128">
        <f>IFERROR(VLOOKUP(Bakery[[#This Row],[Products]],Bakery_price[#All],2,FALSE),0)</f>
        <v>3500</v>
      </c>
      <c r="G6128" s="3">
        <f>Bakery[[#This Row],[Price]]*Bakery[[#This Row],[Quantity]]</f>
        <v>10500</v>
      </c>
    </row>
    <row r="6129" spans="1:7" x14ac:dyDescent="0.25">
      <c r="A6129">
        <v>2020</v>
      </c>
      <c r="B6129" t="s">
        <v>21</v>
      </c>
      <c r="C6129" s="1">
        <v>26800</v>
      </c>
      <c r="D6129" t="s">
        <v>25</v>
      </c>
      <c r="E6129" s="2">
        <v>2</v>
      </c>
      <c r="F6129">
        <f>IFERROR(VLOOKUP(Bakery[[#This Row],[Products]],Bakery_price[#All],2,FALSE),0)</f>
        <v>3500</v>
      </c>
      <c r="G6129" s="3">
        <f>Bakery[[#This Row],[Price]]*Bakery[[#This Row],[Quantity]]</f>
        <v>7000</v>
      </c>
    </row>
    <row r="6130" spans="1:7" x14ac:dyDescent="0.25">
      <c r="A6130">
        <v>2020</v>
      </c>
      <c r="B6130" t="s">
        <v>21</v>
      </c>
      <c r="C6130" s="1">
        <v>26800</v>
      </c>
      <c r="D6130" t="s">
        <v>26</v>
      </c>
      <c r="E6130" s="2">
        <v>1</v>
      </c>
      <c r="F6130">
        <f>IFERROR(VLOOKUP(Bakery[[#This Row],[Products]],Bakery_price[#All],2,FALSE),0)</f>
        <v>4000</v>
      </c>
      <c r="G6130" s="3">
        <f>Bakery[[#This Row],[Price]]*Bakery[[#This Row],[Quantity]]</f>
        <v>4000</v>
      </c>
    </row>
    <row r="6131" spans="1:7" x14ac:dyDescent="0.25">
      <c r="A6131">
        <v>2020</v>
      </c>
      <c r="B6131" t="s">
        <v>21</v>
      </c>
      <c r="C6131" s="1">
        <v>26800</v>
      </c>
      <c r="D6131" t="s">
        <v>29</v>
      </c>
      <c r="E6131" s="2">
        <v>1</v>
      </c>
      <c r="F6131">
        <f>IFERROR(VLOOKUP(Bakery[[#This Row],[Products]],Bakery_price[#All],2,FALSE),0)</f>
        <v>4500</v>
      </c>
      <c r="G6131" s="3">
        <f>Bakery[[#This Row],[Price]]*Bakery[[#This Row],[Quantity]]</f>
        <v>4500</v>
      </c>
    </row>
    <row r="6132" spans="1:7" x14ac:dyDescent="0.25">
      <c r="A6132">
        <v>2020</v>
      </c>
      <c r="B6132" t="s">
        <v>21</v>
      </c>
      <c r="C6132" s="1">
        <v>26800</v>
      </c>
      <c r="D6132" t="s">
        <v>30</v>
      </c>
      <c r="E6132" s="2">
        <v>2</v>
      </c>
      <c r="F6132">
        <f>IFERROR(VLOOKUP(Bakery[[#This Row],[Products]],Bakery_price[#All],2,FALSE),0)</f>
        <v>2500</v>
      </c>
      <c r="G6132" s="3">
        <f>Bakery[[#This Row],[Price]]*Bakery[[#This Row],[Quantity]]</f>
        <v>5000</v>
      </c>
    </row>
    <row r="6133" spans="1:7" x14ac:dyDescent="0.25">
      <c r="A6133">
        <v>2020</v>
      </c>
      <c r="B6133" t="s">
        <v>21</v>
      </c>
      <c r="C6133" s="1">
        <v>26800</v>
      </c>
      <c r="D6133" t="s">
        <v>10</v>
      </c>
      <c r="E6133" s="2">
        <v>1</v>
      </c>
      <c r="F6133">
        <f>IFERROR(VLOOKUP(Bakery[[#This Row],[Products]],Bakery_price[#All],2,FALSE),0)</f>
        <v>0</v>
      </c>
      <c r="G6133" s="3">
        <f>Bakery[[#This Row],[Price]]*Bakery[[#This Row],[Quantity]]</f>
        <v>0</v>
      </c>
    </row>
    <row r="6134" spans="1:7" x14ac:dyDescent="0.25">
      <c r="A6134">
        <v>2020</v>
      </c>
      <c r="B6134" t="s">
        <v>21</v>
      </c>
      <c r="C6134" s="1">
        <v>22600</v>
      </c>
      <c r="D6134" t="s">
        <v>6</v>
      </c>
      <c r="E6134" s="2">
        <v>2</v>
      </c>
      <c r="F6134">
        <f>IFERROR(VLOOKUP(Bakery[[#This Row],[Products]],Bakery_price[#All],2,FALSE),0)</f>
        <v>4800</v>
      </c>
      <c r="G6134" s="3">
        <f>Bakery[[#This Row],[Price]]*Bakery[[#This Row],[Quantity]]</f>
        <v>9600</v>
      </c>
    </row>
    <row r="6135" spans="1:7" x14ac:dyDescent="0.25">
      <c r="A6135">
        <v>2020</v>
      </c>
      <c r="B6135" t="s">
        <v>21</v>
      </c>
      <c r="C6135" s="1">
        <v>22600</v>
      </c>
      <c r="D6135" t="s">
        <v>24</v>
      </c>
      <c r="E6135" s="2">
        <v>2</v>
      </c>
      <c r="F6135">
        <f>IFERROR(VLOOKUP(Bakery[[#This Row],[Products]],Bakery_price[#All],2,FALSE),0)</f>
        <v>3500</v>
      </c>
      <c r="G6135" s="3">
        <f>Bakery[[#This Row],[Price]]*Bakery[[#This Row],[Quantity]]</f>
        <v>7000</v>
      </c>
    </row>
    <row r="6136" spans="1:7" x14ac:dyDescent="0.25">
      <c r="A6136">
        <v>2020</v>
      </c>
      <c r="B6136" t="s">
        <v>21</v>
      </c>
      <c r="C6136" s="1">
        <v>22600</v>
      </c>
      <c r="D6136" t="s">
        <v>17</v>
      </c>
      <c r="E6136" s="2">
        <v>1</v>
      </c>
      <c r="F6136">
        <f>IFERROR(VLOOKUP(Bakery[[#This Row],[Products]],Bakery_price[#All],2,FALSE),0)</f>
        <v>4000</v>
      </c>
      <c r="G6136" s="3">
        <f>Bakery[[#This Row],[Price]]*Bakery[[#This Row],[Quantity]]</f>
        <v>4000</v>
      </c>
    </row>
    <row r="6137" spans="1:7" x14ac:dyDescent="0.25">
      <c r="A6137">
        <v>2020</v>
      </c>
      <c r="B6137" t="s">
        <v>21</v>
      </c>
      <c r="C6137" s="1">
        <v>16100</v>
      </c>
      <c r="D6137" t="s">
        <v>6</v>
      </c>
      <c r="E6137" s="2">
        <v>2</v>
      </c>
      <c r="F6137">
        <f>IFERROR(VLOOKUP(Bakery[[#This Row],[Products]],Bakery_price[#All],2,FALSE),0)</f>
        <v>4800</v>
      </c>
      <c r="G6137" s="3">
        <f>Bakery[[#This Row],[Price]]*Bakery[[#This Row],[Quantity]]</f>
        <v>9600</v>
      </c>
    </row>
    <row r="6138" spans="1:7" x14ac:dyDescent="0.25">
      <c r="A6138">
        <v>2020</v>
      </c>
      <c r="B6138" t="s">
        <v>21</v>
      </c>
      <c r="C6138" s="1">
        <v>16100</v>
      </c>
      <c r="D6138" t="s">
        <v>16</v>
      </c>
      <c r="E6138" s="2">
        <v>1</v>
      </c>
      <c r="F6138">
        <f>IFERROR(VLOOKUP(Bakery[[#This Row],[Products]],Bakery_price[#All],2,FALSE),0)</f>
        <v>0</v>
      </c>
      <c r="G6138" s="3">
        <f>Bakery[[#This Row],[Price]]*Bakery[[#This Row],[Quantity]]</f>
        <v>0</v>
      </c>
    </row>
    <row r="6139" spans="1:7" x14ac:dyDescent="0.25">
      <c r="A6139">
        <v>2020</v>
      </c>
      <c r="B6139" t="s">
        <v>21</v>
      </c>
      <c r="C6139" s="1">
        <v>19300</v>
      </c>
      <c r="D6139" t="s">
        <v>6</v>
      </c>
      <c r="E6139" s="2">
        <v>1</v>
      </c>
      <c r="F6139">
        <f>IFERROR(VLOOKUP(Bakery[[#This Row],[Products]],Bakery_price[#All],2,FALSE),0)</f>
        <v>4800</v>
      </c>
      <c r="G6139" s="3">
        <f>Bakery[[#This Row],[Price]]*Bakery[[#This Row],[Quantity]]</f>
        <v>4800</v>
      </c>
    </row>
    <row r="6140" spans="1:7" x14ac:dyDescent="0.25">
      <c r="A6140">
        <v>2020</v>
      </c>
      <c r="B6140" t="s">
        <v>21</v>
      </c>
      <c r="C6140" s="1">
        <v>19300</v>
      </c>
      <c r="D6140" t="s">
        <v>24</v>
      </c>
      <c r="E6140" s="2">
        <v>1</v>
      </c>
      <c r="F6140">
        <f>IFERROR(VLOOKUP(Bakery[[#This Row],[Products]],Bakery_price[#All],2,FALSE),0)</f>
        <v>3500</v>
      </c>
      <c r="G6140" s="3">
        <f>Bakery[[#This Row],[Price]]*Bakery[[#This Row],[Quantity]]</f>
        <v>3500</v>
      </c>
    </row>
    <row r="6141" spans="1:7" x14ac:dyDescent="0.25">
      <c r="A6141">
        <v>2020</v>
      </c>
      <c r="B6141" t="s">
        <v>21</v>
      </c>
      <c r="C6141" s="1">
        <v>19300</v>
      </c>
      <c r="D6141" t="s">
        <v>8</v>
      </c>
      <c r="E6141" s="2">
        <v>1</v>
      </c>
      <c r="F6141">
        <f>IFERROR(VLOOKUP(Bakery[[#This Row],[Products]],Bakery_price[#All],2,FALSE),0)</f>
        <v>4800</v>
      </c>
      <c r="G6141" s="3">
        <f>Bakery[[#This Row],[Price]]*Bakery[[#This Row],[Quantity]]</f>
        <v>4800</v>
      </c>
    </row>
    <row r="6142" spans="1:7" x14ac:dyDescent="0.25">
      <c r="A6142">
        <v>2020</v>
      </c>
      <c r="B6142" t="s">
        <v>21</v>
      </c>
      <c r="C6142" s="1">
        <v>19300</v>
      </c>
      <c r="D6142" t="s">
        <v>12</v>
      </c>
      <c r="E6142" s="2">
        <v>1</v>
      </c>
      <c r="F6142">
        <f>IFERROR(VLOOKUP(Bakery[[#This Row],[Products]],Bakery_price[#All],2,FALSE),0)</f>
        <v>4500</v>
      </c>
      <c r="G6142" s="3">
        <f>Bakery[[#This Row],[Price]]*Bakery[[#This Row],[Quantity]]</f>
        <v>4500</v>
      </c>
    </row>
    <row r="6143" spans="1:7" x14ac:dyDescent="0.25">
      <c r="A6143">
        <v>2020</v>
      </c>
      <c r="B6143" t="s">
        <v>23</v>
      </c>
      <c r="C6143" s="1">
        <v>15800</v>
      </c>
      <c r="D6143" t="s">
        <v>6</v>
      </c>
      <c r="E6143" s="2">
        <v>1</v>
      </c>
      <c r="F6143">
        <f>IFERROR(VLOOKUP(Bakery[[#This Row],[Products]],Bakery_price[#All],2,FALSE),0)</f>
        <v>4800</v>
      </c>
      <c r="G6143" s="3">
        <f>Bakery[[#This Row],[Price]]*Bakery[[#This Row],[Quantity]]</f>
        <v>4800</v>
      </c>
    </row>
    <row r="6144" spans="1:7" x14ac:dyDescent="0.25">
      <c r="A6144">
        <v>2020</v>
      </c>
      <c r="B6144" t="s">
        <v>23</v>
      </c>
      <c r="C6144" s="1">
        <v>15800</v>
      </c>
      <c r="D6144" t="s">
        <v>12</v>
      </c>
      <c r="E6144" s="2">
        <v>2</v>
      </c>
      <c r="F6144">
        <f>IFERROR(VLOOKUP(Bakery[[#This Row],[Products]],Bakery_price[#All],2,FALSE),0)</f>
        <v>4500</v>
      </c>
      <c r="G6144" s="3">
        <f>Bakery[[#This Row],[Price]]*Bakery[[#This Row],[Quantity]]</f>
        <v>9000</v>
      </c>
    </row>
    <row r="6145" spans="1:7" x14ac:dyDescent="0.25">
      <c r="A6145">
        <v>2020</v>
      </c>
      <c r="B6145" t="s">
        <v>23</v>
      </c>
      <c r="C6145" s="1">
        <v>31600</v>
      </c>
      <c r="D6145" t="s">
        <v>6</v>
      </c>
      <c r="E6145" s="2">
        <v>2</v>
      </c>
      <c r="F6145">
        <f>IFERROR(VLOOKUP(Bakery[[#This Row],[Products]],Bakery_price[#All],2,FALSE),0)</f>
        <v>4800</v>
      </c>
      <c r="G6145" s="3">
        <f>Bakery[[#This Row],[Price]]*Bakery[[#This Row],[Quantity]]</f>
        <v>9600</v>
      </c>
    </row>
    <row r="6146" spans="1:7" x14ac:dyDescent="0.25">
      <c r="A6146">
        <v>2020</v>
      </c>
      <c r="B6146" t="s">
        <v>23</v>
      </c>
      <c r="C6146" s="1">
        <v>31600</v>
      </c>
      <c r="D6146" t="s">
        <v>15</v>
      </c>
      <c r="E6146" s="2">
        <v>1</v>
      </c>
      <c r="F6146">
        <f>IFERROR(VLOOKUP(Bakery[[#This Row],[Products]],Bakery_price[#All],2,FALSE),0)</f>
        <v>3500</v>
      </c>
      <c r="G6146" s="3">
        <f>Bakery[[#This Row],[Price]]*Bakery[[#This Row],[Quantity]]</f>
        <v>3500</v>
      </c>
    </row>
    <row r="6147" spans="1:7" x14ac:dyDescent="0.25">
      <c r="A6147">
        <v>2020</v>
      </c>
      <c r="B6147" t="s">
        <v>23</v>
      </c>
      <c r="C6147" s="1">
        <v>31600</v>
      </c>
      <c r="D6147" t="s">
        <v>7</v>
      </c>
      <c r="E6147" s="2">
        <v>1</v>
      </c>
      <c r="F6147">
        <f>IFERROR(VLOOKUP(Bakery[[#This Row],[Products]],Bakery_price[#All],2,FALSE),0)</f>
        <v>0</v>
      </c>
      <c r="G6147" s="3">
        <f>Bakery[[#This Row],[Price]]*Bakery[[#This Row],[Quantity]]</f>
        <v>0</v>
      </c>
    </row>
    <row r="6148" spans="1:7" x14ac:dyDescent="0.25">
      <c r="A6148">
        <v>2020</v>
      </c>
      <c r="B6148" t="s">
        <v>23</v>
      </c>
      <c r="C6148" s="1">
        <v>31600</v>
      </c>
      <c r="D6148" t="s">
        <v>24</v>
      </c>
      <c r="E6148" s="2">
        <v>1</v>
      </c>
      <c r="F6148">
        <f>IFERROR(VLOOKUP(Bakery[[#This Row],[Products]],Bakery_price[#All],2,FALSE),0)</f>
        <v>3500</v>
      </c>
      <c r="G6148" s="3">
        <f>Bakery[[#This Row],[Price]]*Bakery[[#This Row],[Quantity]]</f>
        <v>3500</v>
      </c>
    </row>
    <row r="6149" spans="1:7" x14ac:dyDescent="0.25">
      <c r="A6149">
        <v>2020</v>
      </c>
      <c r="B6149" t="s">
        <v>23</v>
      </c>
      <c r="C6149" s="1">
        <v>31600</v>
      </c>
      <c r="D6149" t="s">
        <v>12</v>
      </c>
      <c r="E6149" s="2">
        <v>1</v>
      </c>
      <c r="F6149">
        <f>IFERROR(VLOOKUP(Bakery[[#This Row],[Products]],Bakery_price[#All],2,FALSE),0)</f>
        <v>4500</v>
      </c>
      <c r="G6149" s="3">
        <f>Bakery[[#This Row],[Price]]*Bakery[[#This Row],[Quantity]]</f>
        <v>4500</v>
      </c>
    </row>
    <row r="6150" spans="1:7" x14ac:dyDescent="0.25">
      <c r="A6150">
        <v>2020</v>
      </c>
      <c r="B6150" t="s">
        <v>23</v>
      </c>
      <c r="C6150" s="1">
        <v>31600</v>
      </c>
      <c r="D6150" t="s">
        <v>10</v>
      </c>
      <c r="E6150" s="2">
        <v>1</v>
      </c>
      <c r="F6150">
        <f>IFERROR(VLOOKUP(Bakery[[#This Row],[Products]],Bakery_price[#All],2,FALSE),0)</f>
        <v>0</v>
      </c>
      <c r="G6150" s="3">
        <f>Bakery[[#This Row],[Price]]*Bakery[[#This Row],[Quantity]]</f>
        <v>0</v>
      </c>
    </row>
    <row r="6151" spans="1:7" x14ac:dyDescent="0.25">
      <c r="A6151">
        <v>2020</v>
      </c>
      <c r="B6151" t="s">
        <v>23</v>
      </c>
      <c r="C6151" s="1">
        <v>15600</v>
      </c>
      <c r="D6151" t="s">
        <v>6</v>
      </c>
      <c r="E6151" s="2">
        <v>1</v>
      </c>
      <c r="F6151">
        <f>IFERROR(VLOOKUP(Bakery[[#This Row],[Products]],Bakery_price[#All],2,FALSE),0)</f>
        <v>4800</v>
      </c>
      <c r="G6151" s="3">
        <f>Bakery[[#This Row],[Price]]*Bakery[[#This Row],[Quantity]]</f>
        <v>4800</v>
      </c>
    </row>
    <row r="6152" spans="1:7" x14ac:dyDescent="0.25">
      <c r="A6152">
        <v>2020</v>
      </c>
      <c r="B6152" t="s">
        <v>23</v>
      </c>
      <c r="C6152" s="1">
        <v>15600</v>
      </c>
      <c r="D6152" t="s">
        <v>26</v>
      </c>
      <c r="E6152" s="2">
        <v>1</v>
      </c>
      <c r="F6152">
        <f>IFERROR(VLOOKUP(Bakery[[#This Row],[Products]],Bakery_price[#All],2,FALSE),0)</f>
        <v>4000</v>
      </c>
      <c r="G6152" s="3">
        <f>Bakery[[#This Row],[Price]]*Bakery[[#This Row],[Quantity]]</f>
        <v>4000</v>
      </c>
    </row>
    <row r="6153" spans="1:7" x14ac:dyDescent="0.25">
      <c r="A6153">
        <v>2020</v>
      </c>
      <c r="B6153" t="s">
        <v>23</v>
      </c>
      <c r="C6153" s="1">
        <v>15600</v>
      </c>
      <c r="D6153" t="s">
        <v>9</v>
      </c>
      <c r="E6153" s="2" t="s">
        <v>32</v>
      </c>
      <c r="F6153">
        <f>IFERROR(VLOOKUP(Bakery[[#This Row],[Products]],Bakery_price[#All],2,FALSE),0)</f>
        <v>5000</v>
      </c>
      <c r="G6153" s="3">
        <f>Bakery[[#This Row],[Price]]*Bakery[[#This Row],[Quantity]]</f>
        <v>5000</v>
      </c>
    </row>
    <row r="6154" spans="1:7" x14ac:dyDescent="0.25">
      <c r="A6154">
        <v>2020</v>
      </c>
      <c r="B6154" t="s">
        <v>23</v>
      </c>
      <c r="C6154" s="1">
        <v>18300</v>
      </c>
      <c r="D6154" t="s">
        <v>6</v>
      </c>
      <c r="E6154" s="2">
        <v>1</v>
      </c>
      <c r="F6154">
        <f>IFERROR(VLOOKUP(Bakery[[#This Row],[Products]],Bakery_price[#All],2,FALSE),0)</f>
        <v>4800</v>
      </c>
      <c r="G6154" s="3">
        <f>Bakery[[#This Row],[Price]]*Bakery[[#This Row],[Quantity]]</f>
        <v>4800</v>
      </c>
    </row>
    <row r="6155" spans="1:7" x14ac:dyDescent="0.25">
      <c r="A6155">
        <v>2020</v>
      </c>
      <c r="B6155" t="s">
        <v>23</v>
      </c>
      <c r="C6155" s="1">
        <v>18300</v>
      </c>
      <c r="D6155" t="s">
        <v>8</v>
      </c>
      <c r="E6155" s="2">
        <v>1</v>
      </c>
      <c r="F6155">
        <f>IFERROR(VLOOKUP(Bakery[[#This Row],[Products]],Bakery_price[#All],2,FALSE),0)</f>
        <v>4800</v>
      </c>
      <c r="G6155" s="3">
        <f>Bakery[[#This Row],[Price]]*Bakery[[#This Row],[Quantity]]</f>
        <v>4800</v>
      </c>
    </row>
    <row r="6156" spans="1:7" x14ac:dyDescent="0.25">
      <c r="A6156">
        <v>2020</v>
      </c>
      <c r="B6156" t="s">
        <v>23</v>
      </c>
      <c r="C6156" s="1">
        <v>18300</v>
      </c>
      <c r="D6156" t="s">
        <v>12</v>
      </c>
      <c r="E6156" s="2">
        <v>1</v>
      </c>
      <c r="F6156">
        <f>IFERROR(VLOOKUP(Bakery[[#This Row],[Products]],Bakery_price[#All],2,FALSE),0)</f>
        <v>4500</v>
      </c>
      <c r="G6156" s="3">
        <f>Bakery[[#This Row],[Price]]*Bakery[[#This Row],[Quantity]]</f>
        <v>4500</v>
      </c>
    </row>
    <row r="6157" spans="1:7" x14ac:dyDescent="0.25">
      <c r="A6157">
        <v>2020</v>
      </c>
      <c r="B6157" t="s">
        <v>23</v>
      </c>
      <c r="C6157" s="1">
        <v>18300</v>
      </c>
      <c r="D6157" t="s">
        <v>30</v>
      </c>
      <c r="E6157" s="2">
        <v>1</v>
      </c>
      <c r="F6157">
        <f>IFERROR(VLOOKUP(Bakery[[#This Row],[Products]],Bakery_price[#All],2,FALSE),0)</f>
        <v>2500</v>
      </c>
      <c r="G6157" s="3">
        <f>Bakery[[#This Row],[Price]]*Bakery[[#This Row],[Quantity]]</f>
        <v>2500</v>
      </c>
    </row>
    <row r="6158" spans="1:7" x14ac:dyDescent="0.25">
      <c r="A6158">
        <v>2020</v>
      </c>
      <c r="B6158" t="s">
        <v>23</v>
      </c>
      <c r="C6158" s="1">
        <v>15300</v>
      </c>
      <c r="D6158" t="s">
        <v>6</v>
      </c>
      <c r="E6158" s="2">
        <v>1</v>
      </c>
      <c r="F6158">
        <f>IFERROR(VLOOKUP(Bakery[[#This Row],[Products]],Bakery_price[#All],2,FALSE),0)</f>
        <v>4800</v>
      </c>
      <c r="G6158" s="3">
        <f>Bakery[[#This Row],[Price]]*Bakery[[#This Row],[Quantity]]</f>
        <v>4800</v>
      </c>
    </row>
    <row r="6159" spans="1:7" x14ac:dyDescent="0.25">
      <c r="A6159">
        <v>2020</v>
      </c>
      <c r="B6159" t="s">
        <v>23</v>
      </c>
      <c r="C6159" s="1">
        <v>15300</v>
      </c>
      <c r="D6159" t="s">
        <v>17</v>
      </c>
      <c r="E6159" s="2">
        <v>1</v>
      </c>
      <c r="F6159">
        <f>IFERROR(VLOOKUP(Bakery[[#This Row],[Products]],Bakery_price[#All],2,FALSE),0)</f>
        <v>4000</v>
      </c>
      <c r="G6159" s="3">
        <f>Bakery[[#This Row],[Price]]*Bakery[[#This Row],[Quantity]]</f>
        <v>4000</v>
      </c>
    </row>
    <row r="6160" spans="1:7" x14ac:dyDescent="0.25">
      <c r="A6160">
        <v>2020</v>
      </c>
      <c r="B6160" t="s">
        <v>23</v>
      </c>
      <c r="C6160" s="1">
        <v>15300</v>
      </c>
      <c r="D6160" t="s">
        <v>10</v>
      </c>
      <c r="E6160" s="2">
        <v>1</v>
      </c>
      <c r="F6160">
        <f>IFERROR(VLOOKUP(Bakery[[#This Row],[Products]],Bakery_price[#All],2,FALSE),0)</f>
        <v>0</v>
      </c>
      <c r="G6160" s="3">
        <f>Bakery[[#This Row],[Price]]*Bakery[[#This Row],[Quantity]]</f>
        <v>0</v>
      </c>
    </row>
    <row r="6161" spans="1:7" x14ac:dyDescent="0.25">
      <c r="A6161">
        <v>2020</v>
      </c>
      <c r="B6161" t="s">
        <v>23</v>
      </c>
      <c r="C6161" s="1">
        <v>23300</v>
      </c>
      <c r="D6161" t="s">
        <v>6</v>
      </c>
      <c r="E6161" s="2">
        <v>2</v>
      </c>
      <c r="F6161">
        <f>IFERROR(VLOOKUP(Bakery[[#This Row],[Products]],Bakery_price[#All],2,FALSE),0)</f>
        <v>4800</v>
      </c>
      <c r="G6161" s="3">
        <f>Bakery[[#This Row],[Price]]*Bakery[[#This Row],[Quantity]]</f>
        <v>9600</v>
      </c>
    </row>
    <row r="6162" spans="1:7" x14ac:dyDescent="0.25">
      <c r="A6162">
        <v>2020</v>
      </c>
      <c r="B6162" t="s">
        <v>23</v>
      </c>
      <c r="C6162" s="1">
        <v>23300</v>
      </c>
      <c r="D6162" t="s">
        <v>8</v>
      </c>
      <c r="E6162" s="2">
        <v>1</v>
      </c>
      <c r="F6162">
        <f>IFERROR(VLOOKUP(Bakery[[#This Row],[Products]],Bakery_price[#All],2,FALSE),0)</f>
        <v>4800</v>
      </c>
      <c r="G6162" s="3">
        <f>Bakery[[#This Row],[Price]]*Bakery[[#This Row],[Quantity]]</f>
        <v>4800</v>
      </c>
    </row>
    <row r="6163" spans="1:7" x14ac:dyDescent="0.25">
      <c r="A6163">
        <v>2020</v>
      </c>
      <c r="B6163" t="s">
        <v>23</v>
      </c>
      <c r="C6163" s="1">
        <v>23300</v>
      </c>
      <c r="D6163" t="s">
        <v>25</v>
      </c>
      <c r="E6163" s="2">
        <v>1</v>
      </c>
      <c r="F6163">
        <f>IFERROR(VLOOKUP(Bakery[[#This Row],[Products]],Bakery_price[#All],2,FALSE),0)</f>
        <v>3500</v>
      </c>
      <c r="G6163" s="3">
        <f>Bakery[[#This Row],[Price]]*Bakery[[#This Row],[Quantity]]</f>
        <v>3500</v>
      </c>
    </row>
    <row r="6164" spans="1:7" x14ac:dyDescent="0.25">
      <c r="A6164">
        <v>2020</v>
      </c>
      <c r="B6164" t="s">
        <v>23</v>
      </c>
      <c r="C6164" s="1">
        <v>23300</v>
      </c>
      <c r="D6164" t="s">
        <v>29</v>
      </c>
      <c r="E6164" s="2">
        <v>1</v>
      </c>
      <c r="F6164">
        <f>IFERROR(VLOOKUP(Bakery[[#This Row],[Products]],Bakery_price[#All],2,FALSE),0)</f>
        <v>4500</v>
      </c>
      <c r="G6164" s="3">
        <f>Bakery[[#This Row],[Price]]*Bakery[[#This Row],[Quantity]]</f>
        <v>4500</v>
      </c>
    </row>
    <row r="6165" spans="1:7" x14ac:dyDescent="0.25">
      <c r="A6165">
        <v>2020</v>
      </c>
      <c r="B6165" t="s">
        <v>23</v>
      </c>
      <c r="C6165" s="1">
        <v>22000</v>
      </c>
      <c r="D6165" t="s">
        <v>15</v>
      </c>
      <c r="E6165" s="2">
        <v>2</v>
      </c>
      <c r="F6165">
        <f>IFERROR(VLOOKUP(Bakery[[#This Row],[Products]],Bakery_price[#All],2,FALSE),0)</f>
        <v>3500</v>
      </c>
      <c r="G6165" s="3">
        <f>Bakery[[#This Row],[Price]]*Bakery[[#This Row],[Quantity]]</f>
        <v>7000</v>
      </c>
    </row>
    <row r="6166" spans="1:7" x14ac:dyDescent="0.25">
      <c r="A6166">
        <v>2020</v>
      </c>
      <c r="B6166" t="s">
        <v>23</v>
      </c>
      <c r="C6166" s="1">
        <v>22000</v>
      </c>
      <c r="D6166" t="s">
        <v>17</v>
      </c>
      <c r="E6166" s="2">
        <v>1</v>
      </c>
      <c r="F6166">
        <f>IFERROR(VLOOKUP(Bakery[[#This Row],[Products]],Bakery_price[#All],2,FALSE),0)</f>
        <v>4000</v>
      </c>
      <c r="G6166" s="3">
        <f>Bakery[[#This Row],[Price]]*Bakery[[#This Row],[Quantity]]</f>
        <v>4000</v>
      </c>
    </row>
    <row r="6167" spans="1:7" x14ac:dyDescent="0.25">
      <c r="A6167">
        <v>2020</v>
      </c>
      <c r="B6167" t="s">
        <v>23</v>
      </c>
      <c r="C6167" s="1">
        <v>22000</v>
      </c>
      <c r="D6167" t="s">
        <v>31</v>
      </c>
      <c r="E6167" s="2">
        <v>1</v>
      </c>
      <c r="F6167">
        <f>IFERROR(VLOOKUP(Bakery[[#This Row],[Products]],Bakery_price[#All],2,FALSE),0)</f>
        <v>4000</v>
      </c>
      <c r="G6167" s="3">
        <f>Bakery[[#This Row],[Price]]*Bakery[[#This Row],[Quantity]]</f>
        <v>4000</v>
      </c>
    </row>
    <row r="6168" spans="1:7" x14ac:dyDescent="0.25">
      <c r="A6168">
        <v>2020</v>
      </c>
      <c r="B6168" t="s">
        <v>23</v>
      </c>
      <c r="C6168" s="1">
        <v>22000</v>
      </c>
      <c r="D6168" t="s">
        <v>12</v>
      </c>
      <c r="E6168" s="2">
        <v>1</v>
      </c>
      <c r="F6168">
        <f>IFERROR(VLOOKUP(Bakery[[#This Row],[Products]],Bakery_price[#All],2,FALSE),0)</f>
        <v>4500</v>
      </c>
      <c r="G6168" s="3">
        <f>Bakery[[#This Row],[Price]]*Bakery[[#This Row],[Quantity]]</f>
        <v>4500</v>
      </c>
    </row>
    <row r="6169" spans="1:7" x14ac:dyDescent="0.25">
      <c r="A6169">
        <v>2020</v>
      </c>
      <c r="B6169" t="s">
        <v>23</v>
      </c>
      <c r="C6169" s="1">
        <v>15000</v>
      </c>
      <c r="D6169" t="s">
        <v>15</v>
      </c>
      <c r="E6169" s="2">
        <v>1</v>
      </c>
      <c r="F6169">
        <f>IFERROR(VLOOKUP(Bakery[[#This Row],[Products]],Bakery_price[#All],2,FALSE),0)</f>
        <v>3500</v>
      </c>
      <c r="G6169" s="3">
        <f>Bakery[[#This Row],[Price]]*Bakery[[#This Row],[Quantity]]</f>
        <v>3500</v>
      </c>
    </row>
    <row r="6170" spans="1:7" x14ac:dyDescent="0.25">
      <c r="A6170">
        <v>2020</v>
      </c>
      <c r="B6170" t="s">
        <v>23</v>
      </c>
      <c r="C6170" s="1">
        <v>15000</v>
      </c>
      <c r="D6170" t="s">
        <v>8</v>
      </c>
      <c r="E6170" s="2">
        <v>1</v>
      </c>
      <c r="F6170">
        <f>IFERROR(VLOOKUP(Bakery[[#This Row],[Products]],Bakery_price[#All],2,FALSE),0)</f>
        <v>4800</v>
      </c>
      <c r="G6170" s="3">
        <f>Bakery[[#This Row],[Price]]*Bakery[[#This Row],[Quantity]]</f>
        <v>4800</v>
      </c>
    </row>
    <row r="6171" spans="1:7" x14ac:dyDescent="0.25">
      <c r="A6171">
        <v>2020</v>
      </c>
      <c r="B6171" t="s">
        <v>23</v>
      </c>
      <c r="C6171" s="1">
        <v>15000</v>
      </c>
      <c r="D6171" t="s">
        <v>17</v>
      </c>
      <c r="E6171" s="2">
        <v>1</v>
      </c>
      <c r="F6171">
        <f>IFERROR(VLOOKUP(Bakery[[#This Row],[Products]],Bakery_price[#All],2,FALSE),0)</f>
        <v>4000</v>
      </c>
      <c r="G6171" s="3">
        <f>Bakery[[#This Row],[Price]]*Bakery[[#This Row],[Quantity]]</f>
        <v>4000</v>
      </c>
    </row>
    <row r="6172" spans="1:7" x14ac:dyDescent="0.25">
      <c r="A6172">
        <v>2020</v>
      </c>
      <c r="B6172" t="s">
        <v>23</v>
      </c>
      <c r="C6172" s="1">
        <v>14500</v>
      </c>
      <c r="D6172" t="s">
        <v>24</v>
      </c>
      <c r="E6172" s="2">
        <v>1</v>
      </c>
      <c r="F6172">
        <f>IFERROR(VLOOKUP(Bakery[[#This Row],[Products]],Bakery_price[#All],2,FALSE),0)</f>
        <v>3500</v>
      </c>
      <c r="G6172" s="3">
        <f>Bakery[[#This Row],[Price]]*Bakery[[#This Row],[Quantity]]</f>
        <v>3500</v>
      </c>
    </row>
    <row r="6173" spans="1:7" x14ac:dyDescent="0.25">
      <c r="A6173">
        <v>2020</v>
      </c>
      <c r="B6173" t="s">
        <v>23</v>
      </c>
      <c r="C6173" s="1">
        <v>14500</v>
      </c>
      <c r="D6173" t="s">
        <v>12</v>
      </c>
      <c r="E6173" s="2">
        <v>1</v>
      </c>
      <c r="F6173">
        <f>IFERROR(VLOOKUP(Bakery[[#This Row],[Products]],Bakery_price[#All],2,FALSE),0)</f>
        <v>4500</v>
      </c>
      <c r="G6173" s="3">
        <f>Bakery[[#This Row],[Price]]*Bakery[[#This Row],[Quantity]]</f>
        <v>4500</v>
      </c>
    </row>
    <row r="6174" spans="1:7" x14ac:dyDescent="0.25">
      <c r="A6174">
        <v>2020</v>
      </c>
      <c r="B6174" t="s">
        <v>23</v>
      </c>
      <c r="C6174" s="1">
        <v>14500</v>
      </c>
      <c r="D6174" t="s">
        <v>27</v>
      </c>
      <c r="E6174" s="2">
        <v>1</v>
      </c>
      <c r="F6174">
        <f>IFERROR(VLOOKUP(Bakery[[#This Row],[Products]],Bakery_price[#All],2,FALSE),0)</f>
        <v>4500</v>
      </c>
      <c r="G6174" s="3">
        <f>Bakery[[#This Row],[Price]]*Bakery[[#This Row],[Quantity]]</f>
        <v>4500</v>
      </c>
    </row>
    <row r="6175" spans="1:7" x14ac:dyDescent="0.25">
      <c r="A6175">
        <v>2020</v>
      </c>
      <c r="B6175" t="s">
        <v>23</v>
      </c>
      <c r="C6175" s="1">
        <v>17800</v>
      </c>
      <c r="D6175" t="s">
        <v>6</v>
      </c>
      <c r="E6175" s="2">
        <v>1</v>
      </c>
      <c r="F6175">
        <f>IFERROR(VLOOKUP(Bakery[[#This Row],[Products]],Bakery_price[#All],2,FALSE),0)</f>
        <v>4800</v>
      </c>
      <c r="G6175" s="3">
        <f>Bakery[[#This Row],[Price]]*Bakery[[#This Row],[Quantity]]</f>
        <v>4800</v>
      </c>
    </row>
    <row r="6176" spans="1:7" x14ac:dyDescent="0.25">
      <c r="A6176">
        <v>2020</v>
      </c>
      <c r="B6176" t="s">
        <v>23</v>
      </c>
      <c r="C6176" s="1">
        <v>17800</v>
      </c>
      <c r="D6176" t="s">
        <v>15</v>
      </c>
      <c r="E6176" s="2">
        <v>1</v>
      </c>
      <c r="F6176">
        <f>IFERROR(VLOOKUP(Bakery[[#This Row],[Products]],Bakery_price[#All],2,FALSE),0)</f>
        <v>3500</v>
      </c>
      <c r="G6176" s="3">
        <f>Bakery[[#This Row],[Price]]*Bakery[[#This Row],[Quantity]]</f>
        <v>3500</v>
      </c>
    </row>
    <row r="6177" spans="1:7" x14ac:dyDescent="0.25">
      <c r="A6177">
        <v>2020</v>
      </c>
      <c r="B6177" t="s">
        <v>23</v>
      </c>
      <c r="C6177" s="1">
        <v>17800</v>
      </c>
      <c r="D6177" t="s">
        <v>17</v>
      </c>
      <c r="E6177" s="2">
        <v>1</v>
      </c>
      <c r="F6177">
        <f>IFERROR(VLOOKUP(Bakery[[#This Row],[Products]],Bakery_price[#All],2,FALSE),0)</f>
        <v>4000</v>
      </c>
      <c r="G6177" s="3">
        <f>Bakery[[#This Row],[Price]]*Bakery[[#This Row],[Quantity]]</f>
        <v>4000</v>
      </c>
    </row>
    <row r="6178" spans="1:7" x14ac:dyDescent="0.25">
      <c r="A6178">
        <v>2020</v>
      </c>
      <c r="B6178" t="s">
        <v>23</v>
      </c>
      <c r="C6178" s="1">
        <v>17800</v>
      </c>
      <c r="D6178" t="s">
        <v>25</v>
      </c>
      <c r="E6178" s="2">
        <v>1</v>
      </c>
      <c r="F6178">
        <f>IFERROR(VLOOKUP(Bakery[[#This Row],[Products]],Bakery_price[#All],2,FALSE),0)</f>
        <v>3500</v>
      </c>
      <c r="G6178" s="3">
        <f>Bakery[[#This Row],[Price]]*Bakery[[#This Row],[Quantity]]</f>
        <v>3500</v>
      </c>
    </row>
    <row r="6179" spans="1:7" x14ac:dyDescent="0.25">
      <c r="A6179">
        <v>2020</v>
      </c>
      <c r="B6179" t="s">
        <v>23</v>
      </c>
      <c r="C6179" s="1">
        <v>15300</v>
      </c>
      <c r="D6179" t="s">
        <v>6</v>
      </c>
      <c r="E6179" s="2">
        <v>1</v>
      </c>
      <c r="F6179">
        <f>IFERROR(VLOOKUP(Bakery[[#This Row],[Products]],Bakery_price[#All],2,FALSE),0)</f>
        <v>4800</v>
      </c>
      <c r="G6179" s="3">
        <f>Bakery[[#This Row],[Price]]*Bakery[[#This Row],[Quantity]]</f>
        <v>4800</v>
      </c>
    </row>
    <row r="6180" spans="1:7" x14ac:dyDescent="0.25">
      <c r="A6180">
        <v>2020</v>
      </c>
      <c r="B6180" t="s">
        <v>23</v>
      </c>
      <c r="C6180" s="1">
        <v>15300</v>
      </c>
      <c r="D6180" t="s">
        <v>15</v>
      </c>
      <c r="E6180" s="2">
        <v>1</v>
      </c>
      <c r="F6180">
        <f>IFERROR(VLOOKUP(Bakery[[#This Row],[Products]],Bakery_price[#All],2,FALSE),0)</f>
        <v>3500</v>
      </c>
      <c r="G6180" s="3">
        <f>Bakery[[#This Row],[Price]]*Bakery[[#This Row],[Quantity]]</f>
        <v>3500</v>
      </c>
    </row>
    <row r="6181" spans="1:7" x14ac:dyDescent="0.25">
      <c r="A6181">
        <v>2020</v>
      </c>
      <c r="B6181" t="s">
        <v>23</v>
      </c>
      <c r="C6181" s="1">
        <v>15300</v>
      </c>
      <c r="D6181" t="s">
        <v>9</v>
      </c>
      <c r="E6181" s="2" t="s">
        <v>32</v>
      </c>
      <c r="F6181">
        <f>IFERROR(VLOOKUP(Bakery[[#This Row],[Products]],Bakery_price[#All],2,FALSE),0)</f>
        <v>5000</v>
      </c>
      <c r="G6181" s="3">
        <f>Bakery[[#This Row],[Price]]*Bakery[[#This Row],[Quantity]]</f>
        <v>5000</v>
      </c>
    </row>
    <row r="6182" spans="1:7" x14ac:dyDescent="0.25">
      <c r="A6182">
        <v>2020</v>
      </c>
      <c r="B6182" t="s">
        <v>23</v>
      </c>
      <c r="C6182" s="1">
        <v>15800</v>
      </c>
      <c r="D6182" t="s">
        <v>6</v>
      </c>
      <c r="E6182" s="2">
        <v>1</v>
      </c>
      <c r="F6182">
        <f>IFERROR(VLOOKUP(Bakery[[#This Row],[Products]],Bakery_price[#All],2,FALSE),0)</f>
        <v>4800</v>
      </c>
      <c r="G6182" s="3">
        <f>Bakery[[#This Row],[Price]]*Bakery[[#This Row],[Quantity]]</f>
        <v>4800</v>
      </c>
    </row>
    <row r="6183" spans="1:7" x14ac:dyDescent="0.25">
      <c r="A6183">
        <v>2020</v>
      </c>
      <c r="B6183" t="s">
        <v>23</v>
      </c>
      <c r="C6183" s="1">
        <v>15800</v>
      </c>
      <c r="D6183" t="s">
        <v>8</v>
      </c>
      <c r="E6183" s="2">
        <v>1</v>
      </c>
      <c r="F6183">
        <f>IFERROR(VLOOKUP(Bakery[[#This Row],[Products]],Bakery_price[#All],2,FALSE),0)</f>
        <v>4800</v>
      </c>
      <c r="G6183" s="3">
        <f>Bakery[[#This Row],[Price]]*Bakery[[#This Row],[Quantity]]</f>
        <v>4800</v>
      </c>
    </row>
    <row r="6184" spans="1:7" x14ac:dyDescent="0.25">
      <c r="A6184">
        <v>2020</v>
      </c>
      <c r="B6184" t="s">
        <v>23</v>
      </c>
      <c r="C6184" s="1">
        <v>15800</v>
      </c>
      <c r="D6184" t="s">
        <v>12</v>
      </c>
      <c r="E6184" s="2">
        <v>1</v>
      </c>
      <c r="F6184">
        <f>IFERROR(VLOOKUP(Bakery[[#This Row],[Products]],Bakery_price[#All],2,FALSE),0)</f>
        <v>4500</v>
      </c>
      <c r="G6184" s="3">
        <f>Bakery[[#This Row],[Price]]*Bakery[[#This Row],[Quantity]]</f>
        <v>4500</v>
      </c>
    </row>
    <row r="6185" spans="1:7" x14ac:dyDescent="0.25">
      <c r="A6185">
        <v>2020</v>
      </c>
      <c r="B6185" t="s">
        <v>23</v>
      </c>
      <c r="C6185" s="1">
        <v>20800</v>
      </c>
      <c r="D6185" t="s">
        <v>6</v>
      </c>
      <c r="E6185" s="2">
        <v>1</v>
      </c>
      <c r="F6185">
        <f>IFERROR(VLOOKUP(Bakery[[#This Row],[Products]],Bakery_price[#All],2,FALSE),0)</f>
        <v>4800</v>
      </c>
      <c r="G6185" s="3">
        <f>Bakery[[#This Row],[Price]]*Bakery[[#This Row],[Quantity]]</f>
        <v>4800</v>
      </c>
    </row>
    <row r="6186" spans="1:7" x14ac:dyDescent="0.25">
      <c r="A6186">
        <v>2020</v>
      </c>
      <c r="B6186" t="s">
        <v>23</v>
      </c>
      <c r="C6186" s="1">
        <v>20800</v>
      </c>
      <c r="D6186" t="s">
        <v>7</v>
      </c>
      <c r="E6186" s="2">
        <v>1</v>
      </c>
      <c r="F6186">
        <f>IFERROR(VLOOKUP(Bakery[[#This Row],[Products]],Bakery_price[#All],2,FALSE),0)</f>
        <v>0</v>
      </c>
      <c r="G6186" s="3">
        <f>Bakery[[#This Row],[Price]]*Bakery[[#This Row],[Quantity]]</f>
        <v>0</v>
      </c>
    </row>
    <row r="6187" spans="1:7" x14ac:dyDescent="0.25">
      <c r="A6187">
        <v>2020</v>
      </c>
      <c r="B6187" t="s">
        <v>23</v>
      </c>
      <c r="C6187" s="1">
        <v>20800</v>
      </c>
      <c r="D6187" t="s">
        <v>24</v>
      </c>
      <c r="E6187" s="2">
        <v>1</v>
      </c>
      <c r="F6187">
        <f>IFERROR(VLOOKUP(Bakery[[#This Row],[Products]],Bakery_price[#All],2,FALSE),0)</f>
        <v>3500</v>
      </c>
      <c r="G6187" s="3">
        <f>Bakery[[#This Row],[Price]]*Bakery[[#This Row],[Quantity]]</f>
        <v>3500</v>
      </c>
    </row>
    <row r="6188" spans="1:7" x14ac:dyDescent="0.25">
      <c r="A6188">
        <v>2020</v>
      </c>
      <c r="B6188" t="s">
        <v>23</v>
      </c>
      <c r="C6188" s="1">
        <v>20800</v>
      </c>
      <c r="D6188" t="s">
        <v>31</v>
      </c>
      <c r="E6188" s="2">
        <v>1</v>
      </c>
      <c r="F6188">
        <f>IFERROR(VLOOKUP(Bakery[[#This Row],[Products]],Bakery_price[#All],2,FALSE),0)</f>
        <v>4000</v>
      </c>
      <c r="G6188" s="3">
        <f>Bakery[[#This Row],[Price]]*Bakery[[#This Row],[Quantity]]</f>
        <v>4000</v>
      </c>
    </row>
    <row r="6189" spans="1:7" x14ac:dyDescent="0.25">
      <c r="A6189">
        <v>2020</v>
      </c>
      <c r="B6189" t="s">
        <v>23</v>
      </c>
      <c r="C6189" s="1">
        <v>14500</v>
      </c>
      <c r="D6189" t="s">
        <v>7</v>
      </c>
      <c r="E6189" s="2">
        <v>1</v>
      </c>
      <c r="F6189">
        <f>IFERROR(VLOOKUP(Bakery[[#This Row],[Products]],Bakery_price[#All],2,FALSE),0)</f>
        <v>0</v>
      </c>
      <c r="G6189" s="3">
        <f>Bakery[[#This Row],[Price]]*Bakery[[#This Row],[Quantity]]</f>
        <v>0</v>
      </c>
    </row>
    <row r="6190" spans="1:7" x14ac:dyDescent="0.25">
      <c r="A6190">
        <v>2020</v>
      </c>
      <c r="B6190" t="s">
        <v>23</v>
      </c>
      <c r="C6190" s="1">
        <v>14500</v>
      </c>
      <c r="D6190" t="s">
        <v>17</v>
      </c>
      <c r="E6190" s="2">
        <v>1</v>
      </c>
      <c r="F6190">
        <f>IFERROR(VLOOKUP(Bakery[[#This Row],[Products]],Bakery_price[#All],2,FALSE),0)</f>
        <v>4000</v>
      </c>
      <c r="G6190" s="3">
        <f>Bakery[[#This Row],[Price]]*Bakery[[#This Row],[Quantity]]</f>
        <v>4000</v>
      </c>
    </row>
    <row r="6191" spans="1:7" x14ac:dyDescent="0.25">
      <c r="A6191">
        <v>2020</v>
      </c>
      <c r="B6191" t="s">
        <v>23</v>
      </c>
      <c r="C6191" s="1">
        <v>14500</v>
      </c>
      <c r="D6191" t="s">
        <v>29</v>
      </c>
      <c r="E6191" s="2">
        <v>1</v>
      </c>
      <c r="F6191">
        <f>IFERROR(VLOOKUP(Bakery[[#This Row],[Products]],Bakery_price[#All],2,FALSE),0)</f>
        <v>4500</v>
      </c>
      <c r="G6191" s="3">
        <f>Bakery[[#This Row],[Price]]*Bakery[[#This Row],[Quantity]]</f>
        <v>4500</v>
      </c>
    </row>
    <row r="6192" spans="1:7" x14ac:dyDescent="0.25">
      <c r="A6192">
        <v>2020</v>
      </c>
      <c r="B6192" t="s">
        <v>23</v>
      </c>
      <c r="C6192" s="1">
        <v>23300</v>
      </c>
      <c r="D6192" t="s">
        <v>6</v>
      </c>
      <c r="E6192" s="2">
        <v>1</v>
      </c>
      <c r="F6192">
        <f>IFERROR(VLOOKUP(Bakery[[#This Row],[Products]],Bakery_price[#All],2,FALSE),0)</f>
        <v>4800</v>
      </c>
      <c r="G6192" s="3">
        <f>Bakery[[#This Row],[Price]]*Bakery[[#This Row],[Quantity]]</f>
        <v>4800</v>
      </c>
    </row>
    <row r="6193" spans="1:7" x14ac:dyDescent="0.25">
      <c r="A6193">
        <v>2020</v>
      </c>
      <c r="B6193" t="s">
        <v>23</v>
      </c>
      <c r="C6193" s="1">
        <v>23300</v>
      </c>
      <c r="D6193" t="s">
        <v>15</v>
      </c>
      <c r="E6193" s="2">
        <v>1</v>
      </c>
      <c r="F6193">
        <f>IFERROR(VLOOKUP(Bakery[[#This Row],[Products]],Bakery_price[#All],2,FALSE),0)</f>
        <v>3500</v>
      </c>
      <c r="G6193" s="3">
        <f>Bakery[[#This Row],[Price]]*Bakery[[#This Row],[Quantity]]</f>
        <v>3500</v>
      </c>
    </row>
    <row r="6194" spans="1:7" x14ac:dyDescent="0.25">
      <c r="A6194">
        <v>2020</v>
      </c>
      <c r="B6194" t="s">
        <v>23</v>
      </c>
      <c r="C6194" s="1">
        <v>23300</v>
      </c>
      <c r="D6194" t="s">
        <v>20</v>
      </c>
      <c r="E6194" s="2">
        <v>1</v>
      </c>
      <c r="F6194">
        <f>IFERROR(VLOOKUP(Bakery[[#This Row],[Products]],Bakery_price[#All],2,FALSE),0)</f>
        <v>0</v>
      </c>
      <c r="G6194" s="3">
        <f>Bakery[[#This Row],[Price]]*Bakery[[#This Row],[Quantity]]</f>
        <v>0</v>
      </c>
    </row>
    <row r="6195" spans="1:7" x14ac:dyDescent="0.25">
      <c r="A6195">
        <v>2020</v>
      </c>
      <c r="B6195" t="s">
        <v>23</v>
      </c>
      <c r="C6195" s="1">
        <v>23300</v>
      </c>
      <c r="D6195" t="s">
        <v>8</v>
      </c>
      <c r="E6195" s="2">
        <v>1</v>
      </c>
      <c r="F6195">
        <f>IFERROR(VLOOKUP(Bakery[[#This Row],[Products]],Bakery_price[#All],2,FALSE),0)</f>
        <v>4800</v>
      </c>
      <c r="G6195" s="3">
        <f>Bakery[[#This Row],[Price]]*Bakery[[#This Row],[Quantity]]</f>
        <v>4800</v>
      </c>
    </row>
    <row r="6196" spans="1:7" x14ac:dyDescent="0.25">
      <c r="A6196">
        <v>2020</v>
      </c>
      <c r="B6196" t="s">
        <v>23</v>
      </c>
      <c r="C6196" s="1">
        <v>23300</v>
      </c>
      <c r="D6196" t="s">
        <v>17</v>
      </c>
      <c r="E6196" s="2">
        <v>1</v>
      </c>
      <c r="F6196">
        <f>IFERROR(VLOOKUP(Bakery[[#This Row],[Products]],Bakery_price[#All],2,FALSE),0)</f>
        <v>4000</v>
      </c>
      <c r="G6196" s="3">
        <f>Bakery[[#This Row],[Price]]*Bakery[[#This Row],[Quantity]]</f>
        <v>4000</v>
      </c>
    </row>
    <row r="6197" spans="1:7" x14ac:dyDescent="0.25">
      <c r="A6197">
        <v>2020</v>
      </c>
      <c r="B6197" t="s">
        <v>23</v>
      </c>
      <c r="C6197" s="1">
        <v>17100</v>
      </c>
      <c r="D6197" t="s">
        <v>6</v>
      </c>
      <c r="E6197" s="2">
        <v>2</v>
      </c>
      <c r="F6197">
        <f>IFERROR(VLOOKUP(Bakery[[#This Row],[Products]],Bakery_price[#All],2,FALSE),0)</f>
        <v>4800</v>
      </c>
      <c r="G6197" s="3">
        <f>Bakery[[#This Row],[Price]]*Bakery[[#This Row],[Quantity]]</f>
        <v>9600</v>
      </c>
    </row>
    <row r="6198" spans="1:7" x14ac:dyDescent="0.25">
      <c r="A6198">
        <v>2020</v>
      </c>
      <c r="B6198" t="s">
        <v>23</v>
      </c>
      <c r="C6198" s="1">
        <v>17100</v>
      </c>
      <c r="D6198" t="s">
        <v>25</v>
      </c>
      <c r="E6198" s="2">
        <v>1</v>
      </c>
      <c r="F6198">
        <f>IFERROR(VLOOKUP(Bakery[[#This Row],[Products]],Bakery_price[#All],2,FALSE),0)</f>
        <v>3500</v>
      </c>
      <c r="G6198" s="3">
        <f>Bakery[[#This Row],[Price]]*Bakery[[#This Row],[Quantity]]</f>
        <v>3500</v>
      </c>
    </row>
    <row r="6199" spans="1:7" x14ac:dyDescent="0.25">
      <c r="A6199">
        <v>2020</v>
      </c>
      <c r="B6199" t="s">
        <v>23</v>
      </c>
      <c r="C6199" s="1">
        <v>21200</v>
      </c>
      <c r="D6199" t="s">
        <v>6</v>
      </c>
      <c r="E6199" s="2">
        <v>4</v>
      </c>
      <c r="F6199">
        <f>IFERROR(VLOOKUP(Bakery[[#This Row],[Products]],Bakery_price[#All],2,FALSE),0)</f>
        <v>4800</v>
      </c>
      <c r="G6199" s="3">
        <f>Bakery[[#This Row],[Price]]*Bakery[[#This Row],[Quantity]]</f>
        <v>19200</v>
      </c>
    </row>
    <row r="6200" spans="1:7" x14ac:dyDescent="0.25">
      <c r="A6200">
        <v>2020</v>
      </c>
      <c r="B6200" t="s">
        <v>23</v>
      </c>
      <c r="C6200" s="1">
        <v>27900</v>
      </c>
      <c r="D6200" t="s">
        <v>6</v>
      </c>
      <c r="E6200" s="2">
        <v>3</v>
      </c>
      <c r="F6200">
        <f>IFERROR(VLOOKUP(Bakery[[#This Row],[Products]],Bakery_price[#All],2,FALSE),0)</f>
        <v>4800</v>
      </c>
      <c r="G6200" s="3">
        <f>Bakery[[#This Row],[Price]]*Bakery[[#This Row],[Quantity]]</f>
        <v>14400</v>
      </c>
    </row>
    <row r="6201" spans="1:7" x14ac:dyDescent="0.25">
      <c r="A6201">
        <v>2020</v>
      </c>
      <c r="B6201" t="s">
        <v>23</v>
      </c>
      <c r="C6201" s="1">
        <v>27900</v>
      </c>
      <c r="D6201" t="s">
        <v>24</v>
      </c>
      <c r="E6201" s="2">
        <v>2</v>
      </c>
      <c r="F6201">
        <f>IFERROR(VLOOKUP(Bakery[[#This Row],[Products]],Bakery_price[#All],2,FALSE),0)</f>
        <v>3500</v>
      </c>
      <c r="G6201" s="3">
        <f>Bakery[[#This Row],[Price]]*Bakery[[#This Row],[Quantity]]</f>
        <v>7000</v>
      </c>
    </row>
    <row r="6202" spans="1:7" x14ac:dyDescent="0.25">
      <c r="A6202">
        <v>2020</v>
      </c>
      <c r="B6202" t="s">
        <v>23</v>
      </c>
      <c r="C6202" s="1">
        <v>27900</v>
      </c>
      <c r="D6202" t="s">
        <v>31</v>
      </c>
      <c r="E6202" s="2">
        <v>1</v>
      </c>
      <c r="F6202">
        <f>IFERROR(VLOOKUP(Bakery[[#This Row],[Products]],Bakery_price[#All],2,FALSE),0)</f>
        <v>4000</v>
      </c>
      <c r="G6202" s="3">
        <f>Bakery[[#This Row],[Price]]*Bakery[[#This Row],[Quantity]]</f>
        <v>4000</v>
      </c>
    </row>
    <row r="6203" spans="1:7" x14ac:dyDescent="0.25">
      <c r="A6203">
        <v>2020</v>
      </c>
      <c r="B6203" t="s">
        <v>5</v>
      </c>
      <c r="C6203" s="1">
        <v>23300</v>
      </c>
      <c r="D6203" t="s">
        <v>6</v>
      </c>
      <c r="E6203" s="2">
        <v>1</v>
      </c>
      <c r="F6203">
        <f>IFERROR(VLOOKUP(Bakery[[#This Row],[Products]],Bakery_price[#All],2,FALSE),0)</f>
        <v>4800</v>
      </c>
      <c r="G6203" s="3">
        <f>Bakery[[#This Row],[Price]]*Bakery[[#This Row],[Quantity]]</f>
        <v>4800</v>
      </c>
    </row>
    <row r="6204" spans="1:7" x14ac:dyDescent="0.25">
      <c r="A6204">
        <v>2020</v>
      </c>
      <c r="B6204" t="s">
        <v>5</v>
      </c>
      <c r="C6204" s="1">
        <v>23300</v>
      </c>
      <c r="D6204" t="s">
        <v>15</v>
      </c>
      <c r="E6204" s="2">
        <v>1</v>
      </c>
      <c r="F6204">
        <f>IFERROR(VLOOKUP(Bakery[[#This Row],[Products]],Bakery_price[#All],2,FALSE),0)</f>
        <v>3500</v>
      </c>
      <c r="G6204" s="3">
        <f>Bakery[[#This Row],[Price]]*Bakery[[#This Row],[Quantity]]</f>
        <v>3500</v>
      </c>
    </row>
    <row r="6205" spans="1:7" x14ac:dyDescent="0.25">
      <c r="A6205">
        <v>2020</v>
      </c>
      <c r="B6205" t="s">
        <v>5</v>
      </c>
      <c r="C6205" s="1">
        <v>23300</v>
      </c>
      <c r="D6205" t="s">
        <v>24</v>
      </c>
      <c r="E6205" s="2">
        <v>2</v>
      </c>
      <c r="F6205">
        <f>IFERROR(VLOOKUP(Bakery[[#This Row],[Products]],Bakery_price[#All],2,FALSE),0)</f>
        <v>3500</v>
      </c>
      <c r="G6205" s="3">
        <f>Bakery[[#This Row],[Price]]*Bakery[[#This Row],[Quantity]]</f>
        <v>7000</v>
      </c>
    </row>
    <row r="6206" spans="1:7" x14ac:dyDescent="0.25">
      <c r="A6206">
        <v>2020</v>
      </c>
      <c r="B6206" t="s">
        <v>5</v>
      </c>
      <c r="C6206" s="1">
        <v>23300</v>
      </c>
      <c r="D6206" t="s">
        <v>9</v>
      </c>
      <c r="E6206" s="2" t="s">
        <v>32</v>
      </c>
      <c r="F6206">
        <f>IFERROR(VLOOKUP(Bakery[[#This Row],[Products]],Bakery_price[#All],2,FALSE),0)</f>
        <v>5000</v>
      </c>
      <c r="G6206" s="3">
        <f>Bakery[[#This Row],[Price]]*Bakery[[#This Row],[Quantity]]</f>
        <v>5000</v>
      </c>
    </row>
    <row r="6207" spans="1:7" x14ac:dyDescent="0.25">
      <c r="A6207">
        <v>2020</v>
      </c>
      <c r="B6207" t="s">
        <v>5</v>
      </c>
      <c r="C6207" s="1">
        <v>23800</v>
      </c>
      <c r="D6207" t="s">
        <v>6</v>
      </c>
      <c r="E6207" s="2">
        <v>1</v>
      </c>
      <c r="F6207">
        <f>IFERROR(VLOOKUP(Bakery[[#This Row],[Products]],Bakery_price[#All],2,FALSE),0)</f>
        <v>4800</v>
      </c>
      <c r="G6207" s="3">
        <f>Bakery[[#This Row],[Price]]*Bakery[[#This Row],[Quantity]]</f>
        <v>4800</v>
      </c>
    </row>
    <row r="6208" spans="1:7" x14ac:dyDescent="0.25">
      <c r="A6208">
        <v>2020</v>
      </c>
      <c r="B6208" t="s">
        <v>5</v>
      </c>
      <c r="C6208" s="1">
        <v>23800</v>
      </c>
      <c r="D6208" t="s">
        <v>7</v>
      </c>
      <c r="E6208" s="2">
        <v>2</v>
      </c>
      <c r="F6208">
        <f>IFERROR(VLOOKUP(Bakery[[#This Row],[Products]],Bakery_price[#All],2,FALSE),0)</f>
        <v>0</v>
      </c>
      <c r="G6208" s="3">
        <f>Bakery[[#This Row],[Price]]*Bakery[[#This Row],[Quantity]]</f>
        <v>0</v>
      </c>
    </row>
    <row r="6209" spans="1:7" x14ac:dyDescent="0.25">
      <c r="A6209">
        <v>2020</v>
      </c>
      <c r="B6209" t="s">
        <v>5</v>
      </c>
      <c r="C6209" s="1">
        <v>23800</v>
      </c>
      <c r="D6209" t="s">
        <v>8</v>
      </c>
      <c r="E6209" s="2">
        <v>1</v>
      </c>
      <c r="F6209">
        <f>IFERROR(VLOOKUP(Bakery[[#This Row],[Products]],Bakery_price[#All],2,FALSE),0)</f>
        <v>4800</v>
      </c>
      <c r="G6209" s="3">
        <f>Bakery[[#This Row],[Price]]*Bakery[[#This Row],[Quantity]]</f>
        <v>4800</v>
      </c>
    </row>
    <row r="6210" spans="1:7" x14ac:dyDescent="0.25">
      <c r="A6210">
        <v>2020</v>
      </c>
      <c r="B6210" t="s">
        <v>5</v>
      </c>
      <c r="C6210" s="1">
        <v>23800</v>
      </c>
      <c r="D6210" t="s">
        <v>12</v>
      </c>
      <c r="E6210" s="2">
        <v>1</v>
      </c>
      <c r="F6210">
        <f>IFERROR(VLOOKUP(Bakery[[#This Row],[Products]],Bakery_price[#All],2,FALSE),0)</f>
        <v>4500</v>
      </c>
      <c r="G6210" s="3">
        <f>Bakery[[#This Row],[Price]]*Bakery[[#This Row],[Quantity]]</f>
        <v>4500</v>
      </c>
    </row>
    <row r="6211" spans="1:7" x14ac:dyDescent="0.25">
      <c r="A6211">
        <v>2020</v>
      </c>
      <c r="B6211" t="s">
        <v>5</v>
      </c>
      <c r="C6211" s="1">
        <v>15300</v>
      </c>
      <c r="D6211" t="s">
        <v>6</v>
      </c>
      <c r="E6211" s="2">
        <v>1</v>
      </c>
      <c r="F6211">
        <f>IFERROR(VLOOKUP(Bakery[[#This Row],[Products]],Bakery_price[#All],2,FALSE),0)</f>
        <v>4800</v>
      </c>
      <c r="G6211" s="3">
        <f>Bakery[[#This Row],[Price]]*Bakery[[#This Row],[Quantity]]</f>
        <v>4800</v>
      </c>
    </row>
    <row r="6212" spans="1:7" x14ac:dyDescent="0.25">
      <c r="A6212">
        <v>2020</v>
      </c>
      <c r="B6212" t="s">
        <v>5</v>
      </c>
      <c r="C6212" s="1">
        <v>15300</v>
      </c>
      <c r="D6212" t="s">
        <v>8</v>
      </c>
      <c r="E6212" s="2">
        <v>1</v>
      </c>
      <c r="F6212">
        <f>IFERROR(VLOOKUP(Bakery[[#This Row],[Products]],Bakery_price[#All],2,FALSE),0)</f>
        <v>4800</v>
      </c>
      <c r="G6212" s="3">
        <f>Bakery[[#This Row],[Price]]*Bakery[[#This Row],[Quantity]]</f>
        <v>4800</v>
      </c>
    </row>
    <row r="6213" spans="1:7" x14ac:dyDescent="0.25">
      <c r="A6213">
        <v>2020</v>
      </c>
      <c r="B6213" t="s">
        <v>5</v>
      </c>
      <c r="C6213" s="1">
        <v>15300</v>
      </c>
      <c r="D6213" t="s">
        <v>17</v>
      </c>
      <c r="E6213" s="2">
        <v>1</v>
      </c>
      <c r="F6213">
        <f>IFERROR(VLOOKUP(Bakery[[#This Row],[Products]],Bakery_price[#All],2,FALSE),0)</f>
        <v>4000</v>
      </c>
      <c r="G6213" s="3">
        <f>Bakery[[#This Row],[Price]]*Bakery[[#This Row],[Quantity]]</f>
        <v>4000</v>
      </c>
    </row>
    <row r="6214" spans="1:7" x14ac:dyDescent="0.25">
      <c r="A6214">
        <v>2020</v>
      </c>
      <c r="B6214" t="s">
        <v>5</v>
      </c>
      <c r="C6214" s="1">
        <v>23100</v>
      </c>
      <c r="D6214" t="s">
        <v>6</v>
      </c>
      <c r="E6214" s="2">
        <v>2</v>
      </c>
      <c r="F6214">
        <f>IFERROR(VLOOKUP(Bakery[[#This Row],[Products]],Bakery_price[#All],2,FALSE),0)</f>
        <v>4800</v>
      </c>
      <c r="G6214" s="3">
        <f>Bakery[[#This Row],[Price]]*Bakery[[#This Row],[Quantity]]</f>
        <v>9600</v>
      </c>
    </row>
    <row r="6215" spans="1:7" x14ac:dyDescent="0.25">
      <c r="A6215">
        <v>2020</v>
      </c>
      <c r="B6215" t="s">
        <v>5</v>
      </c>
      <c r="C6215" s="1">
        <v>23100</v>
      </c>
      <c r="D6215" t="s">
        <v>24</v>
      </c>
      <c r="E6215" s="2">
        <v>1</v>
      </c>
      <c r="F6215">
        <f>IFERROR(VLOOKUP(Bakery[[#This Row],[Products]],Bakery_price[#All],2,FALSE),0)</f>
        <v>3500</v>
      </c>
      <c r="G6215" s="3">
        <f>Bakery[[#This Row],[Price]]*Bakery[[#This Row],[Quantity]]</f>
        <v>3500</v>
      </c>
    </row>
    <row r="6216" spans="1:7" x14ac:dyDescent="0.25">
      <c r="A6216">
        <v>2020</v>
      </c>
      <c r="B6216" t="s">
        <v>5</v>
      </c>
      <c r="C6216" s="1">
        <v>23100</v>
      </c>
      <c r="D6216" t="s">
        <v>25</v>
      </c>
      <c r="E6216" s="2">
        <v>1</v>
      </c>
      <c r="F6216">
        <f>IFERROR(VLOOKUP(Bakery[[#This Row],[Products]],Bakery_price[#All],2,FALSE),0)</f>
        <v>3500</v>
      </c>
      <c r="G6216" s="3">
        <f>Bakery[[#This Row],[Price]]*Bakery[[#This Row],[Quantity]]</f>
        <v>3500</v>
      </c>
    </row>
    <row r="6217" spans="1:7" x14ac:dyDescent="0.25">
      <c r="A6217">
        <v>2020</v>
      </c>
      <c r="B6217" t="s">
        <v>5</v>
      </c>
      <c r="C6217" s="1">
        <v>23100</v>
      </c>
      <c r="D6217" t="s">
        <v>12</v>
      </c>
      <c r="E6217" s="2">
        <v>1</v>
      </c>
      <c r="F6217">
        <f>IFERROR(VLOOKUP(Bakery[[#This Row],[Products]],Bakery_price[#All],2,FALSE),0)</f>
        <v>4500</v>
      </c>
      <c r="G6217" s="3">
        <f>Bakery[[#This Row],[Price]]*Bakery[[#This Row],[Quantity]]</f>
        <v>4500</v>
      </c>
    </row>
    <row r="6218" spans="1:7" x14ac:dyDescent="0.25">
      <c r="A6218">
        <v>2020</v>
      </c>
      <c r="B6218" t="s">
        <v>5</v>
      </c>
      <c r="C6218" s="1">
        <v>20900</v>
      </c>
      <c r="D6218" t="s">
        <v>6</v>
      </c>
      <c r="E6218" s="2">
        <v>2</v>
      </c>
      <c r="F6218">
        <f>IFERROR(VLOOKUP(Bakery[[#This Row],[Products]],Bakery_price[#All],2,FALSE),0)</f>
        <v>4800</v>
      </c>
      <c r="G6218" s="3">
        <f>Bakery[[#This Row],[Price]]*Bakery[[#This Row],[Quantity]]</f>
        <v>9600</v>
      </c>
    </row>
    <row r="6219" spans="1:7" x14ac:dyDescent="0.25">
      <c r="A6219">
        <v>2020</v>
      </c>
      <c r="B6219" t="s">
        <v>5</v>
      </c>
      <c r="C6219" s="1">
        <v>20900</v>
      </c>
      <c r="D6219" t="s">
        <v>8</v>
      </c>
      <c r="E6219" s="2">
        <v>1</v>
      </c>
      <c r="F6219">
        <f>IFERROR(VLOOKUP(Bakery[[#This Row],[Products]],Bakery_price[#All],2,FALSE),0)</f>
        <v>4800</v>
      </c>
      <c r="G6219" s="3">
        <f>Bakery[[#This Row],[Price]]*Bakery[[#This Row],[Quantity]]</f>
        <v>4800</v>
      </c>
    </row>
    <row r="6220" spans="1:7" x14ac:dyDescent="0.25">
      <c r="A6220">
        <v>2020</v>
      </c>
      <c r="B6220" t="s">
        <v>5</v>
      </c>
      <c r="C6220" s="1">
        <v>20900</v>
      </c>
      <c r="D6220" t="s">
        <v>26</v>
      </c>
      <c r="E6220" s="2">
        <v>1</v>
      </c>
      <c r="F6220">
        <f>IFERROR(VLOOKUP(Bakery[[#This Row],[Products]],Bakery_price[#All],2,FALSE),0)</f>
        <v>4000</v>
      </c>
      <c r="G6220" s="3">
        <f>Bakery[[#This Row],[Price]]*Bakery[[#This Row],[Quantity]]</f>
        <v>4000</v>
      </c>
    </row>
    <row r="6221" spans="1:7" x14ac:dyDescent="0.25">
      <c r="A6221">
        <v>2020</v>
      </c>
      <c r="B6221" t="s">
        <v>5</v>
      </c>
      <c r="C6221" s="1">
        <v>14800</v>
      </c>
      <c r="D6221" t="s">
        <v>8</v>
      </c>
      <c r="E6221" s="2">
        <v>2</v>
      </c>
      <c r="F6221">
        <f>IFERROR(VLOOKUP(Bakery[[#This Row],[Products]],Bakery_price[#All],2,FALSE),0)</f>
        <v>4800</v>
      </c>
      <c r="G6221" s="3">
        <f>Bakery[[#This Row],[Price]]*Bakery[[#This Row],[Quantity]]</f>
        <v>9600</v>
      </c>
    </row>
    <row r="6222" spans="1:7" x14ac:dyDescent="0.25">
      <c r="A6222">
        <v>2020</v>
      </c>
      <c r="B6222" t="s">
        <v>5</v>
      </c>
      <c r="C6222" s="1">
        <v>14800</v>
      </c>
      <c r="D6222" t="s">
        <v>26</v>
      </c>
      <c r="E6222" s="2">
        <v>1</v>
      </c>
      <c r="F6222">
        <f>IFERROR(VLOOKUP(Bakery[[#This Row],[Products]],Bakery_price[#All],2,FALSE),0)</f>
        <v>4000</v>
      </c>
      <c r="G6222" s="3">
        <f>Bakery[[#This Row],[Price]]*Bakery[[#This Row],[Quantity]]</f>
        <v>4000</v>
      </c>
    </row>
    <row r="6223" spans="1:7" x14ac:dyDescent="0.25">
      <c r="A6223">
        <v>2020</v>
      </c>
      <c r="B6223" t="s">
        <v>5</v>
      </c>
      <c r="C6223" s="1">
        <v>19800</v>
      </c>
      <c r="D6223" t="s">
        <v>6</v>
      </c>
      <c r="E6223" s="2">
        <v>1</v>
      </c>
      <c r="F6223">
        <f>IFERROR(VLOOKUP(Bakery[[#This Row],[Products]],Bakery_price[#All],2,FALSE),0)</f>
        <v>4800</v>
      </c>
      <c r="G6223" s="3">
        <f>Bakery[[#This Row],[Price]]*Bakery[[#This Row],[Quantity]]</f>
        <v>4800</v>
      </c>
    </row>
    <row r="6224" spans="1:7" x14ac:dyDescent="0.25">
      <c r="A6224">
        <v>2020</v>
      </c>
      <c r="B6224" t="s">
        <v>5</v>
      </c>
      <c r="C6224" s="1">
        <v>19800</v>
      </c>
      <c r="D6224" t="s">
        <v>15</v>
      </c>
      <c r="E6224" s="2">
        <v>1</v>
      </c>
      <c r="F6224">
        <f>IFERROR(VLOOKUP(Bakery[[#This Row],[Products]],Bakery_price[#All],2,FALSE),0)</f>
        <v>3500</v>
      </c>
      <c r="G6224" s="3">
        <f>Bakery[[#This Row],[Price]]*Bakery[[#This Row],[Quantity]]</f>
        <v>3500</v>
      </c>
    </row>
    <row r="6225" spans="1:7" x14ac:dyDescent="0.25">
      <c r="A6225">
        <v>2020</v>
      </c>
      <c r="B6225" t="s">
        <v>5</v>
      </c>
      <c r="C6225" s="1">
        <v>19800</v>
      </c>
      <c r="D6225" t="s">
        <v>8</v>
      </c>
      <c r="E6225" s="2">
        <v>1</v>
      </c>
      <c r="F6225">
        <f>IFERROR(VLOOKUP(Bakery[[#This Row],[Products]],Bakery_price[#All],2,FALSE),0)</f>
        <v>4800</v>
      </c>
      <c r="G6225" s="3">
        <f>Bakery[[#This Row],[Price]]*Bakery[[#This Row],[Quantity]]</f>
        <v>4800</v>
      </c>
    </row>
    <row r="6226" spans="1:7" x14ac:dyDescent="0.25">
      <c r="A6226">
        <v>2020</v>
      </c>
      <c r="B6226" t="s">
        <v>5</v>
      </c>
      <c r="C6226" s="1">
        <v>19800</v>
      </c>
      <c r="D6226" t="s">
        <v>9</v>
      </c>
      <c r="E6226" s="2" t="s">
        <v>32</v>
      </c>
      <c r="F6226">
        <f>IFERROR(VLOOKUP(Bakery[[#This Row],[Products]],Bakery_price[#All],2,FALSE),0)</f>
        <v>5000</v>
      </c>
      <c r="G6226" s="3">
        <f>Bakery[[#This Row],[Price]]*Bakery[[#This Row],[Quantity]]</f>
        <v>5000</v>
      </c>
    </row>
    <row r="6227" spans="1:7" x14ac:dyDescent="0.25">
      <c r="A6227">
        <v>2020</v>
      </c>
      <c r="B6227" t="s">
        <v>5</v>
      </c>
      <c r="C6227" s="1">
        <v>22000</v>
      </c>
      <c r="D6227" t="s">
        <v>15</v>
      </c>
      <c r="E6227" s="2">
        <v>1</v>
      </c>
      <c r="F6227">
        <f>IFERROR(VLOOKUP(Bakery[[#This Row],[Products]],Bakery_price[#All],2,FALSE),0)</f>
        <v>3500</v>
      </c>
      <c r="G6227" s="3">
        <f>Bakery[[#This Row],[Price]]*Bakery[[#This Row],[Quantity]]</f>
        <v>3500</v>
      </c>
    </row>
    <row r="6228" spans="1:7" x14ac:dyDescent="0.25">
      <c r="A6228">
        <v>2020</v>
      </c>
      <c r="B6228" t="s">
        <v>5</v>
      </c>
      <c r="C6228" s="1">
        <v>22000</v>
      </c>
      <c r="D6228" t="s">
        <v>7</v>
      </c>
      <c r="E6228" s="2">
        <v>1</v>
      </c>
      <c r="F6228">
        <f>IFERROR(VLOOKUP(Bakery[[#This Row],[Products]],Bakery_price[#All],2,FALSE),0)</f>
        <v>0</v>
      </c>
      <c r="G6228" s="3">
        <f>Bakery[[#This Row],[Price]]*Bakery[[#This Row],[Quantity]]</f>
        <v>0</v>
      </c>
    </row>
    <row r="6229" spans="1:7" x14ac:dyDescent="0.25">
      <c r="A6229">
        <v>2020</v>
      </c>
      <c r="B6229" t="s">
        <v>5</v>
      </c>
      <c r="C6229" s="1">
        <v>22000</v>
      </c>
      <c r="D6229" t="s">
        <v>20</v>
      </c>
      <c r="E6229" s="2">
        <v>1</v>
      </c>
      <c r="F6229">
        <f>IFERROR(VLOOKUP(Bakery[[#This Row],[Products]],Bakery_price[#All],2,FALSE),0)</f>
        <v>0</v>
      </c>
      <c r="G6229" s="3">
        <f>Bakery[[#This Row],[Price]]*Bakery[[#This Row],[Quantity]]</f>
        <v>0</v>
      </c>
    </row>
    <row r="6230" spans="1:7" x14ac:dyDescent="0.25">
      <c r="A6230">
        <v>2020</v>
      </c>
      <c r="B6230" t="s">
        <v>5</v>
      </c>
      <c r="C6230" s="1">
        <v>22000</v>
      </c>
      <c r="D6230" t="s">
        <v>25</v>
      </c>
      <c r="E6230" s="2">
        <v>1</v>
      </c>
      <c r="F6230">
        <f>IFERROR(VLOOKUP(Bakery[[#This Row],[Products]],Bakery_price[#All],2,FALSE),0)</f>
        <v>3500</v>
      </c>
      <c r="G6230" s="3">
        <f>Bakery[[#This Row],[Price]]*Bakery[[#This Row],[Quantity]]</f>
        <v>3500</v>
      </c>
    </row>
    <row r="6231" spans="1:7" x14ac:dyDescent="0.25">
      <c r="A6231">
        <v>2020</v>
      </c>
      <c r="B6231" t="s">
        <v>5</v>
      </c>
      <c r="C6231" s="1">
        <v>22000</v>
      </c>
      <c r="D6231" t="s">
        <v>12</v>
      </c>
      <c r="E6231" s="2">
        <v>1</v>
      </c>
      <c r="F6231">
        <f>IFERROR(VLOOKUP(Bakery[[#This Row],[Products]],Bakery_price[#All],2,FALSE),0)</f>
        <v>4500</v>
      </c>
      <c r="G6231" s="3">
        <f>Bakery[[#This Row],[Price]]*Bakery[[#This Row],[Quantity]]</f>
        <v>4500</v>
      </c>
    </row>
    <row r="6232" spans="1:7" x14ac:dyDescent="0.25">
      <c r="A6232">
        <v>2020</v>
      </c>
      <c r="B6232" t="s">
        <v>5</v>
      </c>
      <c r="C6232" s="1">
        <v>15100</v>
      </c>
      <c r="D6232" t="s">
        <v>6</v>
      </c>
      <c r="E6232" s="2">
        <v>2</v>
      </c>
      <c r="F6232">
        <f>IFERROR(VLOOKUP(Bakery[[#This Row],[Products]],Bakery_price[#All],2,FALSE),0)</f>
        <v>4800</v>
      </c>
      <c r="G6232" s="3">
        <f>Bakery[[#This Row],[Price]]*Bakery[[#This Row],[Quantity]]</f>
        <v>9600</v>
      </c>
    </row>
    <row r="6233" spans="1:7" x14ac:dyDescent="0.25">
      <c r="A6233">
        <v>2020</v>
      </c>
      <c r="B6233" t="s">
        <v>5</v>
      </c>
      <c r="C6233" s="1">
        <v>15100</v>
      </c>
      <c r="D6233" t="s">
        <v>15</v>
      </c>
      <c r="E6233" s="2">
        <v>1</v>
      </c>
      <c r="F6233">
        <f>IFERROR(VLOOKUP(Bakery[[#This Row],[Products]],Bakery_price[#All],2,FALSE),0)</f>
        <v>3500</v>
      </c>
      <c r="G6233" s="3">
        <f>Bakery[[#This Row],[Price]]*Bakery[[#This Row],[Quantity]]</f>
        <v>3500</v>
      </c>
    </row>
    <row r="6234" spans="1:7" x14ac:dyDescent="0.25">
      <c r="A6234">
        <v>2020</v>
      </c>
      <c r="B6234" t="s">
        <v>5</v>
      </c>
      <c r="C6234" s="1">
        <v>19600</v>
      </c>
      <c r="D6234" t="s">
        <v>6</v>
      </c>
      <c r="E6234" s="2">
        <v>2</v>
      </c>
      <c r="F6234">
        <f>IFERROR(VLOOKUP(Bakery[[#This Row],[Products]],Bakery_price[#All],2,FALSE),0)</f>
        <v>4800</v>
      </c>
      <c r="G6234" s="3">
        <f>Bakery[[#This Row],[Price]]*Bakery[[#This Row],[Quantity]]</f>
        <v>9600</v>
      </c>
    </row>
    <row r="6235" spans="1:7" x14ac:dyDescent="0.25">
      <c r="A6235">
        <v>2020</v>
      </c>
      <c r="B6235" t="s">
        <v>5</v>
      </c>
      <c r="C6235" s="1">
        <v>19600</v>
      </c>
      <c r="D6235" t="s">
        <v>25</v>
      </c>
      <c r="E6235" s="2">
        <v>1</v>
      </c>
      <c r="F6235">
        <f>IFERROR(VLOOKUP(Bakery[[#This Row],[Products]],Bakery_price[#All],2,FALSE),0)</f>
        <v>3500</v>
      </c>
      <c r="G6235" s="3">
        <f>Bakery[[#This Row],[Price]]*Bakery[[#This Row],[Quantity]]</f>
        <v>3500</v>
      </c>
    </row>
    <row r="6236" spans="1:7" x14ac:dyDescent="0.25">
      <c r="A6236">
        <v>2020</v>
      </c>
      <c r="B6236" t="s">
        <v>5</v>
      </c>
      <c r="C6236" s="1">
        <v>19600</v>
      </c>
      <c r="D6236" t="s">
        <v>12</v>
      </c>
      <c r="E6236" s="2">
        <v>1</v>
      </c>
      <c r="F6236">
        <f>IFERROR(VLOOKUP(Bakery[[#This Row],[Products]],Bakery_price[#All],2,FALSE),0)</f>
        <v>4500</v>
      </c>
      <c r="G6236" s="3">
        <f>Bakery[[#This Row],[Price]]*Bakery[[#This Row],[Quantity]]</f>
        <v>4500</v>
      </c>
    </row>
    <row r="6237" spans="1:7" x14ac:dyDescent="0.25">
      <c r="A6237">
        <v>2020</v>
      </c>
      <c r="B6237" t="s">
        <v>13</v>
      </c>
      <c r="C6237" s="1">
        <v>33800</v>
      </c>
      <c r="D6237" t="s">
        <v>6</v>
      </c>
      <c r="E6237" s="2">
        <v>1</v>
      </c>
      <c r="F6237">
        <f>IFERROR(VLOOKUP(Bakery[[#This Row],[Products]],Bakery_price[#All],2,FALSE),0)</f>
        <v>4800</v>
      </c>
      <c r="G6237" s="3">
        <f>Bakery[[#This Row],[Price]]*Bakery[[#This Row],[Quantity]]</f>
        <v>4800</v>
      </c>
    </row>
    <row r="6238" spans="1:7" x14ac:dyDescent="0.25">
      <c r="A6238">
        <v>2020</v>
      </c>
      <c r="B6238" t="s">
        <v>13</v>
      </c>
      <c r="C6238" s="1">
        <v>33800</v>
      </c>
      <c r="D6238" t="s">
        <v>15</v>
      </c>
      <c r="E6238" s="2">
        <v>1</v>
      </c>
      <c r="F6238">
        <f>IFERROR(VLOOKUP(Bakery[[#This Row],[Products]],Bakery_price[#All],2,FALSE),0)</f>
        <v>3500</v>
      </c>
      <c r="G6238" s="3">
        <f>Bakery[[#This Row],[Price]]*Bakery[[#This Row],[Quantity]]</f>
        <v>3500</v>
      </c>
    </row>
    <row r="6239" spans="1:7" x14ac:dyDescent="0.25">
      <c r="A6239">
        <v>2020</v>
      </c>
      <c r="B6239" t="s">
        <v>13</v>
      </c>
      <c r="C6239" s="1">
        <v>33800</v>
      </c>
      <c r="D6239" t="s">
        <v>7</v>
      </c>
      <c r="E6239" s="2">
        <v>1</v>
      </c>
      <c r="F6239">
        <f>IFERROR(VLOOKUP(Bakery[[#This Row],[Products]],Bakery_price[#All],2,FALSE),0)</f>
        <v>0</v>
      </c>
      <c r="G6239" s="3">
        <f>Bakery[[#This Row],[Price]]*Bakery[[#This Row],[Quantity]]</f>
        <v>0</v>
      </c>
    </row>
    <row r="6240" spans="1:7" x14ac:dyDescent="0.25">
      <c r="A6240">
        <v>2020</v>
      </c>
      <c r="B6240" t="s">
        <v>13</v>
      </c>
      <c r="C6240" s="1">
        <v>33800</v>
      </c>
      <c r="D6240" t="s">
        <v>20</v>
      </c>
      <c r="E6240" s="2">
        <v>1</v>
      </c>
      <c r="F6240">
        <f>IFERROR(VLOOKUP(Bakery[[#This Row],[Products]],Bakery_price[#All],2,FALSE),0)</f>
        <v>0</v>
      </c>
      <c r="G6240" s="3">
        <f>Bakery[[#This Row],[Price]]*Bakery[[#This Row],[Quantity]]</f>
        <v>0</v>
      </c>
    </row>
    <row r="6241" spans="1:7" x14ac:dyDescent="0.25">
      <c r="A6241">
        <v>2020</v>
      </c>
      <c r="B6241" t="s">
        <v>13</v>
      </c>
      <c r="C6241" s="1">
        <v>33800</v>
      </c>
      <c r="D6241" t="s">
        <v>17</v>
      </c>
      <c r="E6241" s="2">
        <v>2</v>
      </c>
      <c r="F6241">
        <f>IFERROR(VLOOKUP(Bakery[[#This Row],[Products]],Bakery_price[#All],2,FALSE),0)</f>
        <v>4000</v>
      </c>
      <c r="G6241" s="3">
        <f>Bakery[[#This Row],[Price]]*Bakery[[#This Row],[Quantity]]</f>
        <v>8000</v>
      </c>
    </row>
    <row r="6242" spans="1:7" x14ac:dyDescent="0.25">
      <c r="A6242">
        <v>2020</v>
      </c>
      <c r="B6242" t="s">
        <v>13</v>
      </c>
      <c r="C6242" s="1">
        <v>33800</v>
      </c>
      <c r="D6242" t="s">
        <v>9</v>
      </c>
      <c r="E6242" s="2" t="s">
        <v>32</v>
      </c>
      <c r="F6242">
        <f>IFERROR(VLOOKUP(Bakery[[#This Row],[Products]],Bakery_price[#All],2,FALSE),0)</f>
        <v>5000</v>
      </c>
      <c r="G6242" s="3">
        <f>Bakery[[#This Row],[Price]]*Bakery[[#This Row],[Quantity]]</f>
        <v>5000</v>
      </c>
    </row>
    <row r="6243" spans="1:7" x14ac:dyDescent="0.25">
      <c r="A6243">
        <v>2020</v>
      </c>
      <c r="B6243" t="s">
        <v>13</v>
      </c>
      <c r="C6243" s="1">
        <v>25100</v>
      </c>
      <c r="D6243" t="s">
        <v>6</v>
      </c>
      <c r="E6243" s="2">
        <v>2</v>
      </c>
      <c r="F6243">
        <f>IFERROR(VLOOKUP(Bakery[[#This Row],[Products]],Bakery_price[#All],2,FALSE),0)</f>
        <v>4800</v>
      </c>
      <c r="G6243" s="3">
        <f>Bakery[[#This Row],[Price]]*Bakery[[#This Row],[Quantity]]</f>
        <v>9600</v>
      </c>
    </row>
    <row r="6244" spans="1:7" x14ac:dyDescent="0.25">
      <c r="A6244">
        <v>2020</v>
      </c>
      <c r="B6244" t="s">
        <v>13</v>
      </c>
      <c r="C6244" s="1">
        <v>25100</v>
      </c>
      <c r="D6244" t="s">
        <v>8</v>
      </c>
      <c r="E6244" s="2">
        <v>1</v>
      </c>
      <c r="F6244">
        <f>IFERROR(VLOOKUP(Bakery[[#This Row],[Products]],Bakery_price[#All],2,FALSE),0)</f>
        <v>4800</v>
      </c>
      <c r="G6244" s="3">
        <f>Bakery[[#This Row],[Price]]*Bakery[[#This Row],[Quantity]]</f>
        <v>4800</v>
      </c>
    </row>
    <row r="6245" spans="1:7" x14ac:dyDescent="0.25">
      <c r="A6245">
        <v>2020</v>
      </c>
      <c r="B6245" t="s">
        <v>13</v>
      </c>
      <c r="C6245" s="1">
        <v>25100</v>
      </c>
      <c r="D6245" t="s">
        <v>17</v>
      </c>
      <c r="E6245" s="2">
        <v>1</v>
      </c>
      <c r="F6245">
        <f>IFERROR(VLOOKUP(Bakery[[#This Row],[Products]],Bakery_price[#All],2,FALSE),0)</f>
        <v>4000</v>
      </c>
      <c r="G6245" s="3">
        <f>Bakery[[#This Row],[Price]]*Bakery[[#This Row],[Quantity]]</f>
        <v>4000</v>
      </c>
    </row>
    <row r="6246" spans="1:7" x14ac:dyDescent="0.25">
      <c r="A6246">
        <v>2020</v>
      </c>
      <c r="B6246" t="s">
        <v>13</v>
      </c>
      <c r="C6246" s="1">
        <v>25100</v>
      </c>
      <c r="D6246" t="s">
        <v>30</v>
      </c>
      <c r="E6246" s="2">
        <v>2</v>
      </c>
      <c r="F6246">
        <f>IFERROR(VLOOKUP(Bakery[[#This Row],[Products]],Bakery_price[#All],2,FALSE),0)</f>
        <v>2500</v>
      </c>
      <c r="G6246" s="3">
        <f>Bakery[[#This Row],[Price]]*Bakery[[#This Row],[Quantity]]</f>
        <v>5000</v>
      </c>
    </row>
    <row r="6247" spans="1:7" x14ac:dyDescent="0.25">
      <c r="A6247">
        <v>2020</v>
      </c>
      <c r="B6247" t="s">
        <v>13</v>
      </c>
      <c r="C6247" s="1">
        <v>23100</v>
      </c>
      <c r="D6247" t="s">
        <v>6</v>
      </c>
      <c r="E6247" s="2">
        <v>2</v>
      </c>
      <c r="F6247">
        <f>IFERROR(VLOOKUP(Bakery[[#This Row],[Products]],Bakery_price[#All],2,FALSE),0)</f>
        <v>4800</v>
      </c>
      <c r="G6247" s="3">
        <f>Bakery[[#This Row],[Price]]*Bakery[[#This Row],[Quantity]]</f>
        <v>9600</v>
      </c>
    </row>
    <row r="6248" spans="1:7" x14ac:dyDescent="0.25">
      <c r="A6248">
        <v>2020</v>
      </c>
      <c r="B6248" t="s">
        <v>13</v>
      </c>
      <c r="C6248" s="1">
        <v>23100</v>
      </c>
      <c r="D6248" t="s">
        <v>15</v>
      </c>
      <c r="E6248" s="2">
        <v>1</v>
      </c>
      <c r="F6248">
        <f>IFERROR(VLOOKUP(Bakery[[#This Row],[Products]],Bakery_price[#All],2,FALSE),0)</f>
        <v>3500</v>
      </c>
      <c r="G6248" s="3">
        <f>Bakery[[#This Row],[Price]]*Bakery[[#This Row],[Quantity]]</f>
        <v>3500</v>
      </c>
    </row>
    <row r="6249" spans="1:7" x14ac:dyDescent="0.25">
      <c r="A6249">
        <v>2020</v>
      </c>
      <c r="B6249" t="s">
        <v>13</v>
      </c>
      <c r="C6249" s="1">
        <v>23100</v>
      </c>
      <c r="D6249" t="s">
        <v>24</v>
      </c>
      <c r="E6249" s="2">
        <v>1</v>
      </c>
      <c r="F6249">
        <f>IFERROR(VLOOKUP(Bakery[[#This Row],[Products]],Bakery_price[#All],2,FALSE),0)</f>
        <v>3500</v>
      </c>
      <c r="G6249" s="3">
        <f>Bakery[[#This Row],[Price]]*Bakery[[#This Row],[Quantity]]</f>
        <v>3500</v>
      </c>
    </row>
    <row r="6250" spans="1:7" x14ac:dyDescent="0.25">
      <c r="A6250">
        <v>2020</v>
      </c>
      <c r="B6250" t="s">
        <v>13</v>
      </c>
      <c r="C6250" s="1">
        <v>23100</v>
      </c>
      <c r="D6250" t="s">
        <v>25</v>
      </c>
      <c r="E6250" s="2">
        <v>1</v>
      </c>
      <c r="F6250">
        <f>IFERROR(VLOOKUP(Bakery[[#This Row],[Products]],Bakery_price[#All],2,FALSE),0)</f>
        <v>3500</v>
      </c>
      <c r="G6250" s="3">
        <f>Bakery[[#This Row],[Price]]*Bakery[[#This Row],[Quantity]]</f>
        <v>3500</v>
      </c>
    </row>
    <row r="6251" spans="1:7" x14ac:dyDescent="0.25">
      <c r="A6251">
        <v>2020</v>
      </c>
      <c r="B6251" t="s">
        <v>13</v>
      </c>
      <c r="C6251" s="1">
        <v>20100</v>
      </c>
      <c r="D6251" t="s">
        <v>6</v>
      </c>
      <c r="E6251" s="2">
        <v>2</v>
      </c>
      <c r="F6251">
        <f>IFERROR(VLOOKUP(Bakery[[#This Row],[Products]],Bakery_price[#All],2,FALSE),0)</f>
        <v>4800</v>
      </c>
      <c r="G6251" s="3">
        <f>Bakery[[#This Row],[Price]]*Bakery[[#This Row],[Quantity]]</f>
        <v>9600</v>
      </c>
    </row>
    <row r="6252" spans="1:7" x14ac:dyDescent="0.25">
      <c r="A6252">
        <v>2020</v>
      </c>
      <c r="B6252" t="s">
        <v>13</v>
      </c>
      <c r="C6252" s="1">
        <v>20100</v>
      </c>
      <c r="D6252" t="s">
        <v>17</v>
      </c>
      <c r="E6252" s="2">
        <v>1</v>
      </c>
      <c r="F6252">
        <f>IFERROR(VLOOKUP(Bakery[[#This Row],[Products]],Bakery_price[#All],2,FALSE),0)</f>
        <v>4000</v>
      </c>
      <c r="G6252" s="3">
        <f>Bakery[[#This Row],[Price]]*Bakery[[#This Row],[Quantity]]</f>
        <v>4000</v>
      </c>
    </row>
    <row r="6253" spans="1:7" x14ac:dyDescent="0.25">
      <c r="A6253">
        <v>2020</v>
      </c>
      <c r="B6253" t="s">
        <v>13</v>
      </c>
      <c r="C6253" s="1">
        <v>20100</v>
      </c>
      <c r="D6253" t="s">
        <v>29</v>
      </c>
      <c r="E6253" s="2">
        <v>1</v>
      </c>
      <c r="F6253">
        <f>IFERROR(VLOOKUP(Bakery[[#This Row],[Products]],Bakery_price[#All],2,FALSE),0)</f>
        <v>4500</v>
      </c>
      <c r="G6253" s="3">
        <f>Bakery[[#This Row],[Price]]*Bakery[[#This Row],[Quantity]]</f>
        <v>4500</v>
      </c>
    </row>
    <row r="6254" spans="1:7" x14ac:dyDescent="0.25">
      <c r="A6254">
        <v>2020</v>
      </c>
      <c r="B6254" t="s">
        <v>13</v>
      </c>
      <c r="C6254" s="1">
        <v>16500</v>
      </c>
      <c r="D6254" t="s">
        <v>15</v>
      </c>
      <c r="E6254" s="2">
        <v>2</v>
      </c>
      <c r="F6254">
        <f>IFERROR(VLOOKUP(Bakery[[#This Row],[Products]],Bakery_price[#All],2,FALSE),0)</f>
        <v>3500</v>
      </c>
      <c r="G6254" s="3">
        <f>Bakery[[#This Row],[Price]]*Bakery[[#This Row],[Quantity]]</f>
        <v>7000</v>
      </c>
    </row>
    <row r="6255" spans="1:7" x14ac:dyDescent="0.25">
      <c r="A6255">
        <v>2020</v>
      </c>
      <c r="B6255" t="s">
        <v>13</v>
      </c>
      <c r="C6255" s="1">
        <v>16500</v>
      </c>
      <c r="D6255" t="s">
        <v>19</v>
      </c>
      <c r="E6255" s="2">
        <v>2</v>
      </c>
      <c r="F6255">
        <f>IFERROR(VLOOKUP(Bakery[[#This Row],[Products]],Bakery_price[#All],2,FALSE),0)</f>
        <v>1500</v>
      </c>
      <c r="G6255" s="3">
        <f>Bakery[[#This Row],[Price]]*Bakery[[#This Row],[Quantity]]</f>
        <v>3000</v>
      </c>
    </row>
    <row r="6256" spans="1:7" x14ac:dyDescent="0.25">
      <c r="A6256">
        <v>2020</v>
      </c>
      <c r="B6256" t="s">
        <v>13</v>
      </c>
      <c r="C6256" s="1">
        <v>16500</v>
      </c>
      <c r="D6256" t="s">
        <v>10</v>
      </c>
      <c r="E6256" s="2">
        <v>1</v>
      </c>
      <c r="F6256">
        <f>IFERROR(VLOOKUP(Bakery[[#This Row],[Products]],Bakery_price[#All],2,FALSE),0)</f>
        <v>0</v>
      </c>
      <c r="G6256" s="3">
        <f>Bakery[[#This Row],[Price]]*Bakery[[#This Row],[Quantity]]</f>
        <v>0</v>
      </c>
    </row>
    <row r="6257" spans="1:7" x14ac:dyDescent="0.25">
      <c r="A6257">
        <v>2020</v>
      </c>
      <c r="B6257" t="s">
        <v>13</v>
      </c>
      <c r="C6257" s="1">
        <v>14800</v>
      </c>
      <c r="D6257" t="s">
        <v>6</v>
      </c>
      <c r="E6257" s="2">
        <v>1</v>
      </c>
      <c r="F6257">
        <f>IFERROR(VLOOKUP(Bakery[[#This Row],[Products]],Bakery_price[#All],2,FALSE),0)</f>
        <v>4800</v>
      </c>
      <c r="G6257" s="3">
        <f>Bakery[[#This Row],[Price]]*Bakery[[#This Row],[Quantity]]</f>
        <v>4800</v>
      </c>
    </row>
    <row r="6258" spans="1:7" x14ac:dyDescent="0.25">
      <c r="A6258">
        <v>2020</v>
      </c>
      <c r="B6258" t="s">
        <v>13</v>
      </c>
      <c r="C6258" s="1">
        <v>14800</v>
      </c>
      <c r="D6258" t="s">
        <v>15</v>
      </c>
      <c r="E6258" s="2">
        <v>1</v>
      </c>
      <c r="F6258">
        <f>IFERROR(VLOOKUP(Bakery[[#This Row],[Products]],Bakery_price[#All],2,FALSE),0)</f>
        <v>3500</v>
      </c>
      <c r="G6258" s="3">
        <f>Bakery[[#This Row],[Price]]*Bakery[[#This Row],[Quantity]]</f>
        <v>3500</v>
      </c>
    </row>
    <row r="6259" spans="1:7" x14ac:dyDescent="0.25">
      <c r="A6259">
        <v>2020</v>
      </c>
      <c r="B6259" t="s">
        <v>13</v>
      </c>
      <c r="C6259" s="1">
        <v>14800</v>
      </c>
      <c r="D6259" t="s">
        <v>10</v>
      </c>
      <c r="E6259" s="2">
        <v>1</v>
      </c>
      <c r="F6259">
        <f>IFERROR(VLOOKUP(Bakery[[#This Row],[Products]],Bakery_price[#All],2,FALSE),0)</f>
        <v>0</v>
      </c>
      <c r="G6259" s="3">
        <f>Bakery[[#This Row],[Price]]*Bakery[[#This Row],[Quantity]]</f>
        <v>0</v>
      </c>
    </row>
    <row r="6260" spans="1:7" x14ac:dyDescent="0.25">
      <c r="A6260">
        <v>2020</v>
      </c>
      <c r="B6260" t="s">
        <v>13</v>
      </c>
      <c r="C6260" s="1">
        <v>20300</v>
      </c>
      <c r="D6260" t="s">
        <v>6</v>
      </c>
      <c r="E6260" s="2">
        <v>1</v>
      </c>
      <c r="F6260">
        <f>IFERROR(VLOOKUP(Bakery[[#This Row],[Products]],Bakery_price[#All],2,FALSE),0)</f>
        <v>4800</v>
      </c>
      <c r="G6260" s="3">
        <f>Bakery[[#This Row],[Price]]*Bakery[[#This Row],[Quantity]]</f>
        <v>4800</v>
      </c>
    </row>
    <row r="6261" spans="1:7" x14ac:dyDescent="0.25">
      <c r="A6261">
        <v>2020</v>
      </c>
      <c r="B6261" t="s">
        <v>13</v>
      </c>
      <c r="C6261" s="1">
        <v>20300</v>
      </c>
      <c r="D6261" t="s">
        <v>15</v>
      </c>
      <c r="E6261" s="2">
        <v>1</v>
      </c>
      <c r="F6261">
        <f>IFERROR(VLOOKUP(Bakery[[#This Row],[Products]],Bakery_price[#All],2,FALSE),0)</f>
        <v>3500</v>
      </c>
      <c r="G6261" s="3">
        <f>Bakery[[#This Row],[Price]]*Bakery[[#This Row],[Quantity]]</f>
        <v>3500</v>
      </c>
    </row>
    <row r="6262" spans="1:7" x14ac:dyDescent="0.25">
      <c r="A6262">
        <v>2020</v>
      </c>
      <c r="B6262" t="s">
        <v>13</v>
      </c>
      <c r="C6262" s="1">
        <v>20300</v>
      </c>
      <c r="D6262" t="s">
        <v>19</v>
      </c>
      <c r="E6262" s="2">
        <v>1</v>
      </c>
      <c r="F6262">
        <f>IFERROR(VLOOKUP(Bakery[[#This Row],[Products]],Bakery_price[#All],2,FALSE),0)</f>
        <v>1500</v>
      </c>
      <c r="G6262" s="3">
        <f>Bakery[[#This Row],[Price]]*Bakery[[#This Row],[Quantity]]</f>
        <v>1500</v>
      </c>
    </row>
    <row r="6263" spans="1:7" x14ac:dyDescent="0.25">
      <c r="A6263">
        <v>2020</v>
      </c>
      <c r="B6263" t="s">
        <v>13</v>
      </c>
      <c r="C6263" s="1">
        <v>20300</v>
      </c>
      <c r="D6263" t="s">
        <v>8</v>
      </c>
      <c r="E6263" s="2">
        <v>1</v>
      </c>
      <c r="F6263">
        <f>IFERROR(VLOOKUP(Bakery[[#This Row],[Products]],Bakery_price[#All],2,FALSE),0)</f>
        <v>4800</v>
      </c>
      <c r="G6263" s="3">
        <f>Bakery[[#This Row],[Price]]*Bakery[[#This Row],[Quantity]]</f>
        <v>4800</v>
      </c>
    </row>
    <row r="6264" spans="1:7" x14ac:dyDescent="0.25">
      <c r="A6264">
        <v>2020</v>
      </c>
      <c r="B6264" t="s">
        <v>13</v>
      </c>
      <c r="C6264" s="1">
        <v>20300</v>
      </c>
      <c r="D6264" t="s">
        <v>17</v>
      </c>
      <c r="E6264" s="2">
        <v>1</v>
      </c>
      <c r="F6264">
        <f>IFERROR(VLOOKUP(Bakery[[#This Row],[Products]],Bakery_price[#All],2,FALSE),0)</f>
        <v>4000</v>
      </c>
      <c r="G6264" s="3">
        <f>Bakery[[#This Row],[Price]]*Bakery[[#This Row],[Quantity]]</f>
        <v>4000</v>
      </c>
    </row>
    <row r="6265" spans="1:7" x14ac:dyDescent="0.25">
      <c r="A6265">
        <v>2020</v>
      </c>
      <c r="B6265" t="s">
        <v>13</v>
      </c>
      <c r="C6265" s="1">
        <v>24500</v>
      </c>
      <c r="D6265" t="s">
        <v>15</v>
      </c>
      <c r="E6265" s="2">
        <v>1</v>
      </c>
      <c r="F6265">
        <f>IFERROR(VLOOKUP(Bakery[[#This Row],[Products]],Bakery_price[#All],2,FALSE),0)</f>
        <v>3500</v>
      </c>
      <c r="G6265" s="3">
        <f>Bakery[[#This Row],[Price]]*Bakery[[#This Row],[Quantity]]</f>
        <v>3500</v>
      </c>
    </row>
    <row r="6266" spans="1:7" x14ac:dyDescent="0.25">
      <c r="A6266">
        <v>2020</v>
      </c>
      <c r="B6266" t="s">
        <v>13</v>
      </c>
      <c r="C6266" s="1">
        <v>24500</v>
      </c>
      <c r="D6266" t="s">
        <v>7</v>
      </c>
      <c r="E6266" s="2">
        <v>3</v>
      </c>
      <c r="F6266">
        <f>IFERROR(VLOOKUP(Bakery[[#This Row],[Products]],Bakery_price[#All],2,FALSE),0)</f>
        <v>0</v>
      </c>
      <c r="G6266" s="3">
        <f>Bakery[[#This Row],[Price]]*Bakery[[#This Row],[Quantity]]</f>
        <v>0</v>
      </c>
    </row>
    <row r="6267" spans="1:7" x14ac:dyDescent="0.25">
      <c r="A6267">
        <v>2020</v>
      </c>
      <c r="B6267" t="s">
        <v>13</v>
      </c>
      <c r="C6267" s="1">
        <v>24500</v>
      </c>
      <c r="D6267" t="s">
        <v>25</v>
      </c>
      <c r="E6267" s="2">
        <v>1</v>
      </c>
      <c r="F6267">
        <f>IFERROR(VLOOKUP(Bakery[[#This Row],[Products]],Bakery_price[#All],2,FALSE),0)</f>
        <v>3500</v>
      </c>
      <c r="G6267" s="3">
        <f>Bakery[[#This Row],[Price]]*Bakery[[#This Row],[Quantity]]</f>
        <v>3500</v>
      </c>
    </row>
    <row r="6268" spans="1:7" x14ac:dyDescent="0.25">
      <c r="A6268">
        <v>2020</v>
      </c>
      <c r="B6268" t="s">
        <v>13</v>
      </c>
      <c r="C6268" s="1">
        <v>24500</v>
      </c>
      <c r="D6268" t="s">
        <v>30</v>
      </c>
      <c r="E6268" s="2">
        <v>1</v>
      </c>
      <c r="F6268">
        <f>IFERROR(VLOOKUP(Bakery[[#This Row],[Products]],Bakery_price[#All],2,FALSE),0)</f>
        <v>2500</v>
      </c>
      <c r="G6268" s="3">
        <f>Bakery[[#This Row],[Price]]*Bakery[[#This Row],[Quantity]]</f>
        <v>2500</v>
      </c>
    </row>
    <row r="6269" spans="1:7" x14ac:dyDescent="0.25">
      <c r="A6269">
        <v>2020</v>
      </c>
      <c r="B6269" t="s">
        <v>13</v>
      </c>
      <c r="C6269" s="1">
        <v>51100</v>
      </c>
      <c r="D6269" t="s">
        <v>6</v>
      </c>
      <c r="E6269" s="2">
        <v>2</v>
      </c>
      <c r="F6269">
        <f>IFERROR(VLOOKUP(Bakery[[#This Row],[Products]],Bakery_price[#All],2,FALSE),0)</f>
        <v>4800</v>
      </c>
      <c r="G6269" s="3">
        <f>Bakery[[#This Row],[Price]]*Bakery[[#This Row],[Quantity]]</f>
        <v>9600</v>
      </c>
    </row>
    <row r="6270" spans="1:7" x14ac:dyDescent="0.25">
      <c r="A6270">
        <v>2020</v>
      </c>
      <c r="B6270" t="s">
        <v>13</v>
      </c>
      <c r="C6270" s="1">
        <v>51100</v>
      </c>
      <c r="D6270" t="s">
        <v>7</v>
      </c>
      <c r="E6270" s="2">
        <v>1</v>
      </c>
      <c r="F6270">
        <f>IFERROR(VLOOKUP(Bakery[[#This Row],[Products]],Bakery_price[#All],2,FALSE),0)</f>
        <v>0</v>
      </c>
      <c r="G6270" s="3">
        <f>Bakery[[#This Row],[Price]]*Bakery[[#This Row],[Quantity]]</f>
        <v>0</v>
      </c>
    </row>
    <row r="6271" spans="1:7" x14ac:dyDescent="0.25">
      <c r="A6271">
        <v>2020</v>
      </c>
      <c r="B6271" t="s">
        <v>13</v>
      </c>
      <c r="C6271" s="1">
        <v>51100</v>
      </c>
      <c r="D6271" t="s">
        <v>12</v>
      </c>
      <c r="E6271" s="2">
        <v>2</v>
      </c>
      <c r="F6271">
        <f>IFERROR(VLOOKUP(Bakery[[#This Row],[Products]],Bakery_price[#All],2,FALSE),0)</f>
        <v>4500</v>
      </c>
      <c r="G6271" s="3">
        <f>Bakery[[#This Row],[Price]]*Bakery[[#This Row],[Quantity]]</f>
        <v>9000</v>
      </c>
    </row>
    <row r="6272" spans="1:7" x14ac:dyDescent="0.25">
      <c r="A6272">
        <v>2020</v>
      </c>
      <c r="B6272" t="s">
        <v>13</v>
      </c>
      <c r="C6272" s="1">
        <v>51100</v>
      </c>
      <c r="D6272" t="s">
        <v>10</v>
      </c>
      <c r="E6272" s="2">
        <v>4</v>
      </c>
      <c r="F6272">
        <f>IFERROR(VLOOKUP(Bakery[[#This Row],[Products]],Bakery_price[#All],2,FALSE),0)</f>
        <v>0</v>
      </c>
      <c r="G6272" s="3">
        <f>Bakery[[#This Row],[Price]]*Bakery[[#This Row],[Quantity]]</f>
        <v>0</v>
      </c>
    </row>
    <row r="6273" spans="1:7" x14ac:dyDescent="0.25">
      <c r="A6273">
        <v>2020</v>
      </c>
      <c r="B6273" t="s">
        <v>13</v>
      </c>
      <c r="C6273" s="1">
        <v>51100</v>
      </c>
      <c r="D6273" t="s">
        <v>27</v>
      </c>
      <c r="E6273" s="2">
        <v>1</v>
      </c>
      <c r="F6273">
        <f>IFERROR(VLOOKUP(Bakery[[#This Row],[Products]],Bakery_price[#All],2,FALSE),0)</f>
        <v>4500</v>
      </c>
      <c r="G6273" s="3">
        <f>Bakery[[#This Row],[Price]]*Bakery[[#This Row],[Quantity]]</f>
        <v>4500</v>
      </c>
    </row>
    <row r="6274" spans="1:7" x14ac:dyDescent="0.25">
      <c r="A6274">
        <v>2020</v>
      </c>
      <c r="B6274" t="s">
        <v>13</v>
      </c>
      <c r="C6274" s="1">
        <v>51100</v>
      </c>
      <c r="D6274" t="s">
        <v>11</v>
      </c>
      <c r="E6274" s="2" t="s">
        <v>32</v>
      </c>
      <c r="F6274">
        <f>IFERROR(VLOOKUP(Bakery[[#This Row],[Products]],Bakery_price[#All],2,FALSE),0)</f>
        <v>4000</v>
      </c>
      <c r="G6274" s="3">
        <f>Bakery[[#This Row],[Price]]*Bakery[[#This Row],[Quantity]]</f>
        <v>4000</v>
      </c>
    </row>
    <row r="6275" spans="1:7" x14ac:dyDescent="0.25">
      <c r="A6275">
        <v>2020</v>
      </c>
      <c r="B6275" t="s">
        <v>13</v>
      </c>
      <c r="C6275" s="1">
        <v>19600</v>
      </c>
      <c r="D6275" t="s">
        <v>6</v>
      </c>
      <c r="E6275" s="2">
        <v>2</v>
      </c>
      <c r="F6275">
        <f>IFERROR(VLOOKUP(Bakery[[#This Row],[Products]],Bakery_price[#All],2,FALSE),0)</f>
        <v>4800</v>
      </c>
      <c r="G6275" s="3">
        <f>Bakery[[#This Row],[Price]]*Bakery[[#This Row],[Quantity]]</f>
        <v>9600</v>
      </c>
    </row>
    <row r="6276" spans="1:7" x14ac:dyDescent="0.25">
      <c r="A6276">
        <v>2020</v>
      </c>
      <c r="B6276" t="s">
        <v>13</v>
      </c>
      <c r="C6276" s="1">
        <v>19600</v>
      </c>
      <c r="D6276" t="s">
        <v>15</v>
      </c>
      <c r="E6276" s="2">
        <v>1</v>
      </c>
      <c r="F6276">
        <f>IFERROR(VLOOKUP(Bakery[[#This Row],[Products]],Bakery_price[#All],2,FALSE),0)</f>
        <v>3500</v>
      </c>
      <c r="G6276" s="3">
        <f>Bakery[[#This Row],[Price]]*Bakery[[#This Row],[Quantity]]</f>
        <v>3500</v>
      </c>
    </row>
    <row r="6277" spans="1:7" x14ac:dyDescent="0.25">
      <c r="A6277">
        <v>2020</v>
      </c>
      <c r="B6277" t="s">
        <v>13</v>
      </c>
      <c r="C6277" s="1">
        <v>19600</v>
      </c>
      <c r="D6277" t="s">
        <v>8</v>
      </c>
      <c r="E6277" s="2">
        <v>1</v>
      </c>
      <c r="F6277">
        <f>IFERROR(VLOOKUP(Bakery[[#This Row],[Products]],Bakery_price[#All],2,FALSE),0)</f>
        <v>4800</v>
      </c>
      <c r="G6277" s="3">
        <f>Bakery[[#This Row],[Price]]*Bakery[[#This Row],[Quantity]]</f>
        <v>4800</v>
      </c>
    </row>
    <row r="6278" spans="1:7" x14ac:dyDescent="0.25">
      <c r="A6278">
        <v>2020</v>
      </c>
      <c r="B6278" t="s">
        <v>13</v>
      </c>
      <c r="C6278" s="1">
        <v>18000</v>
      </c>
      <c r="D6278" t="s">
        <v>24</v>
      </c>
      <c r="E6278" s="2">
        <v>2</v>
      </c>
      <c r="F6278">
        <f>IFERROR(VLOOKUP(Bakery[[#This Row],[Products]],Bakery_price[#All],2,FALSE),0)</f>
        <v>3500</v>
      </c>
      <c r="G6278" s="3">
        <f>Bakery[[#This Row],[Price]]*Bakery[[#This Row],[Quantity]]</f>
        <v>7000</v>
      </c>
    </row>
    <row r="6279" spans="1:7" x14ac:dyDescent="0.25">
      <c r="A6279">
        <v>2020</v>
      </c>
      <c r="B6279" t="s">
        <v>13</v>
      </c>
      <c r="C6279" s="1">
        <v>18000</v>
      </c>
      <c r="D6279" t="s">
        <v>31</v>
      </c>
      <c r="E6279" s="2">
        <v>2</v>
      </c>
      <c r="F6279">
        <f>IFERROR(VLOOKUP(Bakery[[#This Row],[Products]],Bakery_price[#All],2,FALSE),0)</f>
        <v>4000</v>
      </c>
      <c r="G6279" s="3">
        <f>Bakery[[#This Row],[Price]]*Bakery[[#This Row],[Quantity]]</f>
        <v>8000</v>
      </c>
    </row>
    <row r="6280" spans="1:7" x14ac:dyDescent="0.25">
      <c r="A6280">
        <v>2020</v>
      </c>
      <c r="B6280" t="s">
        <v>13</v>
      </c>
      <c r="C6280" s="1">
        <v>16100</v>
      </c>
      <c r="D6280" t="s">
        <v>6</v>
      </c>
      <c r="E6280" s="2">
        <v>2</v>
      </c>
      <c r="F6280">
        <f>IFERROR(VLOOKUP(Bakery[[#This Row],[Products]],Bakery_price[#All],2,FALSE),0)</f>
        <v>4800</v>
      </c>
      <c r="G6280" s="3">
        <f>Bakery[[#This Row],[Price]]*Bakery[[#This Row],[Quantity]]</f>
        <v>9600</v>
      </c>
    </row>
    <row r="6281" spans="1:7" x14ac:dyDescent="0.25">
      <c r="A6281">
        <v>2020</v>
      </c>
      <c r="B6281" t="s">
        <v>13</v>
      </c>
      <c r="C6281" s="1">
        <v>16100</v>
      </c>
      <c r="D6281" t="s">
        <v>12</v>
      </c>
      <c r="E6281" s="2">
        <v>1</v>
      </c>
      <c r="F6281">
        <f>IFERROR(VLOOKUP(Bakery[[#This Row],[Products]],Bakery_price[#All],2,FALSE),0)</f>
        <v>4500</v>
      </c>
      <c r="G6281" s="3">
        <f>Bakery[[#This Row],[Price]]*Bakery[[#This Row],[Quantity]]</f>
        <v>4500</v>
      </c>
    </row>
    <row r="6282" spans="1:7" x14ac:dyDescent="0.25">
      <c r="A6282">
        <v>2020</v>
      </c>
      <c r="B6282" t="s">
        <v>13</v>
      </c>
      <c r="C6282" s="1">
        <v>17800</v>
      </c>
      <c r="D6282" t="s">
        <v>6</v>
      </c>
      <c r="E6282" s="2">
        <v>1</v>
      </c>
      <c r="F6282">
        <f>IFERROR(VLOOKUP(Bakery[[#This Row],[Products]],Bakery_price[#All],2,FALSE),0)</f>
        <v>4800</v>
      </c>
      <c r="G6282" s="3">
        <f>Bakery[[#This Row],[Price]]*Bakery[[#This Row],[Quantity]]</f>
        <v>4800</v>
      </c>
    </row>
    <row r="6283" spans="1:7" x14ac:dyDescent="0.25">
      <c r="A6283">
        <v>2020</v>
      </c>
      <c r="B6283" t="s">
        <v>13</v>
      </c>
      <c r="C6283" s="1">
        <v>17800</v>
      </c>
      <c r="D6283" t="s">
        <v>16</v>
      </c>
      <c r="E6283" s="2">
        <v>1</v>
      </c>
      <c r="F6283">
        <f>IFERROR(VLOOKUP(Bakery[[#This Row],[Products]],Bakery_price[#All],2,FALSE),0)</f>
        <v>0</v>
      </c>
      <c r="G6283" s="3">
        <f>Bakery[[#This Row],[Price]]*Bakery[[#This Row],[Quantity]]</f>
        <v>0</v>
      </c>
    </row>
    <row r="6284" spans="1:7" x14ac:dyDescent="0.25">
      <c r="A6284">
        <v>2020</v>
      </c>
      <c r="B6284" t="s">
        <v>13</v>
      </c>
      <c r="C6284" s="1">
        <v>17800</v>
      </c>
      <c r="D6284" t="s">
        <v>30</v>
      </c>
      <c r="E6284" s="2">
        <v>1</v>
      </c>
      <c r="F6284">
        <f>IFERROR(VLOOKUP(Bakery[[#This Row],[Products]],Bakery_price[#All],2,FALSE),0)</f>
        <v>2500</v>
      </c>
      <c r="G6284" s="3">
        <f>Bakery[[#This Row],[Price]]*Bakery[[#This Row],[Quantity]]</f>
        <v>2500</v>
      </c>
    </row>
    <row r="6285" spans="1:7" x14ac:dyDescent="0.25">
      <c r="A6285">
        <v>2020</v>
      </c>
      <c r="B6285" t="s">
        <v>13</v>
      </c>
      <c r="C6285" s="1">
        <v>17800</v>
      </c>
      <c r="D6285" t="s">
        <v>11</v>
      </c>
      <c r="E6285" s="2" t="s">
        <v>32</v>
      </c>
      <c r="F6285">
        <f>IFERROR(VLOOKUP(Bakery[[#This Row],[Products]],Bakery_price[#All],2,FALSE),0)</f>
        <v>4000</v>
      </c>
      <c r="G6285" s="3">
        <f>Bakery[[#This Row],[Price]]*Bakery[[#This Row],[Quantity]]</f>
        <v>4000</v>
      </c>
    </row>
    <row r="6286" spans="1:7" x14ac:dyDescent="0.25">
      <c r="A6286">
        <v>2020</v>
      </c>
      <c r="B6286" t="s">
        <v>13</v>
      </c>
      <c r="C6286" s="1">
        <v>15600</v>
      </c>
      <c r="D6286" t="s">
        <v>6</v>
      </c>
      <c r="E6286" s="2">
        <v>1</v>
      </c>
      <c r="F6286">
        <f>IFERROR(VLOOKUP(Bakery[[#This Row],[Products]],Bakery_price[#All],2,FALSE),0)</f>
        <v>4800</v>
      </c>
      <c r="G6286" s="3">
        <f>Bakery[[#This Row],[Price]]*Bakery[[#This Row],[Quantity]]</f>
        <v>4800</v>
      </c>
    </row>
    <row r="6287" spans="1:7" x14ac:dyDescent="0.25">
      <c r="A6287">
        <v>2020</v>
      </c>
      <c r="B6287" t="s">
        <v>13</v>
      </c>
      <c r="C6287" s="1">
        <v>15600</v>
      </c>
      <c r="D6287" t="s">
        <v>26</v>
      </c>
      <c r="E6287" s="2">
        <v>1</v>
      </c>
      <c r="F6287">
        <f>IFERROR(VLOOKUP(Bakery[[#This Row],[Products]],Bakery_price[#All],2,FALSE),0)</f>
        <v>4000</v>
      </c>
      <c r="G6287" s="3">
        <f>Bakery[[#This Row],[Price]]*Bakery[[#This Row],[Quantity]]</f>
        <v>4000</v>
      </c>
    </row>
    <row r="6288" spans="1:7" x14ac:dyDescent="0.25">
      <c r="A6288">
        <v>2020</v>
      </c>
      <c r="B6288" t="s">
        <v>13</v>
      </c>
      <c r="C6288" s="1">
        <v>15600</v>
      </c>
      <c r="D6288" t="s">
        <v>9</v>
      </c>
      <c r="E6288" s="2" t="s">
        <v>32</v>
      </c>
      <c r="F6288">
        <f>IFERROR(VLOOKUP(Bakery[[#This Row],[Products]],Bakery_price[#All],2,FALSE),0)</f>
        <v>5000</v>
      </c>
      <c r="G6288" s="3">
        <f>Bakery[[#This Row],[Price]]*Bakery[[#This Row],[Quantity]]</f>
        <v>5000</v>
      </c>
    </row>
    <row r="6289" spans="1:7" x14ac:dyDescent="0.25">
      <c r="A6289">
        <v>2020</v>
      </c>
      <c r="B6289" t="s">
        <v>13</v>
      </c>
      <c r="C6289" s="1">
        <v>20600</v>
      </c>
      <c r="D6289" t="s">
        <v>6</v>
      </c>
      <c r="E6289" s="2">
        <v>2</v>
      </c>
      <c r="F6289">
        <f>IFERROR(VLOOKUP(Bakery[[#This Row],[Products]],Bakery_price[#All],2,FALSE),0)</f>
        <v>4800</v>
      </c>
      <c r="G6289" s="3">
        <f>Bakery[[#This Row],[Price]]*Bakery[[#This Row],[Quantity]]</f>
        <v>9600</v>
      </c>
    </row>
    <row r="6290" spans="1:7" x14ac:dyDescent="0.25">
      <c r="A6290">
        <v>2020</v>
      </c>
      <c r="B6290" t="s">
        <v>13</v>
      </c>
      <c r="C6290" s="1">
        <v>20600</v>
      </c>
      <c r="D6290" t="s">
        <v>12</v>
      </c>
      <c r="E6290" s="2">
        <v>2</v>
      </c>
      <c r="F6290">
        <f>IFERROR(VLOOKUP(Bakery[[#This Row],[Products]],Bakery_price[#All],2,FALSE),0)</f>
        <v>4500</v>
      </c>
      <c r="G6290" s="3">
        <f>Bakery[[#This Row],[Price]]*Bakery[[#This Row],[Quantity]]</f>
        <v>9000</v>
      </c>
    </row>
    <row r="6291" spans="1:7" x14ac:dyDescent="0.25">
      <c r="A6291">
        <v>2020</v>
      </c>
      <c r="B6291" t="s">
        <v>14</v>
      </c>
      <c r="C6291" s="1">
        <v>20600</v>
      </c>
      <c r="D6291" t="s">
        <v>6</v>
      </c>
      <c r="E6291" s="2">
        <v>2</v>
      </c>
      <c r="F6291">
        <f>IFERROR(VLOOKUP(Bakery[[#This Row],[Products]],Bakery_price[#All],2,FALSE),0)</f>
        <v>4800</v>
      </c>
      <c r="G6291" s="3">
        <f>Bakery[[#This Row],[Price]]*Bakery[[#This Row],[Quantity]]</f>
        <v>9600</v>
      </c>
    </row>
    <row r="6292" spans="1:7" x14ac:dyDescent="0.25">
      <c r="A6292">
        <v>2020</v>
      </c>
      <c r="B6292" t="s">
        <v>14</v>
      </c>
      <c r="C6292" s="1">
        <v>20600</v>
      </c>
      <c r="D6292" t="s">
        <v>8</v>
      </c>
      <c r="E6292" s="2">
        <v>1</v>
      </c>
      <c r="F6292">
        <f>IFERROR(VLOOKUP(Bakery[[#This Row],[Products]],Bakery_price[#All],2,FALSE),0)</f>
        <v>4800</v>
      </c>
      <c r="G6292" s="3">
        <f>Bakery[[#This Row],[Price]]*Bakery[[#This Row],[Quantity]]</f>
        <v>4800</v>
      </c>
    </row>
    <row r="6293" spans="1:7" x14ac:dyDescent="0.25">
      <c r="A6293">
        <v>2020</v>
      </c>
      <c r="B6293" t="s">
        <v>14</v>
      </c>
      <c r="C6293" s="1">
        <v>20600</v>
      </c>
      <c r="D6293" t="s">
        <v>12</v>
      </c>
      <c r="E6293" s="2">
        <v>1</v>
      </c>
      <c r="F6293">
        <f>IFERROR(VLOOKUP(Bakery[[#This Row],[Products]],Bakery_price[#All],2,FALSE),0)</f>
        <v>4500</v>
      </c>
      <c r="G6293" s="3">
        <f>Bakery[[#This Row],[Price]]*Bakery[[#This Row],[Quantity]]</f>
        <v>4500</v>
      </c>
    </row>
    <row r="6294" spans="1:7" x14ac:dyDescent="0.25">
      <c r="A6294">
        <v>2020</v>
      </c>
      <c r="B6294" t="s">
        <v>14</v>
      </c>
      <c r="C6294" s="1">
        <v>17300</v>
      </c>
      <c r="D6294" t="s">
        <v>6</v>
      </c>
      <c r="E6294" s="2">
        <v>1</v>
      </c>
      <c r="F6294">
        <f>IFERROR(VLOOKUP(Bakery[[#This Row],[Products]],Bakery_price[#All],2,FALSE),0)</f>
        <v>4800</v>
      </c>
      <c r="G6294" s="3">
        <f>Bakery[[#This Row],[Price]]*Bakery[[#This Row],[Quantity]]</f>
        <v>4800</v>
      </c>
    </row>
    <row r="6295" spans="1:7" x14ac:dyDescent="0.25">
      <c r="A6295">
        <v>2020</v>
      </c>
      <c r="B6295" t="s">
        <v>14</v>
      </c>
      <c r="C6295" s="1">
        <v>17300</v>
      </c>
      <c r="D6295" t="s">
        <v>25</v>
      </c>
      <c r="E6295" s="2">
        <v>1</v>
      </c>
      <c r="F6295">
        <f>IFERROR(VLOOKUP(Bakery[[#This Row],[Products]],Bakery_price[#All],2,FALSE),0)</f>
        <v>3500</v>
      </c>
      <c r="G6295" s="3">
        <f>Bakery[[#This Row],[Price]]*Bakery[[#This Row],[Quantity]]</f>
        <v>3500</v>
      </c>
    </row>
    <row r="6296" spans="1:7" x14ac:dyDescent="0.25">
      <c r="A6296">
        <v>2020</v>
      </c>
      <c r="B6296" t="s">
        <v>14</v>
      </c>
      <c r="C6296" s="1">
        <v>17300</v>
      </c>
      <c r="D6296" t="s">
        <v>16</v>
      </c>
      <c r="E6296" s="2">
        <v>1</v>
      </c>
      <c r="F6296">
        <f>IFERROR(VLOOKUP(Bakery[[#This Row],[Products]],Bakery_price[#All],2,FALSE),0)</f>
        <v>0</v>
      </c>
      <c r="G6296" s="3">
        <f>Bakery[[#This Row],[Price]]*Bakery[[#This Row],[Quantity]]</f>
        <v>0</v>
      </c>
    </row>
    <row r="6297" spans="1:7" x14ac:dyDescent="0.25">
      <c r="A6297">
        <v>2020</v>
      </c>
      <c r="B6297" t="s">
        <v>14</v>
      </c>
      <c r="C6297" s="1">
        <v>17300</v>
      </c>
      <c r="D6297" t="s">
        <v>30</v>
      </c>
      <c r="E6297" s="2">
        <v>1</v>
      </c>
      <c r="F6297">
        <f>IFERROR(VLOOKUP(Bakery[[#This Row],[Products]],Bakery_price[#All],2,FALSE),0)</f>
        <v>2500</v>
      </c>
      <c r="G6297" s="3">
        <f>Bakery[[#This Row],[Price]]*Bakery[[#This Row],[Quantity]]</f>
        <v>2500</v>
      </c>
    </row>
    <row r="6298" spans="1:7" x14ac:dyDescent="0.25">
      <c r="A6298">
        <v>2020</v>
      </c>
      <c r="B6298" t="s">
        <v>14</v>
      </c>
      <c r="C6298" s="1">
        <v>16100</v>
      </c>
      <c r="D6298" t="s">
        <v>6</v>
      </c>
      <c r="E6298" s="2">
        <v>2</v>
      </c>
      <c r="F6298">
        <f>IFERROR(VLOOKUP(Bakery[[#This Row],[Products]],Bakery_price[#All],2,FALSE),0)</f>
        <v>4800</v>
      </c>
      <c r="G6298" s="3">
        <f>Bakery[[#This Row],[Price]]*Bakery[[#This Row],[Quantity]]</f>
        <v>9600</v>
      </c>
    </row>
    <row r="6299" spans="1:7" x14ac:dyDescent="0.25">
      <c r="A6299">
        <v>2020</v>
      </c>
      <c r="B6299" t="s">
        <v>14</v>
      </c>
      <c r="C6299" s="1">
        <v>16100</v>
      </c>
      <c r="D6299" t="s">
        <v>12</v>
      </c>
      <c r="E6299" s="2">
        <v>1</v>
      </c>
      <c r="F6299">
        <f>IFERROR(VLOOKUP(Bakery[[#This Row],[Products]],Bakery_price[#All],2,FALSE),0)</f>
        <v>4500</v>
      </c>
      <c r="G6299" s="3">
        <f>Bakery[[#This Row],[Price]]*Bakery[[#This Row],[Quantity]]</f>
        <v>4500</v>
      </c>
    </row>
    <row r="6300" spans="1:7" x14ac:dyDescent="0.25">
      <c r="A6300">
        <v>2020</v>
      </c>
      <c r="B6300" t="s">
        <v>14</v>
      </c>
      <c r="C6300" s="1">
        <v>16300</v>
      </c>
      <c r="D6300" t="s">
        <v>6</v>
      </c>
      <c r="E6300" s="2">
        <v>1</v>
      </c>
      <c r="F6300">
        <f>IFERROR(VLOOKUP(Bakery[[#This Row],[Products]],Bakery_price[#All],2,FALSE),0)</f>
        <v>4800</v>
      </c>
      <c r="G6300" s="3">
        <f>Bakery[[#This Row],[Price]]*Bakery[[#This Row],[Quantity]]</f>
        <v>4800</v>
      </c>
    </row>
    <row r="6301" spans="1:7" x14ac:dyDescent="0.25">
      <c r="A6301">
        <v>2020</v>
      </c>
      <c r="B6301" t="s">
        <v>14</v>
      </c>
      <c r="C6301" s="1">
        <v>16300</v>
      </c>
      <c r="D6301" t="s">
        <v>7</v>
      </c>
      <c r="E6301" s="2">
        <v>1</v>
      </c>
      <c r="F6301">
        <f>IFERROR(VLOOKUP(Bakery[[#This Row],[Products]],Bakery_price[#All],2,FALSE),0)</f>
        <v>0</v>
      </c>
      <c r="G6301" s="3">
        <f>Bakery[[#This Row],[Price]]*Bakery[[#This Row],[Quantity]]</f>
        <v>0</v>
      </c>
    </row>
    <row r="6302" spans="1:7" x14ac:dyDescent="0.25">
      <c r="A6302">
        <v>2020</v>
      </c>
      <c r="B6302" t="s">
        <v>14</v>
      </c>
      <c r="C6302" s="1">
        <v>16300</v>
      </c>
      <c r="D6302" t="s">
        <v>29</v>
      </c>
      <c r="E6302" s="2">
        <v>1</v>
      </c>
      <c r="F6302">
        <f>IFERROR(VLOOKUP(Bakery[[#This Row],[Products]],Bakery_price[#All],2,FALSE),0)</f>
        <v>4500</v>
      </c>
      <c r="G6302" s="3">
        <f>Bakery[[#This Row],[Price]]*Bakery[[#This Row],[Quantity]]</f>
        <v>4500</v>
      </c>
    </row>
    <row r="6303" spans="1:7" x14ac:dyDescent="0.25">
      <c r="A6303">
        <v>2020</v>
      </c>
      <c r="B6303" t="s">
        <v>14</v>
      </c>
      <c r="C6303" s="1">
        <v>23600</v>
      </c>
      <c r="D6303" t="s">
        <v>6</v>
      </c>
      <c r="E6303" s="2">
        <v>2</v>
      </c>
      <c r="F6303">
        <f>IFERROR(VLOOKUP(Bakery[[#This Row],[Products]],Bakery_price[#All],2,FALSE),0)</f>
        <v>4800</v>
      </c>
      <c r="G6303" s="3">
        <f>Bakery[[#This Row],[Price]]*Bakery[[#This Row],[Quantity]]</f>
        <v>9600</v>
      </c>
    </row>
    <row r="6304" spans="1:7" x14ac:dyDescent="0.25">
      <c r="A6304">
        <v>2020</v>
      </c>
      <c r="B6304" t="s">
        <v>14</v>
      </c>
      <c r="C6304" s="1">
        <v>23600</v>
      </c>
      <c r="D6304" t="s">
        <v>7</v>
      </c>
      <c r="E6304" s="2">
        <v>3</v>
      </c>
      <c r="F6304">
        <f>IFERROR(VLOOKUP(Bakery[[#This Row],[Products]],Bakery_price[#All],2,FALSE),0)</f>
        <v>0</v>
      </c>
      <c r="G6304" s="3">
        <f>Bakery[[#This Row],[Price]]*Bakery[[#This Row],[Quantity]]</f>
        <v>0</v>
      </c>
    </row>
    <row r="6305" spans="1:7" x14ac:dyDescent="0.25">
      <c r="A6305">
        <v>2020</v>
      </c>
      <c r="B6305" t="s">
        <v>14</v>
      </c>
      <c r="C6305" s="1">
        <v>19000</v>
      </c>
      <c r="D6305" t="s">
        <v>15</v>
      </c>
      <c r="E6305" s="2">
        <v>1</v>
      </c>
      <c r="F6305">
        <f>IFERROR(VLOOKUP(Bakery[[#This Row],[Products]],Bakery_price[#All],2,FALSE),0)</f>
        <v>3500</v>
      </c>
      <c r="G6305" s="3">
        <f>Bakery[[#This Row],[Price]]*Bakery[[#This Row],[Quantity]]</f>
        <v>3500</v>
      </c>
    </row>
    <row r="6306" spans="1:7" x14ac:dyDescent="0.25">
      <c r="A6306">
        <v>2020</v>
      </c>
      <c r="B6306" t="s">
        <v>14</v>
      </c>
      <c r="C6306" s="1">
        <v>19000</v>
      </c>
      <c r="D6306" t="s">
        <v>20</v>
      </c>
      <c r="E6306" s="2">
        <v>1</v>
      </c>
      <c r="F6306">
        <f>IFERROR(VLOOKUP(Bakery[[#This Row],[Products]],Bakery_price[#All],2,FALSE),0)</f>
        <v>0</v>
      </c>
      <c r="G6306" s="3">
        <f>Bakery[[#This Row],[Price]]*Bakery[[#This Row],[Quantity]]</f>
        <v>0</v>
      </c>
    </row>
    <row r="6307" spans="1:7" x14ac:dyDescent="0.25">
      <c r="A6307">
        <v>2020</v>
      </c>
      <c r="B6307" t="s">
        <v>14</v>
      </c>
      <c r="C6307" s="1">
        <v>19000</v>
      </c>
      <c r="D6307" t="s">
        <v>31</v>
      </c>
      <c r="E6307" s="2">
        <v>1</v>
      </c>
      <c r="F6307">
        <f>IFERROR(VLOOKUP(Bakery[[#This Row],[Products]],Bakery_price[#All],2,FALSE),0)</f>
        <v>4000</v>
      </c>
      <c r="G6307" s="3">
        <f>Bakery[[#This Row],[Price]]*Bakery[[#This Row],[Quantity]]</f>
        <v>4000</v>
      </c>
    </row>
    <row r="6308" spans="1:7" x14ac:dyDescent="0.25">
      <c r="A6308">
        <v>2020</v>
      </c>
      <c r="B6308" t="s">
        <v>14</v>
      </c>
      <c r="C6308" s="1">
        <v>19000</v>
      </c>
      <c r="D6308" t="s">
        <v>10</v>
      </c>
      <c r="E6308" s="2">
        <v>1</v>
      </c>
      <c r="F6308">
        <f>IFERROR(VLOOKUP(Bakery[[#This Row],[Products]],Bakery_price[#All],2,FALSE),0)</f>
        <v>0</v>
      </c>
      <c r="G6308" s="3">
        <f>Bakery[[#This Row],[Price]]*Bakery[[#This Row],[Quantity]]</f>
        <v>0</v>
      </c>
    </row>
    <row r="6309" spans="1:7" x14ac:dyDescent="0.25">
      <c r="A6309">
        <v>2020</v>
      </c>
      <c r="B6309" t="s">
        <v>14</v>
      </c>
      <c r="C6309" s="1">
        <v>18500</v>
      </c>
      <c r="D6309" t="s">
        <v>15</v>
      </c>
      <c r="E6309" s="2">
        <v>1</v>
      </c>
      <c r="F6309">
        <f>IFERROR(VLOOKUP(Bakery[[#This Row],[Products]],Bakery_price[#All],2,FALSE),0)</f>
        <v>3500</v>
      </c>
      <c r="G6309" s="3">
        <f>Bakery[[#This Row],[Price]]*Bakery[[#This Row],[Quantity]]</f>
        <v>3500</v>
      </c>
    </row>
    <row r="6310" spans="1:7" x14ac:dyDescent="0.25">
      <c r="A6310">
        <v>2020</v>
      </c>
      <c r="B6310" t="s">
        <v>14</v>
      </c>
      <c r="C6310" s="1">
        <v>18500</v>
      </c>
      <c r="D6310" t="s">
        <v>17</v>
      </c>
      <c r="E6310" s="2">
        <v>1</v>
      </c>
      <c r="F6310">
        <f>IFERROR(VLOOKUP(Bakery[[#This Row],[Products]],Bakery_price[#All],2,FALSE),0)</f>
        <v>4000</v>
      </c>
      <c r="G6310" s="3">
        <f>Bakery[[#This Row],[Price]]*Bakery[[#This Row],[Quantity]]</f>
        <v>4000</v>
      </c>
    </row>
    <row r="6311" spans="1:7" x14ac:dyDescent="0.25">
      <c r="A6311">
        <v>2020</v>
      </c>
      <c r="B6311" t="s">
        <v>14</v>
      </c>
      <c r="C6311" s="1">
        <v>18500</v>
      </c>
      <c r="D6311" t="s">
        <v>31</v>
      </c>
      <c r="E6311" s="2">
        <v>1</v>
      </c>
      <c r="F6311">
        <f>IFERROR(VLOOKUP(Bakery[[#This Row],[Products]],Bakery_price[#All],2,FALSE),0)</f>
        <v>4000</v>
      </c>
      <c r="G6311" s="3">
        <f>Bakery[[#This Row],[Price]]*Bakery[[#This Row],[Quantity]]</f>
        <v>4000</v>
      </c>
    </row>
    <row r="6312" spans="1:7" x14ac:dyDescent="0.25">
      <c r="A6312">
        <v>2020</v>
      </c>
      <c r="B6312" t="s">
        <v>14</v>
      </c>
      <c r="C6312" s="1">
        <v>18500</v>
      </c>
      <c r="D6312" t="s">
        <v>29</v>
      </c>
      <c r="E6312" s="2">
        <v>1</v>
      </c>
      <c r="F6312">
        <f>IFERROR(VLOOKUP(Bakery[[#This Row],[Products]],Bakery_price[#All],2,FALSE),0)</f>
        <v>4500</v>
      </c>
      <c r="G6312" s="3">
        <f>Bakery[[#This Row],[Price]]*Bakery[[#This Row],[Quantity]]</f>
        <v>4500</v>
      </c>
    </row>
    <row r="6313" spans="1:7" x14ac:dyDescent="0.25">
      <c r="A6313">
        <v>2020</v>
      </c>
      <c r="B6313" t="s">
        <v>14</v>
      </c>
      <c r="C6313" s="1">
        <v>21300</v>
      </c>
      <c r="D6313" t="s">
        <v>6</v>
      </c>
      <c r="E6313" s="2">
        <v>2</v>
      </c>
      <c r="F6313">
        <f>IFERROR(VLOOKUP(Bakery[[#This Row],[Products]],Bakery_price[#All],2,FALSE),0)</f>
        <v>4800</v>
      </c>
      <c r="G6313" s="3">
        <f>Bakery[[#This Row],[Price]]*Bakery[[#This Row],[Quantity]]</f>
        <v>9600</v>
      </c>
    </row>
    <row r="6314" spans="1:7" x14ac:dyDescent="0.25">
      <c r="A6314">
        <v>2020</v>
      </c>
      <c r="B6314" t="s">
        <v>14</v>
      </c>
      <c r="C6314" s="1">
        <v>21300</v>
      </c>
      <c r="D6314" t="s">
        <v>15</v>
      </c>
      <c r="E6314" s="2">
        <v>1</v>
      </c>
      <c r="F6314">
        <f>IFERROR(VLOOKUP(Bakery[[#This Row],[Products]],Bakery_price[#All],2,FALSE),0)</f>
        <v>3500</v>
      </c>
      <c r="G6314" s="3">
        <f>Bakery[[#This Row],[Price]]*Bakery[[#This Row],[Quantity]]</f>
        <v>3500</v>
      </c>
    </row>
    <row r="6315" spans="1:7" x14ac:dyDescent="0.25">
      <c r="A6315">
        <v>2020</v>
      </c>
      <c r="B6315" t="s">
        <v>14</v>
      </c>
      <c r="C6315" s="1">
        <v>21300</v>
      </c>
      <c r="D6315" t="s">
        <v>24</v>
      </c>
      <c r="E6315" s="2">
        <v>1</v>
      </c>
      <c r="F6315">
        <f>IFERROR(VLOOKUP(Bakery[[#This Row],[Products]],Bakery_price[#All],2,FALSE),0)</f>
        <v>3500</v>
      </c>
      <c r="G6315" s="3">
        <f>Bakery[[#This Row],[Price]]*Bakery[[#This Row],[Quantity]]</f>
        <v>3500</v>
      </c>
    </row>
    <row r="6316" spans="1:7" x14ac:dyDescent="0.25">
      <c r="A6316">
        <v>2020</v>
      </c>
      <c r="B6316" t="s">
        <v>14</v>
      </c>
      <c r="C6316" s="1">
        <v>21300</v>
      </c>
      <c r="D6316" t="s">
        <v>25</v>
      </c>
      <c r="E6316" s="2">
        <v>1</v>
      </c>
      <c r="F6316">
        <f>IFERROR(VLOOKUP(Bakery[[#This Row],[Products]],Bakery_price[#All],2,FALSE),0)</f>
        <v>3500</v>
      </c>
      <c r="G6316" s="3">
        <f>Bakery[[#This Row],[Price]]*Bakery[[#This Row],[Quantity]]</f>
        <v>3500</v>
      </c>
    </row>
    <row r="6317" spans="1:7" x14ac:dyDescent="0.25">
      <c r="A6317">
        <v>2020</v>
      </c>
      <c r="B6317" t="s">
        <v>14</v>
      </c>
      <c r="C6317" s="1">
        <v>21800</v>
      </c>
      <c r="D6317" t="s">
        <v>6</v>
      </c>
      <c r="E6317" s="2">
        <v>1</v>
      </c>
      <c r="F6317">
        <f>IFERROR(VLOOKUP(Bakery[[#This Row],[Products]],Bakery_price[#All],2,FALSE),0)</f>
        <v>4800</v>
      </c>
      <c r="G6317" s="3">
        <f>Bakery[[#This Row],[Price]]*Bakery[[#This Row],[Quantity]]</f>
        <v>4800</v>
      </c>
    </row>
    <row r="6318" spans="1:7" x14ac:dyDescent="0.25">
      <c r="A6318">
        <v>2020</v>
      </c>
      <c r="B6318" t="s">
        <v>14</v>
      </c>
      <c r="C6318" s="1">
        <v>21800</v>
      </c>
      <c r="D6318" t="s">
        <v>15</v>
      </c>
      <c r="E6318" s="2">
        <v>2</v>
      </c>
      <c r="F6318">
        <f>IFERROR(VLOOKUP(Bakery[[#This Row],[Products]],Bakery_price[#All],2,FALSE),0)</f>
        <v>3500</v>
      </c>
      <c r="G6318" s="3">
        <f>Bakery[[#This Row],[Price]]*Bakery[[#This Row],[Quantity]]</f>
        <v>7000</v>
      </c>
    </row>
    <row r="6319" spans="1:7" x14ac:dyDescent="0.25">
      <c r="A6319">
        <v>2020</v>
      </c>
      <c r="B6319" t="s">
        <v>14</v>
      </c>
      <c r="C6319" s="1">
        <v>21800</v>
      </c>
      <c r="D6319" t="s">
        <v>24</v>
      </c>
      <c r="E6319" s="2">
        <v>1</v>
      </c>
      <c r="F6319">
        <f>IFERROR(VLOOKUP(Bakery[[#This Row],[Products]],Bakery_price[#All],2,FALSE),0)</f>
        <v>3500</v>
      </c>
      <c r="G6319" s="3">
        <f>Bakery[[#This Row],[Price]]*Bakery[[#This Row],[Quantity]]</f>
        <v>3500</v>
      </c>
    </row>
    <row r="6320" spans="1:7" x14ac:dyDescent="0.25">
      <c r="A6320">
        <v>2020</v>
      </c>
      <c r="B6320" t="s">
        <v>14</v>
      </c>
      <c r="C6320" s="1">
        <v>21800</v>
      </c>
      <c r="D6320" t="s">
        <v>8</v>
      </c>
      <c r="E6320" s="2">
        <v>1</v>
      </c>
      <c r="F6320">
        <f>IFERROR(VLOOKUP(Bakery[[#This Row],[Products]],Bakery_price[#All],2,FALSE),0)</f>
        <v>4800</v>
      </c>
      <c r="G6320" s="3">
        <f>Bakery[[#This Row],[Price]]*Bakery[[#This Row],[Quantity]]</f>
        <v>4800</v>
      </c>
    </row>
    <row r="6321" spans="1:7" x14ac:dyDescent="0.25">
      <c r="A6321">
        <v>2020</v>
      </c>
      <c r="B6321" t="s">
        <v>14</v>
      </c>
      <c r="C6321" s="1">
        <v>22800</v>
      </c>
      <c r="D6321" t="s">
        <v>6</v>
      </c>
      <c r="E6321" s="2">
        <v>2</v>
      </c>
      <c r="F6321">
        <f>IFERROR(VLOOKUP(Bakery[[#This Row],[Products]],Bakery_price[#All],2,FALSE),0)</f>
        <v>4800</v>
      </c>
      <c r="G6321" s="3">
        <f>Bakery[[#This Row],[Price]]*Bakery[[#This Row],[Quantity]]</f>
        <v>9600</v>
      </c>
    </row>
    <row r="6322" spans="1:7" x14ac:dyDescent="0.25">
      <c r="A6322">
        <v>2020</v>
      </c>
      <c r="B6322" t="s">
        <v>14</v>
      </c>
      <c r="C6322" s="1">
        <v>22800</v>
      </c>
      <c r="D6322" t="s">
        <v>19</v>
      </c>
      <c r="E6322" s="2">
        <v>1</v>
      </c>
      <c r="F6322">
        <f>IFERROR(VLOOKUP(Bakery[[#This Row],[Products]],Bakery_price[#All],2,FALSE),0)</f>
        <v>1500</v>
      </c>
      <c r="G6322" s="3">
        <f>Bakery[[#This Row],[Price]]*Bakery[[#This Row],[Quantity]]</f>
        <v>1500</v>
      </c>
    </row>
    <row r="6323" spans="1:7" x14ac:dyDescent="0.25">
      <c r="A6323">
        <v>2020</v>
      </c>
      <c r="B6323" t="s">
        <v>14</v>
      </c>
      <c r="C6323" s="1">
        <v>22800</v>
      </c>
      <c r="D6323" t="s">
        <v>24</v>
      </c>
      <c r="E6323" s="2">
        <v>1</v>
      </c>
      <c r="F6323">
        <f>IFERROR(VLOOKUP(Bakery[[#This Row],[Products]],Bakery_price[#All],2,FALSE),0)</f>
        <v>3500</v>
      </c>
      <c r="G6323" s="3">
        <f>Bakery[[#This Row],[Price]]*Bakery[[#This Row],[Quantity]]</f>
        <v>3500</v>
      </c>
    </row>
    <row r="6324" spans="1:7" x14ac:dyDescent="0.25">
      <c r="A6324">
        <v>2020</v>
      </c>
      <c r="B6324" t="s">
        <v>14</v>
      </c>
      <c r="C6324" s="1">
        <v>22800</v>
      </c>
      <c r="D6324" t="s">
        <v>25</v>
      </c>
      <c r="E6324" s="2">
        <v>1</v>
      </c>
      <c r="F6324">
        <f>IFERROR(VLOOKUP(Bakery[[#This Row],[Products]],Bakery_price[#All],2,FALSE),0)</f>
        <v>3500</v>
      </c>
      <c r="G6324" s="3">
        <f>Bakery[[#This Row],[Price]]*Bakery[[#This Row],[Quantity]]</f>
        <v>3500</v>
      </c>
    </row>
    <row r="6325" spans="1:7" x14ac:dyDescent="0.25">
      <c r="A6325">
        <v>2020</v>
      </c>
      <c r="B6325" t="s">
        <v>14</v>
      </c>
      <c r="C6325" s="1">
        <v>15300</v>
      </c>
      <c r="D6325" t="s">
        <v>6</v>
      </c>
      <c r="E6325" s="2">
        <v>1</v>
      </c>
      <c r="F6325">
        <f>IFERROR(VLOOKUP(Bakery[[#This Row],[Products]],Bakery_price[#All],2,FALSE),0)</f>
        <v>4800</v>
      </c>
      <c r="G6325" s="3">
        <f>Bakery[[#This Row],[Price]]*Bakery[[#This Row],[Quantity]]</f>
        <v>4800</v>
      </c>
    </row>
    <row r="6326" spans="1:7" x14ac:dyDescent="0.25">
      <c r="A6326">
        <v>2020</v>
      </c>
      <c r="B6326" t="s">
        <v>14</v>
      </c>
      <c r="C6326" s="1">
        <v>15300</v>
      </c>
      <c r="D6326" t="s">
        <v>17</v>
      </c>
      <c r="E6326" s="2">
        <v>1</v>
      </c>
      <c r="F6326">
        <f>IFERROR(VLOOKUP(Bakery[[#This Row],[Products]],Bakery_price[#All],2,FALSE),0)</f>
        <v>4000</v>
      </c>
      <c r="G6326" s="3">
        <f>Bakery[[#This Row],[Price]]*Bakery[[#This Row],[Quantity]]</f>
        <v>4000</v>
      </c>
    </row>
    <row r="6327" spans="1:7" x14ac:dyDescent="0.25">
      <c r="A6327">
        <v>2020</v>
      </c>
      <c r="B6327" t="s">
        <v>14</v>
      </c>
      <c r="C6327" s="1">
        <v>15300</v>
      </c>
      <c r="D6327" t="s">
        <v>29</v>
      </c>
      <c r="E6327" s="2">
        <v>1</v>
      </c>
      <c r="F6327">
        <f>IFERROR(VLOOKUP(Bakery[[#This Row],[Products]],Bakery_price[#All],2,FALSE),0)</f>
        <v>4500</v>
      </c>
      <c r="G6327" s="3">
        <f>Bakery[[#This Row],[Price]]*Bakery[[#This Row],[Quantity]]</f>
        <v>4500</v>
      </c>
    </row>
    <row r="6328" spans="1:7" x14ac:dyDescent="0.25">
      <c r="A6328">
        <v>2020</v>
      </c>
      <c r="B6328" t="s">
        <v>14</v>
      </c>
      <c r="C6328" s="1">
        <v>18000</v>
      </c>
      <c r="D6328" t="s">
        <v>15</v>
      </c>
      <c r="E6328" s="2">
        <v>1</v>
      </c>
      <c r="F6328">
        <f>IFERROR(VLOOKUP(Bakery[[#This Row],[Products]],Bakery_price[#All],2,FALSE),0)</f>
        <v>3500</v>
      </c>
      <c r="G6328" s="3">
        <f>Bakery[[#This Row],[Price]]*Bakery[[#This Row],[Quantity]]</f>
        <v>3500</v>
      </c>
    </row>
    <row r="6329" spans="1:7" x14ac:dyDescent="0.25">
      <c r="A6329">
        <v>2020</v>
      </c>
      <c r="B6329" t="s">
        <v>14</v>
      </c>
      <c r="C6329" s="1">
        <v>18000</v>
      </c>
      <c r="D6329" t="s">
        <v>25</v>
      </c>
      <c r="E6329" s="2">
        <v>1</v>
      </c>
      <c r="F6329">
        <f>IFERROR(VLOOKUP(Bakery[[#This Row],[Products]],Bakery_price[#All],2,FALSE),0)</f>
        <v>3500</v>
      </c>
      <c r="G6329" s="3">
        <f>Bakery[[#This Row],[Price]]*Bakery[[#This Row],[Quantity]]</f>
        <v>3500</v>
      </c>
    </row>
    <row r="6330" spans="1:7" x14ac:dyDescent="0.25">
      <c r="A6330">
        <v>2020</v>
      </c>
      <c r="B6330" t="s">
        <v>14</v>
      </c>
      <c r="C6330" s="1">
        <v>18000</v>
      </c>
      <c r="D6330" t="s">
        <v>16</v>
      </c>
      <c r="E6330" s="2">
        <v>1</v>
      </c>
      <c r="F6330">
        <f>IFERROR(VLOOKUP(Bakery[[#This Row],[Products]],Bakery_price[#All],2,FALSE),0)</f>
        <v>0</v>
      </c>
      <c r="G6330" s="3">
        <f>Bakery[[#This Row],[Price]]*Bakery[[#This Row],[Quantity]]</f>
        <v>0</v>
      </c>
    </row>
    <row r="6331" spans="1:7" x14ac:dyDescent="0.25">
      <c r="A6331">
        <v>2020</v>
      </c>
      <c r="B6331" t="s">
        <v>14</v>
      </c>
      <c r="C6331" s="1">
        <v>18000</v>
      </c>
      <c r="D6331" t="s">
        <v>29</v>
      </c>
      <c r="E6331" s="2">
        <v>1</v>
      </c>
      <c r="F6331">
        <f>IFERROR(VLOOKUP(Bakery[[#This Row],[Products]],Bakery_price[#All],2,FALSE),0)</f>
        <v>4500</v>
      </c>
      <c r="G6331" s="3">
        <f>Bakery[[#This Row],[Price]]*Bakery[[#This Row],[Quantity]]</f>
        <v>4500</v>
      </c>
    </row>
    <row r="6332" spans="1:7" x14ac:dyDescent="0.25">
      <c r="A6332">
        <v>2020</v>
      </c>
      <c r="B6332" t="s">
        <v>14</v>
      </c>
      <c r="C6332" s="1">
        <v>19300</v>
      </c>
      <c r="D6332" t="s">
        <v>6</v>
      </c>
      <c r="E6332" s="2">
        <v>1</v>
      </c>
      <c r="F6332">
        <f>IFERROR(VLOOKUP(Bakery[[#This Row],[Products]],Bakery_price[#All],2,FALSE),0)</f>
        <v>4800</v>
      </c>
      <c r="G6332" s="3">
        <f>Bakery[[#This Row],[Price]]*Bakery[[#This Row],[Quantity]]</f>
        <v>4800</v>
      </c>
    </row>
    <row r="6333" spans="1:7" x14ac:dyDescent="0.25">
      <c r="A6333">
        <v>2020</v>
      </c>
      <c r="B6333" t="s">
        <v>14</v>
      </c>
      <c r="C6333" s="1">
        <v>19300</v>
      </c>
      <c r="D6333" t="s">
        <v>7</v>
      </c>
      <c r="E6333" s="2">
        <v>2</v>
      </c>
      <c r="F6333">
        <f>IFERROR(VLOOKUP(Bakery[[#This Row],[Products]],Bakery_price[#All],2,FALSE),0)</f>
        <v>0</v>
      </c>
      <c r="G6333" s="3">
        <f>Bakery[[#This Row],[Price]]*Bakery[[#This Row],[Quantity]]</f>
        <v>0</v>
      </c>
    </row>
    <row r="6334" spans="1:7" x14ac:dyDescent="0.25">
      <c r="A6334">
        <v>2020</v>
      </c>
      <c r="B6334" t="s">
        <v>14</v>
      </c>
      <c r="C6334" s="1">
        <v>19300</v>
      </c>
      <c r="D6334" t="s">
        <v>31</v>
      </c>
      <c r="E6334" s="2">
        <v>1</v>
      </c>
      <c r="F6334">
        <f>IFERROR(VLOOKUP(Bakery[[#This Row],[Products]],Bakery_price[#All],2,FALSE),0)</f>
        <v>4000</v>
      </c>
      <c r="G6334" s="3">
        <f>Bakery[[#This Row],[Price]]*Bakery[[#This Row],[Quantity]]</f>
        <v>4000</v>
      </c>
    </row>
    <row r="6335" spans="1:7" x14ac:dyDescent="0.25">
      <c r="A6335">
        <v>2020</v>
      </c>
      <c r="B6335" t="s">
        <v>14</v>
      </c>
      <c r="C6335" s="1">
        <v>23600</v>
      </c>
      <c r="D6335" t="s">
        <v>6</v>
      </c>
      <c r="E6335" s="2">
        <v>1</v>
      </c>
      <c r="F6335">
        <f>IFERROR(VLOOKUP(Bakery[[#This Row],[Products]],Bakery_price[#All],2,FALSE),0)</f>
        <v>4800</v>
      </c>
      <c r="G6335" s="3">
        <f>Bakery[[#This Row],[Price]]*Bakery[[#This Row],[Quantity]]</f>
        <v>4800</v>
      </c>
    </row>
    <row r="6336" spans="1:7" x14ac:dyDescent="0.25">
      <c r="A6336">
        <v>2020</v>
      </c>
      <c r="B6336" t="s">
        <v>14</v>
      </c>
      <c r="C6336" s="1">
        <v>23600</v>
      </c>
      <c r="D6336" t="s">
        <v>7</v>
      </c>
      <c r="E6336" s="2">
        <v>2</v>
      </c>
      <c r="F6336">
        <f>IFERROR(VLOOKUP(Bakery[[#This Row],[Products]],Bakery_price[#All],2,FALSE),0)</f>
        <v>0</v>
      </c>
      <c r="G6336" s="3">
        <f>Bakery[[#This Row],[Price]]*Bakery[[#This Row],[Quantity]]</f>
        <v>0</v>
      </c>
    </row>
    <row r="6337" spans="1:7" x14ac:dyDescent="0.25">
      <c r="A6337">
        <v>2020</v>
      </c>
      <c r="B6337" t="s">
        <v>14</v>
      </c>
      <c r="C6337" s="1">
        <v>23600</v>
      </c>
      <c r="D6337" t="s">
        <v>26</v>
      </c>
      <c r="E6337" s="2">
        <v>1</v>
      </c>
      <c r="F6337">
        <f>IFERROR(VLOOKUP(Bakery[[#This Row],[Products]],Bakery_price[#All],2,FALSE),0)</f>
        <v>4000</v>
      </c>
      <c r="G6337" s="3">
        <f>Bakery[[#This Row],[Price]]*Bakery[[#This Row],[Quantity]]</f>
        <v>4000</v>
      </c>
    </row>
    <row r="6338" spans="1:7" x14ac:dyDescent="0.25">
      <c r="A6338">
        <v>2020</v>
      </c>
      <c r="B6338" t="s">
        <v>14</v>
      </c>
      <c r="C6338" s="1">
        <v>23600</v>
      </c>
      <c r="D6338" t="s">
        <v>9</v>
      </c>
      <c r="E6338" s="2" t="s">
        <v>32</v>
      </c>
      <c r="F6338">
        <f>IFERROR(VLOOKUP(Bakery[[#This Row],[Products]],Bakery_price[#All],2,FALSE),0)</f>
        <v>5000</v>
      </c>
      <c r="G6338" s="3">
        <f>Bakery[[#This Row],[Price]]*Bakery[[#This Row],[Quantity]]</f>
        <v>5000</v>
      </c>
    </row>
    <row r="6339" spans="1:7" x14ac:dyDescent="0.25">
      <c r="A6339">
        <v>2020</v>
      </c>
      <c r="B6339" t="s">
        <v>18</v>
      </c>
      <c r="C6339" s="1">
        <v>34100</v>
      </c>
      <c r="D6339" t="s">
        <v>6</v>
      </c>
      <c r="E6339" s="2">
        <v>2</v>
      </c>
      <c r="F6339">
        <f>IFERROR(VLOOKUP(Bakery[[#This Row],[Products]],Bakery_price[#All],2,FALSE),0)</f>
        <v>4800</v>
      </c>
      <c r="G6339" s="3">
        <f>Bakery[[#This Row],[Price]]*Bakery[[#This Row],[Quantity]]</f>
        <v>9600</v>
      </c>
    </row>
    <row r="6340" spans="1:7" x14ac:dyDescent="0.25">
      <c r="A6340">
        <v>2020</v>
      </c>
      <c r="B6340" t="s">
        <v>18</v>
      </c>
      <c r="C6340" s="1">
        <v>34100</v>
      </c>
      <c r="D6340" t="s">
        <v>8</v>
      </c>
      <c r="E6340" s="2">
        <v>1</v>
      </c>
      <c r="F6340">
        <f>IFERROR(VLOOKUP(Bakery[[#This Row],[Products]],Bakery_price[#All],2,FALSE),0)</f>
        <v>4800</v>
      </c>
      <c r="G6340" s="3">
        <f>Bakery[[#This Row],[Price]]*Bakery[[#This Row],[Quantity]]</f>
        <v>4800</v>
      </c>
    </row>
    <row r="6341" spans="1:7" x14ac:dyDescent="0.25">
      <c r="A6341">
        <v>2020</v>
      </c>
      <c r="B6341" t="s">
        <v>18</v>
      </c>
      <c r="C6341" s="1">
        <v>34100</v>
      </c>
      <c r="D6341" t="s">
        <v>16</v>
      </c>
      <c r="E6341" s="2">
        <v>1</v>
      </c>
      <c r="F6341">
        <f>IFERROR(VLOOKUP(Bakery[[#This Row],[Products]],Bakery_price[#All],2,FALSE),0)</f>
        <v>0</v>
      </c>
      <c r="G6341" s="3">
        <f>Bakery[[#This Row],[Price]]*Bakery[[#This Row],[Quantity]]</f>
        <v>0</v>
      </c>
    </row>
    <row r="6342" spans="1:7" x14ac:dyDescent="0.25">
      <c r="A6342">
        <v>2020</v>
      </c>
      <c r="B6342" t="s">
        <v>18</v>
      </c>
      <c r="C6342" s="1">
        <v>34100</v>
      </c>
      <c r="D6342" t="s">
        <v>12</v>
      </c>
      <c r="E6342" s="2">
        <v>2</v>
      </c>
      <c r="F6342">
        <f>IFERROR(VLOOKUP(Bakery[[#This Row],[Products]],Bakery_price[#All],2,FALSE),0)</f>
        <v>4500</v>
      </c>
      <c r="G6342" s="3">
        <f>Bakery[[#This Row],[Price]]*Bakery[[#This Row],[Quantity]]</f>
        <v>9000</v>
      </c>
    </row>
    <row r="6343" spans="1:7" x14ac:dyDescent="0.25">
      <c r="A6343">
        <v>2020</v>
      </c>
      <c r="B6343" t="s">
        <v>18</v>
      </c>
      <c r="C6343" s="1">
        <v>34100</v>
      </c>
      <c r="D6343" t="s">
        <v>10</v>
      </c>
      <c r="E6343" s="2">
        <v>1</v>
      </c>
      <c r="F6343">
        <f>IFERROR(VLOOKUP(Bakery[[#This Row],[Products]],Bakery_price[#All],2,FALSE),0)</f>
        <v>0</v>
      </c>
      <c r="G6343" s="3">
        <f>Bakery[[#This Row],[Price]]*Bakery[[#This Row],[Quantity]]</f>
        <v>0</v>
      </c>
    </row>
    <row r="6344" spans="1:7" x14ac:dyDescent="0.25">
      <c r="A6344">
        <v>2020</v>
      </c>
      <c r="B6344" t="s">
        <v>18</v>
      </c>
      <c r="C6344" s="1">
        <v>29800</v>
      </c>
      <c r="D6344" t="s">
        <v>6</v>
      </c>
      <c r="E6344" s="2">
        <v>1</v>
      </c>
      <c r="F6344">
        <f>IFERROR(VLOOKUP(Bakery[[#This Row],[Products]],Bakery_price[#All],2,FALSE),0)</f>
        <v>4800</v>
      </c>
      <c r="G6344" s="3">
        <f>Bakery[[#This Row],[Price]]*Bakery[[#This Row],[Quantity]]</f>
        <v>4800</v>
      </c>
    </row>
    <row r="6345" spans="1:7" x14ac:dyDescent="0.25">
      <c r="A6345">
        <v>2020</v>
      </c>
      <c r="B6345" t="s">
        <v>18</v>
      </c>
      <c r="C6345" s="1">
        <v>29800</v>
      </c>
      <c r="D6345" t="s">
        <v>15</v>
      </c>
      <c r="E6345" s="2">
        <v>1</v>
      </c>
      <c r="F6345">
        <f>IFERROR(VLOOKUP(Bakery[[#This Row],[Products]],Bakery_price[#All],2,FALSE),0)</f>
        <v>3500</v>
      </c>
      <c r="G6345" s="3">
        <f>Bakery[[#This Row],[Price]]*Bakery[[#This Row],[Quantity]]</f>
        <v>3500</v>
      </c>
    </row>
    <row r="6346" spans="1:7" x14ac:dyDescent="0.25">
      <c r="A6346">
        <v>2020</v>
      </c>
      <c r="B6346" t="s">
        <v>18</v>
      </c>
      <c r="C6346" s="1">
        <v>29800</v>
      </c>
      <c r="D6346" t="s">
        <v>24</v>
      </c>
      <c r="E6346" s="2">
        <v>1</v>
      </c>
      <c r="F6346">
        <f>IFERROR(VLOOKUP(Bakery[[#This Row],[Products]],Bakery_price[#All],2,FALSE),0)</f>
        <v>3500</v>
      </c>
      <c r="G6346" s="3">
        <f>Bakery[[#This Row],[Price]]*Bakery[[#This Row],[Quantity]]</f>
        <v>3500</v>
      </c>
    </row>
    <row r="6347" spans="1:7" x14ac:dyDescent="0.25">
      <c r="A6347">
        <v>2020</v>
      </c>
      <c r="B6347" t="s">
        <v>18</v>
      </c>
      <c r="C6347" s="1">
        <v>29800</v>
      </c>
      <c r="D6347" t="s">
        <v>20</v>
      </c>
      <c r="E6347" s="2">
        <v>3</v>
      </c>
      <c r="F6347">
        <f>IFERROR(VLOOKUP(Bakery[[#This Row],[Products]],Bakery_price[#All],2,FALSE),0)</f>
        <v>0</v>
      </c>
      <c r="G6347" s="3">
        <f>Bakery[[#This Row],[Price]]*Bakery[[#This Row],[Quantity]]</f>
        <v>0</v>
      </c>
    </row>
    <row r="6348" spans="1:7" x14ac:dyDescent="0.25">
      <c r="A6348">
        <v>2020</v>
      </c>
      <c r="B6348" t="s">
        <v>18</v>
      </c>
      <c r="C6348" s="1">
        <v>29800</v>
      </c>
      <c r="D6348" t="s">
        <v>30</v>
      </c>
      <c r="E6348" s="2">
        <v>1</v>
      </c>
      <c r="F6348">
        <f>IFERROR(VLOOKUP(Bakery[[#This Row],[Products]],Bakery_price[#All],2,FALSE),0)</f>
        <v>2500</v>
      </c>
      <c r="G6348" s="3">
        <f>Bakery[[#This Row],[Price]]*Bakery[[#This Row],[Quantity]]</f>
        <v>2500</v>
      </c>
    </row>
    <row r="6349" spans="1:7" x14ac:dyDescent="0.25">
      <c r="A6349">
        <v>2020</v>
      </c>
      <c r="B6349" t="s">
        <v>18</v>
      </c>
      <c r="C6349" s="1">
        <v>23800</v>
      </c>
      <c r="D6349" t="s">
        <v>6</v>
      </c>
      <c r="E6349" s="2">
        <v>1</v>
      </c>
      <c r="F6349">
        <f>IFERROR(VLOOKUP(Bakery[[#This Row],[Products]],Bakery_price[#All],2,FALSE),0)</f>
        <v>4800</v>
      </c>
      <c r="G6349" s="3">
        <f>Bakery[[#This Row],[Price]]*Bakery[[#This Row],[Quantity]]</f>
        <v>4800</v>
      </c>
    </row>
    <row r="6350" spans="1:7" x14ac:dyDescent="0.25">
      <c r="A6350">
        <v>2020</v>
      </c>
      <c r="B6350" t="s">
        <v>18</v>
      </c>
      <c r="C6350" s="1">
        <v>23800</v>
      </c>
      <c r="D6350" t="s">
        <v>7</v>
      </c>
      <c r="E6350" s="2">
        <v>2</v>
      </c>
      <c r="F6350">
        <f>IFERROR(VLOOKUP(Bakery[[#This Row],[Products]],Bakery_price[#All],2,FALSE),0)</f>
        <v>0</v>
      </c>
      <c r="G6350" s="3">
        <f>Bakery[[#This Row],[Price]]*Bakery[[#This Row],[Quantity]]</f>
        <v>0</v>
      </c>
    </row>
    <row r="6351" spans="1:7" x14ac:dyDescent="0.25">
      <c r="A6351">
        <v>2020</v>
      </c>
      <c r="B6351" t="s">
        <v>18</v>
      </c>
      <c r="C6351" s="1">
        <v>23800</v>
      </c>
      <c r="D6351" t="s">
        <v>8</v>
      </c>
      <c r="E6351" s="2">
        <v>1</v>
      </c>
      <c r="F6351">
        <f>IFERROR(VLOOKUP(Bakery[[#This Row],[Products]],Bakery_price[#All],2,FALSE),0)</f>
        <v>4800</v>
      </c>
      <c r="G6351" s="3">
        <f>Bakery[[#This Row],[Price]]*Bakery[[#This Row],[Quantity]]</f>
        <v>4800</v>
      </c>
    </row>
    <row r="6352" spans="1:7" x14ac:dyDescent="0.25">
      <c r="A6352">
        <v>2020</v>
      </c>
      <c r="B6352" t="s">
        <v>18</v>
      </c>
      <c r="C6352" s="1">
        <v>23800</v>
      </c>
      <c r="D6352" t="s">
        <v>31</v>
      </c>
      <c r="E6352" s="2">
        <v>1</v>
      </c>
      <c r="F6352">
        <f>IFERROR(VLOOKUP(Bakery[[#This Row],[Products]],Bakery_price[#All],2,FALSE),0)</f>
        <v>4000</v>
      </c>
      <c r="G6352" s="3">
        <f>Bakery[[#This Row],[Price]]*Bakery[[#This Row],[Quantity]]</f>
        <v>4000</v>
      </c>
    </row>
    <row r="6353" spans="1:7" x14ac:dyDescent="0.25">
      <c r="A6353">
        <v>2020</v>
      </c>
      <c r="B6353" t="s">
        <v>18</v>
      </c>
      <c r="C6353" s="1">
        <v>21100</v>
      </c>
      <c r="D6353" t="s">
        <v>6</v>
      </c>
      <c r="E6353" s="2">
        <v>2</v>
      </c>
      <c r="F6353">
        <f>IFERROR(VLOOKUP(Bakery[[#This Row],[Products]],Bakery_price[#All],2,FALSE),0)</f>
        <v>4800</v>
      </c>
      <c r="G6353" s="3">
        <f>Bakery[[#This Row],[Price]]*Bakery[[#This Row],[Quantity]]</f>
        <v>9600</v>
      </c>
    </row>
    <row r="6354" spans="1:7" x14ac:dyDescent="0.25">
      <c r="A6354">
        <v>2020</v>
      </c>
      <c r="B6354" t="s">
        <v>18</v>
      </c>
      <c r="C6354" s="1">
        <v>21100</v>
      </c>
      <c r="D6354" t="s">
        <v>7</v>
      </c>
      <c r="E6354" s="2">
        <v>1</v>
      </c>
      <c r="F6354">
        <f>IFERROR(VLOOKUP(Bakery[[#This Row],[Products]],Bakery_price[#All],2,FALSE),0)</f>
        <v>0</v>
      </c>
      <c r="G6354" s="3">
        <f>Bakery[[#This Row],[Price]]*Bakery[[#This Row],[Quantity]]</f>
        <v>0</v>
      </c>
    </row>
    <row r="6355" spans="1:7" x14ac:dyDescent="0.25">
      <c r="A6355">
        <v>2020</v>
      </c>
      <c r="B6355" t="s">
        <v>18</v>
      </c>
      <c r="C6355" s="1">
        <v>21100</v>
      </c>
      <c r="D6355" t="s">
        <v>20</v>
      </c>
      <c r="E6355" s="2">
        <v>1</v>
      </c>
      <c r="F6355">
        <f>IFERROR(VLOOKUP(Bakery[[#This Row],[Products]],Bakery_price[#All],2,FALSE),0)</f>
        <v>0</v>
      </c>
      <c r="G6355" s="3">
        <f>Bakery[[#This Row],[Price]]*Bakery[[#This Row],[Quantity]]</f>
        <v>0</v>
      </c>
    </row>
    <row r="6356" spans="1:7" x14ac:dyDescent="0.25">
      <c r="A6356">
        <v>2020</v>
      </c>
      <c r="B6356" t="s">
        <v>18</v>
      </c>
      <c r="C6356" s="1">
        <v>14000</v>
      </c>
      <c r="D6356" t="s">
        <v>15</v>
      </c>
      <c r="E6356" s="2">
        <v>1</v>
      </c>
      <c r="F6356">
        <f>IFERROR(VLOOKUP(Bakery[[#This Row],[Products]],Bakery_price[#All],2,FALSE),0)</f>
        <v>3500</v>
      </c>
      <c r="G6356" s="3">
        <f>Bakery[[#This Row],[Price]]*Bakery[[#This Row],[Quantity]]</f>
        <v>3500</v>
      </c>
    </row>
    <row r="6357" spans="1:7" x14ac:dyDescent="0.25">
      <c r="A6357">
        <v>2020</v>
      </c>
      <c r="B6357" t="s">
        <v>18</v>
      </c>
      <c r="C6357" s="1">
        <v>14000</v>
      </c>
      <c r="D6357" t="s">
        <v>17</v>
      </c>
      <c r="E6357" s="2">
        <v>1</v>
      </c>
      <c r="F6357">
        <f>IFERROR(VLOOKUP(Bakery[[#This Row],[Products]],Bakery_price[#All],2,FALSE),0)</f>
        <v>4000</v>
      </c>
      <c r="G6357" s="3">
        <f>Bakery[[#This Row],[Price]]*Bakery[[#This Row],[Quantity]]</f>
        <v>4000</v>
      </c>
    </row>
    <row r="6358" spans="1:7" x14ac:dyDescent="0.25">
      <c r="A6358">
        <v>2020</v>
      </c>
      <c r="B6358" t="s">
        <v>18</v>
      </c>
      <c r="C6358" s="1">
        <v>14000</v>
      </c>
      <c r="D6358" t="s">
        <v>12</v>
      </c>
      <c r="E6358" s="2">
        <v>1</v>
      </c>
      <c r="F6358">
        <f>IFERROR(VLOOKUP(Bakery[[#This Row],[Products]],Bakery_price[#All],2,FALSE),0)</f>
        <v>4500</v>
      </c>
      <c r="G6358" s="3">
        <f>Bakery[[#This Row],[Price]]*Bakery[[#This Row],[Quantity]]</f>
        <v>4500</v>
      </c>
    </row>
    <row r="6359" spans="1:7" x14ac:dyDescent="0.25">
      <c r="A6359">
        <v>2020</v>
      </c>
      <c r="B6359" t="s">
        <v>18</v>
      </c>
      <c r="C6359" s="1">
        <v>41800</v>
      </c>
      <c r="D6359" t="s">
        <v>6</v>
      </c>
      <c r="E6359" s="2">
        <v>1</v>
      </c>
      <c r="F6359">
        <f>IFERROR(VLOOKUP(Bakery[[#This Row],[Products]],Bakery_price[#All],2,FALSE),0)</f>
        <v>4800</v>
      </c>
      <c r="G6359" s="3">
        <f>Bakery[[#This Row],[Price]]*Bakery[[#This Row],[Quantity]]</f>
        <v>4800</v>
      </c>
    </row>
    <row r="6360" spans="1:7" x14ac:dyDescent="0.25">
      <c r="A6360">
        <v>2020</v>
      </c>
      <c r="B6360" t="s">
        <v>18</v>
      </c>
      <c r="C6360" s="1">
        <v>41800</v>
      </c>
      <c r="D6360" t="s">
        <v>8</v>
      </c>
      <c r="E6360" s="2">
        <v>2</v>
      </c>
      <c r="F6360">
        <f>IFERROR(VLOOKUP(Bakery[[#This Row],[Products]],Bakery_price[#All],2,FALSE),0)</f>
        <v>4800</v>
      </c>
      <c r="G6360" s="3">
        <f>Bakery[[#This Row],[Price]]*Bakery[[#This Row],[Quantity]]</f>
        <v>9600</v>
      </c>
    </row>
    <row r="6361" spans="1:7" x14ac:dyDescent="0.25">
      <c r="A6361">
        <v>2020</v>
      </c>
      <c r="B6361" t="s">
        <v>18</v>
      </c>
      <c r="C6361" s="1">
        <v>41800</v>
      </c>
      <c r="D6361" t="s">
        <v>17</v>
      </c>
      <c r="E6361" s="2">
        <v>2</v>
      </c>
      <c r="F6361">
        <f>IFERROR(VLOOKUP(Bakery[[#This Row],[Products]],Bakery_price[#All],2,FALSE),0)</f>
        <v>4000</v>
      </c>
      <c r="G6361" s="3">
        <f>Bakery[[#This Row],[Price]]*Bakery[[#This Row],[Quantity]]</f>
        <v>8000</v>
      </c>
    </row>
    <row r="6362" spans="1:7" x14ac:dyDescent="0.25">
      <c r="A6362">
        <v>2020</v>
      </c>
      <c r="B6362" t="s">
        <v>18</v>
      </c>
      <c r="C6362" s="1">
        <v>41800</v>
      </c>
      <c r="D6362" t="s">
        <v>29</v>
      </c>
      <c r="E6362" s="2">
        <v>1</v>
      </c>
      <c r="F6362">
        <f>IFERROR(VLOOKUP(Bakery[[#This Row],[Products]],Bakery_price[#All],2,FALSE),0)</f>
        <v>4500</v>
      </c>
      <c r="G6362" s="3">
        <f>Bakery[[#This Row],[Price]]*Bakery[[#This Row],[Quantity]]</f>
        <v>4500</v>
      </c>
    </row>
    <row r="6363" spans="1:7" x14ac:dyDescent="0.25">
      <c r="A6363">
        <v>2020</v>
      </c>
      <c r="B6363" t="s">
        <v>18</v>
      </c>
      <c r="C6363" s="1">
        <v>41800</v>
      </c>
      <c r="D6363" t="s">
        <v>12</v>
      </c>
      <c r="E6363" s="2">
        <v>1</v>
      </c>
      <c r="F6363">
        <f>IFERROR(VLOOKUP(Bakery[[#This Row],[Products]],Bakery_price[#All],2,FALSE),0)</f>
        <v>4500</v>
      </c>
      <c r="G6363" s="3">
        <f>Bakery[[#This Row],[Price]]*Bakery[[#This Row],[Quantity]]</f>
        <v>4500</v>
      </c>
    </row>
    <row r="6364" spans="1:7" x14ac:dyDescent="0.25">
      <c r="A6364">
        <v>2020</v>
      </c>
      <c r="B6364" t="s">
        <v>18</v>
      </c>
      <c r="C6364" s="1">
        <v>41800</v>
      </c>
      <c r="D6364" t="s">
        <v>10</v>
      </c>
      <c r="E6364" s="2">
        <v>1</v>
      </c>
      <c r="F6364">
        <f>IFERROR(VLOOKUP(Bakery[[#This Row],[Products]],Bakery_price[#All],2,FALSE),0)</f>
        <v>0</v>
      </c>
      <c r="G6364" s="3">
        <f>Bakery[[#This Row],[Price]]*Bakery[[#This Row],[Quantity]]</f>
        <v>0</v>
      </c>
    </row>
    <row r="6365" spans="1:7" x14ac:dyDescent="0.25">
      <c r="A6365">
        <v>2020</v>
      </c>
      <c r="B6365" t="s">
        <v>18</v>
      </c>
      <c r="C6365" s="1">
        <v>41800</v>
      </c>
      <c r="D6365" t="s">
        <v>27</v>
      </c>
      <c r="E6365" s="2">
        <v>1</v>
      </c>
      <c r="F6365">
        <f>IFERROR(VLOOKUP(Bakery[[#This Row],[Products]],Bakery_price[#All],2,FALSE),0)</f>
        <v>4500</v>
      </c>
      <c r="G6365" s="3">
        <f>Bakery[[#This Row],[Price]]*Bakery[[#This Row],[Quantity]]</f>
        <v>4500</v>
      </c>
    </row>
    <row r="6366" spans="1:7" x14ac:dyDescent="0.25">
      <c r="A6366">
        <v>2020</v>
      </c>
      <c r="B6366" t="s">
        <v>18</v>
      </c>
      <c r="C6366" s="1">
        <v>14800</v>
      </c>
      <c r="D6366" t="s">
        <v>6</v>
      </c>
      <c r="E6366" s="2">
        <v>1</v>
      </c>
      <c r="F6366">
        <f>IFERROR(VLOOKUP(Bakery[[#This Row],[Products]],Bakery_price[#All],2,FALSE),0)</f>
        <v>4800</v>
      </c>
      <c r="G6366" s="3">
        <f>Bakery[[#This Row],[Price]]*Bakery[[#This Row],[Quantity]]</f>
        <v>4800</v>
      </c>
    </row>
    <row r="6367" spans="1:7" x14ac:dyDescent="0.25">
      <c r="A6367">
        <v>2020</v>
      </c>
      <c r="B6367" t="s">
        <v>18</v>
      </c>
      <c r="C6367" s="1">
        <v>14800</v>
      </c>
      <c r="D6367" t="s">
        <v>15</v>
      </c>
      <c r="E6367" s="2">
        <v>1</v>
      </c>
      <c r="F6367">
        <f>IFERROR(VLOOKUP(Bakery[[#This Row],[Products]],Bakery_price[#All],2,FALSE),0)</f>
        <v>3500</v>
      </c>
      <c r="G6367" s="3">
        <f>Bakery[[#This Row],[Price]]*Bakery[[#This Row],[Quantity]]</f>
        <v>3500</v>
      </c>
    </row>
    <row r="6368" spans="1:7" x14ac:dyDescent="0.25">
      <c r="A6368">
        <v>2020</v>
      </c>
      <c r="B6368" t="s">
        <v>18</v>
      </c>
      <c r="C6368" s="1">
        <v>14800</v>
      </c>
      <c r="D6368" t="s">
        <v>12</v>
      </c>
      <c r="E6368" s="2">
        <v>1</v>
      </c>
      <c r="F6368">
        <f>IFERROR(VLOOKUP(Bakery[[#This Row],[Products]],Bakery_price[#All],2,FALSE),0)</f>
        <v>4500</v>
      </c>
      <c r="G6368" s="3">
        <f>Bakery[[#This Row],[Price]]*Bakery[[#This Row],[Quantity]]</f>
        <v>4500</v>
      </c>
    </row>
    <row r="6369" spans="1:7" x14ac:dyDescent="0.25">
      <c r="A6369">
        <v>2020</v>
      </c>
      <c r="B6369" t="s">
        <v>18</v>
      </c>
      <c r="C6369" s="1">
        <v>20800</v>
      </c>
      <c r="D6369" t="s">
        <v>6</v>
      </c>
      <c r="E6369" s="2">
        <v>1</v>
      </c>
      <c r="F6369">
        <f>IFERROR(VLOOKUP(Bakery[[#This Row],[Products]],Bakery_price[#All],2,FALSE),0)</f>
        <v>4800</v>
      </c>
      <c r="G6369" s="3">
        <f>Bakery[[#This Row],[Price]]*Bakery[[#This Row],[Quantity]]</f>
        <v>4800</v>
      </c>
    </row>
    <row r="6370" spans="1:7" x14ac:dyDescent="0.25">
      <c r="A6370">
        <v>2020</v>
      </c>
      <c r="B6370" t="s">
        <v>18</v>
      </c>
      <c r="C6370" s="1">
        <v>20800</v>
      </c>
      <c r="D6370" t="s">
        <v>15</v>
      </c>
      <c r="E6370" s="2">
        <v>1</v>
      </c>
      <c r="F6370">
        <f>IFERROR(VLOOKUP(Bakery[[#This Row],[Products]],Bakery_price[#All],2,FALSE),0)</f>
        <v>3500</v>
      </c>
      <c r="G6370" s="3">
        <f>Bakery[[#This Row],[Price]]*Bakery[[#This Row],[Quantity]]</f>
        <v>3500</v>
      </c>
    </row>
    <row r="6371" spans="1:7" x14ac:dyDescent="0.25">
      <c r="A6371">
        <v>2020</v>
      </c>
      <c r="B6371" t="s">
        <v>18</v>
      </c>
      <c r="C6371" s="1">
        <v>20800</v>
      </c>
      <c r="D6371" t="s">
        <v>19</v>
      </c>
      <c r="E6371" s="2">
        <v>1</v>
      </c>
      <c r="F6371">
        <f>IFERROR(VLOOKUP(Bakery[[#This Row],[Products]],Bakery_price[#All],2,FALSE),0)</f>
        <v>1500</v>
      </c>
      <c r="G6371" s="3">
        <f>Bakery[[#This Row],[Price]]*Bakery[[#This Row],[Quantity]]</f>
        <v>1500</v>
      </c>
    </row>
    <row r="6372" spans="1:7" x14ac:dyDescent="0.25">
      <c r="A6372">
        <v>2020</v>
      </c>
      <c r="B6372" t="s">
        <v>18</v>
      </c>
      <c r="C6372" s="1">
        <v>20800</v>
      </c>
      <c r="D6372" t="s">
        <v>31</v>
      </c>
      <c r="E6372" s="2">
        <v>1</v>
      </c>
      <c r="F6372">
        <f>IFERROR(VLOOKUP(Bakery[[#This Row],[Products]],Bakery_price[#All],2,FALSE),0)</f>
        <v>4000</v>
      </c>
      <c r="G6372" s="3">
        <f>Bakery[[#This Row],[Price]]*Bakery[[#This Row],[Quantity]]</f>
        <v>4000</v>
      </c>
    </row>
    <row r="6373" spans="1:7" x14ac:dyDescent="0.25">
      <c r="A6373">
        <v>2020</v>
      </c>
      <c r="B6373" t="s">
        <v>18</v>
      </c>
      <c r="C6373" s="1">
        <v>20800</v>
      </c>
      <c r="D6373" t="s">
        <v>29</v>
      </c>
      <c r="E6373" s="2">
        <v>1</v>
      </c>
      <c r="F6373">
        <f>IFERROR(VLOOKUP(Bakery[[#This Row],[Products]],Bakery_price[#All],2,FALSE),0)</f>
        <v>4500</v>
      </c>
      <c r="G6373" s="3">
        <f>Bakery[[#This Row],[Price]]*Bakery[[#This Row],[Quantity]]</f>
        <v>4500</v>
      </c>
    </row>
    <row r="6374" spans="1:7" x14ac:dyDescent="0.25">
      <c r="A6374">
        <v>2020</v>
      </c>
      <c r="B6374" t="s">
        <v>18</v>
      </c>
      <c r="C6374" s="1">
        <v>22300</v>
      </c>
      <c r="D6374" t="s">
        <v>6</v>
      </c>
      <c r="E6374" s="2">
        <v>1</v>
      </c>
      <c r="F6374">
        <f>IFERROR(VLOOKUP(Bakery[[#This Row],[Products]],Bakery_price[#All],2,FALSE),0)</f>
        <v>4800</v>
      </c>
      <c r="G6374" s="3">
        <f>Bakery[[#This Row],[Price]]*Bakery[[#This Row],[Quantity]]</f>
        <v>4800</v>
      </c>
    </row>
    <row r="6375" spans="1:7" x14ac:dyDescent="0.25">
      <c r="A6375">
        <v>2020</v>
      </c>
      <c r="B6375" t="s">
        <v>18</v>
      </c>
      <c r="C6375" s="1">
        <v>22300</v>
      </c>
      <c r="D6375" t="s">
        <v>15</v>
      </c>
      <c r="E6375" s="2">
        <v>1</v>
      </c>
      <c r="F6375">
        <f>IFERROR(VLOOKUP(Bakery[[#This Row],[Products]],Bakery_price[#All],2,FALSE),0)</f>
        <v>3500</v>
      </c>
      <c r="G6375" s="3">
        <f>Bakery[[#This Row],[Price]]*Bakery[[#This Row],[Quantity]]</f>
        <v>3500</v>
      </c>
    </row>
    <row r="6376" spans="1:7" x14ac:dyDescent="0.25">
      <c r="A6376">
        <v>2020</v>
      </c>
      <c r="B6376" t="s">
        <v>18</v>
      </c>
      <c r="C6376" s="1">
        <v>22300</v>
      </c>
      <c r="D6376" t="s">
        <v>7</v>
      </c>
      <c r="E6376" s="2">
        <v>1</v>
      </c>
      <c r="F6376">
        <f>IFERROR(VLOOKUP(Bakery[[#This Row],[Products]],Bakery_price[#All],2,FALSE),0)</f>
        <v>0</v>
      </c>
      <c r="G6376" s="3">
        <f>Bakery[[#This Row],[Price]]*Bakery[[#This Row],[Quantity]]</f>
        <v>0</v>
      </c>
    </row>
    <row r="6377" spans="1:7" x14ac:dyDescent="0.25">
      <c r="A6377">
        <v>2020</v>
      </c>
      <c r="B6377" t="s">
        <v>18</v>
      </c>
      <c r="C6377" s="1">
        <v>22300</v>
      </c>
      <c r="D6377" t="s">
        <v>24</v>
      </c>
      <c r="E6377" s="2">
        <v>1</v>
      </c>
      <c r="F6377">
        <f>IFERROR(VLOOKUP(Bakery[[#This Row],[Products]],Bakery_price[#All],2,FALSE),0)</f>
        <v>3500</v>
      </c>
      <c r="G6377" s="3">
        <f>Bakery[[#This Row],[Price]]*Bakery[[#This Row],[Quantity]]</f>
        <v>3500</v>
      </c>
    </row>
    <row r="6378" spans="1:7" x14ac:dyDescent="0.25">
      <c r="A6378">
        <v>2020</v>
      </c>
      <c r="B6378" t="s">
        <v>18</v>
      </c>
      <c r="C6378" s="1">
        <v>22300</v>
      </c>
      <c r="D6378" t="s">
        <v>8</v>
      </c>
      <c r="E6378" s="2">
        <v>1</v>
      </c>
      <c r="F6378">
        <f>IFERROR(VLOOKUP(Bakery[[#This Row],[Products]],Bakery_price[#All],2,FALSE),0)</f>
        <v>4800</v>
      </c>
      <c r="G6378" s="3">
        <f>Bakery[[#This Row],[Price]]*Bakery[[#This Row],[Quantity]]</f>
        <v>4800</v>
      </c>
    </row>
    <row r="6379" spans="1:7" x14ac:dyDescent="0.25">
      <c r="A6379">
        <v>2020</v>
      </c>
      <c r="B6379" t="s">
        <v>18</v>
      </c>
      <c r="C6379" s="1">
        <v>33400</v>
      </c>
      <c r="D6379" t="s">
        <v>6</v>
      </c>
      <c r="E6379" s="2">
        <v>3</v>
      </c>
      <c r="F6379">
        <f>IFERROR(VLOOKUP(Bakery[[#This Row],[Products]],Bakery_price[#All],2,FALSE),0)</f>
        <v>4800</v>
      </c>
      <c r="G6379" s="3">
        <f>Bakery[[#This Row],[Price]]*Bakery[[#This Row],[Quantity]]</f>
        <v>14400</v>
      </c>
    </row>
    <row r="6380" spans="1:7" x14ac:dyDescent="0.25">
      <c r="A6380">
        <v>2020</v>
      </c>
      <c r="B6380" t="s">
        <v>18</v>
      </c>
      <c r="C6380" s="1">
        <v>33400</v>
      </c>
      <c r="D6380" t="s">
        <v>25</v>
      </c>
      <c r="E6380" s="2">
        <v>2</v>
      </c>
      <c r="F6380">
        <f>IFERROR(VLOOKUP(Bakery[[#This Row],[Products]],Bakery_price[#All],2,FALSE),0)</f>
        <v>3500</v>
      </c>
      <c r="G6380" s="3">
        <f>Bakery[[#This Row],[Price]]*Bakery[[#This Row],[Quantity]]</f>
        <v>7000</v>
      </c>
    </row>
    <row r="6381" spans="1:7" x14ac:dyDescent="0.25">
      <c r="A6381">
        <v>2020</v>
      </c>
      <c r="B6381" t="s">
        <v>18</v>
      </c>
      <c r="C6381" s="1">
        <v>33400</v>
      </c>
      <c r="D6381" t="s">
        <v>12</v>
      </c>
      <c r="E6381" s="2">
        <v>2</v>
      </c>
      <c r="F6381">
        <f>IFERROR(VLOOKUP(Bakery[[#This Row],[Products]],Bakery_price[#All],2,FALSE),0)</f>
        <v>4500</v>
      </c>
      <c r="G6381" s="3">
        <f>Bakery[[#This Row],[Price]]*Bakery[[#This Row],[Quantity]]</f>
        <v>9000</v>
      </c>
    </row>
    <row r="6382" spans="1:7" x14ac:dyDescent="0.25">
      <c r="A6382">
        <v>2020</v>
      </c>
      <c r="B6382" t="s">
        <v>18</v>
      </c>
      <c r="C6382" s="1">
        <v>16300</v>
      </c>
      <c r="D6382" t="s">
        <v>6</v>
      </c>
      <c r="E6382" s="2">
        <v>1</v>
      </c>
      <c r="F6382">
        <f>IFERROR(VLOOKUP(Bakery[[#This Row],[Products]],Bakery_price[#All],2,FALSE),0)</f>
        <v>4800</v>
      </c>
      <c r="G6382" s="3">
        <f>Bakery[[#This Row],[Price]]*Bakery[[#This Row],[Quantity]]</f>
        <v>4800</v>
      </c>
    </row>
    <row r="6383" spans="1:7" x14ac:dyDescent="0.25">
      <c r="A6383">
        <v>2020</v>
      </c>
      <c r="B6383" t="s">
        <v>18</v>
      </c>
      <c r="C6383" s="1">
        <v>16300</v>
      </c>
      <c r="D6383" t="s">
        <v>15</v>
      </c>
      <c r="E6383" s="2">
        <v>1</v>
      </c>
      <c r="F6383">
        <f>IFERROR(VLOOKUP(Bakery[[#This Row],[Products]],Bakery_price[#All],2,FALSE),0)</f>
        <v>3500</v>
      </c>
      <c r="G6383" s="3">
        <f>Bakery[[#This Row],[Price]]*Bakery[[#This Row],[Quantity]]</f>
        <v>3500</v>
      </c>
    </row>
    <row r="6384" spans="1:7" x14ac:dyDescent="0.25">
      <c r="A6384">
        <v>2020</v>
      </c>
      <c r="B6384" t="s">
        <v>18</v>
      </c>
      <c r="C6384" s="1">
        <v>16300</v>
      </c>
      <c r="D6384" t="s">
        <v>17</v>
      </c>
      <c r="E6384" s="2">
        <v>1</v>
      </c>
      <c r="F6384">
        <f>IFERROR(VLOOKUP(Bakery[[#This Row],[Products]],Bakery_price[#All],2,FALSE),0)</f>
        <v>4000</v>
      </c>
      <c r="G6384" s="3">
        <f>Bakery[[#This Row],[Price]]*Bakery[[#This Row],[Quantity]]</f>
        <v>4000</v>
      </c>
    </row>
    <row r="6385" spans="1:7" x14ac:dyDescent="0.25">
      <c r="A6385">
        <v>2020</v>
      </c>
      <c r="B6385" t="s">
        <v>18</v>
      </c>
      <c r="C6385" s="1">
        <v>24800</v>
      </c>
      <c r="D6385" t="s">
        <v>6</v>
      </c>
      <c r="E6385" s="2">
        <v>1</v>
      </c>
      <c r="F6385">
        <f>IFERROR(VLOOKUP(Bakery[[#This Row],[Products]],Bakery_price[#All],2,FALSE),0)</f>
        <v>4800</v>
      </c>
      <c r="G6385" s="3">
        <f>Bakery[[#This Row],[Price]]*Bakery[[#This Row],[Quantity]]</f>
        <v>4800</v>
      </c>
    </row>
    <row r="6386" spans="1:7" x14ac:dyDescent="0.25">
      <c r="A6386">
        <v>2020</v>
      </c>
      <c r="B6386" t="s">
        <v>18</v>
      </c>
      <c r="C6386" s="1">
        <v>24800</v>
      </c>
      <c r="D6386" t="s">
        <v>15</v>
      </c>
      <c r="E6386" s="2">
        <v>1</v>
      </c>
      <c r="F6386">
        <f>IFERROR(VLOOKUP(Bakery[[#This Row],[Products]],Bakery_price[#All],2,FALSE),0)</f>
        <v>3500</v>
      </c>
      <c r="G6386" s="3">
        <f>Bakery[[#This Row],[Price]]*Bakery[[#This Row],[Quantity]]</f>
        <v>3500</v>
      </c>
    </row>
    <row r="6387" spans="1:7" x14ac:dyDescent="0.25">
      <c r="A6387">
        <v>2020</v>
      </c>
      <c r="B6387" t="s">
        <v>18</v>
      </c>
      <c r="C6387" s="1">
        <v>24800</v>
      </c>
      <c r="D6387" t="s">
        <v>8</v>
      </c>
      <c r="E6387" s="2">
        <v>1</v>
      </c>
      <c r="F6387">
        <f>IFERROR(VLOOKUP(Bakery[[#This Row],[Products]],Bakery_price[#All],2,FALSE),0)</f>
        <v>4800</v>
      </c>
      <c r="G6387" s="3">
        <f>Bakery[[#This Row],[Price]]*Bakery[[#This Row],[Quantity]]</f>
        <v>4800</v>
      </c>
    </row>
    <row r="6388" spans="1:7" x14ac:dyDescent="0.25">
      <c r="A6388">
        <v>2020</v>
      </c>
      <c r="B6388" t="s">
        <v>18</v>
      </c>
      <c r="C6388" s="1">
        <v>24800</v>
      </c>
      <c r="D6388" t="s">
        <v>29</v>
      </c>
      <c r="E6388" s="2">
        <v>1</v>
      </c>
      <c r="F6388">
        <f>IFERROR(VLOOKUP(Bakery[[#This Row],[Products]],Bakery_price[#All],2,FALSE),0)</f>
        <v>4500</v>
      </c>
      <c r="G6388" s="3">
        <f>Bakery[[#This Row],[Price]]*Bakery[[#This Row],[Quantity]]</f>
        <v>4500</v>
      </c>
    </row>
    <row r="6389" spans="1:7" x14ac:dyDescent="0.25">
      <c r="A6389">
        <v>2020</v>
      </c>
      <c r="B6389" t="s">
        <v>18</v>
      </c>
      <c r="C6389" s="1">
        <v>24800</v>
      </c>
      <c r="D6389" t="s">
        <v>12</v>
      </c>
      <c r="E6389" s="2">
        <v>1</v>
      </c>
      <c r="F6389">
        <f>IFERROR(VLOOKUP(Bakery[[#This Row],[Products]],Bakery_price[#All],2,FALSE),0)</f>
        <v>4500</v>
      </c>
      <c r="G6389" s="3">
        <f>Bakery[[#This Row],[Price]]*Bakery[[#This Row],[Quantity]]</f>
        <v>4500</v>
      </c>
    </row>
    <row r="6390" spans="1:7" x14ac:dyDescent="0.25">
      <c r="A6390">
        <v>2020</v>
      </c>
      <c r="B6390" t="s">
        <v>18</v>
      </c>
      <c r="C6390" s="1">
        <v>20800</v>
      </c>
      <c r="D6390" t="s">
        <v>6</v>
      </c>
      <c r="E6390" s="2">
        <v>1</v>
      </c>
      <c r="F6390">
        <f>IFERROR(VLOOKUP(Bakery[[#This Row],[Products]],Bakery_price[#All],2,FALSE),0)</f>
        <v>4800</v>
      </c>
      <c r="G6390" s="3">
        <f>Bakery[[#This Row],[Price]]*Bakery[[#This Row],[Quantity]]</f>
        <v>4800</v>
      </c>
    </row>
    <row r="6391" spans="1:7" x14ac:dyDescent="0.25">
      <c r="A6391">
        <v>2020</v>
      </c>
      <c r="B6391" t="s">
        <v>18</v>
      </c>
      <c r="C6391" s="1">
        <v>20800</v>
      </c>
      <c r="D6391" t="s">
        <v>9</v>
      </c>
      <c r="E6391" s="2" t="s">
        <v>32</v>
      </c>
      <c r="F6391">
        <f>IFERROR(VLOOKUP(Bakery[[#This Row],[Products]],Bakery_price[#All],2,FALSE),0)</f>
        <v>5000</v>
      </c>
      <c r="G6391" s="3">
        <f>Bakery[[#This Row],[Price]]*Bakery[[#This Row],[Quantity]]</f>
        <v>5000</v>
      </c>
    </row>
    <row r="6392" spans="1:7" x14ac:dyDescent="0.25">
      <c r="A6392">
        <v>2020</v>
      </c>
      <c r="B6392" t="s">
        <v>18</v>
      </c>
      <c r="C6392" s="1">
        <v>20800</v>
      </c>
      <c r="D6392" t="s">
        <v>10</v>
      </c>
      <c r="E6392" s="2">
        <v>2</v>
      </c>
      <c r="F6392">
        <f>IFERROR(VLOOKUP(Bakery[[#This Row],[Products]],Bakery_price[#All],2,FALSE),0)</f>
        <v>0</v>
      </c>
      <c r="G6392" s="3">
        <f>Bakery[[#This Row],[Price]]*Bakery[[#This Row],[Quantity]]</f>
        <v>0</v>
      </c>
    </row>
    <row r="6393" spans="1:7" x14ac:dyDescent="0.25">
      <c r="A6393">
        <v>2020</v>
      </c>
      <c r="B6393" t="s">
        <v>18</v>
      </c>
      <c r="C6393" s="1">
        <v>23500</v>
      </c>
      <c r="D6393" t="s">
        <v>15</v>
      </c>
      <c r="E6393" s="2">
        <v>1</v>
      </c>
      <c r="F6393">
        <f>IFERROR(VLOOKUP(Bakery[[#This Row],[Products]],Bakery_price[#All],2,FALSE),0)</f>
        <v>3500</v>
      </c>
      <c r="G6393" s="3">
        <f>Bakery[[#This Row],[Price]]*Bakery[[#This Row],[Quantity]]</f>
        <v>3500</v>
      </c>
    </row>
    <row r="6394" spans="1:7" x14ac:dyDescent="0.25">
      <c r="A6394">
        <v>2020</v>
      </c>
      <c r="B6394" t="s">
        <v>18</v>
      </c>
      <c r="C6394" s="1">
        <v>23500</v>
      </c>
      <c r="D6394" t="s">
        <v>20</v>
      </c>
      <c r="E6394" s="2">
        <v>1</v>
      </c>
      <c r="F6394">
        <f>IFERROR(VLOOKUP(Bakery[[#This Row],[Products]],Bakery_price[#All],2,FALSE),0)</f>
        <v>0</v>
      </c>
      <c r="G6394" s="3">
        <f>Bakery[[#This Row],[Price]]*Bakery[[#This Row],[Quantity]]</f>
        <v>0</v>
      </c>
    </row>
    <row r="6395" spans="1:7" x14ac:dyDescent="0.25">
      <c r="A6395">
        <v>2020</v>
      </c>
      <c r="B6395" t="s">
        <v>18</v>
      </c>
      <c r="C6395" s="1">
        <v>23500</v>
      </c>
      <c r="D6395" t="s">
        <v>8</v>
      </c>
      <c r="E6395" s="2">
        <v>1</v>
      </c>
      <c r="F6395">
        <f>IFERROR(VLOOKUP(Bakery[[#This Row],[Products]],Bakery_price[#All],2,FALSE),0)</f>
        <v>4800</v>
      </c>
      <c r="G6395" s="3">
        <f>Bakery[[#This Row],[Price]]*Bakery[[#This Row],[Quantity]]</f>
        <v>4800</v>
      </c>
    </row>
    <row r="6396" spans="1:7" x14ac:dyDescent="0.25">
      <c r="A6396">
        <v>2020</v>
      </c>
      <c r="B6396" t="s">
        <v>18</v>
      </c>
      <c r="C6396" s="1">
        <v>23500</v>
      </c>
      <c r="D6396" t="s">
        <v>12</v>
      </c>
      <c r="E6396" s="2">
        <v>1</v>
      </c>
      <c r="F6396">
        <f>IFERROR(VLOOKUP(Bakery[[#This Row],[Products]],Bakery_price[#All],2,FALSE),0)</f>
        <v>4500</v>
      </c>
      <c r="G6396" s="3">
        <f>Bakery[[#This Row],[Price]]*Bakery[[#This Row],[Quantity]]</f>
        <v>4500</v>
      </c>
    </row>
    <row r="6397" spans="1:7" x14ac:dyDescent="0.25">
      <c r="A6397">
        <v>2020</v>
      </c>
      <c r="B6397" t="s">
        <v>18</v>
      </c>
      <c r="C6397" s="1">
        <v>23500</v>
      </c>
      <c r="D6397" t="s">
        <v>10</v>
      </c>
      <c r="E6397" s="2">
        <v>1</v>
      </c>
      <c r="F6397">
        <f>IFERROR(VLOOKUP(Bakery[[#This Row],[Products]],Bakery_price[#All],2,FALSE),0)</f>
        <v>0</v>
      </c>
      <c r="G6397" s="3">
        <f>Bakery[[#This Row],[Price]]*Bakery[[#This Row],[Quantity]]</f>
        <v>0</v>
      </c>
    </row>
    <row r="6398" spans="1:7" x14ac:dyDescent="0.25">
      <c r="A6398">
        <v>2020</v>
      </c>
      <c r="B6398" t="s">
        <v>18</v>
      </c>
      <c r="C6398" s="1">
        <v>27300</v>
      </c>
      <c r="D6398" t="s">
        <v>6</v>
      </c>
      <c r="E6398" s="2">
        <v>1</v>
      </c>
      <c r="F6398">
        <f>IFERROR(VLOOKUP(Bakery[[#This Row],[Products]],Bakery_price[#All],2,FALSE),0)</f>
        <v>4800</v>
      </c>
      <c r="G6398" s="3">
        <f>Bakery[[#This Row],[Price]]*Bakery[[#This Row],[Quantity]]</f>
        <v>4800</v>
      </c>
    </row>
    <row r="6399" spans="1:7" x14ac:dyDescent="0.25">
      <c r="A6399">
        <v>2020</v>
      </c>
      <c r="B6399" t="s">
        <v>18</v>
      </c>
      <c r="C6399" s="1">
        <v>27300</v>
      </c>
      <c r="D6399" t="s">
        <v>7</v>
      </c>
      <c r="E6399" s="2">
        <v>2</v>
      </c>
      <c r="F6399">
        <f>IFERROR(VLOOKUP(Bakery[[#This Row],[Products]],Bakery_price[#All],2,FALSE),0)</f>
        <v>0</v>
      </c>
      <c r="G6399" s="3">
        <f>Bakery[[#This Row],[Price]]*Bakery[[#This Row],[Quantity]]</f>
        <v>0</v>
      </c>
    </row>
    <row r="6400" spans="1:7" x14ac:dyDescent="0.25">
      <c r="A6400">
        <v>2020</v>
      </c>
      <c r="B6400" t="s">
        <v>18</v>
      </c>
      <c r="C6400" s="1">
        <v>27300</v>
      </c>
      <c r="D6400" t="s">
        <v>24</v>
      </c>
      <c r="E6400" s="2">
        <v>1</v>
      </c>
      <c r="F6400">
        <f>IFERROR(VLOOKUP(Bakery[[#This Row],[Products]],Bakery_price[#All],2,FALSE),0)</f>
        <v>3500</v>
      </c>
      <c r="G6400" s="3">
        <f>Bakery[[#This Row],[Price]]*Bakery[[#This Row],[Quantity]]</f>
        <v>3500</v>
      </c>
    </row>
    <row r="6401" spans="1:7" x14ac:dyDescent="0.25">
      <c r="A6401">
        <v>2020</v>
      </c>
      <c r="B6401" t="s">
        <v>18</v>
      </c>
      <c r="C6401" s="1">
        <v>27300</v>
      </c>
      <c r="D6401" t="s">
        <v>9</v>
      </c>
      <c r="E6401" s="2" t="s">
        <v>32</v>
      </c>
      <c r="F6401">
        <f>IFERROR(VLOOKUP(Bakery[[#This Row],[Products]],Bakery_price[#All],2,FALSE),0)</f>
        <v>5000</v>
      </c>
      <c r="G6401" s="3">
        <f>Bakery[[#This Row],[Price]]*Bakery[[#This Row],[Quantity]]</f>
        <v>5000</v>
      </c>
    </row>
    <row r="6402" spans="1:7" x14ac:dyDescent="0.25">
      <c r="A6402">
        <v>2020</v>
      </c>
      <c r="B6402" t="s">
        <v>18</v>
      </c>
      <c r="C6402" s="1">
        <v>27300</v>
      </c>
      <c r="D6402" t="s">
        <v>11</v>
      </c>
      <c r="E6402" s="2" t="s">
        <v>32</v>
      </c>
      <c r="F6402">
        <f>IFERROR(VLOOKUP(Bakery[[#This Row],[Products]],Bakery_price[#All],2,FALSE),0)</f>
        <v>4000</v>
      </c>
      <c r="G6402" s="3">
        <f>Bakery[[#This Row],[Price]]*Bakery[[#This Row],[Quantity]]</f>
        <v>4000</v>
      </c>
    </row>
    <row r="6403" spans="1:7" x14ac:dyDescent="0.25">
      <c r="A6403">
        <v>2020</v>
      </c>
      <c r="B6403" t="s">
        <v>18</v>
      </c>
      <c r="C6403" s="1">
        <v>14500</v>
      </c>
      <c r="D6403" t="s">
        <v>7</v>
      </c>
      <c r="E6403" s="2">
        <v>2</v>
      </c>
      <c r="F6403">
        <f>IFERROR(VLOOKUP(Bakery[[#This Row],[Products]],Bakery_price[#All],2,FALSE),0)</f>
        <v>0</v>
      </c>
      <c r="G6403" s="3">
        <f>Bakery[[#This Row],[Price]]*Bakery[[#This Row],[Quantity]]</f>
        <v>0</v>
      </c>
    </row>
    <row r="6404" spans="1:7" x14ac:dyDescent="0.25">
      <c r="A6404">
        <v>2020</v>
      </c>
      <c r="B6404" t="s">
        <v>18</v>
      </c>
      <c r="C6404" s="1">
        <v>14500</v>
      </c>
      <c r="D6404" t="s">
        <v>8</v>
      </c>
      <c r="E6404" s="2">
        <v>1</v>
      </c>
      <c r="F6404">
        <f>IFERROR(VLOOKUP(Bakery[[#This Row],[Products]],Bakery_price[#All],2,FALSE),0)</f>
        <v>4800</v>
      </c>
      <c r="G6404" s="3">
        <f>Bakery[[#This Row],[Price]]*Bakery[[#This Row],[Quantity]]</f>
        <v>4800</v>
      </c>
    </row>
    <row r="6405" spans="1:7" x14ac:dyDescent="0.25">
      <c r="A6405">
        <v>2020</v>
      </c>
      <c r="B6405" t="s">
        <v>18</v>
      </c>
      <c r="C6405" s="1">
        <v>20300</v>
      </c>
      <c r="D6405" t="s">
        <v>6</v>
      </c>
      <c r="E6405" s="2">
        <v>1</v>
      </c>
      <c r="F6405">
        <f>IFERROR(VLOOKUP(Bakery[[#This Row],[Products]],Bakery_price[#All],2,FALSE),0)</f>
        <v>4800</v>
      </c>
      <c r="G6405" s="3">
        <f>Bakery[[#This Row],[Price]]*Bakery[[#This Row],[Quantity]]</f>
        <v>4800</v>
      </c>
    </row>
    <row r="6406" spans="1:7" x14ac:dyDescent="0.25">
      <c r="A6406">
        <v>2020</v>
      </c>
      <c r="B6406" t="s">
        <v>18</v>
      </c>
      <c r="C6406" s="1">
        <v>20300</v>
      </c>
      <c r="D6406" t="s">
        <v>24</v>
      </c>
      <c r="E6406" s="2">
        <v>1</v>
      </c>
      <c r="F6406">
        <f>IFERROR(VLOOKUP(Bakery[[#This Row],[Products]],Bakery_price[#All],2,FALSE),0)</f>
        <v>3500</v>
      </c>
      <c r="G6406" s="3">
        <f>Bakery[[#This Row],[Price]]*Bakery[[#This Row],[Quantity]]</f>
        <v>3500</v>
      </c>
    </row>
    <row r="6407" spans="1:7" x14ac:dyDescent="0.25">
      <c r="A6407">
        <v>2020</v>
      </c>
      <c r="B6407" t="s">
        <v>18</v>
      </c>
      <c r="C6407" s="1">
        <v>20300</v>
      </c>
      <c r="D6407" t="s">
        <v>26</v>
      </c>
      <c r="E6407" s="2">
        <v>1</v>
      </c>
      <c r="F6407">
        <f>IFERROR(VLOOKUP(Bakery[[#This Row],[Products]],Bakery_price[#All],2,FALSE),0)</f>
        <v>4000</v>
      </c>
      <c r="G6407" s="3">
        <f>Bakery[[#This Row],[Price]]*Bakery[[#This Row],[Quantity]]</f>
        <v>4000</v>
      </c>
    </row>
    <row r="6408" spans="1:7" x14ac:dyDescent="0.25">
      <c r="A6408">
        <v>2020</v>
      </c>
      <c r="B6408" t="s">
        <v>18</v>
      </c>
      <c r="C6408" s="1">
        <v>20300</v>
      </c>
      <c r="D6408" t="s">
        <v>12</v>
      </c>
      <c r="E6408" s="2">
        <v>1</v>
      </c>
      <c r="F6408">
        <f>IFERROR(VLOOKUP(Bakery[[#This Row],[Products]],Bakery_price[#All],2,FALSE),0)</f>
        <v>4500</v>
      </c>
      <c r="G6408" s="3">
        <f>Bakery[[#This Row],[Price]]*Bakery[[#This Row],[Quantity]]</f>
        <v>4500</v>
      </c>
    </row>
    <row r="6409" spans="1:7" x14ac:dyDescent="0.25">
      <c r="A6409">
        <v>2020</v>
      </c>
      <c r="B6409" t="s">
        <v>18</v>
      </c>
      <c r="C6409" s="1">
        <v>20300</v>
      </c>
      <c r="D6409" t="s">
        <v>30</v>
      </c>
      <c r="E6409" s="2">
        <v>1</v>
      </c>
      <c r="F6409">
        <f>IFERROR(VLOOKUP(Bakery[[#This Row],[Products]],Bakery_price[#All],2,FALSE),0)</f>
        <v>2500</v>
      </c>
      <c r="G6409" s="3">
        <f>Bakery[[#This Row],[Price]]*Bakery[[#This Row],[Quantity]]</f>
        <v>2500</v>
      </c>
    </row>
    <row r="6410" spans="1:7" x14ac:dyDescent="0.25">
      <c r="A6410">
        <v>2020</v>
      </c>
      <c r="B6410" t="s">
        <v>21</v>
      </c>
      <c r="C6410" s="1">
        <v>31400</v>
      </c>
      <c r="D6410" t="s">
        <v>6</v>
      </c>
      <c r="E6410" s="2">
        <v>3</v>
      </c>
      <c r="F6410">
        <f>IFERROR(VLOOKUP(Bakery[[#This Row],[Products]],Bakery_price[#All],2,FALSE),0)</f>
        <v>4800</v>
      </c>
      <c r="G6410" s="3">
        <f>Bakery[[#This Row],[Price]]*Bakery[[#This Row],[Quantity]]</f>
        <v>14400</v>
      </c>
    </row>
    <row r="6411" spans="1:7" x14ac:dyDescent="0.25">
      <c r="A6411">
        <v>2020</v>
      </c>
      <c r="B6411" t="s">
        <v>21</v>
      </c>
      <c r="C6411" s="1">
        <v>31400</v>
      </c>
      <c r="D6411" t="s">
        <v>15</v>
      </c>
      <c r="E6411" s="2">
        <v>3</v>
      </c>
      <c r="F6411">
        <f>IFERROR(VLOOKUP(Bakery[[#This Row],[Products]],Bakery_price[#All],2,FALSE),0)</f>
        <v>3500</v>
      </c>
      <c r="G6411" s="3">
        <f>Bakery[[#This Row],[Price]]*Bakery[[#This Row],[Quantity]]</f>
        <v>10500</v>
      </c>
    </row>
    <row r="6412" spans="1:7" x14ac:dyDescent="0.25">
      <c r="A6412">
        <v>2020</v>
      </c>
      <c r="B6412" t="s">
        <v>21</v>
      </c>
      <c r="C6412" s="1">
        <v>31400</v>
      </c>
      <c r="D6412" t="s">
        <v>29</v>
      </c>
      <c r="E6412" s="2">
        <v>1</v>
      </c>
      <c r="F6412">
        <f>IFERROR(VLOOKUP(Bakery[[#This Row],[Products]],Bakery_price[#All],2,FALSE),0)</f>
        <v>4500</v>
      </c>
      <c r="G6412" s="3">
        <f>Bakery[[#This Row],[Price]]*Bakery[[#This Row],[Quantity]]</f>
        <v>4500</v>
      </c>
    </row>
    <row r="6413" spans="1:7" x14ac:dyDescent="0.25">
      <c r="A6413">
        <v>2020</v>
      </c>
      <c r="B6413" t="s">
        <v>21</v>
      </c>
      <c r="C6413" s="1">
        <v>14800</v>
      </c>
      <c r="D6413" t="s">
        <v>6</v>
      </c>
      <c r="E6413" s="2">
        <v>1</v>
      </c>
      <c r="F6413">
        <f>IFERROR(VLOOKUP(Bakery[[#This Row],[Products]],Bakery_price[#All],2,FALSE),0)</f>
        <v>4800</v>
      </c>
      <c r="G6413" s="3">
        <f>Bakery[[#This Row],[Price]]*Bakery[[#This Row],[Quantity]]</f>
        <v>4800</v>
      </c>
    </row>
    <row r="6414" spans="1:7" x14ac:dyDescent="0.25">
      <c r="A6414">
        <v>2020</v>
      </c>
      <c r="B6414" t="s">
        <v>21</v>
      </c>
      <c r="C6414" s="1">
        <v>14800</v>
      </c>
      <c r="D6414" t="s">
        <v>15</v>
      </c>
      <c r="E6414" s="2">
        <v>1</v>
      </c>
      <c r="F6414">
        <f>IFERROR(VLOOKUP(Bakery[[#This Row],[Products]],Bakery_price[#All],2,FALSE),0)</f>
        <v>3500</v>
      </c>
      <c r="G6414" s="3">
        <f>Bakery[[#This Row],[Price]]*Bakery[[#This Row],[Quantity]]</f>
        <v>3500</v>
      </c>
    </row>
    <row r="6415" spans="1:7" x14ac:dyDescent="0.25">
      <c r="A6415">
        <v>2020</v>
      </c>
      <c r="B6415" t="s">
        <v>21</v>
      </c>
      <c r="C6415" s="1">
        <v>14800</v>
      </c>
      <c r="D6415" t="s">
        <v>8</v>
      </c>
      <c r="E6415" s="2">
        <v>1</v>
      </c>
      <c r="F6415">
        <f>IFERROR(VLOOKUP(Bakery[[#This Row],[Products]],Bakery_price[#All],2,FALSE),0)</f>
        <v>4800</v>
      </c>
      <c r="G6415" s="3">
        <f>Bakery[[#This Row],[Price]]*Bakery[[#This Row],[Quantity]]</f>
        <v>4800</v>
      </c>
    </row>
    <row r="6416" spans="1:7" x14ac:dyDescent="0.25">
      <c r="A6416">
        <v>2020</v>
      </c>
      <c r="B6416" t="s">
        <v>21</v>
      </c>
      <c r="C6416" s="1">
        <v>27800</v>
      </c>
      <c r="D6416" t="s">
        <v>6</v>
      </c>
      <c r="E6416" s="2">
        <v>2</v>
      </c>
      <c r="F6416">
        <f>IFERROR(VLOOKUP(Bakery[[#This Row],[Products]],Bakery_price[#All],2,FALSE),0)</f>
        <v>4800</v>
      </c>
      <c r="G6416" s="3">
        <f>Bakery[[#This Row],[Price]]*Bakery[[#This Row],[Quantity]]</f>
        <v>9600</v>
      </c>
    </row>
    <row r="6417" spans="1:7" x14ac:dyDescent="0.25">
      <c r="A6417">
        <v>2020</v>
      </c>
      <c r="B6417" t="s">
        <v>21</v>
      </c>
      <c r="C6417" s="1">
        <v>27800</v>
      </c>
      <c r="D6417" t="s">
        <v>15</v>
      </c>
      <c r="E6417" s="2">
        <v>2</v>
      </c>
      <c r="F6417">
        <f>IFERROR(VLOOKUP(Bakery[[#This Row],[Products]],Bakery_price[#All],2,FALSE),0)</f>
        <v>3500</v>
      </c>
      <c r="G6417" s="3">
        <f>Bakery[[#This Row],[Price]]*Bakery[[#This Row],[Quantity]]</f>
        <v>7000</v>
      </c>
    </row>
    <row r="6418" spans="1:7" x14ac:dyDescent="0.25">
      <c r="A6418">
        <v>2020</v>
      </c>
      <c r="B6418" t="s">
        <v>21</v>
      </c>
      <c r="C6418" s="1">
        <v>27800</v>
      </c>
      <c r="D6418" t="s">
        <v>16</v>
      </c>
      <c r="E6418" s="2">
        <v>1</v>
      </c>
      <c r="F6418">
        <f>IFERROR(VLOOKUP(Bakery[[#This Row],[Products]],Bakery_price[#All],2,FALSE),0)</f>
        <v>0</v>
      </c>
      <c r="G6418" s="3">
        <f>Bakery[[#This Row],[Price]]*Bakery[[#This Row],[Quantity]]</f>
        <v>0</v>
      </c>
    </row>
    <row r="6419" spans="1:7" x14ac:dyDescent="0.25">
      <c r="A6419">
        <v>2020</v>
      </c>
      <c r="B6419" t="s">
        <v>21</v>
      </c>
      <c r="C6419" s="1">
        <v>27800</v>
      </c>
      <c r="D6419" t="s">
        <v>12</v>
      </c>
      <c r="E6419" s="2">
        <v>1</v>
      </c>
      <c r="F6419">
        <f>IFERROR(VLOOKUP(Bakery[[#This Row],[Products]],Bakery_price[#All],2,FALSE),0)</f>
        <v>4500</v>
      </c>
      <c r="G6419" s="3">
        <f>Bakery[[#This Row],[Price]]*Bakery[[#This Row],[Quantity]]</f>
        <v>4500</v>
      </c>
    </row>
    <row r="6420" spans="1:7" x14ac:dyDescent="0.25">
      <c r="A6420">
        <v>2020</v>
      </c>
      <c r="B6420" t="s">
        <v>21</v>
      </c>
      <c r="C6420" s="1">
        <v>15800</v>
      </c>
      <c r="D6420" t="s">
        <v>6</v>
      </c>
      <c r="E6420" s="2">
        <v>1</v>
      </c>
      <c r="F6420">
        <f>IFERROR(VLOOKUP(Bakery[[#This Row],[Products]],Bakery_price[#All],2,FALSE),0)</f>
        <v>4800</v>
      </c>
      <c r="G6420" s="3">
        <f>Bakery[[#This Row],[Price]]*Bakery[[#This Row],[Quantity]]</f>
        <v>4800</v>
      </c>
    </row>
    <row r="6421" spans="1:7" x14ac:dyDescent="0.25">
      <c r="A6421">
        <v>2020</v>
      </c>
      <c r="B6421" t="s">
        <v>21</v>
      </c>
      <c r="C6421" s="1">
        <v>15800</v>
      </c>
      <c r="D6421" t="s">
        <v>15</v>
      </c>
      <c r="E6421" s="2">
        <v>1</v>
      </c>
      <c r="F6421">
        <f>IFERROR(VLOOKUP(Bakery[[#This Row],[Products]],Bakery_price[#All],2,FALSE),0)</f>
        <v>3500</v>
      </c>
      <c r="G6421" s="3">
        <f>Bakery[[#This Row],[Price]]*Bakery[[#This Row],[Quantity]]</f>
        <v>3500</v>
      </c>
    </row>
    <row r="6422" spans="1:7" x14ac:dyDescent="0.25">
      <c r="A6422">
        <v>2020</v>
      </c>
      <c r="B6422" t="s">
        <v>21</v>
      </c>
      <c r="C6422" s="1">
        <v>15800</v>
      </c>
      <c r="D6422" t="s">
        <v>12</v>
      </c>
      <c r="E6422" s="2">
        <v>1</v>
      </c>
      <c r="F6422">
        <f>IFERROR(VLOOKUP(Bakery[[#This Row],[Products]],Bakery_price[#All],2,FALSE),0)</f>
        <v>4500</v>
      </c>
      <c r="G6422" s="3">
        <f>Bakery[[#This Row],[Price]]*Bakery[[#This Row],[Quantity]]</f>
        <v>4500</v>
      </c>
    </row>
    <row r="6423" spans="1:7" x14ac:dyDescent="0.25">
      <c r="A6423">
        <v>2020</v>
      </c>
      <c r="B6423" t="s">
        <v>21</v>
      </c>
      <c r="C6423" s="1">
        <v>18300</v>
      </c>
      <c r="D6423" t="s">
        <v>6</v>
      </c>
      <c r="E6423" s="2">
        <v>1</v>
      </c>
      <c r="F6423">
        <f>IFERROR(VLOOKUP(Bakery[[#This Row],[Products]],Bakery_price[#All],2,FALSE),0)</f>
        <v>4800</v>
      </c>
      <c r="G6423" s="3">
        <f>Bakery[[#This Row],[Price]]*Bakery[[#This Row],[Quantity]]</f>
        <v>4800</v>
      </c>
    </row>
    <row r="6424" spans="1:7" x14ac:dyDescent="0.25">
      <c r="A6424">
        <v>2020</v>
      </c>
      <c r="B6424" t="s">
        <v>21</v>
      </c>
      <c r="C6424" s="1">
        <v>18300</v>
      </c>
      <c r="D6424" t="s">
        <v>15</v>
      </c>
      <c r="E6424" s="2">
        <v>1</v>
      </c>
      <c r="F6424">
        <f>IFERROR(VLOOKUP(Bakery[[#This Row],[Products]],Bakery_price[#All],2,FALSE),0)</f>
        <v>3500</v>
      </c>
      <c r="G6424" s="3">
        <f>Bakery[[#This Row],[Price]]*Bakery[[#This Row],[Quantity]]</f>
        <v>3500</v>
      </c>
    </row>
    <row r="6425" spans="1:7" x14ac:dyDescent="0.25">
      <c r="A6425">
        <v>2020</v>
      </c>
      <c r="B6425" t="s">
        <v>21</v>
      </c>
      <c r="C6425" s="1">
        <v>18300</v>
      </c>
      <c r="D6425" t="s">
        <v>8</v>
      </c>
      <c r="E6425" s="2">
        <v>1</v>
      </c>
      <c r="F6425">
        <f>IFERROR(VLOOKUP(Bakery[[#This Row],[Products]],Bakery_price[#All],2,FALSE),0)</f>
        <v>4800</v>
      </c>
      <c r="G6425" s="3">
        <f>Bakery[[#This Row],[Price]]*Bakery[[#This Row],[Quantity]]</f>
        <v>4800</v>
      </c>
    </row>
    <row r="6426" spans="1:7" x14ac:dyDescent="0.25">
      <c r="A6426">
        <v>2020</v>
      </c>
      <c r="B6426" t="s">
        <v>21</v>
      </c>
      <c r="C6426" s="1">
        <v>18300</v>
      </c>
      <c r="D6426" t="s">
        <v>25</v>
      </c>
      <c r="E6426" s="2">
        <v>1</v>
      </c>
      <c r="F6426">
        <f>IFERROR(VLOOKUP(Bakery[[#This Row],[Products]],Bakery_price[#All],2,FALSE),0)</f>
        <v>3500</v>
      </c>
      <c r="G6426" s="3">
        <f>Bakery[[#This Row],[Price]]*Bakery[[#This Row],[Quantity]]</f>
        <v>3500</v>
      </c>
    </row>
    <row r="6427" spans="1:7" x14ac:dyDescent="0.25">
      <c r="A6427">
        <v>2020</v>
      </c>
      <c r="B6427" t="s">
        <v>21</v>
      </c>
      <c r="C6427" s="1">
        <v>20000</v>
      </c>
      <c r="D6427" t="s">
        <v>15</v>
      </c>
      <c r="E6427" s="2">
        <v>1</v>
      </c>
      <c r="F6427">
        <f>IFERROR(VLOOKUP(Bakery[[#This Row],[Products]],Bakery_price[#All],2,FALSE),0)</f>
        <v>3500</v>
      </c>
      <c r="G6427" s="3">
        <f>Bakery[[#This Row],[Price]]*Bakery[[#This Row],[Quantity]]</f>
        <v>3500</v>
      </c>
    </row>
    <row r="6428" spans="1:7" x14ac:dyDescent="0.25">
      <c r="A6428">
        <v>2020</v>
      </c>
      <c r="B6428" t="s">
        <v>21</v>
      </c>
      <c r="C6428" s="1">
        <v>20000</v>
      </c>
      <c r="D6428" t="s">
        <v>8</v>
      </c>
      <c r="E6428" s="2">
        <v>2</v>
      </c>
      <c r="F6428">
        <f>IFERROR(VLOOKUP(Bakery[[#This Row],[Products]],Bakery_price[#All],2,FALSE),0)</f>
        <v>4800</v>
      </c>
      <c r="G6428" s="3">
        <f>Bakery[[#This Row],[Price]]*Bakery[[#This Row],[Quantity]]</f>
        <v>9600</v>
      </c>
    </row>
    <row r="6429" spans="1:7" x14ac:dyDescent="0.25">
      <c r="A6429">
        <v>2020</v>
      </c>
      <c r="B6429" t="s">
        <v>21</v>
      </c>
      <c r="C6429" s="1">
        <v>20000</v>
      </c>
      <c r="D6429" t="s">
        <v>25</v>
      </c>
      <c r="E6429" s="2">
        <v>1</v>
      </c>
      <c r="F6429">
        <f>IFERROR(VLOOKUP(Bakery[[#This Row],[Products]],Bakery_price[#All],2,FALSE),0)</f>
        <v>3500</v>
      </c>
      <c r="G6429" s="3">
        <f>Bakery[[#This Row],[Price]]*Bakery[[#This Row],[Quantity]]</f>
        <v>3500</v>
      </c>
    </row>
    <row r="6430" spans="1:7" x14ac:dyDescent="0.25">
      <c r="A6430">
        <v>2020</v>
      </c>
      <c r="B6430" t="s">
        <v>21</v>
      </c>
      <c r="C6430" s="1">
        <v>33600</v>
      </c>
      <c r="D6430" t="s">
        <v>6</v>
      </c>
      <c r="E6430" s="2">
        <v>2</v>
      </c>
      <c r="F6430">
        <f>IFERROR(VLOOKUP(Bakery[[#This Row],[Products]],Bakery_price[#All],2,FALSE),0)</f>
        <v>4800</v>
      </c>
      <c r="G6430" s="3">
        <f>Bakery[[#This Row],[Price]]*Bakery[[#This Row],[Quantity]]</f>
        <v>9600</v>
      </c>
    </row>
    <row r="6431" spans="1:7" x14ac:dyDescent="0.25">
      <c r="A6431">
        <v>2020</v>
      </c>
      <c r="B6431" t="s">
        <v>21</v>
      </c>
      <c r="C6431" s="1">
        <v>33600</v>
      </c>
      <c r="D6431" t="s">
        <v>15</v>
      </c>
      <c r="E6431" s="2">
        <v>2</v>
      </c>
      <c r="F6431">
        <f>IFERROR(VLOOKUP(Bakery[[#This Row],[Products]],Bakery_price[#All],2,FALSE),0)</f>
        <v>3500</v>
      </c>
      <c r="G6431" s="3">
        <f>Bakery[[#This Row],[Price]]*Bakery[[#This Row],[Quantity]]</f>
        <v>7000</v>
      </c>
    </row>
    <row r="6432" spans="1:7" x14ac:dyDescent="0.25">
      <c r="A6432">
        <v>2020</v>
      </c>
      <c r="B6432" t="s">
        <v>21</v>
      </c>
      <c r="C6432" s="1">
        <v>33600</v>
      </c>
      <c r="D6432" t="s">
        <v>24</v>
      </c>
      <c r="E6432" s="2">
        <v>4</v>
      </c>
      <c r="F6432">
        <f>IFERROR(VLOOKUP(Bakery[[#This Row],[Products]],Bakery_price[#All],2,FALSE),0)</f>
        <v>3500</v>
      </c>
      <c r="G6432" s="3">
        <f>Bakery[[#This Row],[Price]]*Bakery[[#This Row],[Quantity]]</f>
        <v>14000</v>
      </c>
    </row>
    <row r="6433" spans="1:7" x14ac:dyDescent="0.25">
      <c r="A6433">
        <v>2020</v>
      </c>
      <c r="B6433" t="s">
        <v>21</v>
      </c>
      <c r="C6433" s="1">
        <v>20300</v>
      </c>
      <c r="D6433" t="s">
        <v>6</v>
      </c>
      <c r="E6433" s="2">
        <v>1</v>
      </c>
      <c r="F6433">
        <f>IFERROR(VLOOKUP(Bakery[[#This Row],[Products]],Bakery_price[#All],2,FALSE),0)</f>
        <v>4800</v>
      </c>
      <c r="G6433" s="3">
        <f>Bakery[[#This Row],[Price]]*Bakery[[#This Row],[Quantity]]</f>
        <v>4800</v>
      </c>
    </row>
    <row r="6434" spans="1:7" x14ac:dyDescent="0.25">
      <c r="A6434">
        <v>2020</v>
      </c>
      <c r="B6434" t="s">
        <v>21</v>
      </c>
      <c r="C6434" s="1">
        <v>20300</v>
      </c>
      <c r="D6434" t="s">
        <v>15</v>
      </c>
      <c r="E6434" s="2">
        <v>1</v>
      </c>
      <c r="F6434">
        <f>IFERROR(VLOOKUP(Bakery[[#This Row],[Products]],Bakery_price[#All],2,FALSE),0)</f>
        <v>3500</v>
      </c>
      <c r="G6434" s="3">
        <f>Bakery[[#This Row],[Price]]*Bakery[[#This Row],[Quantity]]</f>
        <v>3500</v>
      </c>
    </row>
    <row r="6435" spans="1:7" x14ac:dyDescent="0.25">
      <c r="A6435">
        <v>2020</v>
      </c>
      <c r="B6435" t="s">
        <v>21</v>
      </c>
      <c r="C6435" s="1">
        <v>20300</v>
      </c>
      <c r="D6435" t="s">
        <v>19</v>
      </c>
      <c r="E6435" s="2">
        <v>2</v>
      </c>
      <c r="F6435">
        <f>IFERROR(VLOOKUP(Bakery[[#This Row],[Products]],Bakery_price[#All],2,FALSE),0)</f>
        <v>1500</v>
      </c>
      <c r="G6435" s="3">
        <f>Bakery[[#This Row],[Price]]*Bakery[[#This Row],[Quantity]]</f>
        <v>3000</v>
      </c>
    </row>
    <row r="6436" spans="1:7" x14ac:dyDescent="0.25">
      <c r="A6436">
        <v>2020</v>
      </c>
      <c r="B6436" t="s">
        <v>21</v>
      </c>
      <c r="C6436" s="1">
        <v>20300</v>
      </c>
      <c r="D6436" t="s">
        <v>24</v>
      </c>
      <c r="E6436" s="2">
        <v>2</v>
      </c>
      <c r="F6436">
        <f>IFERROR(VLOOKUP(Bakery[[#This Row],[Products]],Bakery_price[#All],2,FALSE),0)</f>
        <v>3500</v>
      </c>
      <c r="G6436" s="3">
        <f>Bakery[[#This Row],[Price]]*Bakery[[#This Row],[Quantity]]</f>
        <v>7000</v>
      </c>
    </row>
    <row r="6437" spans="1:7" x14ac:dyDescent="0.25">
      <c r="A6437">
        <v>2020</v>
      </c>
      <c r="B6437" t="s">
        <v>21</v>
      </c>
      <c r="C6437" s="1">
        <v>15300</v>
      </c>
      <c r="D6437" t="s">
        <v>6</v>
      </c>
      <c r="E6437" s="2">
        <v>1</v>
      </c>
      <c r="F6437">
        <f>IFERROR(VLOOKUP(Bakery[[#This Row],[Products]],Bakery_price[#All],2,FALSE),0)</f>
        <v>4800</v>
      </c>
      <c r="G6437" s="3">
        <f>Bakery[[#This Row],[Price]]*Bakery[[#This Row],[Quantity]]</f>
        <v>4800</v>
      </c>
    </row>
    <row r="6438" spans="1:7" x14ac:dyDescent="0.25">
      <c r="A6438">
        <v>2020</v>
      </c>
      <c r="B6438" t="s">
        <v>21</v>
      </c>
      <c r="C6438" s="1">
        <v>15300</v>
      </c>
      <c r="D6438" t="s">
        <v>7</v>
      </c>
      <c r="E6438" s="2">
        <v>1</v>
      </c>
      <c r="F6438">
        <f>IFERROR(VLOOKUP(Bakery[[#This Row],[Products]],Bakery_price[#All],2,FALSE),0)</f>
        <v>0</v>
      </c>
      <c r="G6438" s="3">
        <f>Bakery[[#This Row],[Price]]*Bakery[[#This Row],[Quantity]]</f>
        <v>0</v>
      </c>
    </row>
    <row r="6439" spans="1:7" x14ac:dyDescent="0.25">
      <c r="A6439">
        <v>2020</v>
      </c>
      <c r="B6439" t="s">
        <v>21</v>
      </c>
      <c r="C6439" s="1">
        <v>15300</v>
      </c>
      <c r="D6439" t="s">
        <v>8</v>
      </c>
      <c r="E6439" s="2">
        <v>1</v>
      </c>
      <c r="F6439">
        <f>IFERROR(VLOOKUP(Bakery[[#This Row],[Products]],Bakery_price[#All],2,FALSE),0)</f>
        <v>4800</v>
      </c>
      <c r="G6439" s="3">
        <f>Bakery[[#This Row],[Price]]*Bakery[[#This Row],[Quantity]]</f>
        <v>4800</v>
      </c>
    </row>
    <row r="6440" spans="1:7" x14ac:dyDescent="0.25">
      <c r="A6440">
        <v>2020</v>
      </c>
      <c r="B6440" t="s">
        <v>21</v>
      </c>
      <c r="C6440" s="1">
        <v>21600</v>
      </c>
      <c r="D6440" t="s">
        <v>6</v>
      </c>
      <c r="E6440" s="2">
        <v>2</v>
      </c>
      <c r="F6440">
        <f>IFERROR(VLOOKUP(Bakery[[#This Row],[Products]],Bakery_price[#All],2,FALSE),0)</f>
        <v>4800</v>
      </c>
      <c r="G6440" s="3">
        <f>Bakery[[#This Row],[Price]]*Bakery[[#This Row],[Quantity]]</f>
        <v>9600</v>
      </c>
    </row>
    <row r="6441" spans="1:7" x14ac:dyDescent="0.25">
      <c r="A6441">
        <v>2020</v>
      </c>
      <c r="B6441" t="s">
        <v>21</v>
      </c>
      <c r="C6441" s="1">
        <v>21600</v>
      </c>
      <c r="D6441" t="s">
        <v>8</v>
      </c>
      <c r="E6441" s="2">
        <v>2</v>
      </c>
      <c r="F6441">
        <f>IFERROR(VLOOKUP(Bakery[[#This Row],[Products]],Bakery_price[#All],2,FALSE),0)</f>
        <v>4800</v>
      </c>
      <c r="G6441" s="3">
        <f>Bakery[[#This Row],[Price]]*Bakery[[#This Row],[Quantity]]</f>
        <v>9600</v>
      </c>
    </row>
    <row r="6442" spans="1:7" x14ac:dyDescent="0.25">
      <c r="A6442">
        <v>2020</v>
      </c>
      <c r="B6442" t="s">
        <v>21</v>
      </c>
      <c r="C6442" s="1">
        <v>19000</v>
      </c>
      <c r="D6442" t="s">
        <v>24</v>
      </c>
      <c r="E6442" s="2">
        <v>1</v>
      </c>
      <c r="F6442">
        <f>IFERROR(VLOOKUP(Bakery[[#This Row],[Products]],Bakery_price[#All],2,FALSE),0)</f>
        <v>3500</v>
      </c>
      <c r="G6442" s="3">
        <f>Bakery[[#This Row],[Price]]*Bakery[[#This Row],[Quantity]]</f>
        <v>3500</v>
      </c>
    </row>
    <row r="6443" spans="1:7" x14ac:dyDescent="0.25">
      <c r="A6443">
        <v>2020</v>
      </c>
      <c r="B6443" t="s">
        <v>21</v>
      </c>
      <c r="C6443" s="1">
        <v>19000</v>
      </c>
      <c r="D6443" t="s">
        <v>20</v>
      </c>
      <c r="E6443" s="2">
        <v>1</v>
      </c>
      <c r="F6443">
        <f>IFERROR(VLOOKUP(Bakery[[#This Row],[Products]],Bakery_price[#All],2,FALSE),0)</f>
        <v>0</v>
      </c>
      <c r="G6443" s="3">
        <f>Bakery[[#This Row],[Price]]*Bakery[[#This Row],[Quantity]]</f>
        <v>0</v>
      </c>
    </row>
    <row r="6444" spans="1:7" x14ac:dyDescent="0.25">
      <c r="A6444">
        <v>2020</v>
      </c>
      <c r="B6444" t="s">
        <v>21</v>
      </c>
      <c r="C6444" s="1">
        <v>19000</v>
      </c>
      <c r="D6444" t="s">
        <v>25</v>
      </c>
      <c r="E6444" s="2">
        <v>1</v>
      </c>
      <c r="F6444">
        <f>IFERROR(VLOOKUP(Bakery[[#This Row],[Products]],Bakery_price[#All],2,FALSE),0)</f>
        <v>3500</v>
      </c>
      <c r="G6444" s="3">
        <f>Bakery[[#This Row],[Price]]*Bakery[[#This Row],[Quantity]]</f>
        <v>3500</v>
      </c>
    </row>
    <row r="6445" spans="1:7" x14ac:dyDescent="0.25">
      <c r="A6445">
        <v>2020</v>
      </c>
      <c r="B6445" t="s">
        <v>21</v>
      </c>
      <c r="C6445" s="1">
        <v>19000</v>
      </c>
      <c r="D6445" t="s">
        <v>29</v>
      </c>
      <c r="E6445" s="2">
        <v>1</v>
      </c>
      <c r="F6445">
        <f>IFERROR(VLOOKUP(Bakery[[#This Row],[Products]],Bakery_price[#All],2,FALSE),0)</f>
        <v>4500</v>
      </c>
      <c r="G6445" s="3">
        <f>Bakery[[#This Row],[Price]]*Bakery[[#This Row],[Quantity]]</f>
        <v>4500</v>
      </c>
    </row>
    <row r="6446" spans="1:7" x14ac:dyDescent="0.25">
      <c r="A6446">
        <v>2020</v>
      </c>
      <c r="B6446" t="s">
        <v>21</v>
      </c>
      <c r="C6446" s="1">
        <v>16300</v>
      </c>
      <c r="D6446" t="s">
        <v>6</v>
      </c>
      <c r="E6446" s="2">
        <v>1</v>
      </c>
      <c r="F6446">
        <f>IFERROR(VLOOKUP(Bakery[[#This Row],[Products]],Bakery_price[#All],2,FALSE),0)</f>
        <v>4800</v>
      </c>
      <c r="G6446" s="3">
        <f>Bakery[[#This Row],[Price]]*Bakery[[#This Row],[Quantity]]</f>
        <v>4800</v>
      </c>
    </row>
    <row r="6447" spans="1:7" x14ac:dyDescent="0.25">
      <c r="A6447">
        <v>2020</v>
      </c>
      <c r="B6447" t="s">
        <v>21</v>
      </c>
      <c r="C6447" s="1">
        <v>16300</v>
      </c>
      <c r="D6447" t="s">
        <v>9</v>
      </c>
      <c r="E6447" s="2" t="s">
        <v>32</v>
      </c>
      <c r="F6447">
        <f>IFERROR(VLOOKUP(Bakery[[#This Row],[Products]],Bakery_price[#All],2,FALSE),0)</f>
        <v>5000</v>
      </c>
      <c r="G6447" s="3">
        <f>Bakery[[#This Row],[Price]]*Bakery[[#This Row],[Quantity]]</f>
        <v>5000</v>
      </c>
    </row>
    <row r="6448" spans="1:7" x14ac:dyDescent="0.25">
      <c r="A6448">
        <v>2020</v>
      </c>
      <c r="B6448" t="s">
        <v>21</v>
      </c>
      <c r="C6448" s="1">
        <v>16300</v>
      </c>
      <c r="D6448" t="s">
        <v>12</v>
      </c>
      <c r="E6448" s="2">
        <v>1</v>
      </c>
      <c r="F6448">
        <f>IFERROR(VLOOKUP(Bakery[[#This Row],[Products]],Bakery_price[#All],2,FALSE),0)</f>
        <v>4500</v>
      </c>
      <c r="G6448" s="3">
        <f>Bakery[[#This Row],[Price]]*Bakery[[#This Row],[Quantity]]</f>
        <v>4500</v>
      </c>
    </row>
    <row r="6449" spans="1:7" x14ac:dyDescent="0.25">
      <c r="A6449">
        <v>2020</v>
      </c>
      <c r="B6449" t="s">
        <v>21</v>
      </c>
      <c r="C6449" s="1">
        <v>18800</v>
      </c>
      <c r="D6449" t="s">
        <v>26</v>
      </c>
      <c r="E6449" s="2">
        <v>1</v>
      </c>
      <c r="F6449">
        <f>IFERROR(VLOOKUP(Bakery[[#This Row],[Products]],Bakery_price[#All],2,FALSE),0)</f>
        <v>4000</v>
      </c>
      <c r="G6449" s="3">
        <f>Bakery[[#This Row],[Price]]*Bakery[[#This Row],[Quantity]]</f>
        <v>4000</v>
      </c>
    </row>
    <row r="6450" spans="1:7" x14ac:dyDescent="0.25">
      <c r="A6450">
        <v>2020</v>
      </c>
      <c r="B6450" t="s">
        <v>21</v>
      </c>
      <c r="C6450" s="1">
        <v>18800</v>
      </c>
      <c r="D6450" t="s">
        <v>9</v>
      </c>
      <c r="E6450" s="2" t="s">
        <v>32</v>
      </c>
      <c r="F6450">
        <f>IFERROR(VLOOKUP(Bakery[[#This Row],[Products]],Bakery_price[#All],2,FALSE),0)</f>
        <v>5000</v>
      </c>
      <c r="G6450" s="3">
        <f>Bakery[[#This Row],[Price]]*Bakery[[#This Row],[Quantity]]</f>
        <v>5000</v>
      </c>
    </row>
    <row r="6451" spans="1:7" x14ac:dyDescent="0.25">
      <c r="A6451">
        <v>2020</v>
      </c>
      <c r="B6451" t="s">
        <v>21</v>
      </c>
      <c r="C6451" s="1">
        <v>18800</v>
      </c>
      <c r="D6451" t="s">
        <v>22</v>
      </c>
      <c r="E6451" s="2">
        <v>1</v>
      </c>
      <c r="F6451">
        <f>IFERROR(VLOOKUP(Bakery[[#This Row],[Products]],Bakery_price[#All],2,FALSE),0)</f>
        <v>4500</v>
      </c>
      <c r="G6451" s="3">
        <f>Bakery[[#This Row],[Price]]*Bakery[[#This Row],[Quantity]]</f>
        <v>4500</v>
      </c>
    </row>
    <row r="6452" spans="1:7" x14ac:dyDescent="0.25">
      <c r="A6452">
        <v>2020</v>
      </c>
      <c r="B6452" t="s">
        <v>21</v>
      </c>
      <c r="C6452" s="1">
        <v>18800</v>
      </c>
      <c r="D6452" t="s">
        <v>30</v>
      </c>
      <c r="E6452" s="2">
        <v>1</v>
      </c>
      <c r="F6452">
        <f>IFERROR(VLOOKUP(Bakery[[#This Row],[Products]],Bakery_price[#All],2,FALSE),0)</f>
        <v>2500</v>
      </c>
      <c r="G6452" s="3">
        <f>Bakery[[#This Row],[Price]]*Bakery[[#This Row],[Quantity]]</f>
        <v>2500</v>
      </c>
    </row>
    <row r="6453" spans="1:7" x14ac:dyDescent="0.25">
      <c r="A6453">
        <v>2020</v>
      </c>
      <c r="B6453" t="s">
        <v>5</v>
      </c>
      <c r="C6453" s="1">
        <v>14800</v>
      </c>
      <c r="D6453" t="s">
        <v>6</v>
      </c>
      <c r="E6453" s="2">
        <v>1</v>
      </c>
      <c r="F6453">
        <f>IFERROR(VLOOKUP(Bakery[[#This Row],[Products]],Bakery_price[#All],2,FALSE),0)</f>
        <v>4800</v>
      </c>
      <c r="G6453" s="3">
        <f>Bakery[[#This Row],[Price]]*Bakery[[#This Row],[Quantity]]</f>
        <v>4800</v>
      </c>
    </row>
    <row r="6454" spans="1:7" x14ac:dyDescent="0.25">
      <c r="A6454">
        <v>2020</v>
      </c>
      <c r="B6454" t="s">
        <v>5</v>
      </c>
      <c r="C6454" s="1">
        <v>14800</v>
      </c>
      <c r="D6454" t="s">
        <v>15</v>
      </c>
      <c r="E6454" s="2">
        <v>1</v>
      </c>
      <c r="F6454">
        <f>IFERROR(VLOOKUP(Bakery[[#This Row],[Products]],Bakery_price[#All],2,FALSE),0)</f>
        <v>3500</v>
      </c>
      <c r="G6454" s="3">
        <f>Bakery[[#This Row],[Price]]*Bakery[[#This Row],[Quantity]]</f>
        <v>3500</v>
      </c>
    </row>
    <row r="6455" spans="1:7" x14ac:dyDescent="0.25">
      <c r="A6455">
        <v>2020</v>
      </c>
      <c r="B6455" t="s">
        <v>5</v>
      </c>
      <c r="C6455" s="1">
        <v>14800</v>
      </c>
      <c r="D6455" t="s">
        <v>8</v>
      </c>
      <c r="E6455" s="2">
        <v>1</v>
      </c>
      <c r="F6455">
        <f>IFERROR(VLOOKUP(Bakery[[#This Row],[Products]],Bakery_price[#All],2,FALSE),0)</f>
        <v>4800</v>
      </c>
      <c r="G6455" s="3">
        <f>Bakery[[#This Row],[Price]]*Bakery[[#This Row],[Quantity]]</f>
        <v>4800</v>
      </c>
    </row>
    <row r="6456" spans="1:7" x14ac:dyDescent="0.25">
      <c r="A6456">
        <v>2020</v>
      </c>
      <c r="B6456" t="s">
        <v>5</v>
      </c>
      <c r="C6456" s="1">
        <v>37100</v>
      </c>
      <c r="D6456" t="s">
        <v>6</v>
      </c>
      <c r="E6456" s="2">
        <v>3</v>
      </c>
      <c r="F6456">
        <f>IFERROR(VLOOKUP(Bakery[[#This Row],[Products]],Bakery_price[#All],2,FALSE),0)</f>
        <v>4800</v>
      </c>
      <c r="G6456" s="3">
        <f>Bakery[[#This Row],[Price]]*Bakery[[#This Row],[Quantity]]</f>
        <v>14400</v>
      </c>
    </row>
    <row r="6457" spans="1:7" x14ac:dyDescent="0.25">
      <c r="A6457">
        <v>2020</v>
      </c>
      <c r="B6457" t="s">
        <v>5</v>
      </c>
      <c r="C6457" s="1">
        <v>37100</v>
      </c>
      <c r="D6457" t="s">
        <v>15</v>
      </c>
      <c r="E6457" s="2">
        <v>1</v>
      </c>
      <c r="F6457">
        <f>IFERROR(VLOOKUP(Bakery[[#This Row],[Products]],Bakery_price[#All],2,FALSE),0)</f>
        <v>3500</v>
      </c>
      <c r="G6457" s="3">
        <f>Bakery[[#This Row],[Price]]*Bakery[[#This Row],[Quantity]]</f>
        <v>3500</v>
      </c>
    </row>
    <row r="6458" spans="1:7" x14ac:dyDescent="0.25">
      <c r="A6458">
        <v>2020</v>
      </c>
      <c r="B6458" t="s">
        <v>5</v>
      </c>
      <c r="C6458" s="1">
        <v>37100</v>
      </c>
      <c r="D6458" t="s">
        <v>20</v>
      </c>
      <c r="E6458" s="2">
        <v>1</v>
      </c>
      <c r="F6458">
        <f>IFERROR(VLOOKUP(Bakery[[#This Row],[Products]],Bakery_price[#All],2,FALSE),0)</f>
        <v>0</v>
      </c>
      <c r="G6458" s="3">
        <f>Bakery[[#This Row],[Price]]*Bakery[[#This Row],[Quantity]]</f>
        <v>0</v>
      </c>
    </row>
    <row r="6459" spans="1:7" x14ac:dyDescent="0.25">
      <c r="A6459">
        <v>2020</v>
      </c>
      <c r="B6459" t="s">
        <v>5</v>
      </c>
      <c r="C6459" s="1">
        <v>37100</v>
      </c>
      <c r="D6459" t="s">
        <v>8</v>
      </c>
      <c r="E6459" s="2">
        <v>2</v>
      </c>
      <c r="F6459">
        <f>IFERROR(VLOOKUP(Bakery[[#This Row],[Products]],Bakery_price[#All],2,FALSE),0)</f>
        <v>4800</v>
      </c>
      <c r="G6459" s="3">
        <f>Bakery[[#This Row],[Price]]*Bakery[[#This Row],[Quantity]]</f>
        <v>9600</v>
      </c>
    </row>
    <row r="6460" spans="1:7" x14ac:dyDescent="0.25">
      <c r="A6460">
        <v>2020</v>
      </c>
      <c r="B6460" t="s">
        <v>5</v>
      </c>
      <c r="C6460" s="1">
        <v>37100</v>
      </c>
      <c r="D6460" t="s">
        <v>29</v>
      </c>
      <c r="E6460" s="2">
        <v>1</v>
      </c>
      <c r="F6460">
        <f>IFERROR(VLOOKUP(Bakery[[#This Row],[Products]],Bakery_price[#All],2,FALSE),0)</f>
        <v>4500</v>
      </c>
      <c r="G6460" s="3">
        <f>Bakery[[#This Row],[Price]]*Bakery[[#This Row],[Quantity]]</f>
        <v>4500</v>
      </c>
    </row>
    <row r="6461" spans="1:7" x14ac:dyDescent="0.25">
      <c r="A6461">
        <v>2020</v>
      </c>
      <c r="B6461" t="s">
        <v>5</v>
      </c>
      <c r="C6461" s="1">
        <v>15500</v>
      </c>
      <c r="D6461" t="s">
        <v>8</v>
      </c>
      <c r="E6461" s="2">
        <v>1</v>
      </c>
      <c r="F6461">
        <f>IFERROR(VLOOKUP(Bakery[[#This Row],[Products]],Bakery_price[#All],2,FALSE),0)</f>
        <v>4800</v>
      </c>
      <c r="G6461" s="3">
        <f>Bakery[[#This Row],[Price]]*Bakery[[#This Row],[Quantity]]</f>
        <v>4800</v>
      </c>
    </row>
    <row r="6462" spans="1:7" x14ac:dyDescent="0.25">
      <c r="A6462">
        <v>2020</v>
      </c>
      <c r="B6462" t="s">
        <v>5</v>
      </c>
      <c r="C6462" s="1">
        <v>15500</v>
      </c>
      <c r="D6462" t="s">
        <v>17</v>
      </c>
      <c r="E6462" s="2">
        <v>2</v>
      </c>
      <c r="F6462">
        <f>IFERROR(VLOOKUP(Bakery[[#This Row],[Products]],Bakery_price[#All],2,FALSE),0)</f>
        <v>4000</v>
      </c>
      <c r="G6462" s="3">
        <f>Bakery[[#This Row],[Price]]*Bakery[[#This Row],[Quantity]]</f>
        <v>8000</v>
      </c>
    </row>
    <row r="6463" spans="1:7" x14ac:dyDescent="0.25">
      <c r="A6463">
        <v>2020</v>
      </c>
      <c r="B6463" t="s">
        <v>5</v>
      </c>
      <c r="C6463" s="1">
        <v>20500</v>
      </c>
      <c r="D6463" t="s">
        <v>15</v>
      </c>
      <c r="E6463" s="2">
        <v>2</v>
      </c>
      <c r="F6463">
        <f>IFERROR(VLOOKUP(Bakery[[#This Row],[Products]],Bakery_price[#All],2,FALSE),0)</f>
        <v>3500</v>
      </c>
      <c r="G6463" s="3">
        <f>Bakery[[#This Row],[Price]]*Bakery[[#This Row],[Quantity]]</f>
        <v>7000</v>
      </c>
    </row>
    <row r="6464" spans="1:7" x14ac:dyDescent="0.25">
      <c r="A6464">
        <v>2020</v>
      </c>
      <c r="B6464" t="s">
        <v>5</v>
      </c>
      <c r="C6464" s="1">
        <v>20500</v>
      </c>
      <c r="D6464" t="s">
        <v>19</v>
      </c>
      <c r="E6464" s="2">
        <v>2</v>
      </c>
      <c r="F6464">
        <f>IFERROR(VLOOKUP(Bakery[[#This Row],[Products]],Bakery_price[#All],2,FALSE),0)</f>
        <v>1500</v>
      </c>
      <c r="G6464" s="3">
        <f>Bakery[[#This Row],[Price]]*Bakery[[#This Row],[Quantity]]</f>
        <v>3000</v>
      </c>
    </row>
    <row r="6465" spans="1:7" x14ac:dyDescent="0.25">
      <c r="A6465">
        <v>2020</v>
      </c>
      <c r="B6465" t="s">
        <v>5</v>
      </c>
      <c r="C6465" s="1">
        <v>20500</v>
      </c>
      <c r="D6465" t="s">
        <v>7</v>
      </c>
      <c r="E6465" s="2">
        <v>1</v>
      </c>
      <c r="F6465">
        <f>IFERROR(VLOOKUP(Bakery[[#This Row],[Products]],Bakery_price[#All],2,FALSE),0)</f>
        <v>0</v>
      </c>
      <c r="G6465" s="3">
        <f>Bakery[[#This Row],[Price]]*Bakery[[#This Row],[Quantity]]</f>
        <v>0</v>
      </c>
    </row>
    <row r="6466" spans="1:7" x14ac:dyDescent="0.25">
      <c r="A6466">
        <v>2020</v>
      </c>
      <c r="B6466" t="s">
        <v>5</v>
      </c>
      <c r="C6466" s="1">
        <v>20500</v>
      </c>
      <c r="D6466" t="s">
        <v>10</v>
      </c>
      <c r="E6466" s="2">
        <v>1</v>
      </c>
      <c r="F6466">
        <f>IFERROR(VLOOKUP(Bakery[[#This Row],[Products]],Bakery_price[#All],2,FALSE),0)</f>
        <v>0</v>
      </c>
      <c r="G6466" s="3">
        <f>Bakery[[#This Row],[Price]]*Bakery[[#This Row],[Quantity]]</f>
        <v>0</v>
      </c>
    </row>
    <row r="6467" spans="1:7" x14ac:dyDescent="0.25">
      <c r="A6467">
        <v>2020</v>
      </c>
      <c r="B6467" t="s">
        <v>5</v>
      </c>
      <c r="C6467" s="1">
        <v>24300</v>
      </c>
      <c r="D6467" t="s">
        <v>6</v>
      </c>
      <c r="E6467" s="2">
        <v>1</v>
      </c>
      <c r="F6467">
        <f>IFERROR(VLOOKUP(Bakery[[#This Row],[Products]],Bakery_price[#All],2,FALSE),0)</f>
        <v>4800</v>
      </c>
      <c r="G6467" s="3">
        <f>Bakery[[#This Row],[Price]]*Bakery[[#This Row],[Quantity]]</f>
        <v>4800</v>
      </c>
    </row>
    <row r="6468" spans="1:7" x14ac:dyDescent="0.25">
      <c r="A6468">
        <v>2020</v>
      </c>
      <c r="B6468" t="s">
        <v>5</v>
      </c>
      <c r="C6468" s="1">
        <v>24300</v>
      </c>
      <c r="D6468" t="s">
        <v>15</v>
      </c>
      <c r="E6468" s="2">
        <v>2</v>
      </c>
      <c r="F6468">
        <f>IFERROR(VLOOKUP(Bakery[[#This Row],[Products]],Bakery_price[#All],2,FALSE),0)</f>
        <v>3500</v>
      </c>
      <c r="G6468" s="3">
        <f>Bakery[[#This Row],[Price]]*Bakery[[#This Row],[Quantity]]</f>
        <v>7000</v>
      </c>
    </row>
    <row r="6469" spans="1:7" x14ac:dyDescent="0.25">
      <c r="A6469">
        <v>2020</v>
      </c>
      <c r="B6469" t="s">
        <v>5</v>
      </c>
      <c r="C6469" s="1">
        <v>24300</v>
      </c>
      <c r="D6469" t="s">
        <v>24</v>
      </c>
      <c r="E6469" s="2">
        <v>2</v>
      </c>
      <c r="F6469">
        <f>IFERROR(VLOOKUP(Bakery[[#This Row],[Products]],Bakery_price[#All],2,FALSE),0)</f>
        <v>3500</v>
      </c>
      <c r="G6469" s="3">
        <f>Bakery[[#This Row],[Price]]*Bakery[[#This Row],[Quantity]]</f>
        <v>7000</v>
      </c>
    </row>
    <row r="6470" spans="1:7" x14ac:dyDescent="0.25">
      <c r="A6470">
        <v>2020</v>
      </c>
      <c r="B6470" t="s">
        <v>5</v>
      </c>
      <c r="C6470" s="1">
        <v>24300</v>
      </c>
      <c r="D6470" t="s">
        <v>25</v>
      </c>
      <c r="E6470" s="2">
        <v>1</v>
      </c>
      <c r="F6470">
        <f>IFERROR(VLOOKUP(Bakery[[#This Row],[Products]],Bakery_price[#All],2,FALSE),0)</f>
        <v>3500</v>
      </c>
      <c r="G6470" s="3">
        <f>Bakery[[#This Row],[Price]]*Bakery[[#This Row],[Quantity]]</f>
        <v>3500</v>
      </c>
    </row>
    <row r="6471" spans="1:7" x14ac:dyDescent="0.25">
      <c r="A6471">
        <v>2020</v>
      </c>
      <c r="B6471" t="s">
        <v>5</v>
      </c>
      <c r="C6471" s="1">
        <v>17800</v>
      </c>
      <c r="D6471" t="s">
        <v>6</v>
      </c>
      <c r="E6471" s="2">
        <v>1</v>
      </c>
      <c r="F6471">
        <f>IFERROR(VLOOKUP(Bakery[[#This Row],[Products]],Bakery_price[#All],2,FALSE),0)</f>
        <v>4800</v>
      </c>
      <c r="G6471" s="3">
        <f>Bakery[[#This Row],[Price]]*Bakery[[#This Row],[Quantity]]</f>
        <v>4800</v>
      </c>
    </row>
    <row r="6472" spans="1:7" x14ac:dyDescent="0.25">
      <c r="A6472">
        <v>2020</v>
      </c>
      <c r="B6472" t="s">
        <v>5</v>
      </c>
      <c r="C6472" s="1">
        <v>17800</v>
      </c>
      <c r="D6472" t="s">
        <v>15</v>
      </c>
      <c r="E6472" s="2">
        <v>1</v>
      </c>
      <c r="F6472">
        <f>IFERROR(VLOOKUP(Bakery[[#This Row],[Products]],Bakery_price[#All],2,FALSE),0)</f>
        <v>3500</v>
      </c>
      <c r="G6472" s="3">
        <f>Bakery[[#This Row],[Price]]*Bakery[[#This Row],[Quantity]]</f>
        <v>3500</v>
      </c>
    </row>
    <row r="6473" spans="1:7" x14ac:dyDescent="0.25">
      <c r="A6473">
        <v>2020</v>
      </c>
      <c r="B6473" t="s">
        <v>5</v>
      </c>
      <c r="C6473" s="1">
        <v>17800</v>
      </c>
      <c r="D6473" t="s">
        <v>7</v>
      </c>
      <c r="E6473" s="2">
        <v>1</v>
      </c>
      <c r="F6473">
        <f>IFERROR(VLOOKUP(Bakery[[#This Row],[Products]],Bakery_price[#All],2,FALSE),0)</f>
        <v>0</v>
      </c>
      <c r="G6473" s="3">
        <f>Bakery[[#This Row],[Price]]*Bakery[[#This Row],[Quantity]]</f>
        <v>0</v>
      </c>
    </row>
    <row r="6474" spans="1:7" x14ac:dyDescent="0.25">
      <c r="A6474">
        <v>2020</v>
      </c>
      <c r="B6474" t="s">
        <v>5</v>
      </c>
      <c r="C6474" s="1">
        <v>17800</v>
      </c>
      <c r="D6474" t="s">
        <v>25</v>
      </c>
      <c r="E6474" s="2">
        <v>1</v>
      </c>
      <c r="F6474">
        <f>IFERROR(VLOOKUP(Bakery[[#This Row],[Products]],Bakery_price[#All],2,FALSE),0)</f>
        <v>3500</v>
      </c>
      <c r="G6474" s="3">
        <f>Bakery[[#This Row],[Price]]*Bakery[[#This Row],[Quantity]]</f>
        <v>3500</v>
      </c>
    </row>
    <row r="6475" spans="1:7" x14ac:dyDescent="0.25">
      <c r="A6475">
        <v>2020</v>
      </c>
      <c r="B6475" t="s">
        <v>5</v>
      </c>
      <c r="C6475" s="1">
        <v>14800</v>
      </c>
      <c r="D6475" t="s">
        <v>6</v>
      </c>
      <c r="E6475" s="2">
        <v>1</v>
      </c>
      <c r="F6475">
        <f>IFERROR(VLOOKUP(Bakery[[#This Row],[Products]],Bakery_price[#All],2,FALSE),0)</f>
        <v>4800</v>
      </c>
      <c r="G6475" s="3">
        <f>Bakery[[#This Row],[Price]]*Bakery[[#This Row],[Quantity]]</f>
        <v>4800</v>
      </c>
    </row>
    <row r="6476" spans="1:7" x14ac:dyDescent="0.25">
      <c r="A6476">
        <v>2020</v>
      </c>
      <c r="B6476" t="s">
        <v>5</v>
      </c>
      <c r="C6476" s="1">
        <v>14800</v>
      </c>
      <c r="D6476" t="s">
        <v>15</v>
      </c>
      <c r="E6476" s="2">
        <v>1</v>
      </c>
      <c r="F6476">
        <f>IFERROR(VLOOKUP(Bakery[[#This Row],[Products]],Bakery_price[#All],2,FALSE),0)</f>
        <v>3500</v>
      </c>
      <c r="G6476" s="3">
        <f>Bakery[[#This Row],[Price]]*Bakery[[#This Row],[Quantity]]</f>
        <v>3500</v>
      </c>
    </row>
    <row r="6477" spans="1:7" x14ac:dyDescent="0.25">
      <c r="A6477">
        <v>2020</v>
      </c>
      <c r="B6477" t="s">
        <v>5</v>
      </c>
      <c r="C6477" s="1">
        <v>14800</v>
      </c>
      <c r="D6477" t="s">
        <v>8</v>
      </c>
      <c r="E6477" s="2">
        <v>1</v>
      </c>
      <c r="F6477">
        <f>IFERROR(VLOOKUP(Bakery[[#This Row],[Products]],Bakery_price[#All],2,FALSE),0)</f>
        <v>4800</v>
      </c>
      <c r="G6477" s="3">
        <f>Bakery[[#This Row],[Price]]*Bakery[[#This Row],[Quantity]]</f>
        <v>4800</v>
      </c>
    </row>
    <row r="6478" spans="1:7" x14ac:dyDescent="0.25">
      <c r="A6478">
        <v>2020</v>
      </c>
      <c r="B6478" t="s">
        <v>5</v>
      </c>
      <c r="C6478" s="1">
        <v>18000</v>
      </c>
      <c r="D6478" t="s">
        <v>15</v>
      </c>
      <c r="E6478" s="2">
        <v>1</v>
      </c>
      <c r="F6478">
        <f>IFERROR(VLOOKUP(Bakery[[#This Row],[Products]],Bakery_price[#All],2,FALSE),0)</f>
        <v>3500</v>
      </c>
      <c r="G6478" s="3">
        <f>Bakery[[#This Row],[Price]]*Bakery[[#This Row],[Quantity]]</f>
        <v>3500</v>
      </c>
    </row>
    <row r="6479" spans="1:7" x14ac:dyDescent="0.25">
      <c r="A6479">
        <v>2020</v>
      </c>
      <c r="B6479" t="s">
        <v>5</v>
      </c>
      <c r="C6479" s="1">
        <v>18000</v>
      </c>
      <c r="D6479" t="s">
        <v>8</v>
      </c>
      <c r="E6479" s="2">
        <v>1</v>
      </c>
      <c r="F6479">
        <f>IFERROR(VLOOKUP(Bakery[[#This Row],[Products]],Bakery_price[#All],2,FALSE),0)</f>
        <v>4800</v>
      </c>
      <c r="G6479" s="3">
        <f>Bakery[[#This Row],[Price]]*Bakery[[#This Row],[Quantity]]</f>
        <v>4800</v>
      </c>
    </row>
    <row r="6480" spans="1:7" x14ac:dyDescent="0.25">
      <c r="A6480">
        <v>2020</v>
      </c>
      <c r="B6480" t="s">
        <v>5</v>
      </c>
      <c r="C6480" s="1">
        <v>18000</v>
      </c>
      <c r="D6480" t="s">
        <v>25</v>
      </c>
      <c r="E6480" s="2">
        <v>1</v>
      </c>
      <c r="F6480">
        <f>IFERROR(VLOOKUP(Bakery[[#This Row],[Products]],Bakery_price[#All],2,FALSE),0)</f>
        <v>3500</v>
      </c>
      <c r="G6480" s="3">
        <f>Bakery[[#This Row],[Price]]*Bakery[[#This Row],[Quantity]]</f>
        <v>3500</v>
      </c>
    </row>
    <row r="6481" spans="1:7" x14ac:dyDescent="0.25">
      <c r="A6481">
        <v>2020</v>
      </c>
      <c r="B6481" t="s">
        <v>5</v>
      </c>
      <c r="C6481" s="1">
        <v>18000</v>
      </c>
      <c r="D6481" t="s">
        <v>31</v>
      </c>
      <c r="E6481" s="2">
        <v>1</v>
      </c>
      <c r="F6481">
        <f>IFERROR(VLOOKUP(Bakery[[#This Row],[Products]],Bakery_price[#All],2,FALSE),0)</f>
        <v>4000</v>
      </c>
      <c r="G6481" s="3">
        <f>Bakery[[#This Row],[Price]]*Bakery[[#This Row],[Quantity]]</f>
        <v>4000</v>
      </c>
    </row>
    <row r="6482" spans="1:7" x14ac:dyDescent="0.25">
      <c r="A6482">
        <v>2020</v>
      </c>
      <c r="B6482" t="s">
        <v>5</v>
      </c>
      <c r="C6482" s="1">
        <v>17600</v>
      </c>
      <c r="D6482" t="s">
        <v>6</v>
      </c>
      <c r="E6482" s="2">
        <v>2</v>
      </c>
      <c r="F6482">
        <f>IFERROR(VLOOKUP(Bakery[[#This Row],[Products]],Bakery_price[#All],2,FALSE),0)</f>
        <v>4800</v>
      </c>
      <c r="G6482" s="3">
        <f>Bakery[[#This Row],[Price]]*Bakery[[#This Row],[Quantity]]</f>
        <v>9600</v>
      </c>
    </row>
    <row r="6483" spans="1:7" x14ac:dyDescent="0.25">
      <c r="A6483">
        <v>2020</v>
      </c>
      <c r="B6483" t="s">
        <v>5</v>
      </c>
      <c r="C6483" s="1">
        <v>17600</v>
      </c>
      <c r="D6483" t="s">
        <v>7</v>
      </c>
      <c r="E6483" s="2">
        <v>1</v>
      </c>
      <c r="F6483">
        <f>IFERROR(VLOOKUP(Bakery[[#This Row],[Products]],Bakery_price[#All],2,FALSE),0)</f>
        <v>0</v>
      </c>
      <c r="G6483" s="3">
        <f>Bakery[[#This Row],[Price]]*Bakery[[#This Row],[Quantity]]</f>
        <v>0</v>
      </c>
    </row>
    <row r="6484" spans="1:7" x14ac:dyDescent="0.25">
      <c r="A6484">
        <v>2020</v>
      </c>
      <c r="B6484" t="s">
        <v>5</v>
      </c>
      <c r="C6484" s="1">
        <v>25700</v>
      </c>
      <c r="D6484" t="s">
        <v>6</v>
      </c>
      <c r="E6484" s="2">
        <v>4</v>
      </c>
      <c r="F6484">
        <f>IFERROR(VLOOKUP(Bakery[[#This Row],[Products]],Bakery_price[#All],2,FALSE),0)</f>
        <v>4800</v>
      </c>
      <c r="G6484" s="3">
        <f>Bakery[[#This Row],[Price]]*Bakery[[#This Row],[Quantity]]</f>
        <v>19200</v>
      </c>
    </row>
    <row r="6485" spans="1:7" x14ac:dyDescent="0.25">
      <c r="A6485">
        <v>2020</v>
      </c>
      <c r="B6485" t="s">
        <v>5</v>
      </c>
      <c r="C6485" s="1">
        <v>25700</v>
      </c>
      <c r="D6485" t="s">
        <v>12</v>
      </c>
      <c r="E6485" s="2">
        <v>1</v>
      </c>
      <c r="F6485">
        <f>IFERROR(VLOOKUP(Bakery[[#This Row],[Products]],Bakery_price[#All],2,FALSE),0)</f>
        <v>4500</v>
      </c>
      <c r="G6485" s="3">
        <f>Bakery[[#This Row],[Price]]*Bakery[[#This Row],[Quantity]]</f>
        <v>4500</v>
      </c>
    </row>
    <row r="6486" spans="1:7" x14ac:dyDescent="0.25">
      <c r="A6486">
        <v>2020</v>
      </c>
      <c r="B6486" t="s">
        <v>5</v>
      </c>
      <c r="C6486" s="1">
        <v>18500</v>
      </c>
      <c r="D6486" t="s">
        <v>15</v>
      </c>
      <c r="E6486" s="2">
        <v>1</v>
      </c>
      <c r="F6486">
        <f>IFERROR(VLOOKUP(Bakery[[#This Row],[Products]],Bakery_price[#All],2,FALSE),0)</f>
        <v>3500</v>
      </c>
      <c r="G6486" s="3">
        <f>Bakery[[#This Row],[Price]]*Bakery[[#This Row],[Quantity]]</f>
        <v>3500</v>
      </c>
    </row>
    <row r="6487" spans="1:7" x14ac:dyDescent="0.25">
      <c r="A6487">
        <v>2020</v>
      </c>
      <c r="B6487" t="s">
        <v>5</v>
      </c>
      <c r="C6487" s="1">
        <v>18500</v>
      </c>
      <c r="D6487" t="s">
        <v>7</v>
      </c>
      <c r="E6487" s="2">
        <v>1</v>
      </c>
      <c r="F6487">
        <f>IFERROR(VLOOKUP(Bakery[[#This Row],[Products]],Bakery_price[#All],2,FALSE),0)</f>
        <v>0</v>
      </c>
      <c r="G6487" s="3">
        <f>Bakery[[#This Row],[Price]]*Bakery[[#This Row],[Quantity]]</f>
        <v>0</v>
      </c>
    </row>
    <row r="6488" spans="1:7" x14ac:dyDescent="0.25">
      <c r="A6488">
        <v>2020</v>
      </c>
      <c r="B6488" t="s">
        <v>5</v>
      </c>
      <c r="C6488" s="1">
        <v>18500</v>
      </c>
      <c r="D6488" t="s">
        <v>8</v>
      </c>
      <c r="E6488" s="2">
        <v>1</v>
      </c>
      <c r="F6488">
        <f>IFERROR(VLOOKUP(Bakery[[#This Row],[Products]],Bakery_price[#All],2,FALSE),0)</f>
        <v>4800</v>
      </c>
      <c r="G6488" s="3">
        <f>Bakery[[#This Row],[Price]]*Bakery[[#This Row],[Quantity]]</f>
        <v>4800</v>
      </c>
    </row>
    <row r="6489" spans="1:7" x14ac:dyDescent="0.25">
      <c r="A6489">
        <v>2020</v>
      </c>
      <c r="B6489" t="s">
        <v>5</v>
      </c>
      <c r="C6489" s="1">
        <v>18500</v>
      </c>
      <c r="D6489" t="s">
        <v>31</v>
      </c>
      <c r="E6489" s="2">
        <v>1</v>
      </c>
      <c r="F6489">
        <f>IFERROR(VLOOKUP(Bakery[[#This Row],[Products]],Bakery_price[#All],2,FALSE),0)</f>
        <v>4000</v>
      </c>
      <c r="G6489" s="3">
        <f>Bakery[[#This Row],[Price]]*Bakery[[#This Row],[Quantity]]</f>
        <v>4000</v>
      </c>
    </row>
    <row r="6490" spans="1:7" x14ac:dyDescent="0.25">
      <c r="A6490">
        <v>2020</v>
      </c>
      <c r="B6490" t="s">
        <v>5</v>
      </c>
      <c r="C6490" s="1">
        <v>16400</v>
      </c>
      <c r="D6490" t="s">
        <v>6</v>
      </c>
      <c r="E6490" s="2">
        <v>3</v>
      </c>
      <c r="F6490">
        <f>IFERROR(VLOOKUP(Bakery[[#This Row],[Products]],Bakery_price[#All],2,FALSE),0)</f>
        <v>4800</v>
      </c>
      <c r="G6490" s="3">
        <f>Bakery[[#This Row],[Price]]*Bakery[[#This Row],[Quantity]]</f>
        <v>14400</v>
      </c>
    </row>
    <row r="6491" spans="1:7" x14ac:dyDescent="0.25">
      <c r="A6491">
        <v>2020</v>
      </c>
      <c r="B6491" t="s">
        <v>5</v>
      </c>
      <c r="C6491" s="1">
        <v>16300</v>
      </c>
      <c r="D6491" t="s">
        <v>6</v>
      </c>
      <c r="E6491" s="2">
        <v>1</v>
      </c>
      <c r="F6491">
        <f>IFERROR(VLOOKUP(Bakery[[#This Row],[Products]],Bakery_price[#All],2,FALSE),0)</f>
        <v>4800</v>
      </c>
      <c r="G6491" s="3">
        <f>Bakery[[#This Row],[Price]]*Bakery[[#This Row],[Quantity]]</f>
        <v>4800</v>
      </c>
    </row>
    <row r="6492" spans="1:7" x14ac:dyDescent="0.25">
      <c r="A6492">
        <v>2020</v>
      </c>
      <c r="B6492" t="s">
        <v>5</v>
      </c>
      <c r="C6492" s="1">
        <v>16300</v>
      </c>
      <c r="D6492" t="s">
        <v>15</v>
      </c>
      <c r="E6492" s="2">
        <v>1</v>
      </c>
      <c r="F6492">
        <f>IFERROR(VLOOKUP(Bakery[[#This Row],[Products]],Bakery_price[#All],2,FALSE),0)</f>
        <v>3500</v>
      </c>
      <c r="G6492" s="3">
        <f>Bakery[[#This Row],[Price]]*Bakery[[#This Row],[Quantity]]</f>
        <v>3500</v>
      </c>
    </row>
    <row r="6493" spans="1:7" x14ac:dyDescent="0.25">
      <c r="A6493">
        <v>2020</v>
      </c>
      <c r="B6493" t="s">
        <v>5</v>
      </c>
      <c r="C6493" s="1">
        <v>16300</v>
      </c>
      <c r="D6493" t="s">
        <v>19</v>
      </c>
      <c r="E6493" s="2">
        <v>1</v>
      </c>
      <c r="F6493">
        <f>IFERROR(VLOOKUP(Bakery[[#This Row],[Products]],Bakery_price[#All],2,FALSE),0)</f>
        <v>1500</v>
      </c>
      <c r="G6493" s="3">
        <f>Bakery[[#This Row],[Price]]*Bakery[[#This Row],[Quantity]]</f>
        <v>1500</v>
      </c>
    </row>
    <row r="6494" spans="1:7" x14ac:dyDescent="0.25">
      <c r="A6494">
        <v>2020</v>
      </c>
      <c r="B6494" t="s">
        <v>5</v>
      </c>
      <c r="C6494" s="1">
        <v>16300</v>
      </c>
      <c r="D6494" t="s">
        <v>8</v>
      </c>
      <c r="E6494" s="2">
        <v>1</v>
      </c>
      <c r="F6494">
        <f>IFERROR(VLOOKUP(Bakery[[#This Row],[Products]],Bakery_price[#All],2,FALSE),0)</f>
        <v>4800</v>
      </c>
      <c r="G6494" s="3">
        <f>Bakery[[#This Row],[Price]]*Bakery[[#This Row],[Quantity]]</f>
        <v>4800</v>
      </c>
    </row>
    <row r="6495" spans="1:7" x14ac:dyDescent="0.25">
      <c r="A6495">
        <v>2020</v>
      </c>
      <c r="B6495" t="s">
        <v>5</v>
      </c>
      <c r="C6495" s="1">
        <v>27800</v>
      </c>
      <c r="D6495" t="s">
        <v>6</v>
      </c>
      <c r="E6495" s="2">
        <v>1</v>
      </c>
      <c r="F6495">
        <f>IFERROR(VLOOKUP(Bakery[[#This Row],[Products]],Bakery_price[#All],2,FALSE),0)</f>
        <v>4800</v>
      </c>
      <c r="G6495" s="3">
        <f>Bakery[[#This Row],[Price]]*Bakery[[#This Row],[Quantity]]</f>
        <v>4800</v>
      </c>
    </row>
    <row r="6496" spans="1:7" x14ac:dyDescent="0.25">
      <c r="A6496">
        <v>2020</v>
      </c>
      <c r="B6496" t="s">
        <v>5</v>
      </c>
      <c r="C6496" s="1">
        <v>27800</v>
      </c>
      <c r="D6496" t="s">
        <v>7</v>
      </c>
      <c r="E6496" s="2">
        <v>1</v>
      </c>
      <c r="F6496">
        <f>IFERROR(VLOOKUP(Bakery[[#This Row],[Products]],Bakery_price[#All],2,FALSE),0)</f>
        <v>0</v>
      </c>
      <c r="G6496" s="3">
        <f>Bakery[[#This Row],[Price]]*Bakery[[#This Row],[Quantity]]</f>
        <v>0</v>
      </c>
    </row>
    <row r="6497" spans="1:7" x14ac:dyDescent="0.25">
      <c r="A6497">
        <v>2020</v>
      </c>
      <c r="B6497" t="s">
        <v>5</v>
      </c>
      <c r="C6497" s="1">
        <v>27800</v>
      </c>
      <c r="D6497" t="s">
        <v>20</v>
      </c>
      <c r="E6497" s="2">
        <v>1</v>
      </c>
      <c r="F6497">
        <f>IFERROR(VLOOKUP(Bakery[[#This Row],[Products]],Bakery_price[#All],2,FALSE),0)</f>
        <v>0</v>
      </c>
      <c r="G6497" s="3">
        <f>Bakery[[#This Row],[Price]]*Bakery[[#This Row],[Quantity]]</f>
        <v>0</v>
      </c>
    </row>
    <row r="6498" spans="1:7" x14ac:dyDescent="0.25">
      <c r="A6498">
        <v>2020</v>
      </c>
      <c r="B6498" t="s">
        <v>5</v>
      </c>
      <c r="C6498" s="1">
        <v>27800</v>
      </c>
      <c r="D6498" t="s">
        <v>8</v>
      </c>
      <c r="E6498" s="2">
        <v>1</v>
      </c>
      <c r="F6498">
        <f>IFERROR(VLOOKUP(Bakery[[#This Row],[Products]],Bakery_price[#All],2,FALSE),0)</f>
        <v>4800</v>
      </c>
      <c r="G6498" s="3">
        <f>Bakery[[#This Row],[Price]]*Bakery[[#This Row],[Quantity]]</f>
        <v>4800</v>
      </c>
    </row>
    <row r="6499" spans="1:7" x14ac:dyDescent="0.25">
      <c r="A6499">
        <v>2020</v>
      </c>
      <c r="B6499" t="s">
        <v>5</v>
      </c>
      <c r="C6499" s="1">
        <v>27800</v>
      </c>
      <c r="D6499" t="s">
        <v>25</v>
      </c>
      <c r="E6499" s="2">
        <v>1</v>
      </c>
      <c r="F6499">
        <f>IFERROR(VLOOKUP(Bakery[[#This Row],[Products]],Bakery_price[#All],2,FALSE),0)</f>
        <v>3500</v>
      </c>
      <c r="G6499" s="3">
        <f>Bakery[[#This Row],[Price]]*Bakery[[#This Row],[Quantity]]</f>
        <v>3500</v>
      </c>
    </row>
    <row r="6500" spans="1:7" x14ac:dyDescent="0.25">
      <c r="A6500">
        <v>2020</v>
      </c>
      <c r="B6500" t="s">
        <v>5</v>
      </c>
      <c r="C6500" s="1">
        <v>27800</v>
      </c>
      <c r="D6500" t="s">
        <v>27</v>
      </c>
      <c r="E6500" s="2">
        <v>1</v>
      </c>
      <c r="F6500">
        <f>IFERROR(VLOOKUP(Bakery[[#This Row],[Products]],Bakery_price[#All],2,FALSE),0)</f>
        <v>4500</v>
      </c>
      <c r="G6500" s="3">
        <f>Bakery[[#This Row],[Price]]*Bakery[[#This Row],[Quantity]]</f>
        <v>4500</v>
      </c>
    </row>
    <row r="6501" spans="1:7" x14ac:dyDescent="0.25">
      <c r="A6501">
        <v>2020</v>
      </c>
      <c r="B6501" t="s">
        <v>5</v>
      </c>
      <c r="C6501" s="1">
        <v>15600</v>
      </c>
      <c r="D6501" t="s">
        <v>6</v>
      </c>
      <c r="E6501" s="2">
        <v>2</v>
      </c>
      <c r="F6501">
        <f>IFERROR(VLOOKUP(Bakery[[#This Row],[Products]],Bakery_price[#All],2,FALSE),0)</f>
        <v>4800</v>
      </c>
      <c r="G6501" s="3">
        <f>Bakery[[#This Row],[Price]]*Bakery[[#This Row],[Quantity]]</f>
        <v>9600</v>
      </c>
    </row>
    <row r="6502" spans="1:7" x14ac:dyDescent="0.25">
      <c r="A6502">
        <v>2020</v>
      </c>
      <c r="B6502" t="s">
        <v>5</v>
      </c>
      <c r="C6502" s="1">
        <v>15600</v>
      </c>
      <c r="D6502" t="s">
        <v>7</v>
      </c>
      <c r="E6502" s="2">
        <v>1</v>
      </c>
      <c r="F6502">
        <f>IFERROR(VLOOKUP(Bakery[[#This Row],[Products]],Bakery_price[#All],2,FALSE),0)</f>
        <v>0</v>
      </c>
      <c r="G6502" s="3">
        <f>Bakery[[#This Row],[Price]]*Bakery[[#This Row],[Quantity]]</f>
        <v>0</v>
      </c>
    </row>
    <row r="6503" spans="1:7" x14ac:dyDescent="0.25">
      <c r="A6503">
        <v>2020</v>
      </c>
      <c r="B6503" t="s">
        <v>5</v>
      </c>
      <c r="C6503" s="1">
        <v>14300</v>
      </c>
      <c r="D6503" t="s">
        <v>6</v>
      </c>
      <c r="E6503" s="2">
        <v>1</v>
      </c>
      <c r="F6503">
        <f>IFERROR(VLOOKUP(Bakery[[#This Row],[Products]],Bakery_price[#All],2,FALSE),0)</f>
        <v>4800</v>
      </c>
      <c r="G6503" s="3">
        <f>Bakery[[#This Row],[Price]]*Bakery[[#This Row],[Quantity]]</f>
        <v>4800</v>
      </c>
    </row>
    <row r="6504" spans="1:7" x14ac:dyDescent="0.25">
      <c r="A6504">
        <v>2020</v>
      </c>
      <c r="B6504" t="s">
        <v>5</v>
      </c>
      <c r="C6504" s="1">
        <v>14300</v>
      </c>
      <c r="D6504" t="s">
        <v>24</v>
      </c>
      <c r="E6504" s="2">
        <v>1</v>
      </c>
      <c r="F6504">
        <f>IFERROR(VLOOKUP(Bakery[[#This Row],[Products]],Bakery_price[#All],2,FALSE),0)</f>
        <v>3500</v>
      </c>
      <c r="G6504" s="3">
        <f>Bakery[[#This Row],[Price]]*Bakery[[#This Row],[Quantity]]</f>
        <v>3500</v>
      </c>
    </row>
    <row r="6505" spans="1:7" x14ac:dyDescent="0.25">
      <c r="A6505">
        <v>2020</v>
      </c>
      <c r="B6505" t="s">
        <v>5</v>
      </c>
      <c r="C6505" s="1">
        <v>14300</v>
      </c>
      <c r="D6505" t="s">
        <v>17</v>
      </c>
      <c r="E6505" s="2">
        <v>1</v>
      </c>
      <c r="F6505">
        <f>IFERROR(VLOOKUP(Bakery[[#This Row],[Products]],Bakery_price[#All],2,FALSE),0)</f>
        <v>4000</v>
      </c>
      <c r="G6505" s="3">
        <f>Bakery[[#This Row],[Price]]*Bakery[[#This Row],[Quantity]]</f>
        <v>4000</v>
      </c>
    </row>
    <row r="6506" spans="1:7" x14ac:dyDescent="0.25">
      <c r="A6506">
        <v>2020</v>
      </c>
      <c r="B6506" t="s">
        <v>5</v>
      </c>
      <c r="C6506" s="1">
        <v>20800</v>
      </c>
      <c r="D6506" t="s">
        <v>6</v>
      </c>
      <c r="E6506" s="2">
        <v>1</v>
      </c>
      <c r="F6506">
        <f>IFERROR(VLOOKUP(Bakery[[#This Row],[Products]],Bakery_price[#All],2,FALSE),0)</f>
        <v>4800</v>
      </c>
      <c r="G6506" s="3">
        <f>Bakery[[#This Row],[Price]]*Bakery[[#This Row],[Quantity]]</f>
        <v>4800</v>
      </c>
    </row>
    <row r="6507" spans="1:7" x14ac:dyDescent="0.25">
      <c r="A6507">
        <v>2020</v>
      </c>
      <c r="B6507" t="s">
        <v>5</v>
      </c>
      <c r="C6507" s="1">
        <v>20800</v>
      </c>
      <c r="D6507" t="s">
        <v>20</v>
      </c>
      <c r="E6507" s="2">
        <v>1</v>
      </c>
      <c r="F6507">
        <f>IFERROR(VLOOKUP(Bakery[[#This Row],[Products]],Bakery_price[#All],2,FALSE),0)</f>
        <v>0</v>
      </c>
      <c r="G6507" s="3">
        <f>Bakery[[#This Row],[Price]]*Bakery[[#This Row],[Quantity]]</f>
        <v>0</v>
      </c>
    </row>
    <row r="6508" spans="1:7" x14ac:dyDescent="0.25">
      <c r="A6508">
        <v>2020</v>
      </c>
      <c r="B6508" t="s">
        <v>5</v>
      </c>
      <c r="C6508" s="1">
        <v>20800</v>
      </c>
      <c r="D6508" t="s">
        <v>17</v>
      </c>
      <c r="E6508" s="2">
        <v>1</v>
      </c>
      <c r="F6508">
        <f>IFERROR(VLOOKUP(Bakery[[#This Row],[Products]],Bakery_price[#All],2,FALSE),0)</f>
        <v>4000</v>
      </c>
      <c r="G6508" s="3">
        <f>Bakery[[#This Row],[Price]]*Bakery[[#This Row],[Quantity]]</f>
        <v>4000</v>
      </c>
    </row>
    <row r="6509" spans="1:7" x14ac:dyDescent="0.25">
      <c r="A6509">
        <v>2020</v>
      </c>
      <c r="B6509" t="s">
        <v>5</v>
      </c>
      <c r="C6509" s="1">
        <v>20800</v>
      </c>
      <c r="D6509" t="s">
        <v>12</v>
      </c>
      <c r="E6509" s="2">
        <v>1</v>
      </c>
      <c r="F6509">
        <f>IFERROR(VLOOKUP(Bakery[[#This Row],[Products]],Bakery_price[#All],2,FALSE),0)</f>
        <v>4500</v>
      </c>
      <c r="G6509" s="3">
        <f>Bakery[[#This Row],[Price]]*Bakery[[#This Row],[Quantity]]</f>
        <v>4500</v>
      </c>
    </row>
    <row r="6510" spans="1:7" x14ac:dyDescent="0.25">
      <c r="A6510">
        <v>2020</v>
      </c>
      <c r="B6510" t="s">
        <v>5</v>
      </c>
      <c r="C6510" s="1">
        <v>17400</v>
      </c>
      <c r="D6510" t="s">
        <v>6</v>
      </c>
      <c r="E6510" s="2">
        <v>3</v>
      </c>
      <c r="F6510">
        <f>IFERROR(VLOOKUP(Bakery[[#This Row],[Products]],Bakery_price[#All],2,FALSE),0)</f>
        <v>4800</v>
      </c>
      <c r="G6510" s="3">
        <f>Bakery[[#This Row],[Price]]*Bakery[[#This Row],[Quantity]]</f>
        <v>14400</v>
      </c>
    </row>
    <row r="6511" spans="1:7" x14ac:dyDescent="0.25">
      <c r="A6511">
        <v>2020</v>
      </c>
      <c r="B6511" t="s">
        <v>5</v>
      </c>
      <c r="C6511" s="1">
        <v>17300</v>
      </c>
      <c r="D6511" t="s">
        <v>6</v>
      </c>
      <c r="E6511" s="2">
        <v>1</v>
      </c>
      <c r="F6511">
        <f>IFERROR(VLOOKUP(Bakery[[#This Row],[Products]],Bakery_price[#All],2,FALSE),0)</f>
        <v>4800</v>
      </c>
      <c r="G6511" s="3">
        <f>Bakery[[#This Row],[Price]]*Bakery[[#This Row],[Quantity]]</f>
        <v>4800</v>
      </c>
    </row>
    <row r="6512" spans="1:7" x14ac:dyDescent="0.25">
      <c r="A6512">
        <v>2020</v>
      </c>
      <c r="B6512" t="s">
        <v>5</v>
      </c>
      <c r="C6512" s="1">
        <v>17300</v>
      </c>
      <c r="D6512" t="s">
        <v>24</v>
      </c>
      <c r="E6512" s="2">
        <v>1</v>
      </c>
      <c r="F6512">
        <f>IFERROR(VLOOKUP(Bakery[[#This Row],[Products]],Bakery_price[#All],2,FALSE),0)</f>
        <v>3500</v>
      </c>
      <c r="G6512" s="3">
        <f>Bakery[[#This Row],[Price]]*Bakery[[#This Row],[Quantity]]</f>
        <v>3500</v>
      </c>
    </row>
    <row r="6513" spans="1:7" x14ac:dyDescent="0.25">
      <c r="A6513">
        <v>2020</v>
      </c>
      <c r="B6513" t="s">
        <v>5</v>
      </c>
      <c r="C6513" s="1">
        <v>17300</v>
      </c>
      <c r="D6513" t="s">
        <v>20</v>
      </c>
      <c r="E6513" s="2">
        <v>1</v>
      </c>
      <c r="F6513">
        <f>IFERROR(VLOOKUP(Bakery[[#This Row],[Products]],Bakery_price[#All],2,FALSE),0)</f>
        <v>0</v>
      </c>
      <c r="G6513" s="3">
        <f>Bakery[[#This Row],[Price]]*Bakery[[#This Row],[Quantity]]</f>
        <v>0</v>
      </c>
    </row>
    <row r="6514" spans="1:7" x14ac:dyDescent="0.25">
      <c r="A6514">
        <v>2020</v>
      </c>
      <c r="B6514" t="s">
        <v>5</v>
      </c>
      <c r="C6514" s="1">
        <v>17300</v>
      </c>
      <c r="D6514" t="s">
        <v>30</v>
      </c>
      <c r="E6514" s="2">
        <v>1</v>
      </c>
      <c r="F6514">
        <f>IFERROR(VLOOKUP(Bakery[[#This Row],[Products]],Bakery_price[#All],2,FALSE),0)</f>
        <v>2500</v>
      </c>
      <c r="G6514" s="3">
        <f>Bakery[[#This Row],[Price]]*Bakery[[#This Row],[Quantity]]</f>
        <v>2500</v>
      </c>
    </row>
    <row r="6515" spans="1:7" x14ac:dyDescent="0.25">
      <c r="A6515">
        <v>2020</v>
      </c>
      <c r="B6515" t="s">
        <v>5</v>
      </c>
      <c r="C6515" s="1">
        <v>15100</v>
      </c>
      <c r="D6515" t="s">
        <v>6</v>
      </c>
      <c r="E6515" s="2">
        <v>2</v>
      </c>
      <c r="F6515">
        <f>IFERROR(VLOOKUP(Bakery[[#This Row],[Products]],Bakery_price[#All],2,FALSE),0)</f>
        <v>4800</v>
      </c>
      <c r="G6515" s="3">
        <f>Bakery[[#This Row],[Price]]*Bakery[[#This Row],[Quantity]]</f>
        <v>9600</v>
      </c>
    </row>
    <row r="6516" spans="1:7" x14ac:dyDescent="0.25">
      <c r="A6516">
        <v>2020</v>
      </c>
      <c r="B6516" t="s">
        <v>5</v>
      </c>
      <c r="C6516" s="1">
        <v>15100</v>
      </c>
      <c r="D6516" t="s">
        <v>24</v>
      </c>
      <c r="E6516" s="2">
        <v>1</v>
      </c>
      <c r="F6516">
        <f>IFERROR(VLOOKUP(Bakery[[#This Row],[Products]],Bakery_price[#All],2,FALSE),0)</f>
        <v>3500</v>
      </c>
      <c r="G6516" s="3">
        <f>Bakery[[#This Row],[Price]]*Bakery[[#This Row],[Quantity]]</f>
        <v>3500</v>
      </c>
    </row>
    <row r="6517" spans="1:7" x14ac:dyDescent="0.25">
      <c r="A6517">
        <v>2020</v>
      </c>
      <c r="B6517" t="s">
        <v>5</v>
      </c>
      <c r="C6517" s="1">
        <v>15300</v>
      </c>
      <c r="D6517" t="s">
        <v>6</v>
      </c>
      <c r="E6517" s="2">
        <v>1</v>
      </c>
      <c r="F6517">
        <f>IFERROR(VLOOKUP(Bakery[[#This Row],[Products]],Bakery_price[#All],2,FALSE),0)</f>
        <v>4800</v>
      </c>
      <c r="G6517" s="3">
        <f>Bakery[[#This Row],[Price]]*Bakery[[#This Row],[Quantity]]</f>
        <v>4800</v>
      </c>
    </row>
    <row r="6518" spans="1:7" x14ac:dyDescent="0.25">
      <c r="A6518">
        <v>2020</v>
      </c>
      <c r="B6518" t="s">
        <v>5</v>
      </c>
      <c r="C6518" s="1">
        <v>15300</v>
      </c>
      <c r="D6518" t="s">
        <v>17</v>
      </c>
      <c r="E6518" s="2">
        <v>1</v>
      </c>
      <c r="F6518">
        <f>IFERROR(VLOOKUP(Bakery[[#This Row],[Products]],Bakery_price[#All],2,FALSE),0)</f>
        <v>4000</v>
      </c>
      <c r="G6518" s="3">
        <f>Bakery[[#This Row],[Price]]*Bakery[[#This Row],[Quantity]]</f>
        <v>4000</v>
      </c>
    </row>
    <row r="6519" spans="1:7" x14ac:dyDescent="0.25">
      <c r="A6519">
        <v>2020</v>
      </c>
      <c r="B6519" t="s">
        <v>5</v>
      </c>
      <c r="C6519" s="1">
        <v>15300</v>
      </c>
      <c r="D6519" t="s">
        <v>12</v>
      </c>
      <c r="E6519" s="2">
        <v>1</v>
      </c>
      <c r="F6519">
        <f>IFERROR(VLOOKUP(Bakery[[#This Row],[Products]],Bakery_price[#All],2,FALSE),0)</f>
        <v>4500</v>
      </c>
      <c r="G6519" s="3">
        <f>Bakery[[#This Row],[Price]]*Bakery[[#This Row],[Quantity]]</f>
        <v>4500</v>
      </c>
    </row>
    <row r="6520" spans="1:7" x14ac:dyDescent="0.25">
      <c r="A6520">
        <v>2020</v>
      </c>
      <c r="B6520" t="s">
        <v>5</v>
      </c>
      <c r="C6520" s="1">
        <v>20600</v>
      </c>
      <c r="D6520" t="s">
        <v>6</v>
      </c>
      <c r="E6520" s="2">
        <v>2</v>
      </c>
      <c r="F6520">
        <f>IFERROR(VLOOKUP(Bakery[[#This Row],[Products]],Bakery_price[#All],2,FALSE),0)</f>
        <v>4800</v>
      </c>
      <c r="G6520" s="3">
        <f>Bakery[[#This Row],[Price]]*Bakery[[#This Row],[Quantity]]</f>
        <v>9600</v>
      </c>
    </row>
    <row r="6521" spans="1:7" x14ac:dyDescent="0.25">
      <c r="A6521">
        <v>2020</v>
      </c>
      <c r="B6521" t="s">
        <v>5</v>
      </c>
      <c r="C6521" s="1">
        <v>20600</v>
      </c>
      <c r="D6521" t="s">
        <v>12</v>
      </c>
      <c r="E6521" s="2">
        <v>2</v>
      </c>
      <c r="F6521">
        <f>IFERROR(VLOOKUP(Bakery[[#This Row],[Products]],Bakery_price[#All],2,FALSE),0)</f>
        <v>4500</v>
      </c>
      <c r="G6521" s="3">
        <f>Bakery[[#This Row],[Price]]*Bakery[[#This Row],[Quantity]]</f>
        <v>9000</v>
      </c>
    </row>
    <row r="6522" spans="1:7" x14ac:dyDescent="0.25">
      <c r="A6522">
        <v>2020</v>
      </c>
      <c r="B6522" t="s">
        <v>13</v>
      </c>
      <c r="C6522" s="1">
        <v>19800</v>
      </c>
      <c r="D6522" t="s">
        <v>6</v>
      </c>
      <c r="E6522" s="2">
        <v>1</v>
      </c>
      <c r="F6522">
        <f>IFERROR(VLOOKUP(Bakery[[#This Row],[Products]],Bakery_price[#All],2,FALSE),0)</f>
        <v>4800</v>
      </c>
      <c r="G6522" s="3">
        <f>Bakery[[#This Row],[Price]]*Bakery[[#This Row],[Quantity]]</f>
        <v>4800</v>
      </c>
    </row>
    <row r="6523" spans="1:7" x14ac:dyDescent="0.25">
      <c r="A6523">
        <v>2020</v>
      </c>
      <c r="B6523" t="s">
        <v>13</v>
      </c>
      <c r="C6523" s="1">
        <v>19800</v>
      </c>
      <c r="D6523" t="s">
        <v>15</v>
      </c>
      <c r="E6523" s="2">
        <v>1</v>
      </c>
      <c r="F6523">
        <f>IFERROR(VLOOKUP(Bakery[[#This Row],[Products]],Bakery_price[#All],2,FALSE),0)</f>
        <v>3500</v>
      </c>
      <c r="G6523" s="3">
        <f>Bakery[[#This Row],[Price]]*Bakery[[#This Row],[Quantity]]</f>
        <v>3500</v>
      </c>
    </row>
    <row r="6524" spans="1:7" x14ac:dyDescent="0.25">
      <c r="A6524">
        <v>2020</v>
      </c>
      <c r="B6524" t="s">
        <v>13</v>
      </c>
      <c r="C6524" s="1">
        <v>19800</v>
      </c>
      <c r="D6524" t="s">
        <v>20</v>
      </c>
      <c r="E6524" s="2">
        <v>1</v>
      </c>
      <c r="F6524">
        <f>IFERROR(VLOOKUP(Bakery[[#This Row],[Products]],Bakery_price[#All],2,FALSE),0)</f>
        <v>0</v>
      </c>
      <c r="G6524" s="3">
        <f>Bakery[[#This Row],[Price]]*Bakery[[#This Row],[Quantity]]</f>
        <v>0</v>
      </c>
    </row>
    <row r="6525" spans="1:7" x14ac:dyDescent="0.25">
      <c r="A6525">
        <v>2020</v>
      </c>
      <c r="B6525" t="s">
        <v>13</v>
      </c>
      <c r="C6525" s="1">
        <v>19800</v>
      </c>
      <c r="D6525" t="s">
        <v>17</v>
      </c>
      <c r="E6525" s="2">
        <v>1</v>
      </c>
      <c r="F6525">
        <f>IFERROR(VLOOKUP(Bakery[[#This Row],[Products]],Bakery_price[#All],2,FALSE),0)</f>
        <v>4000</v>
      </c>
      <c r="G6525" s="3">
        <f>Bakery[[#This Row],[Price]]*Bakery[[#This Row],[Quantity]]</f>
        <v>4000</v>
      </c>
    </row>
    <row r="6526" spans="1:7" x14ac:dyDescent="0.25">
      <c r="A6526">
        <v>2020</v>
      </c>
      <c r="B6526" t="s">
        <v>13</v>
      </c>
      <c r="C6526" s="1">
        <v>17500</v>
      </c>
      <c r="D6526" t="s">
        <v>6</v>
      </c>
      <c r="E6526" s="2">
        <v>1</v>
      </c>
      <c r="F6526">
        <f>IFERROR(VLOOKUP(Bakery[[#This Row],[Products]],Bakery_price[#All],2,FALSE),0)</f>
        <v>4800</v>
      </c>
      <c r="G6526" s="3">
        <f>Bakery[[#This Row],[Price]]*Bakery[[#This Row],[Quantity]]</f>
        <v>4800</v>
      </c>
    </row>
    <row r="6527" spans="1:7" x14ac:dyDescent="0.25">
      <c r="A6527">
        <v>2020</v>
      </c>
      <c r="B6527" t="s">
        <v>13</v>
      </c>
      <c r="C6527" s="1">
        <v>17500</v>
      </c>
      <c r="D6527" t="s">
        <v>24</v>
      </c>
      <c r="E6527" s="2">
        <v>1</v>
      </c>
      <c r="F6527">
        <f>IFERROR(VLOOKUP(Bakery[[#This Row],[Products]],Bakery_price[#All],2,FALSE),0)</f>
        <v>3500</v>
      </c>
      <c r="G6527" s="3">
        <f>Bakery[[#This Row],[Price]]*Bakery[[#This Row],[Quantity]]</f>
        <v>3500</v>
      </c>
    </row>
    <row r="6528" spans="1:7" x14ac:dyDescent="0.25">
      <c r="A6528">
        <v>2020</v>
      </c>
      <c r="B6528" t="s">
        <v>13</v>
      </c>
      <c r="C6528" s="1">
        <v>17500</v>
      </c>
      <c r="D6528" t="s">
        <v>8</v>
      </c>
      <c r="E6528" s="2">
        <v>1</v>
      </c>
      <c r="F6528">
        <f>IFERROR(VLOOKUP(Bakery[[#This Row],[Products]],Bakery_price[#All],2,FALSE),0)</f>
        <v>4800</v>
      </c>
      <c r="G6528" s="3">
        <f>Bakery[[#This Row],[Price]]*Bakery[[#This Row],[Quantity]]</f>
        <v>4800</v>
      </c>
    </row>
    <row r="6529" spans="1:7" x14ac:dyDescent="0.25">
      <c r="A6529">
        <v>2020</v>
      </c>
      <c r="B6529" t="s">
        <v>13</v>
      </c>
      <c r="C6529" s="1">
        <v>17500</v>
      </c>
      <c r="D6529" t="s">
        <v>25</v>
      </c>
      <c r="E6529" s="2">
        <v>1</v>
      </c>
      <c r="F6529">
        <f>IFERROR(VLOOKUP(Bakery[[#This Row],[Products]],Bakery_price[#All],2,FALSE),0)</f>
        <v>3500</v>
      </c>
      <c r="G6529" s="3">
        <f>Bakery[[#This Row],[Price]]*Bakery[[#This Row],[Quantity]]</f>
        <v>3500</v>
      </c>
    </row>
    <row r="6530" spans="1:7" x14ac:dyDescent="0.25">
      <c r="A6530">
        <v>2020</v>
      </c>
      <c r="B6530" t="s">
        <v>13</v>
      </c>
      <c r="C6530" s="1">
        <v>16800</v>
      </c>
      <c r="D6530" t="s">
        <v>6</v>
      </c>
      <c r="E6530" s="2">
        <v>1</v>
      </c>
      <c r="F6530">
        <f>IFERROR(VLOOKUP(Bakery[[#This Row],[Products]],Bakery_price[#All],2,FALSE),0)</f>
        <v>4800</v>
      </c>
      <c r="G6530" s="3">
        <f>Bakery[[#This Row],[Price]]*Bakery[[#This Row],[Quantity]]</f>
        <v>4800</v>
      </c>
    </row>
    <row r="6531" spans="1:7" x14ac:dyDescent="0.25">
      <c r="A6531">
        <v>2020</v>
      </c>
      <c r="B6531" t="s">
        <v>13</v>
      </c>
      <c r="C6531" s="1">
        <v>16800</v>
      </c>
      <c r="D6531" t="s">
        <v>8</v>
      </c>
      <c r="E6531" s="2">
        <v>1</v>
      </c>
      <c r="F6531">
        <f>IFERROR(VLOOKUP(Bakery[[#This Row],[Products]],Bakery_price[#All],2,FALSE),0)</f>
        <v>4800</v>
      </c>
      <c r="G6531" s="3">
        <f>Bakery[[#This Row],[Price]]*Bakery[[#This Row],[Quantity]]</f>
        <v>4800</v>
      </c>
    </row>
    <row r="6532" spans="1:7" x14ac:dyDescent="0.25">
      <c r="A6532">
        <v>2020</v>
      </c>
      <c r="B6532" t="s">
        <v>13</v>
      </c>
      <c r="C6532" s="1">
        <v>16800</v>
      </c>
      <c r="D6532" t="s">
        <v>12</v>
      </c>
      <c r="E6532" s="2">
        <v>1</v>
      </c>
      <c r="F6532">
        <f>IFERROR(VLOOKUP(Bakery[[#This Row],[Products]],Bakery_price[#All],2,FALSE),0)</f>
        <v>4500</v>
      </c>
      <c r="G6532" s="3">
        <f>Bakery[[#This Row],[Price]]*Bakery[[#This Row],[Quantity]]</f>
        <v>4500</v>
      </c>
    </row>
    <row r="6533" spans="1:7" x14ac:dyDescent="0.25">
      <c r="A6533">
        <v>2020</v>
      </c>
      <c r="B6533" t="s">
        <v>13</v>
      </c>
      <c r="C6533" s="1">
        <v>18500</v>
      </c>
      <c r="D6533" t="s">
        <v>15</v>
      </c>
      <c r="E6533" s="2">
        <v>1</v>
      </c>
      <c r="F6533">
        <f>IFERROR(VLOOKUP(Bakery[[#This Row],[Products]],Bakery_price[#All],2,FALSE),0)</f>
        <v>3500</v>
      </c>
      <c r="G6533" s="3">
        <f>Bakery[[#This Row],[Price]]*Bakery[[#This Row],[Quantity]]</f>
        <v>3500</v>
      </c>
    </row>
    <row r="6534" spans="1:7" x14ac:dyDescent="0.25">
      <c r="A6534">
        <v>2020</v>
      </c>
      <c r="B6534" t="s">
        <v>13</v>
      </c>
      <c r="C6534" s="1">
        <v>18500</v>
      </c>
      <c r="D6534" t="s">
        <v>17</v>
      </c>
      <c r="E6534" s="2">
        <v>1</v>
      </c>
      <c r="F6534">
        <f>IFERROR(VLOOKUP(Bakery[[#This Row],[Products]],Bakery_price[#All],2,FALSE),0)</f>
        <v>4000</v>
      </c>
      <c r="G6534" s="3">
        <f>Bakery[[#This Row],[Price]]*Bakery[[#This Row],[Quantity]]</f>
        <v>4000</v>
      </c>
    </row>
    <row r="6535" spans="1:7" x14ac:dyDescent="0.25">
      <c r="A6535">
        <v>2020</v>
      </c>
      <c r="B6535" t="s">
        <v>13</v>
      </c>
      <c r="C6535" s="1">
        <v>18500</v>
      </c>
      <c r="D6535" t="s">
        <v>25</v>
      </c>
      <c r="E6535" s="2">
        <v>1</v>
      </c>
      <c r="F6535">
        <f>IFERROR(VLOOKUP(Bakery[[#This Row],[Products]],Bakery_price[#All],2,FALSE),0)</f>
        <v>3500</v>
      </c>
      <c r="G6535" s="3">
        <f>Bakery[[#This Row],[Price]]*Bakery[[#This Row],[Quantity]]</f>
        <v>3500</v>
      </c>
    </row>
    <row r="6536" spans="1:7" x14ac:dyDescent="0.25">
      <c r="A6536">
        <v>2020</v>
      </c>
      <c r="B6536" t="s">
        <v>13</v>
      </c>
      <c r="C6536" s="1">
        <v>18500</v>
      </c>
      <c r="D6536" t="s">
        <v>10</v>
      </c>
      <c r="E6536" s="2">
        <v>1</v>
      </c>
      <c r="F6536">
        <f>IFERROR(VLOOKUP(Bakery[[#This Row],[Products]],Bakery_price[#All],2,FALSE),0)</f>
        <v>0</v>
      </c>
      <c r="G6536" s="3">
        <f>Bakery[[#This Row],[Price]]*Bakery[[#This Row],[Quantity]]</f>
        <v>0</v>
      </c>
    </row>
    <row r="6537" spans="1:7" x14ac:dyDescent="0.25">
      <c r="A6537">
        <v>2020</v>
      </c>
      <c r="B6537" t="s">
        <v>13</v>
      </c>
      <c r="C6537" s="1">
        <v>16300</v>
      </c>
      <c r="D6537" t="s">
        <v>6</v>
      </c>
      <c r="E6537" s="2">
        <v>1</v>
      </c>
      <c r="F6537">
        <f>IFERROR(VLOOKUP(Bakery[[#This Row],[Products]],Bakery_price[#All],2,FALSE),0)</f>
        <v>4800</v>
      </c>
      <c r="G6537" s="3">
        <f>Bakery[[#This Row],[Price]]*Bakery[[#This Row],[Quantity]]</f>
        <v>4800</v>
      </c>
    </row>
    <row r="6538" spans="1:7" x14ac:dyDescent="0.25">
      <c r="A6538">
        <v>2020</v>
      </c>
      <c r="B6538" t="s">
        <v>13</v>
      </c>
      <c r="C6538" s="1">
        <v>16300</v>
      </c>
      <c r="D6538" t="s">
        <v>16</v>
      </c>
      <c r="E6538" s="2">
        <v>1</v>
      </c>
      <c r="F6538">
        <f>IFERROR(VLOOKUP(Bakery[[#This Row],[Products]],Bakery_price[#All],2,FALSE),0)</f>
        <v>0</v>
      </c>
      <c r="G6538" s="3">
        <f>Bakery[[#This Row],[Price]]*Bakery[[#This Row],[Quantity]]</f>
        <v>0</v>
      </c>
    </row>
    <row r="6539" spans="1:7" x14ac:dyDescent="0.25">
      <c r="A6539">
        <v>2020</v>
      </c>
      <c r="B6539" t="s">
        <v>13</v>
      </c>
      <c r="C6539" s="1">
        <v>16300</v>
      </c>
      <c r="D6539" t="s">
        <v>9</v>
      </c>
      <c r="E6539" s="2" t="s">
        <v>32</v>
      </c>
      <c r="F6539">
        <f>IFERROR(VLOOKUP(Bakery[[#This Row],[Products]],Bakery_price[#All],2,FALSE),0)</f>
        <v>5000</v>
      </c>
      <c r="G6539" s="3">
        <f>Bakery[[#This Row],[Price]]*Bakery[[#This Row],[Quantity]]</f>
        <v>5000</v>
      </c>
    </row>
    <row r="6540" spans="1:7" x14ac:dyDescent="0.25">
      <c r="A6540">
        <v>2020</v>
      </c>
      <c r="B6540" t="s">
        <v>13</v>
      </c>
      <c r="C6540" s="1">
        <v>22800</v>
      </c>
      <c r="D6540" t="s">
        <v>6</v>
      </c>
      <c r="E6540" s="2">
        <v>1</v>
      </c>
      <c r="F6540">
        <f>IFERROR(VLOOKUP(Bakery[[#This Row],[Products]],Bakery_price[#All],2,FALSE),0)</f>
        <v>4800</v>
      </c>
      <c r="G6540" s="3">
        <f>Bakery[[#This Row],[Price]]*Bakery[[#This Row],[Quantity]]</f>
        <v>4800</v>
      </c>
    </row>
    <row r="6541" spans="1:7" x14ac:dyDescent="0.25">
      <c r="A6541">
        <v>2020</v>
      </c>
      <c r="B6541" t="s">
        <v>13</v>
      </c>
      <c r="C6541" s="1">
        <v>22800</v>
      </c>
      <c r="D6541" t="s">
        <v>15</v>
      </c>
      <c r="E6541" s="2">
        <v>1</v>
      </c>
      <c r="F6541">
        <f>IFERROR(VLOOKUP(Bakery[[#This Row],[Products]],Bakery_price[#All],2,FALSE),0)</f>
        <v>3500</v>
      </c>
      <c r="G6541" s="3">
        <f>Bakery[[#This Row],[Price]]*Bakery[[#This Row],[Quantity]]</f>
        <v>3500</v>
      </c>
    </row>
    <row r="6542" spans="1:7" x14ac:dyDescent="0.25">
      <c r="A6542">
        <v>2020</v>
      </c>
      <c r="B6542" t="s">
        <v>13</v>
      </c>
      <c r="C6542" s="1">
        <v>22800</v>
      </c>
      <c r="D6542" t="s">
        <v>24</v>
      </c>
      <c r="E6542" s="2">
        <v>1</v>
      </c>
      <c r="F6542">
        <f>IFERROR(VLOOKUP(Bakery[[#This Row],[Products]],Bakery_price[#All],2,FALSE),0)</f>
        <v>3500</v>
      </c>
      <c r="G6542" s="3">
        <f>Bakery[[#This Row],[Price]]*Bakery[[#This Row],[Quantity]]</f>
        <v>3500</v>
      </c>
    </row>
    <row r="6543" spans="1:7" x14ac:dyDescent="0.25">
      <c r="A6543">
        <v>2020</v>
      </c>
      <c r="B6543" t="s">
        <v>13</v>
      </c>
      <c r="C6543" s="1">
        <v>22800</v>
      </c>
      <c r="D6543" t="s">
        <v>20</v>
      </c>
      <c r="E6543" s="2">
        <v>1</v>
      </c>
      <c r="F6543">
        <f>IFERROR(VLOOKUP(Bakery[[#This Row],[Products]],Bakery_price[#All],2,FALSE),0)</f>
        <v>0</v>
      </c>
      <c r="G6543" s="3">
        <f>Bakery[[#This Row],[Price]]*Bakery[[#This Row],[Quantity]]</f>
        <v>0</v>
      </c>
    </row>
    <row r="6544" spans="1:7" x14ac:dyDescent="0.25">
      <c r="A6544">
        <v>2020</v>
      </c>
      <c r="B6544" t="s">
        <v>13</v>
      </c>
      <c r="C6544" s="1">
        <v>22800</v>
      </c>
      <c r="D6544" t="s">
        <v>10</v>
      </c>
      <c r="E6544" s="2">
        <v>1</v>
      </c>
      <c r="F6544">
        <f>IFERROR(VLOOKUP(Bakery[[#This Row],[Products]],Bakery_price[#All],2,FALSE),0)</f>
        <v>0</v>
      </c>
      <c r="G6544" s="3">
        <f>Bakery[[#This Row],[Price]]*Bakery[[#This Row],[Quantity]]</f>
        <v>0</v>
      </c>
    </row>
    <row r="6545" spans="1:7" x14ac:dyDescent="0.25">
      <c r="A6545">
        <v>2020</v>
      </c>
      <c r="B6545" t="s">
        <v>13</v>
      </c>
      <c r="C6545" s="1">
        <v>14800</v>
      </c>
      <c r="D6545" t="s">
        <v>6</v>
      </c>
      <c r="E6545" s="2">
        <v>1</v>
      </c>
      <c r="F6545">
        <f>IFERROR(VLOOKUP(Bakery[[#This Row],[Products]],Bakery_price[#All],2,FALSE),0)</f>
        <v>4800</v>
      </c>
      <c r="G6545" s="3">
        <f>Bakery[[#This Row],[Price]]*Bakery[[#This Row],[Quantity]]</f>
        <v>4800</v>
      </c>
    </row>
    <row r="6546" spans="1:7" x14ac:dyDescent="0.25">
      <c r="A6546">
        <v>2020</v>
      </c>
      <c r="B6546" t="s">
        <v>13</v>
      </c>
      <c r="C6546" s="1">
        <v>14800</v>
      </c>
      <c r="D6546" t="s">
        <v>24</v>
      </c>
      <c r="E6546" s="2">
        <v>1</v>
      </c>
      <c r="F6546">
        <f>IFERROR(VLOOKUP(Bakery[[#This Row],[Products]],Bakery_price[#All],2,FALSE),0)</f>
        <v>3500</v>
      </c>
      <c r="G6546" s="3">
        <f>Bakery[[#This Row],[Price]]*Bakery[[#This Row],[Quantity]]</f>
        <v>3500</v>
      </c>
    </row>
    <row r="6547" spans="1:7" x14ac:dyDescent="0.25">
      <c r="A6547">
        <v>2020</v>
      </c>
      <c r="B6547" t="s">
        <v>13</v>
      </c>
      <c r="C6547" s="1">
        <v>14800</v>
      </c>
      <c r="D6547" t="s">
        <v>8</v>
      </c>
      <c r="E6547" s="2">
        <v>1</v>
      </c>
      <c r="F6547">
        <f>IFERROR(VLOOKUP(Bakery[[#This Row],[Products]],Bakery_price[#All],2,FALSE),0)</f>
        <v>4800</v>
      </c>
      <c r="G6547" s="3">
        <f>Bakery[[#This Row],[Price]]*Bakery[[#This Row],[Quantity]]</f>
        <v>4800</v>
      </c>
    </row>
    <row r="6548" spans="1:7" x14ac:dyDescent="0.25">
      <c r="A6548">
        <v>2020</v>
      </c>
      <c r="B6548" t="s">
        <v>13</v>
      </c>
      <c r="C6548" s="1">
        <v>25600</v>
      </c>
      <c r="D6548" t="s">
        <v>6</v>
      </c>
      <c r="E6548" s="2">
        <v>2</v>
      </c>
      <c r="F6548">
        <f>IFERROR(VLOOKUP(Bakery[[#This Row],[Products]],Bakery_price[#All],2,FALSE),0)</f>
        <v>4800</v>
      </c>
      <c r="G6548" s="3">
        <f>Bakery[[#This Row],[Price]]*Bakery[[#This Row],[Quantity]]</f>
        <v>9600</v>
      </c>
    </row>
    <row r="6549" spans="1:7" x14ac:dyDescent="0.25">
      <c r="A6549">
        <v>2020</v>
      </c>
      <c r="B6549" t="s">
        <v>13</v>
      </c>
      <c r="C6549" s="1">
        <v>25600</v>
      </c>
      <c r="D6549" t="s">
        <v>15</v>
      </c>
      <c r="E6549" s="2">
        <v>2</v>
      </c>
      <c r="F6549">
        <f>IFERROR(VLOOKUP(Bakery[[#This Row],[Products]],Bakery_price[#All],2,FALSE),0)</f>
        <v>3500</v>
      </c>
      <c r="G6549" s="3">
        <f>Bakery[[#This Row],[Price]]*Bakery[[#This Row],[Quantity]]</f>
        <v>7000</v>
      </c>
    </row>
    <row r="6550" spans="1:7" x14ac:dyDescent="0.25">
      <c r="A6550">
        <v>2020</v>
      </c>
      <c r="B6550" t="s">
        <v>13</v>
      </c>
      <c r="C6550" s="1">
        <v>25600</v>
      </c>
      <c r="D6550" t="s">
        <v>24</v>
      </c>
      <c r="E6550" s="2">
        <v>1</v>
      </c>
      <c r="F6550">
        <f>IFERROR(VLOOKUP(Bakery[[#This Row],[Products]],Bakery_price[#All],2,FALSE),0)</f>
        <v>3500</v>
      </c>
      <c r="G6550" s="3">
        <f>Bakery[[#This Row],[Price]]*Bakery[[#This Row],[Quantity]]</f>
        <v>3500</v>
      </c>
    </row>
    <row r="6551" spans="1:7" x14ac:dyDescent="0.25">
      <c r="A6551">
        <v>2020</v>
      </c>
      <c r="B6551" t="s">
        <v>13</v>
      </c>
      <c r="C6551" s="1">
        <v>25600</v>
      </c>
      <c r="D6551" t="s">
        <v>25</v>
      </c>
      <c r="E6551" s="2">
        <v>1</v>
      </c>
      <c r="F6551">
        <f>IFERROR(VLOOKUP(Bakery[[#This Row],[Products]],Bakery_price[#All],2,FALSE),0)</f>
        <v>3500</v>
      </c>
      <c r="G6551" s="3">
        <f>Bakery[[#This Row],[Price]]*Bakery[[#This Row],[Quantity]]</f>
        <v>3500</v>
      </c>
    </row>
    <row r="6552" spans="1:7" x14ac:dyDescent="0.25">
      <c r="A6552">
        <v>2020</v>
      </c>
      <c r="B6552" t="s">
        <v>13</v>
      </c>
      <c r="C6552" s="1">
        <v>18300</v>
      </c>
      <c r="D6552" t="s">
        <v>6</v>
      </c>
      <c r="E6552" s="2">
        <v>1</v>
      </c>
      <c r="F6552">
        <f>IFERROR(VLOOKUP(Bakery[[#This Row],[Products]],Bakery_price[#All],2,FALSE),0)</f>
        <v>4800</v>
      </c>
      <c r="G6552" s="3">
        <f>Bakery[[#This Row],[Price]]*Bakery[[#This Row],[Quantity]]</f>
        <v>4800</v>
      </c>
    </row>
    <row r="6553" spans="1:7" x14ac:dyDescent="0.25">
      <c r="A6553">
        <v>2020</v>
      </c>
      <c r="B6553" t="s">
        <v>13</v>
      </c>
      <c r="C6553" s="1">
        <v>18300</v>
      </c>
      <c r="D6553" t="s">
        <v>15</v>
      </c>
      <c r="E6553" s="2">
        <v>1</v>
      </c>
      <c r="F6553">
        <f>IFERROR(VLOOKUP(Bakery[[#This Row],[Products]],Bakery_price[#All],2,FALSE),0)</f>
        <v>3500</v>
      </c>
      <c r="G6553" s="3">
        <f>Bakery[[#This Row],[Price]]*Bakery[[#This Row],[Quantity]]</f>
        <v>3500</v>
      </c>
    </row>
    <row r="6554" spans="1:7" x14ac:dyDescent="0.25">
      <c r="A6554">
        <v>2020</v>
      </c>
      <c r="B6554" t="s">
        <v>13</v>
      </c>
      <c r="C6554" s="1">
        <v>18300</v>
      </c>
      <c r="D6554" t="s">
        <v>24</v>
      </c>
      <c r="E6554" s="2">
        <v>1</v>
      </c>
      <c r="F6554">
        <f>IFERROR(VLOOKUP(Bakery[[#This Row],[Products]],Bakery_price[#All],2,FALSE),0)</f>
        <v>3500</v>
      </c>
      <c r="G6554" s="3">
        <f>Bakery[[#This Row],[Price]]*Bakery[[#This Row],[Quantity]]</f>
        <v>3500</v>
      </c>
    </row>
    <row r="6555" spans="1:7" x14ac:dyDescent="0.25">
      <c r="A6555">
        <v>2020</v>
      </c>
      <c r="B6555" t="s">
        <v>13</v>
      </c>
      <c r="C6555" s="1">
        <v>18300</v>
      </c>
      <c r="D6555" t="s">
        <v>22</v>
      </c>
      <c r="E6555" s="2">
        <v>1</v>
      </c>
      <c r="F6555">
        <f>IFERROR(VLOOKUP(Bakery[[#This Row],[Products]],Bakery_price[#All],2,FALSE),0)</f>
        <v>4500</v>
      </c>
      <c r="G6555" s="3">
        <f>Bakery[[#This Row],[Price]]*Bakery[[#This Row],[Quantity]]</f>
        <v>4500</v>
      </c>
    </row>
    <row r="6556" spans="1:7" x14ac:dyDescent="0.25">
      <c r="A6556">
        <v>2020</v>
      </c>
      <c r="B6556" t="s">
        <v>13</v>
      </c>
      <c r="C6556" s="1">
        <v>27000</v>
      </c>
      <c r="D6556" t="s">
        <v>15</v>
      </c>
      <c r="E6556" s="2">
        <v>1</v>
      </c>
      <c r="F6556">
        <f>IFERROR(VLOOKUP(Bakery[[#This Row],[Products]],Bakery_price[#All],2,FALSE),0)</f>
        <v>3500</v>
      </c>
      <c r="G6556" s="3">
        <f>Bakery[[#This Row],[Price]]*Bakery[[#This Row],[Quantity]]</f>
        <v>3500</v>
      </c>
    </row>
    <row r="6557" spans="1:7" x14ac:dyDescent="0.25">
      <c r="A6557">
        <v>2020</v>
      </c>
      <c r="B6557" t="s">
        <v>13</v>
      </c>
      <c r="C6557" s="1">
        <v>27000</v>
      </c>
      <c r="D6557" t="s">
        <v>19</v>
      </c>
      <c r="E6557" s="2">
        <v>5</v>
      </c>
      <c r="F6557">
        <f>IFERROR(VLOOKUP(Bakery[[#This Row],[Products]],Bakery_price[#All],2,FALSE),0)</f>
        <v>1500</v>
      </c>
      <c r="G6557" s="3">
        <f>Bakery[[#This Row],[Price]]*Bakery[[#This Row],[Quantity]]</f>
        <v>7500</v>
      </c>
    </row>
    <row r="6558" spans="1:7" x14ac:dyDescent="0.25">
      <c r="A6558">
        <v>2020</v>
      </c>
      <c r="B6558" t="s">
        <v>13</v>
      </c>
      <c r="C6558" s="1">
        <v>27000</v>
      </c>
      <c r="D6558" t="s">
        <v>24</v>
      </c>
      <c r="E6558" s="2">
        <v>4</v>
      </c>
      <c r="F6558">
        <f>IFERROR(VLOOKUP(Bakery[[#This Row],[Products]],Bakery_price[#All],2,FALSE),0)</f>
        <v>3500</v>
      </c>
      <c r="G6558" s="3">
        <f>Bakery[[#This Row],[Price]]*Bakery[[#This Row],[Quantity]]</f>
        <v>14000</v>
      </c>
    </row>
    <row r="6559" spans="1:7" x14ac:dyDescent="0.25">
      <c r="A6559">
        <v>2020</v>
      </c>
      <c r="B6559" t="s">
        <v>13</v>
      </c>
      <c r="C6559" s="1">
        <v>20600</v>
      </c>
      <c r="D6559" t="s">
        <v>6</v>
      </c>
      <c r="E6559" s="2">
        <v>2</v>
      </c>
      <c r="F6559">
        <f>IFERROR(VLOOKUP(Bakery[[#This Row],[Products]],Bakery_price[#All],2,FALSE),0)</f>
        <v>4800</v>
      </c>
      <c r="G6559" s="3">
        <f>Bakery[[#This Row],[Price]]*Bakery[[#This Row],[Quantity]]</f>
        <v>9600</v>
      </c>
    </row>
    <row r="6560" spans="1:7" x14ac:dyDescent="0.25">
      <c r="A6560">
        <v>2020</v>
      </c>
      <c r="B6560" t="s">
        <v>13</v>
      </c>
      <c r="C6560" s="1">
        <v>20600</v>
      </c>
      <c r="D6560" t="s">
        <v>16</v>
      </c>
      <c r="E6560" s="2">
        <v>1</v>
      </c>
      <c r="F6560">
        <f>IFERROR(VLOOKUP(Bakery[[#This Row],[Products]],Bakery_price[#All],2,FALSE),0)</f>
        <v>0</v>
      </c>
      <c r="G6560" s="3">
        <f>Bakery[[#This Row],[Price]]*Bakery[[#This Row],[Quantity]]</f>
        <v>0</v>
      </c>
    </row>
    <row r="6561" spans="1:7" x14ac:dyDescent="0.25">
      <c r="A6561">
        <v>2020</v>
      </c>
      <c r="B6561" t="s">
        <v>13</v>
      </c>
      <c r="C6561" s="1">
        <v>20600</v>
      </c>
      <c r="D6561" t="s">
        <v>10</v>
      </c>
      <c r="E6561" s="2">
        <v>1</v>
      </c>
      <c r="F6561">
        <f>IFERROR(VLOOKUP(Bakery[[#This Row],[Products]],Bakery_price[#All],2,FALSE),0)</f>
        <v>0</v>
      </c>
      <c r="G6561" s="3">
        <f>Bakery[[#This Row],[Price]]*Bakery[[#This Row],[Quantity]]</f>
        <v>0</v>
      </c>
    </row>
    <row r="6562" spans="1:7" x14ac:dyDescent="0.25">
      <c r="A6562">
        <v>2020</v>
      </c>
      <c r="B6562" t="s">
        <v>13</v>
      </c>
      <c r="C6562" s="1">
        <v>21100</v>
      </c>
      <c r="D6562" t="s">
        <v>6</v>
      </c>
      <c r="E6562" s="2">
        <v>2</v>
      </c>
      <c r="F6562">
        <f>IFERROR(VLOOKUP(Bakery[[#This Row],[Products]],Bakery_price[#All],2,FALSE),0)</f>
        <v>4800</v>
      </c>
      <c r="G6562" s="3">
        <f>Bakery[[#This Row],[Price]]*Bakery[[#This Row],[Quantity]]</f>
        <v>9600</v>
      </c>
    </row>
    <row r="6563" spans="1:7" x14ac:dyDescent="0.25">
      <c r="A6563">
        <v>2020</v>
      </c>
      <c r="B6563" t="s">
        <v>13</v>
      </c>
      <c r="C6563" s="1">
        <v>21100</v>
      </c>
      <c r="D6563" t="s">
        <v>7</v>
      </c>
      <c r="E6563" s="2">
        <v>1</v>
      </c>
      <c r="F6563">
        <f>IFERROR(VLOOKUP(Bakery[[#This Row],[Products]],Bakery_price[#All],2,FALSE),0)</f>
        <v>0</v>
      </c>
      <c r="G6563" s="3">
        <f>Bakery[[#This Row],[Price]]*Bakery[[#This Row],[Quantity]]</f>
        <v>0</v>
      </c>
    </row>
    <row r="6564" spans="1:7" x14ac:dyDescent="0.25">
      <c r="A6564">
        <v>2020</v>
      </c>
      <c r="B6564" t="s">
        <v>13</v>
      </c>
      <c r="C6564" s="1">
        <v>21100</v>
      </c>
      <c r="D6564" t="s">
        <v>12</v>
      </c>
      <c r="E6564" s="2">
        <v>1</v>
      </c>
      <c r="F6564">
        <f>IFERROR(VLOOKUP(Bakery[[#This Row],[Products]],Bakery_price[#All],2,FALSE),0)</f>
        <v>4500</v>
      </c>
      <c r="G6564" s="3">
        <f>Bakery[[#This Row],[Price]]*Bakery[[#This Row],[Quantity]]</f>
        <v>4500</v>
      </c>
    </row>
    <row r="6565" spans="1:7" x14ac:dyDescent="0.25">
      <c r="A6565">
        <v>2020</v>
      </c>
      <c r="B6565" t="s">
        <v>13</v>
      </c>
      <c r="C6565" s="1">
        <v>15800</v>
      </c>
      <c r="D6565" t="s">
        <v>6</v>
      </c>
      <c r="E6565" s="2">
        <v>1</v>
      </c>
      <c r="F6565">
        <f>IFERROR(VLOOKUP(Bakery[[#This Row],[Products]],Bakery_price[#All],2,FALSE),0)</f>
        <v>4800</v>
      </c>
      <c r="G6565" s="3">
        <f>Bakery[[#This Row],[Price]]*Bakery[[#This Row],[Quantity]]</f>
        <v>4800</v>
      </c>
    </row>
    <row r="6566" spans="1:7" x14ac:dyDescent="0.25">
      <c r="A6566">
        <v>2020</v>
      </c>
      <c r="B6566" t="s">
        <v>13</v>
      </c>
      <c r="C6566" s="1">
        <v>15800</v>
      </c>
      <c r="D6566" t="s">
        <v>8</v>
      </c>
      <c r="E6566" s="2">
        <v>1</v>
      </c>
      <c r="F6566">
        <f>IFERROR(VLOOKUP(Bakery[[#This Row],[Products]],Bakery_price[#All],2,FALSE),0)</f>
        <v>4800</v>
      </c>
      <c r="G6566" s="3">
        <f>Bakery[[#This Row],[Price]]*Bakery[[#This Row],[Quantity]]</f>
        <v>4800</v>
      </c>
    </row>
    <row r="6567" spans="1:7" x14ac:dyDescent="0.25">
      <c r="A6567">
        <v>2020</v>
      </c>
      <c r="B6567" t="s">
        <v>13</v>
      </c>
      <c r="C6567" s="1">
        <v>15800</v>
      </c>
      <c r="D6567" t="s">
        <v>10</v>
      </c>
      <c r="E6567" s="2">
        <v>1</v>
      </c>
      <c r="F6567">
        <f>IFERROR(VLOOKUP(Bakery[[#This Row],[Products]],Bakery_price[#All],2,FALSE),0)</f>
        <v>0</v>
      </c>
      <c r="G6567" s="3">
        <f>Bakery[[#This Row],[Price]]*Bakery[[#This Row],[Quantity]]</f>
        <v>0</v>
      </c>
    </row>
    <row r="6568" spans="1:7" x14ac:dyDescent="0.25">
      <c r="A6568">
        <v>2020</v>
      </c>
      <c r="B6568" t="s">
        <v>13</v>
      </c>
      <c r="C6568" s="1">
        <v>15800</v>
      </c>
      <c r="D6568" t="s">
        <v>6</v>
      </c>
      <c r="E6568" s="2">
        <v>1</v>
      </c>
      <c r="F6568">
        <f>IFERROR(VLOOKUP(Bakery[[#This Row],[Products]],Bakery_price[#All],2,FALSE),0)</f>
        <v>4800</v>
      </c>
      <c r="G6568" s="3">
        <f>Bakery[[#This Row],[Price]]*Bakery[[#This Row],[Quantity]]</f>
        <v>4800</v>
      </c>
    </row>
    <row r="6569" spans="1:7" x14ac:dyDescent="0.25">
      <c r="A6569">
        <v>2020</v>
      </c>
      <c r="B6569" t="s">
        <v>13</v>
      </c>
      <c r="C6569" s="1">
        <v>15800</v>
      </c>
      <c r="D6569" t="s">
        <v>15</v>
      </c>
      <c r="E6569" s="2">
        <v>1</v>
      </c>
      <c r="F6569">
        <f>IFERROR(VLOOKUP(Bakery[[#This Row],[Products]],Bakery_price[#All],2,FALSE),0)</f>
        <v>3500</v>
      </c>
      <c r="G6569" s="3">
        <f>Bakery[[#This Row],[Price]]*Bakery[[#This Row],[Quantity]]</f>
        <v>3500</v>
      </c>
    </row>
    <row r="6570" spans="1:7" x14ac:dyDescent="0.25">
      <c r="A6570">
        <v>2020</v>
      </c>
      <c r="B6570" t="s">
        <v>13</v>
      </c>
      <c r="C6570" s="1">
        <v>15800</v>
      </c>
      <c r="D6570" t="s">
        <v>29</v>
      </c>
      <c r="E6570" s="2">
        <v>1</v>
      </c>
      <c r="F6570">
        <f>IFERROR(VLOOKUP(Bakery[[#This Row],[Products]],Bakery_price[#All],2,FALSE),0)</f>
        <v>4500</v>
      </c>
      <c r="G6570" s="3">
        <f>Bakery[[#This Row],[Price]]*Bakery[[#This Row],[Quantity]]</f>
        <v>4500</v>
      </c>
    </row>
    <row r="6571" spans="1:7" x14ac:dyDescent="0.25">
      <c r="A6571">
        <v>2020</v>
      </c>
      <c r="B6571" t="s">
        <v>13</v>
      </c>
      <c r="C6571" s="1">
        <v>16300</v>
      </c>
      <c r="D6571" t="s">
        <v>6</v>
      </c>
      <c r="E6571" s="2">
        <v>1</v>
      </c>
      <c r="F6571">
        <f>IFERROR(VLOOKUP(Bakery[[#This Row],[Products]],Bakery_price[#All],2,FALSE),0)</f>
        <v>4800</v>
      </c>
      <c r="G6571" s="3">
        <f>Bakery[[#This Row],[Price]]*Bakery[[#This Row],[Quantity]]</f>
        <v>4800</v>
      </c>
    </row>
    <row r="6572" spans="1:7" x14ac:dyDescent="0.25">
      <c r="A6572">
        <v>2020</v>
      </c>
      <c r="B6572" t="s">
        <v>13</v>
      </c>
      <c r="C6572" s="1">
        <v>16300</v>
      </c>
      <c r="D6572" t="s">
        <v>20</v>
      </c>
      <c r="E6572" s="2">
        <v>1</v>
      </c>
      <c r="F6572">
        <f>IFERROR(VLOOKUP(Bakery[[#This Row],[Products]],Bakery_price[#All],2,FALSE),0)</f>
        <v>0</v>
      </c>
      <c r="G6572" s="3">
        <f>Bakery[[#This Row],[Price]]*Bakery[[#This Row],[Quantity]]</f>
        <v>0</v>
      </c>
    </row>
    <row r="6573" spans="1:7" x14ac:dyDescent="0.25">
      <c r="A6573">
        <v>2020</v>
      </c>
      <c r="B6573" t="s">
        <v>13</v>
      </c>
      <c r="C6573" s="1">
        <v>16300</v>
      </c>
      <c r="D6573" t="s">
        <v>9</v>
      </c>
      <c r="E6573" s="2" t="s">
        <v>32</v>
      </c>
      <c r="F6573">
        <f>IFERROR(VLOOKUP(Bakery[[#This Row],[Products]],Bakery_price[#All],2,FALSE),0)</f>
        <v>5000</v>
      </c>
      <c r="G6573" s="3">
        <f>Bakery[[#This Row],[Price]]*Bakery[[#This Row],[Quantity]]</f>
        <v>5000</v>
      </c>
    </row>
    <row r="6574" spans="1:7" x14ac:dyDescent="0.25">
      <c r="A6574">
        <v>2020</v>
      </c>
      <c r="B6574" t="s">
        <v>13</v>
      </c>
      <c r="C6574" s="1">
        <v>18800</v>
      </c>
      <c r="D6574" t="s">
        <v>6</v>
      </c>
      <c r="E6574" s="2">
        <v>1</v>
      </c>
      <c r="F6574">
        <f>IFERROR(VLOOKUP(Bakery[[#This Row],[Products]],Bakery_price[#All],2,FALSE),0)</f>
        <v>4800</v>
      </c>
      <c r="G6574" s="3">
        <f>Bakery[[#This Row],[Price]]*Bakery[[#This Row],[Quantity]]</f>
        <v>4800</v>
      </c>
    </row>
    <row r="6575" spans="1:7" x14ac:dyDescent="0.25">
      <c r="A6575">
        <v>2020</v>
      </c>
      <c r="B6575" t="s">
        <v>13</v>
      </c>
      <c r="C6575" s="1">
        <v>18800</v>
      </c>
      <c r="D6575" t="s">
        <v>7</v>
      </c>
      <c r="E6575" s="2">
        <v>1</v>
      </c>
      <c r="F6575">
        <f>IFERROR(VLOOKUP(Bakery[[#This Row],[Products]],Bakery_price[#All],2,FALSE),0)</f>
        <v>0</v>
      </c>
      <c r="G6575" s="3">
        <f>Bakery[[#This Row],[Price]]*Bakery[[#This Row],[Quantity]]</f>
        <v>0</v>
      </c>
    </row>
    <row r="6576" spans="1:7" x14ac:dyDescent="0.25">
      <c r="A6576">
        <v>2020</v>
      </c>
      <c r="B6576" t="s">
        <v>13</v>
      </c>
      <c r="C6576" s="1">
        <v>18800</v>
      </c>
      <c r="D6576" t="s">
        <v>24</v>
      </c>
      <c r="E6576" s="2">
        <v>1</v>
      </c>
      <c r="F6576">
        <f>IFERROR(VLOOKUP(Bakery[[#This Row],[Products]],Bakery_price[#All],2,FALSE),0)</f>
        <v>3500</v>
      </c>
      <c r="G6576" s="3">
        <f>Bakery[[#This Row],[Price]]*Bakery[[#This Row],[Quantity]]</f>
        <v>3500</v>
      </c>
    </row>
    <row r="6577" spans="1:7" x14ac:dyDescent="0.25">
      <c r="A6577">
        <v>2020</v>
      </c>
      <c r="B6577" t="s">
        <v>13</v>
      </c>
      <c r="C6577" s="1">
        <v>18800</v>
      </c>
      <c r="D6577" t="s">
        <v>29</v>
      </c>
      <c r="E6577" s="2">
        <v>1</v>
      </c>
      <c r="F6577">
        <f>IFERROR(VLOOKUP(Bakery[[#This Row],[Products]],Bakery_price[#All],2,FALSE),0)</f>
        <v>4500</v>
      </c>
      <c r="G6577" s="3">
        <f>Bakery[[#This Row],[Price]]*Bakery[[#This Row],[Quantity]]</f>
        <v>4500</v>
      </c>
    </row>
    <row r="6578" spans="1:7" x14ac:dyDescent="0.25">
      <c r="A6578">
        <v>2020</v>
      </c>
      <c r="B6578" t="s">
        <v>14</v>
      </c>
      <c r="C6578" s="1">
        <v>14800</v>
      </c>
      <c r="D6578" t="s">
        <v>6</v>
      </c>
      <c r="E6578" s="2">
        <v>1</v>
      </c>
      <c r="F6578">
        <f>IFERROR(VLOOKUP(Bakery[[#This Row],[Products]],Bakery_price[#All],2,FALSE),0)</f>
        <v>4800</v>
      </c>
      <c r="G6578" s="3">
        <f>Bakery[[#This Row],[Price]]*Bakery[[#This Row],[Quantity]]</f>
        <v>4800</v>
      </c>
    </row>
    <row r="6579" spans="1:7" x14ac:dyDescent="0.25">
      <c r="A6579">
        <v>2020</v>
      </c>
      <c r="B6579" t="s">
        <v>14</v>
      </c>
      <c r="C6579" s="1">
        <v>14800</v>
      </c>
      <c r="D6579" t="s">
        <v>25</v>
      </c>
      <c r="E6579" s="2">
        <v>1</v>
      </c>
      <c r="F6579">
        <f>IFERROR(VLOOKUP(Bakery[[#This Row],[Products]],Bakery_price[#All],2,FALSE),0)</f>
        <v>3500</v>
      </c>
      <c r="G6579" s="3">
        <f>Bakery[[#This Row],[Price]]*Bakery[[#This Row],[Quantity]]</f>
        <v>3500</v>
      </c>
    </row>
    <row r="6580" spans="1:7" x14ac:dyDescent="0.25">
      <c r="A6580">
        <v>2020</v>
      </c>
      <c r="B6580" t="s">
        <v>14</v>
      </c>
      <c r="C6580" s="1">
        <v>14800</v>
      </c>
      <c r="D6580" t="s">
        <v>12</v>
      </c>
      <c r="E6580" s="2">
        <v>1</v>
      </c>
      <c r="F6580">
        <f>IFERROR(VLOOKUP(Bakery[[#This Row],[Products]],Bakery_price[#All],2,FALSE),0)</f>
        <v>4500</v>
      </c>
      <c r="G6580" s="3">
        <f>Bakery[[#This Row],[Price]]*Bakery[[#This Row],[Quantity]]</f>
        <v>4500</v>
      </c>
    </row>
    <row r="6581" spans="1:7" x14ac:dyDescent="0.25">
      <c r="A6581">
        <v>2020</v>
      </c>
      <c r="B6581" t="s">
        <v>14</v>
      </c>
      <c r="C6581" s="1">
        <v>20800</v>
      </c>
      <c r="D6581" t="s">
        <v>6</v>
      </c>
      <c r="E6581" s="2">
        <v>1</v>
      </c>
      <c r="F6581">
        <f>IFERROR(VLOOKUP(Bakery[[#This Row],[Products]],Bakery_price[#All],2,FALSE),0)</f>
        <v>4800</v>
      </c>
      <c r="G6581" s="3">
        <f>Bakery[[#This Row],[Price]]*Bakery[[#This Row],[Quantity]]</f>
        <v>4800</v>
      </c>
    </row>
    <row r="6582" spans="1:7" x14ac:dyDescent="0.25">
      <c r="A6582">
        <v>2020</v>
      </c>
      <c r="B6582" t="s">
        <v>14</v>
      </c>
      <c r="C6582" s="1">
        <v>20800</v>
      </c>
      <c r="D6582" t="s">
        <v>15</v>
      </c>
      <c r="E6582" s="2">
        <v>1</v>
      </c>
      <c r="F6582">
        <f>IFERROR(VLOOKUP(Bakery[[#This Row],[Products]],Bakery_price[#All],2,FALSE),0)</f>
        <v>3500</v>
      </c>
      <c r="G6582" s="3">
        <f>Bakery[[#This Row],[Price]]*Bakery[[#This Row],[Quantity]]</f>
        <v>3500</v>
      </c>
    </row>
    <row r="6583" spans="1:7" x14ac:dyDescent="0.25">
      <c r="A6583">
        <v>2020</v>
      </c>
      <c r="B6583" t="s">
        <v>14</v>
      </c>
      <c r="C6583" s="1">
        <v>20800</v>
      </c>
      <c r="D6583" t="s">
        <v>24</v>
      </c>
      <c r="E6583" s="2">
        <v>1</v>
      </c>
      <c r="F6583">
        <f>IFERROR(VLOOKUP(Bakery[[#This Row],[Products]],Bakery_price[#All],2,FALSE),0)</f>
        <v>3500</v>
      </c>
      <c r="G6583" s="3">
        <f>Bakery[[#This Row],[Price]]*Bakery[[#This Row],[Quantity]]</f>
        <v>3500</v>
      </c>
    </row>
    <row r="6584" spans="1:7" x14ac:dyDescent="0.25">
      <c r="A6584">
        <v>2020</v>
      </c>
      <c r="B6584" t="s">
        <v>14</v>
      </c>
      <c r="C6584" s="1">
        <v>20800</v>
      </c>
      <c r="D6584" t="s">
        <v>8</v>
      </c>
      <c r="E6584" s="2">
        <v>1</v>
      </c>
      <c r="F6584">
        <f>IFERROR(VLOOKUP(Bakery[[#This Row],[Products]],Bakery_price[#All],2,FALSE),0)</f>
        <v>4800</v>
      </c>
      <c r="G6584" s="3">
        <f>Bakery[[#This Row],[Price]]*Bakery[[#This Row],[Quantity]]</f>
        <v>4800</v>
      </c>
    </row>
    <row r="6585" spans="1:7" x14ac:dyDescent="0.25">
      <c r="A6585">
        <v>2020</v>
      </c>
      <c r="B6585" t="s">
        <v>14</v>
      </c>
      <c r="C6585" s="1">
        <v>20800</v>
      </c>
      <c r="D6585" t="s">
        <v>30</v>
      </c>
      <c r="E6585" s="2">
        <v>1</v>
      </c>
      <c r="F6585">
        <f>IFERROR(VLOOKUP(Bakery[[#This Row],[Products]],Bakery_price[#All],2,FALSE),0)</f>
        <v>2500</v>
      </c>
      <c r="G6585" s="3">
        <f>Bakery[[#This Row],[Price]]*Bakery[[#This Row],[Quantity]]</f>
        <v>2500</v>
      </c>
    </row>
    <row r="6586" spans="1:7" x14ac:dyDescent="0.25">
      <c r="A6586">
        <v>2020</v>
      </c>
      <c r="B6586" t="s">
        <v>14</v>
      </c>
      <c r="C6586" s="1">
        <v>19300</v>
      </c>
      <c r="D6586" t="s">
        <v>6</v>
      </c>
      <c r="E6586" s="2">
        <v>1</v>
      </c>
      <c r="F6586">
        <f>IFERROR(VLOOKUP(Bakery[[#This Row],[Products]],Bakery_price[#All],2,FALSE),0)</f>
        <v>4800</v>
      </c>
      <c r="G6586" s="3">
        <f>Bakery[[#This Row],[Price]]*Bakery[[#This Row],[Quantity]]</f>
        <v>4800</v>
      </c>
    </row>
    <row r="6587" spans="1:7" x14ac:dyDescent="0.25">
      <c r="A6587">
        <v>2020</v>
      </c>
      <c r="B6587" t="s">
        <v>14</v>
      </c>
      <c r="C6587" s="1">
        <v>19300</v>
      </c>
      <c r="D6587" t="s">
        <v>15</v>
      </c>
      <c r="E6587" s="2">
        <v>2</v>
      </c>
      <c r="F6587">
        <f>IFERROR(VLOOKUP(Bakery[[#This Row],[Products]],Bakery_price[#All],2,FALSE),0)</f>
        <v>3500</v>
      </c>
      <c r="G6587" s="3">
        <f>Bakery[[#This Row],[Price]]*Bakery[[#This Row],[Quantity]]</f>
        <v>7000</v>
      </c>
    </row>
    <row r="6588" spans="1:7" x14ac:dyDescent="0.25">
      <c r="A6588">
        <v>2020</v>
      </c>
      <c r="B6588" t="s">
        <v>14</v>
      </c>
      <c r="C6588" s="1">
        <v>19300</v>
      </c>
      <c r="D6588" t="s">
        <v>29</v>
      </c>
      <c r="E6588" s="2">
        <v>1</v>
      </c>
      <c r="F6588">
        <f>IFERROR(VLOOKUP(Bakery[[#This Row],[Products]],Bakery_price[#All],2,FALSE),0)</f>
        <v>4500</v>
      </c>
      <c r="G6588" s="3">
        <f>Bakery[[#This Row],[Price]]*Bakery[[#This Row],[Quantity]]</f>
        <v>4500</v>
      </c>
    </row>
    <row r="6589" spans="1:7" x14ac:dyDescent="0.25">
      <c r="A6589">
        <v>2020</v>
      </c>
      <c r="B6589" t="s">
        <v>14</v>
      </c>
      <c r="C6589" s="1">
        <v>17300</v>
      </c>
      <c r="D6589" t="s">
        <v>6</v>
      </c>
      <c r="E6589" s="2">
        <v>1</v>
      </c>
      <c r="F6589">
        <f>IFERROR(VLOOKUP(Bakery[[#This Row],[Products]],Bakery_price[#All],2,FALSE),0)</f>
        <v>4800</v>
      </c>
      <c r="G6589" s="3">
        <f>Bakery[[#This Row],[Price]]*Bakery[[#This Row],[Quantity]]</f>
        <v>4800</v>
      </c>
    </row>
    <row r="6590" spans="1:7" x14ac:dyDescent="0.25">
      <c r="A6590">
        <v>2020</v>
      </c>
      <c r="B6590" t="s">
        <v>14</v>
      </c>
      <c r="C6590" s="1">
        <v>17300</v>
      </c>
      <c r="D6590" t="s">
        <v>15</v>
      </c>
      <c r="E6590" s="2">
        <v>1</v>
      </c>
      <c r="F6590">
        <f>IFERROR(VLOOKUP(Bakery[[#This Row],[Products]],Bakery_price[#All],2,FALSE),0)</f>
        <v>3500</v>
      </c>
      <c r="G6590" s="3">
        <f>Bakery[[#This Row],[Price]]*Bakery[[#This Row],[Quantity]]</f>
        <v>3500</v>
      </c>
    </row>
    <row r="6591" spans="1:7" x14ac:dyDescent="0.25">
      <c r="A6591">
        <v>2020</v>
      </c>
      <c r="B6591" t="s">
        <v>14</v>
      </c>
      <c r="C6591" s="1">
        <v>17300</v>
      </c>
      <c r="D6591" t="s">
        <v>19</v>
      </c>
      <c r="E6591" s="2">
        <v>1</v>
      </c>
      <c r="F6591">
        <f>IFERROR(VLOOKUP(Bakery[[#This Row],[Products]],Bakery_price[#All],2,FALSE),0)</f>
        <v>1500</v>
      </c>
      <c r="G6591" s="3">
        <f>Bakery[[#This Row],[Price]]*Bakery[[#This Row],[Quantity]]</f>
        <v>1500</v>
      </c>
    </row>
    <row r="6592" spans="1:7" x14ac:dyDescent="0.25">
      <c r="A6592">
        <v>2020</v>
      </c>
      <c r="B6592" t="s">
        <v>14</v>
      </c>
      <c r="C6592" s="1">
        <v>17300</v>
      </c>
      <c r="D6592" t="s">
        <v>8</v>
      </c>
      <c r="E6592" s="2">
        <v>1</v>
      </c>
      <c r="F6592">
        <f>IFERROR(VLOOKUP(Bakery[[#This Row],[Products]],Bakery_price[#All],2,FALSE),0)</f>
        <v>4800</v>
      </c>
      <c r="G6592" s="3">
        <f>Bakery[[#This Row],[Price]]*Bakery[[#This Row],[Quantity]]</f>
        <v>4800</v>
      </c>
    </row>
    <row r="6593" spans="1:7" x14ac:dyDescent="0.25">
      <c r="A6593">
        <v>2020</v>
      </c>
      <c r="B6593" t="s">
        <v>14</v>
      </c>
      <c r="C6593" s="1">
        <v>17500</v>
      </c>
      <c r="D6593" t="s">
        <v>15</v>
      </c>
      <c r="E6593" s="2">
        <v>1</v>
      </c>
      <c r="F6593">
        <f>IFERROR(VLOOKUP(Bakery[[#This Row],[Products]],Bakery_price[#All],2,FALSE),0)</f>
        <v>3500</v>
      </c>
      <c r="G6593" s="3">
        <f>Bakery[[#This Row],[Price]]*Bakery[[#This Row],[Quantity]]</f>
        <v>3500</v>
      </c>
    </row>
    <row r="6594" spans="1:7" x14ac:dyDescent="0.25">
      <c r="A6594">
        <v>2020</v>
      </c>
      <c r="B6594" t="s">
        <v>14</v>
      </c>
      <c r="C6594" s="1">
        <v>17500</v>
      </c>
      <c r="D6594" t="s">
        <v>20</v>
      </c>
      <c r="E6594" s="2">
        <v>1</v>
      </c>
      <c r="F6594">
        <f>IFERROR(VLOOKUP(Bakery[[#This Row],[Products]],Bakery_price[#All],2,FALSE),0)</f>
        <v>0</v>
      </c>
      <c r="G6594" s="3">
        <f>Bakery[[#This Row],[Price]]*Bakery[[#This Row],[Quantity]]</f>
        <v>0</v>
      </c>
    </row>
    <row r="6595" spans="1:7" x14ac:dyDescent="0.25">
      <c r="A6595">
        <v>2020</v>
      </c>
      <c r="B6595" t="s">
        <v>14</v>
      </c>
      <c r="C6595" s="1">
        <v>17500</v>
      </c>
      <c r="D6595" t="s">
        <v>17</v>
      </c>
      <c r="E6595" s="2">
        <v>1</v>
      </c>
      <c r="F6595">
        <f>IFERROR(VLOOKUP(Bakery[[#This Row],[Products]],Bakery_price[#All],2,FALSE),0)</f>
        <v>4000</v>
      </c>
      <c r="G6595" s="3">
        <f>Bakery[[#This Row],[Price]]*Bakery[[#This Row],[Quantity]]</f>
        <v>4000</v>
      </c>
    </row>
    <row r="6596" spans="1:7" x14ac:dyDescent="0.25">
      <c r="A6596">
        <v>2020</v>
      </c>
      <c r="B6596" t="s">
        <v>14</v>
      </c>
      <c r="C6596" s="1">
        <v>17500</v>
      </c>
      <c r="D6596" t="s">
        <v>25</v>
      </c>
      <c r="E6596" s="2">
        <v>1</v>
      </c>
      <c r="F6596">
        <f>IFERROR(VLOOKUP(Bakery[[#This Row],[Products]],Bakery_price[#All],2,FALSE),0)</f>
        <v>3500</v>
      </c>
      <c r="G6596" s="3">
        <f>Bakery[[#This Row],[Price]]*Bakery[[#This Row],[Quantity]]</f>
        <v>3500</v>
      </c>
    </row>
    <row r="6597" spans="1:7" x14ac:dyDescent="0.25">
      <c r="A6597">
        <v>2020</v>
      </c>
      <c r="B6597" t="s">
        <v>14</v>
      </c>
      <c r="C6597" s="1">
        <v>23000</v>
      </c>
      <c r="D6597" t="s">
        <v>15</v>
      </c>
      <c r="E6597" s="2">
        <v>1</v>
      </c>
      <c r="F6597">
        <f>IFERROR(VLOOKUP(Bakery[[#This Row],[Products]],Bakery_price[#All],2,FALSE),0)</f>
        <v>3500</v>
      </c>
      <c r="G6597" s="3">
        <f>Bakery[[#This Row],[Price]]*Bakery[[#This Row],[Quantity]]</f>
        <v>3500</v>
      </c>
    </row>
    <row r="6598" spans="1:7" x14ac:dyDescent="0.25">
      <c r="A6598">
        <v>2020</v>
      </c>
      <c r="B6598" t="s">
        <v>14</v>
      </c>
      <c r="C6598" s="1">
        <v>23000</v>
      </c>
      <c r="D6598" t="s">
        <v>24</v>
      </c>
      <c r="E6598" s="2">
        <v>1</v>
      </c>
      <c r="F6598">
        <f>IFERROR(VLOOKUP(Bakery[[#This Row],[Products]],Bakery_price[#All],2,FALSE),0)</f>
        <v>3500</v>
      </c>
      <c r="G6598" s="3">
        <f>Bakery[[#This Row],[Price]]*Bakery[[#This Row],[Quantity]]</f>
        <v>3500</v>
      </c>
    </row>
    <row r="6599" spans="1:7" x14ac:dyDescent="0.25">
      <c r="A6599">
        <v>2020</v>
      </c>
      <c r="B6599" t="s">
        <v>14</v>
      </c>
      <c r="C6599" s="1">
        <v>23000</v>
      </c>
      <c r="D6599" t="s">
        <v>8</v>
      </c>
      <c r="E6599" s="2">
        <v>1</v>
      </c>
      <c r="F6599">
        <f>IFERROR(VLOOKUP(Bakery[[#This Row],[Products]],Bakery_price[#All],2,FALSE),0)</f>
        <v>4800</v>
      </c>
      <c r="G6599" s="3">
        <f>Bakery[[#This Row],[Price]]*Bakery[[#This Row],[Quantity]]</f>
        <v>4800</v>
      </c>
    </row>
    <row r="6600" spans="1:7" x14ac:dyDescent="0.25">
      <c r="A6600">
        <v>2020</v>
      </c>
      <c r="B6600" t="s">
        <v>14</v>
      </c>
      <c r="C6600" s="1">
        <v>23000</v>
      </c>
      <c r="D6600" t="s">
        <v>17</v>
      </c>
      <c r="E6600" s="2">
        <v>1</v>
      </c>
      <c r="F6600">
        <f>IFERROR(VLOOKUP(Bakery[[#This Row],[Products]],Bakery_price[#All],2,FALSE),0)</f>
        <v>4000</v>
      </c>
      <c r="G6600" s="3">
        <f>Bakery[[#This Row],[Price]]*Bakery[[#This Row],[Quantity]]</f>
        <v>4000</v>
      </c>
    </row>
    <row r="6601" spans="1:7" x14ac:dyDescent="0.25">
      <c r="A6601">
        <v>2020</v>
      </c>
      <c r="B6601" t="s">
        <v>14</v>
      </c>
      <c r="C6601" s="1">
        <v>23000</v>
      </c>
      <c r="D6601" t="s">
        <v>29</v>
      </c>
      <c r="E6601" s="2">
        <v>1</v>
      </c>
      <c r="F6601">
        <f>IFERROR(VLOOKUP(Bakery[[#This Row],[Products]],Bakery_price[#All],2,FALSE),0)</f>
        <v>4500</v>
      </c>
      <c r="G6601" s="3">
        <f>Bakery[[#This Row],[Price]]*Bakery[[#This Row],[Quantity]]</f>
        <v>4500</v>
      </c>
    </row>
    <row r="6602" spans="1:7" x14ac:dyDescent="0.25">
      <c r="A6602">
        <v>2020</v>
      </c>
      <c r="B6602" t="s">
        <v>14</v>
      </c>
      <c r="C6602" s="1">
        <v>18300</v>
      </c>
      <c r="D6602" t="s">
        <v>6</v>
      </c>
      <c r="E6602" s="2">
        <v>1</v>
      </c>
      <c r="F6602">
        <f>IFERROR(VLOOKUP(Bakery[[#This Row],[Products]],Bakery_price[#All],2,FALSE),0)</f>
        <v>4800</v>
      </c>
      <c r="G6602" s="3">
        <f>Bakery[[#This Row],[Price]]*Bakery[[#This Row],[Quantity]]</f>
        <v>4800</v>
      </c>
    </row>
    <row r="6603" spans="1:7" x14ac:dyDescent="0.25">
      <c r="A6603">
        <v>2020</v>
      </c>
      <c r="B6603" t="s">
        <v>14</v>
      </c>
      <c r="C6603" s="1">
        <v>18300</v>
      </c>
      <c r="D6603" t="s">
        <v>15</v>
      </c>
      <c r="E6603" s="2">
        <v>2</v>
      </c>
      <c r="F6603">
        <f>IFERROR(VLOOKUP(Bakery[[#This Row],[Products]],Bakery_price[#All],2,FALSE),0)</f>
        <v>3500</v>
      </c>
      <c r="G6603" s="3">
        <f>Bakery[[#This Row],[Price]]*Bakery[[#This Row],[Quantity]]</f>
        <v>7000</v>
      </c>
    </row>
    <row r="6604" spans="1:7" x14ac:dyDescent="0.25">
      <c r="A6604">
        <v>2020</v>
      </c>
      <c r="B6604" t="s">
        <v>14</v>
      </c>
      <c r="C6604" s="1">
        <v>18300</v>
      </c>
      <c r="D6604" t="s">
        <v>29</v>
      </c>
      <c r="E6604" s="2">
        <v>1</v>
      </c>
      <c r="F6604">
        <f>IFERROR(VLOOKUP(Bakery[[#This Row],[Products]],Bakery_price[#All],2,FALSE),0)</f>
        <v>4500</v>
      </c>
      <c r="G6604" s="3">
        <f>Bakery[[#This Row],[Price]]*Bakery[[#This Row],[Quantity]]</f>
        <v>4500</v>
      </c>
    </row>
    <row r="6605" spans="1:7" x14ac:dyDescent="0.25">
      <c r="A6605">
        <v>2020</v>
      </c>
      <c r="B6605" t="s">
        <v>14</v>
      </c>
      <c r="C6605" s="1">
        <v>14800</v>
      </c>
      <c r="D6605" t="s">
        <v>6</v>
      </c>
      <c r="E6605" s="2">
        <v>1</v>
      </c>
      <c r="F6605">
        <f>IFERROR(VLOOKUP(Bakery[[#This Row],[Products]],Bakery_price[#All],2,FALSE),0)</f>
        <v>4800</v>
      </c>
      <c r="G6605" s="3">
        <f>Bakery[[#This Row],[Price]]*Bakery[[#This Row],[Quantity]]</f>
        <v>4800</v>
      </c>
    </row>
    <row r="6606" spans="1:7" x14ac:dyDescent="0.25">
      <c r="A6606">
        <v>2020</v>
      </c>
      <c r="B6606" t="s">
        <v>14</v>
      </c>
      <c r="C6606" s="1">
        <v>14800</v>
      </c>
      <c r="D6606" t="s">
        <v>15</v>
      </c>
      <c r="E6606" s="2">
        <v>1</v>
      </c>
      <c r="F6606">
        <f>IFERROR(VLOOKUP(Bakery[[#This Row],[Products]],Bakery_price[#All],2,FALSE),0)</f>
        <v>3500</v>
      </c>
      <c r="G6606" s="3">
        <f>Bakery[[#This Row],[Price]]*Bakery[[#This Row],[Quantity]]</f>
        <v>3500</v>
      </c>
    </row>
    <row r="6607" spans="1:7" x14ac:dyDescent="0.25">
      <c r="A6607">
        <v>2020</v>
      </c>
      <c r="B6607" t="s">
        <v>14</v>
      </c>
      <c r="C6607" s="1">
        <v>14800</v>
      </c>
      <c r="D6607" t="s">
        <v>20</v>
      </c>
      <c r="E6607" s="2">
        <v>1</v>
      </c>
      <c r="F6607">
        <f>IFERROR(VLOOKUP(Bakery[[#This Row],[Products]],Bakery_price[#All],2,FALSE),0)</f>
        <v>0</v>
      </c>
      <c r="G6607" s="3">
        <f>Bakery[[#This Row],[Price]]*Bakery[[#This Row],[Quantity]]</f>
        <v>0</v>
      </c>
    </row>
    <row r="6608" spans="1:7" x14ac:dyDescent="0.25">
      <c r="A6608">
        <v>2020</v>
      </c>
      <c r="B6608" t="s">
        <v>14</v>
      </c>
      <c r="C6608" s="1">
        <v>19500</v>
      </c>
      <c r="D6608" t="s">
        <v>20</v>
      </c>
      <c r="E6608" s="2">
        <v>2</v>
      </c>
      <c r="F6608">
        <f>IFERROR(VLOOKUP(Bakery[[#This Row],[Products]],Bakery_price[#All],2,FALSE),0)</f>
        <v>0</v>
      </c>
      <c r="G6608" s="3">
        <f>Bakery[[#This Row],[Price]]*Bakery[[#This Row],[Quantity]]</f>
        <v>0</v>
      </c>
    </row>
    <row r="6609" spans="1:7" x14ac:dyDescent="0.25">
      <c r="A6609">
        <v>2020</v>
      </c>
      <c r="B6609" t="s">
        <v>14</v>
      </c>
      <c r="C6609" s="1">
        <v>19500</v>
      </c>
      <c r="D6609" t="s">
        <v>17</v>
      </c>
      <c r="E6609" s="2">
        <v>1</v>
      </c>
      <c r="F6609">
        <f>IFERROR(VLOOKUP(Bakery[[#This Row],[Products]],Bakery_price[#All],2,FALSE),0)</f>
        <v>4000</v>
      </c>
      <c r="G6609" s="3">
        <f>Bakery[[#This Row],[Price]]*Bakery[[#This Row],[Quantity]]</f>
        <v>4000</v>
      </c>
    </row>
    <row r="6610" spans="1:7" x14ac:dyDescent="0.25">
      <c r="A6610">
        <v>2020</v>
      </c>
      <c r="B6610" t="s">
        <v>14</v>
      </c>
      <c r="C6610" s="1">
        <v>19500</v>
      </c>
      <c r="D6610" t="s">
        <v>29</v>
      </c>
      <c r="E6610" s="2">
        <v>1</v>
      </c>
      <c r="F6610">
        <f>IFERROR(VLOOKUP(Bakery[[#This Row],[Products]],Bakery_price[#All],2,FALSE),0)</f>
        <v>4500</v>
      </c>
      <c r="G6610" s="3">
        <f>Bakery[[#This Row],[Price]]*Bakery[[#This Row],[Quantity]]</f>
        <v>4500</v>
      </c>
    </row>
    <row r="6611" spans="1:7" x14ac:dyDescent="0.25">
      <c r="A6611">
        <v>2020</v>
      </c>
      <c r="B6611" t="s">
        <v>14</v>
      </c>
      <c r="C6611" s="1">
        <v>15500</v>
      </c>
      <c r="D6611" t="s">
        <v>20</v>
      </c>
      <c r="E6611" s="2">
        <v>1</v>
      </c>
      <c r="F6611">
        <f>IFERROR(VLOOKUP(Bakery[[#This Row],[Products]],Bakery_price[#All],2,FALSE),0)</f>
        <v>0</v>
      </c>
      <c r="G6611" s="3">
        <f>Bakery[[#This Row],[Price]]*Bakery[[#This Row],[Quantity]]</f>
        <v>0</v>
      </c>
    </row>
    <row r="6612" spans="1:7" x14ac:dyDescent="0.25">
      <c r="A6612">
        <v>2020</v>
      </c>
      <c r="B6612" t="s">
        <v>14</v>
      </c>
      <c r="C6612" s="1">
        <v>15500</v>
      </c>
      <c r="D6612" t="s">
        <v>12</v>
      </c>
      <c r="E6612" s="2">
        <v>1</v>
      </c>
      <c r="F6612">
        <f>IFERROR(VLOOKUP(Bakery[[#This Row],[Products]],Bakery_price[#All],2,FALSE),0)</f>
        <v>4500</v>
      </c>
      <c r="G6612" s="3">
        <f>Bakery[[#This Row],[Price]]*Bakery[[#This Row],[Quantity]]</f>
        <v>4500</v>
      </c>
    </row>
    <row r="6613" spans="1:7" x14ac:dyDescent="0.25">
      <c r="A6613">
        <v>2020</v>
      </c>
      <c r="B6613" t="s">
        <v>14</v>
      </c>
      <c r="C6613" s="1">
        <v>15500</v>
      </c>
      <c r="D6613" t="s">
        <v>10</v>
      </c>
      <c r="E6613" s="2">
        <v>1</v>
      </c>
      <c r="F6613">
        <f>IFERROR(VLOOKUP(Bakery[[#This Row],[Products]],Bakery_price[#All],2,FALSE),0)</f>
        <v>0</v>
      </c>
      <c r="G6613" s="3">
        <f>Bakery[[#This Row],[Price]]*Bakery[[#This Row],[Quantity]]</f>
        <v>0</v>
      </c>
    </row>
    <row r="6614" spans="1:7" x14ac:dyDescent="0.25">
      <c r="A6614">
        <v>2020</v>
      </c>
      <c r="B6614" t="s">
        <v>14</v>
      </c>
      <c r="C6614" s="1">
        <v>19600</v>
      </c>
      <c r="D6614" t="s">
        <v>6</v>
      </c>
      <c r="E6614" s="2">
        <v>2</v>
      </c>
      <c r="F6614">
        <f>IFERROR(VLOOKUP(Bakery[[#This Row],[Products]],Bakery_price[#All],2,FALSE),0)</f>
        <v>4800</v>
      </c>
      <c r="G6614" s="3">
        <f>Bakery[[#This Row],[Price]]*Bakery[[#This Row],[Quantity]]</f>
        <v>9600</v>
      </c>
    </row>
    <row r="6615" spans="1:7" x14ac:dyDescent="0.25">
      <c r="A6615">
        <v>2020</v>
      </c>
      <c r="B6615" t="s">
        <v>14</v>
      </c>
      <c r="C6615" s="1">
        <v>19600</v>
      </c>
      <c r="D6615" t="s">
        <v>7</v>
      </c>
      <c r="E6615" s="2">
        <v>2</v>
      </c>
      <c r="F6615">
        <f>IFERROR(VLOOKUP(Bakery[[#This Row],[Products]],Bakery_price[#All],2,FALSE),0)</f>
        <v>0</v>
      </c>
      <c r="G6615" s="3">
        <f>Bakery[[#This Row],[Price]]*Bakery[[#This Row],[Quantity]]</f>
        <v>0</v>
      </c>
    </row>
    <row r="6616" spans="1:7" x14ac:dyDescent="0.25">
      <c r="A6616">
        <v>2020</v>
      </c>
      <c r="B6616" t="s">
        <v>14</v>
      </c>
      <c r="C6616" s="1">
        <v>28100</v>
      </c>
      <c r="D6616" t="s">
        <v>6</v>
      </c>
      <c r="E6616" s="2">
        <v>1</v>
      </c>
      <c r="F6616">
        <f>IFERROR(VLOOKUP(Bakery[[#This Row],[Products]],Bakery_price[#All],2,FALSE),0)</f>
        <v>4800</v>
      </c>
      <c r="G6616" s="3">
        <f>Bakery[[#This Row],[Price]]*Bakery[[#This Row],[Quantity]]</f>
        <v>4800</v>
      </c>
    </row>
    <row r="6617" spans="1:7" x14ac:dyDescent="0.25">
      <c r="A6617">
        <v>2020</v>
      </c>
      <c r="B6617" t="s">
        <v>14</v>
      </c>
      <c r="C6617" s="1">
        <v>28100</v>
      </c>
      <c r="D6617" t="s">
        <v>7</v>
      </c>
      <c r="E6617" s="2">
        <v>1</v>
      </c>
      <c r="F6617">
        <f>IFERROR(VLOOKUP(Bakery[[#This Row],[Products]],Bakery_price[#All],2,FALSE),0)</f>
        <v>0</v>
      </c>
      <c r="G6617" s="3">
        <f>Bakery[[#This Row],[Price]]*Bakery[[#This Row],[Quantity]]</f>
        <v>0</v>
      </c>
    </row>
    <row r="6618" spans="1:7" x14ac:dyDescent="0.25">
      <c r="A6618">
        <v>2020</v>
      </c>
      <c r="B6618" t="s">
        <v>14</v>
      </c>
      <c r="C6618" s="1">
        <v>28100</v>
      </c>
      <c r="D6618" t="s">
        <v>16</v>
      </c>
      <c r="E6618" s="2">
        <v>1</v>
      </c>
      <c r="F6618">
        <f>IFERROR(VLOOKUP(Bakery[[#This Row],[Products]],Bakery_price[#All],2,FALSE),0)</f>
        <v>0</v>
      </c>
      <c r="G6618" s="3">
        <f>Bakery[[#This Row],[Price]]*Bakery[[#This Row],[Quantity]]</f>
        <v>0</v>
      </c>
    </row>
    <row r="6619" spans="1:7" x14ac:dyDescent="0.25">
      <c r="A6619">
        <v>2020</v>
      </c>
      <c r="B6619" t="s">
        <v>14</v>
      </c>
      <c r="C6619" s="1">
        <v>28100</v>
      </c>
      <c r="D6619" t="s">
        <v>26</v>
      </c>
      <c r="E6619" s="2">
        <v>1</v>
      </c>
      <c r="F6619">
        <f>IFERROR(VLOOKUP(Bakery[[#This Row],[Products]],Bakery_price[#All],2,FALSE),0)</f>
        <v>4000</v>
      </c>
      <c r="G6619" s="3">
        <f>Bakery[[#This Row],[Price]]*Bakery[[#This Row],[Quantity]]</f>
        <v>4000</v>
      </c>
    </row>
    <row r="6620" spans="1:7" x14ac:dyDescent="0.25">
      <c r="A6620">
        <v>2020</v>
      </c>
      <c r="B6620" t="s">
        <v>14</v>
      </c>
      <c r="C6620" s="1">
        <v>28100</v>
      </c>
      <c r="D6620" t="s">
        <v>29</v>
      </c>
      <c r="E6620" s="2">
        <v>1</v>
      </c>
      <c r="F6620">
        <f>IFERROR(VLOOKUP(Bakery[[#This Row],[Products]],Bakery_price[#All],2,FALSE),0)</f>
        <v>4500</v>
      </c>
      <c r="G6620" s="3">
        <f>Bakery[[#This Row],[Price]]*Bakery[[#This Row],[Quantity]]</f>
        <v>4500</v>
      </c>
    </row>
    <row r="6621" spans="1:7" x14ac:dyDescent="0.25">
      <c r="A6621">
        <v>2020</v>
      </c>
      <c r="B6621" t="s">
        <v>14</v>
      </c>
      <c r="C6621" s="1">
        <v>28100</v>
      </c>
      <c r="D6621" t="s">
        <v>27</v>
      </c>
      <c r="E6621" s="2">
        <v>1</v>
      </c>
      <c r="F6621">
        <f>IFERROR(VLOOKUP(Bakery[[#This Row],[Products]],Bakery_price[#All],2,FALSE),0)</f>
        <v>4500</v>
      </c>
      <c r="G6621" s="3">
        <f>Bakery[[#This Row],[Price]]*Bakery[[#This Row],[Quantity]]</f>
        <v>4500</v>
      </c>
    </row>
    <row r="6622" spans="1:7" x14ac:dyDescent="0.25">
      <c r="A6622">
        <v>2020</v>
      </c>
      <c r="B6622" t="s">
        <v>14</v>
      </c>
      <c r="C6622" s="1">
        <v>19800</v>
      </c>
      <c r="D6622" t="s">
        <v>6</v>
      </c>
      <c r="E6622" s="2">
        <v>1</v>
      </c>
      <c r="F6622">
        <f>IFERROR(VLOOKUP(Bakery[[#This Row],[Products]],Bakery_price[#All],2,FALSE),0)</f>
        <v>4800</v>
      </c>
      <c r="G6622" s="3">
        <f>Bakery[[#This Row],[Price]]*Bakery[[#This Row],[Quantity]]</f>
        <v>4800</v>
      </c>
    </row>
    <row r="6623" spans="1:7" x14ac:dyDescent="0.25">
      <c r="A6623">
        <v>2020</v>
      </c>
      <c r="B6623" t="s">
        <v>14</v>
      </c>
      <c r="C6623" s="1">
        <v>19800</v>
      </c>
      <c r="D6623" t="s">
        <v>8</v>
      </c>
      <c r="E6623" s="2">
        <v>1</v>
      </c>
      <c r="F6623">
        <f>IFERROR(VLOOKUP(Bakery[[#This Row],[Products]],Bakery_price[#All],2,FALSE),0)</f>
        <v>4800</v>
      </c>
      <c r="G6623" s="3">
        <f>Bakery[[#This Row],[Price]]*Bakery[[#This Row],[Quantity]]</f>
        <v>4800</v>
      </c>
    </row>
    <row r="6624" spans="1:7" x14ac:dyDescent="0.25">
      <c r="A6624">
        <v>2020</v>
      </c>
      <c r="B6624" t="s">
        <v>14</v>
      </c>
      <c r="C6624" s="1">
        <v>19800</v>
      </c>
      <c r="D6624" t="s">
        <v>17</v>
      </c>
      <c r="E6624" s="2">
        <v>1</v>
      </c>
      <c r="F6624">
        <f>IFERROR(VLOOKUP(Bakery[[#This Row],[Products]],Bakery_price[#All],2,FALSE),0)</f>
        <v>4000</v>
      </c>
      <c r="G6624" s="3">
        <f>Bakery[[#This Row],[Price]]*Bakery[[#This Row],[Quantity]]</f>
        <v>4000</v>
      </c>
    </row>
    <row r="6625" spans="1:7" x14ac:dyDescent="0.25">
      <c r="A6625">
        <v>2020</v>
      </c>
      <c r="B6625" t="s">
        <v>14</v>
      </c>
      <c r="C6625" s="1">
        <v>19800</v>
      </c>
      <c r="D6625" t="s">
        <v>10</v>
      </c>
      <c r="E6625" s="2">
        <v>1</v>
      </c>
      <c r="F6625">
        <f>IFERROR(VLOOKUP(Bakery[[#This Row],[Products]],Bakery_price[#All],2,FALSE),0)</f>
        <v>0</v>
      </c>
      <c r="G6625" s="3">
        <f>Bakery[[#This Row],[Price]]*Bakery[[#This Row],[Quantity]]</f>
        <v>0</v>
      </c>
    </row>
    <row r="6626" spans="1:7" x14ac:dyDescent="0.25">
      <c r="A6626">
        <v>2020</v>
      </c>
      <c r="B6626" t="s">
        <v>14</v>
      </c>
      <c r="C6626" s="1">
        <v>14000</v>
      </c>
      <c r="D6626" t="s">
        <v>7</v>
      </c>
      <c r="E6626" s="2">
        <v>1</v>
      </c>
      <c r="F6626">
        <f>IFERROR(VLOOKUP(Bakery[[#This Row],[Products]],Bakery_price[#All],2,FALSE),0)</f>
        <v>0</v>
      </c>
      <c r="G6626" s="3">
        <f>Bakery[[#This Row],[Price]]*Bakery[[#This Row],[Quantity]]</f>
        <v>0</v>
      </c>
    </row>
    <row r="6627" spans="1:7" x14ac:dyDescent="0.25">
      <c r="A6627">
        <v>2020</v>
      </c>
      <c r="B6627" t="s">
        <v>14</v>
      </c>
      <c r="C6627" s="1">
        <v>14000</v>
      </c>
      <c r="D6627" t="s">
        <v>24</v>
      </c>
      <c r="E6627" s="2">
        <v>1</v>
      </c>
      <c r="F6627">
        <f>IFERROR(VLOOKUP(Bakery[[#This Row],[Products]],Bakery_price[#All],2,FALSE),0)</f>
        <v>3500</v>
      </c>
      <c r="G6627" s="3">
        <f>Bakery[[#This Row],[Price]]*Bakery[[#This Row],[Quantity]]</f>
        <v>3500</v>
      </c>
    </row>
    <row r="6628" spans="1:7" x14ac:dyDescent="0.25">
      <c r="A6628">
        <v>2020</v>
      </c>
      <c r="B6628" t="s">
        <v>14</v>
      </c>
      <c r="C6628" s="1">
        <v>14000</v>
      </c>
      <c r="D6628" t="s">
        <v>8</v>
      </c>
      <c r="E6628" s="2">
        <v>1</v>
      </c>
      <c r="F6628">
        <f>IFERROR(VLOOKUP(Bakery[[#This Row],[Products]],Bakery_price[#All],2,FALSE),0)</f>
        <v>4800</v>
      </c>
      <c r="G6628" s="3">
        <f>Bakery[[#This Row],[Price]]*Bakery[[#This Row],[Quantity]]</f>
        <v>4800</v>
      </c>
    </row>
    <row r="6629" spans="1:7" x14ac:dyDescent="0.25">
      <c r="A6629">
        <v>2020</v>
      </c>
      <c r="B6629" t="s">
        <v>14</v>
      </c>
      <c r="C6629" s="1">
        <v>15600</v>
      </c>
      <c r="D6629" t="s">
        <v>6</v>
      </c>
      <c r="E6629" s="2">
        <v>3</v>
      </c>
      <c r="F6629">
        <f>IFERROR(VLOOKUP(Bakery[[#This Row],[Products]],Bakery_price[#All],2,FALSE),0)</f>
        <v>4800</v>
      </c>
      <c r="G6629" s="3">
        <f>Bakery[[#This Row],[Price]]*Bakery[[#This Row],[Quantity]]</f>
        <v>14400</v>
      </c>
    </row>
    <row r="6630" spans="1:7" x14ac:dyDescent="0.25">
      <c r="A6630">
        <v>2020</v>
      </c>
      <c r="B6630" t="s">
        <v>14</v>
      </c>
      <c r="C6630" s="1">
        <v>16800</v>
      </c>
      <c r="D6630" t="s">
        <v>6</v>
      </c>
      <c r="E6630" s="2">
        <v>1</v>
      </c>
      <c r="F6630">
        <f>IFERROR(VLOOKUP(Bakery[[#This Row],[Products]],Bakery_price[#All],2,FALSE),0)</f>
        <v>4800</v>
      </c>
      <c r="G6630" s="3">
        <f>Bakery[[#This Row],[Price]]*Bakery[[#This Row],[Quantity]]</f>
        <v>4800</v>
      </c>
    </row>
    <row r="6631" spans="1:7" x14ac:dyDescent="0.25">
      <c r="A6631">
        <v>2020</v>
      </c>
      <c r="B6631" t="s">
        <v>14</v>
      </c>
      <c r="C6631" s="1">
        <v>16800</v>
      </c>
      <c r="D6631" t="s">
        <v>24</v>
      </c>
      <c r="E6631" s="2">
        <v>1</v>
      </c>
      <c r="F6631">
        <f>IFERROR(VLOOKUP(Bakery[[#This Row],[Products]],Bakery_price[#All],2,FALSE),0)</f>
        <v>3500</v>
      </c>
      <c r="G6631" s="3">
        <f>Bakery[[#This Row],[Price]]*Bakery[[#This Row],[Quantity]]</f>
        <v>3500</v>
      </c>
    </row>
    <row r="6632" spans="1:7" x14ac:dyDescent="0.25">
      <c r="A6632">
        <v>2020</v>
      </c>
      <c r="B6632" t="s">
        <v>14</v>
      </c>
      <c r="C6632" s="1">
        <v>16800</v>
      </c>
      <c r="D6632" t="s">
        <v>8</v>
      </c>
      <c r="E6632" s="2">
        <v>1</v>
      </c>
      <c r="F6632">
        <f>IFERROR(VLOOKUP(Bakery[[#This Row],[Products]],Bakery_price[#All],2,FALSE),0)</f>
        <v>4800</v>
      </c>
      <c r="G6632" s="3">
        <f>Bakery[[#This Row],[Price]]*Bakery[[#This Row],[Quantity]]</f>
        <v>4800</v>
      </c>
    </row>
    <row r="6633" spans="1:7" x14ac:dyDescent="0.25">
      <c r="A6633">
        <v>2020</v>
      </c>
      <c r="B6633" t="s">
        <v>18</v>
      </c>
      <c r="C6633" s="1">
        <v>14800</v>
      </c>
      <c r="D6633" t="s">
        <v>6</v>
      </c>
      <c r="E6633" s="2">
        <v>1</v>
      </c>
      <c r="F6633">
        <f>IFERROR(VLOOKUP(Bakery[[#This Row],[Products]],Bakery_price[#All],2,FALSE),0)</f>
        <v>4800</v>
      </c>
      <c r="G6633" s="3">
        <f>Bakery[[#This Row],[Price]]*Bakery[[#This Row],[Quantity]]</f>
        <v>4800</v>
      </c>
    </row>
    <row r="6634" spans="1:7" x14ac:dyDescent="0.25">
      <c r="A6634">
        <v>2020</v>
      </c>
      <c r="B6634" t="s">
        <v>18</v>
      </c>
      <c r="C6634" s="1">
        <v>14800</v>
      </c>
      <c r="D6634" t="s">
        <v>15</v>
      </c>
      <c r="E6634" s="2">
        <v>1</v>
      </c>
      <c r="F6634">
        <f>IFERROR(VLOOKUP(Bakery[[#This Row],[Products]],Bakery_price[#All],2,FALSE),0)</f>
        <v>3500</v>
      </c>
      <c r="G6634" s="3">
        <f>Bakery[[#This Row],[Price]]*Bakery[[#This Row],[Quantity]]</f>
        <v>3500</v>
      </c>
    </row>
    <row r="6635" spans="1:7" x14ac:dyDescent="0.25">
      <c r="A6635">
        <v>2020</v>
      </c>
      <c r="B6635" t="s">
        <v>18</v>
      </c>
      <c r="C6635" s="1">
        <v>14800</v>
      </c>
      <c r="D6635" t="s">
        <v>8</v>
      </c>
      <c r="E6635" s="2">
        <v>1</v>
      </c>
      <c r="F6635">
        <f>IFERROR(VLOOKUP(Bakery[[#This Row],[Products]],Bakery_price[#All],2,FALSE),0)</f>
        <v>4800</v>
      </c>
      <c r="G6635" s="3">
        <f>Bakery[[#This Row],[Price]]*Bakery[[#This Row],[Quantity]]</f>
        <v>4800</v>
      </c>
    </row>
    <row r="6636" spans="1:7" x14ac:dyDescent="0.25">
      <c r="A6636">
        <v>2020</v>
      </c>
      <c r="B6636" t="s">
        <v>18</v>
      </c>
      <c r="C6636" s="1">
        <v>19000</v>
      </c>
      <c r="D6636" t="s">
        <v>15</v>
      </c>
      <c r="E6636" s="2">
        <v>1</v>
      </c>
      <c r="F6636">
        <f>IFERROR(VLOOKUP(Bakery[[#This Row],[Products]],Bakery_price[#All],2,FALSE),0)</f>
        <v>3500</v>
      </c>
      <c r="G6636" s="3">
        <f>Bakery[[#This Row],[Price]]*Bakery[[#This Row],[Quantity]]</f>
        <v>3500</v>
      </c>
    </row>
    <row r="6637" spans="1:7" x14ac:dyDescent="0.25">
      <c r="A6637">
        <v>2020</v>
      </c>
      <c r="B6637" t="s">
        <v>18</v>
      </c>
      <c r="C6637" s="1">
        <v>19000</v>
      </c>
      <c r="D6637" t="s">
        <v>19</v>
      </c>
      <c r="E6637" s="2">
        <v>1</v>
      </c>
      <c r="F6637">
        <f>IFERROR(VLOOKUP(Bakery[[#This Row],[Products]],Bakery_price[#All],2,FALSE),0)</f>
        <v>1500</v>
      </c>
      <c r="G6637" s="3">
        <f>Bakery[[#This Row],[Price]]*Bakery[[#This Row],[Quantity]]</f>
        <v>1500</v>
      </c>
    </row>
    <row r="6638" spans="1:7" x14ac:dyDescent="0.25">
      <c r="A6638">
        <v>2020</v>
      </c>
      <c r="B6638" t="s">
        <v>18</v>
      </c>
      <c r="C6638" s="1">
        <v>19000</v>
      </c>
      <c r="D6638" t="s">
        <v>24</v>
      </c>
      <c r="E6638" s="2">
        <v>1</v>
      </c>
      <c r="F6638">
        <f>IFERROR(VLOOKUP(Bakery[[#This Row],[Products]],Bakery_price[#All],2,FALSE),0)</f>
        <v>3500</v>
      </c>
      <c r="G6638" s="3">
        <f>Bakery[[#This Row],[Price]]*Bakery[[#This Row],[Quantity]]</f>
        <v>3500</v>
      </c>
    </row>
    <row r="6639" spans="1:7" x14ac:dyDescent="0.25">
      <c r="A6639">
        <v>2020</v>
      </c>
      <c r="B6639" t="s">
        <v>18</v>
      </c>
      <c r="C6639" s="1">
        <v>19000</v>
      </c>
      <c r="D6639" t="s">
        <v>17</v>
      </c>
      <c r="E6639" s="2">
        <v>1</v>
      </c>
      <c r="F6639">
        <f>IFERROR(VLOOKUP(Bakery[[#This Row],[Products]],Bakery_price[#All],2,FALSE),0)</f>
        <v>4000</v>
      </c>
      <c r="G6639" s="3">
        <f>Bakery[[#This Row],[Price]]*Bakery[[#This Row],[Quantity]]</f>
        <v>4000</v>
      </c>
    </row>
    <row r="6640" spans="1:7" x14ac:dyDescent="0.25">
      <c r="A6640">
        <v>2020</v>
      </c>
      <c r="B6640" t="s">
        <v>18</v>
      </c>
      <c r="C6640" s="1">
        <v>19000</v>
      </c>
      <c r="D6640" t="s">
        <v>16</v>
      </c>
      <c r="E6640" s="2">
        <v>1</v>
      </c>
      <c r="F6640">
        <f>IFERROR(VLOOKUP(Bakery[[#This Row],[Products]],Bakery_price[#All],2,FALSE),0)</f>
        <v>0</v>
      </c>
      <c r="G6640" s="3">
        <f>Bakery[[#This Row],[Price]]*Bakery[[#This Row],[Quantity]]</f>
        <v>0</v>
      </c>
    </row>
    <row r="6641" spans="1:7" x14ac:dyDescent="0.25">
      <c r="A6641">
        <v>2020</v>
      </c>
      <c r="B6641" t="s">
        <v>18</v>
      </c>
      <c r="C6641" s="1">
        <v>16800</v>
      </c>
      <c r="D6641" t="s">
        <v>6</v>
      </c>
      <c r="E6641" s="2">
        <v>1</v>
      </c>
      <c r="F6641">
        <f>IFERROR(VLOOKUP(Bakery[[#This Row],[Products]],Bakery_price[#All],2,FALSE),0)</f>
        <v>4800</v>
      </c>
      <c r="G6641" s="3">
        <f>Bakery[[#This Row],[Price]]*Bakery[[#This Row],[Quantity]]</f>
        <v>4800</v>
      </c>
    </row>
    <row r="6642" spans="1:7" x14ac:dyDescent="0.25">
      <c r="A6642">
        <v>2020</v>
      </c>
      <c r="B6642" t="s">
        <v>18</v>
      </c>
      <c r="C6642" s="1">
        <v>16800</v>
      </c>
      <c r="D6642" t="s">
        <v>15</v>
      </c>
      <c r="E6642" s="2">
        <v>1</v>
      </c>
      <c r="F6642">
        <f>IFERROR(VLOOKUP(Bakery[[#This Row],[Products]],Bakery_price[#All],2,FALSE),0)</f>
        <v>3500</v>
      </c>
      <c r="G6642" s="3">
        <f>Bakery[[#This Row],[Price]]*Bakery[[#This Row],[Quantity]]</f>
        <v>3500</v>
      </c>
    </row>
    <row r="6643" spans="1:7" x14ac:dyDescent="0.25">
      <c r="A6643">
        <v>2020</v>
      </c>
      <c r="B6643" t="s">
        <v>18</v>
      </c>
      <c r="C6643" s="1">
        <v>16800</v>
      </c>
      <c r="D6643" t="s">
        <v>19</v>
      </c>
      <c r="E6643" s="2">
        <v>1</v>
      </c>
      <c r="F6643">
        <f>IFERROR(VLOOKUP(Bakery[[#This Row],[Products]],Bakery_price[#All],2,FALSE),0)</f>
        <v>1500</v>
      </c>
      <c r="G6643" s="3">
        <f>Bakery[[#This Row],[Price]]*Bakery[[#This Row],[Quantity]]</f>
        <v>1500</v>
      </c>
    </row>
    <row r="6644" spans="1:7" x14ac:dyDescent="0.25">
      <c r="A6644">
        <v>2020</v>
      </c>
      <c r="B6644" t="s">
        <v>18</v>
      </c>
      <c r="C6644" s="1">
        <v>16800</v>
      </c>
      <c r="D6644" t="s">
        <v>9</v>
      </c>
      <c r="E6644" s="2" t="s">
        <v>32</v>
      </c>
      <c r="F6644">
        <f>IFERROR(VLOOKUP(Bakery[[#This Row],[Products]],Bakery_price[#All],2,FALSE),0)</f>
        <v>5000</v>
      </c>
      <c r="G6644" s="3">
        <f>Bakery[[#This Row],[Price]]*Bakery[[#This Row],[Quantity]]</f>
        <v>5000</v>
      </c>
    </row>
    <row r="6645" spans="1:7" x14ac:dyDescent="0.25">
      <c r="A6645">
        <v>2020</v>
      </c>
      <c r="B6645" t="s">
        <v>18</v>
      </c>
      <c r="C6645" s="1">
        <v>29100</v>
      </c>
      <c r="D6645" t="s">
        <v>6</v>
      </c>
      <c r="E6645" s="2">
        <v>2</v>
      </c>
      <c r="F6645">
        <f>IFERROR(VLOOKUP(Bakery[[#This Row],[Products]],Bakery_price[#All],2,FALSE),0)</f>
        <v>4800</v>
      </c>
      <c r="G6645" s="3">
        <f>Bakery[[#This Row],[Price]]*Bakery[[#This Row],[Quantity]]</f>
        <v>9600</v>
      </c>
    </row>
    <row r="6646" spans="1:7" x14ac:dyDescent="0.25">
      <c r="A6646">
        <v>2020</v>
      </c>
      <c r="B6646" t="s">
        <v>18</v>
      </c>
      <c r="C6646" s="1">
        <v>29100</v>
      </c>
      <c r="D6646" t="s">
        <v>15</v>
      </c>
      <c r="E6646" s="2">
        <v>1</v>
      </c>
      <c r="F6646">
        <f>IFERROR(VLOOKUP(Bakery[[#This Row],[Products]],Bakery_price[#All],2,FALSE),0)</f>
        <v>3500</v>
      </c>
      <c r="G6646" s="3">
        <f>Bakery[[#This Row],[Price]]*Bakery[[#This Row],[Quantity]]</f>
        <v>3500</v>
      </c>
    </row>
    <row r="6647" spans="1:7" x14ac:dyDescent="0.25">
      <c r="A6647">
        <v>2020</v>
      </c>
      <c r="B6647" t="s">
        <v>18</v>
      </c>
      <c r="C6647" s="1">
        <v>29100</v>
      </c>
      <c r="D6647" t="s">
        <v>24</v>
      </c>
      <c r="E6647" s="2">
        <v>1</v>
      </c>
      <c r="F6647">
        <f>IFERROR(VLOOKUP(Bakery[[#This Row],[Products]],Bakery_price[#All],2,FALSE),0)</f>
        <v>3500</v>
      </c>
      <c r="G6647" s="3">
        <f>Bakery[[#This Row],[Price]]*Bakery[[#This Row],[Quantity]]</f>
        <v>3500</v>
      </c>
    </row>
    <row r="6648" spans="1:7" x14ac:dyDescent="0.25">
      <c r="A6648">
        <v>2020</v>
      </c>
      <c r="B6648" t="s">
        <v>18</v>
      </c>
      <c r="C6648" s="1">
        <v>29100</v>
      </c>
      <c r="D6648" t="s">
        <v>8</v>
      </c>
      <c r="E6648" s="2">
        <v>1</v>
      </c>
      <c r="F6648">
        <f>IFERROR(VLOOKUP(Bakery[[#This Row],[Products]],Bakery_price[#All],2,FALSE),0)</f>
        <v>4800</v>
      </c>
      <c r="G6648" s="3">
        <f>Bakery[[#This Row],[Price]]*Bakery[[#This Row],[Quantity]]</f>
        <v>4800</v>
      </c>
    </row>
    <row r="6649" spans="1:7" x14ac:dyDescent="0.25">
      <c r="A6649">
        <v>2020</v>
      </c>
      <c r="B6649" t="s">
        <v>18</v>
      </c>
      <c r="C6649" s="1">
        <v>29100</v>
      </c>
      <c r="D6649" t="s">
        <v>17</v>
      </c>
      <c r="E6649" s="2">
        <v>1</v>
      </c>
      <c r="F6649">
        <f>IFERROR(VLOOKUP(Bakery[[#This Row],[Products]],Bakery_price[#All],2,FALSE),0)</f>
        <v>4000</v>
      </c>
      <c r="G6649" s="3">
        <f>Bakery[[#This Row],[Price]]*Bakery[[#This Row],[Quantity]]</f>
        <v>4000</v>
      </c>
    </row>
    <row r="6650" spans="1:7" x14ac:dyDescent="0.25">
      <c r="A6650">
        <v>2020</v>
      </c>
      <c r="B6650" t="s">
        <v>18</v>
      </c>
      <c r="C6650" s="1">
        <v>19600</v>
      </c>
      <c r="D6650" t="s">
        <v>6</v>
      </c>
      <c r="E6650" s="2">
        <v>2</v>
      </c>
      <c r="F6650">
        <f>IFERROR(VLOOKUP(Bakery[[#This Row],[Products]],Bakery_price[#All],2,FALSE),0)</f>
        <v>4800</v>
      </c>
      <c r="G6650" s="3">
        <f>Bakery[[#This Row],[Price]]*Bakery[[#This Row],[Quantity]]</f>
        <v>9600</v>
      </c>
    </row>
    <row r="6651" spans="1:7" x14ac:dyDescent="0.25">
      <c r="A6651">
        <v>2020</v>
      </c>
      <c r="B6651" t="s">
        <v>18</v>
      </c>
      <c r="C6651" s="1">
        <v>19600</v>
      </c>
      <c r="D6651" t="s">
        <v>15</v>
      </c>
      <c r="E6651" s="2">
        <v>1</v>
      </c>
      <c r="F6651">
        <f>IFERROR(VLOOKUP(Bakery[[#This Row],[Products]],Bakery_price[#All],2,FALSE),0)</f>
        <v>3500</v>
      </c>
      <c r="G6651" s="3">
        <f>Bakery[[#This Row],[Price]]*Bakery[[#This Row],[Quantity]]</f>
        <v>3500</v>
      </c>
    </row>
    <row r="6652" spans="1:7" x14ac:dyDescent="0.25">
      <c r="A6652">
        <v>2020</v>
      </c>
      <c r="B6652" t="s">
        <v>18</v>
      </c>
      <c r="C6652" s="1">
        <v>19600</v>
      </c>
      <c r="D6652" t="s">
        <v>8</v>
      </c>
      <c r="E6652" s="2">
        <v>1</v>
      </c>
      <c r="F6652">
        <f>IFERROR(VLOOKUP(Bakery[[#This Row],[Products]],Bakery_price[#All],2,FALSE),0)</f>
        <v>4800</v>
      </c>
      <c r="G6652" s="3">
        <f>Bakery[[#This Row],[Price]]*Bakery[[#This Row],[Quantity]]</f>
        <v>4800</v>
      </c>
    </row>
    <row r="6653" spans="1:7" x14ac:dyDescent="0.25">
      <c r="A6653">
        <v>2020</v>
      </c>
      <c r="B6653" t="s">
        <v>18</v>
      </c>
      <c r="C6653" s="1">
        <v>15000</v>
      </c>
      <c r="D6653" t="s">
        <v>15</v>
      </c>
      <c r="E6653" s="2">
        <v>1</v>
      </c>
      <c r="F6653">
        <f>IFERROR(VLOOKUP(Bakery[[#This Row],[Products]],Bakery_price[#All],2,FALSE),0)</f>
        <v>3500</v>
      </c>
      <c r="G6653" s="3">
        <f>Bakery[[#This Row],[Price]]*Bakery[[#This Row],[Quantity]]</f>
        <v>3500</v>
      </c>
    </row>
    <row r="6654" spans="1:7" x14ac:dyDescent="0.25">
      <c r="A6654">
        <v>2020</v>
      </c>
      <c r="B6654" t="s">
        <v>18</v>
      </c>
      <c r="C6654" s="1">
        <v>15000</v>
      </c>
      <c r="D6654" t="s">
        <v>29</v>
      </c>
      <c r="E6654" s="2">
        <v>1</v>
      </c>
      <c r="F6654">
        <f>IFERROR(VLOOKUP(Bakery[[#This Row],[Products]],Bakery_price[#All],2,FALSE),0)</f>
        <v>4500</v>
      </c>
      <c r="G6654" s="3">
        <f>Bakery[[#This Row],[Price]]*Bakery[[#This Row],[Quantity]]</f>
        <v>4500</v>
      </c>
    </row>
    <row r="6655" spans="1:7" x14ac:dyDescent="0.25">
      <c r="A6655">
        <v>2020</v>
      </c>
      <c r="B6655" t="s">
        <v>18</v>
      </c>
      <c r="C6655" s="1">
        <v>15000</v>
      </c>
      <c r="D6655" t="s">
        <v>9</v>
      </c>
      <c r="E6655" s="2" t="s">
        <v>32</v>
      </c>
      <c r="F6655">
        <f>IFERROR(VLOOKUP(Bakery[[#This Row],[Products]],Bakery_price[#All],2,FALSE),0)</f>
        <v>5000</v>
      </c>
      <c r="G6655" s="3">
        <f>Bakery[[#This Row],[Price]]*Bakery[[#This Row],[Quantity]]</f>
        <v>5000</v>
      </c>
    </row>
    <row r="6656" spans="1:7" x14ac:dyDescent="0.25">
      <c r="A6656">
        <v>2020</v>
      </c>
      <c r="B6656" t="s">
        <v>18</v>
      </c>
      <c r="C6656" s="1">
        <v>32800</v>
      </c>
      <c r="D6656" t="s">
        <v>6</v>
      </c>
      <c r="E6656" s="2">
        <v>1</v>
      </c>
      <c r="F6656">
        <f>IFERROR(VLOOKUP(Bakery[[#This Row],[Products]],Bakery_price[#All],2,FALSE),0)</f>
        <v>4800</v>
      </c>
      <c r="G6656" s="3">
        <f>Bakery[[#This Row],[Price]]*Bakery[[#This Row],[Quantity]]</f>
        <v>4800</v>
      </c>
    </row>
    <row r="6657" spans="1:7" x14ac:dyDescent="0.25">
      <c r="A6657">
        <v>2020</v>
      </c>
      <c r="B6657" t="s">
        <v>18</v>
      </c>
      <c r="C6657" s="1">
        <v>32800</v>
      </c>
      <c r="D6657" t="s">
        <v>7</v>
      </c>
      <c r="E6657" s="2">
        <v>1</v>
      </c>
      <c r="F6657">
        <f>IFERROR(VLOOKUP(Bakery[[#This Row],[Products]],Bakery_price[#All],2,FALSE),0)</f>
        <v>0</v>
      </c>
      <c r="G6657" s="3">
        <f>Bakery[[#This Row],[Price]]*Bakery[[#This Row],[Quantity]]</f>
        <v>0</v>
      </c>
    </row>
    <row r="6658" spans="1:7" x14ac:dyDescent="0.25">
      <c r="A6658">
        <v>2020</v>
      </c>
      <c r="B6658" t="s">
        <v>18</v>
      </c>
      <c r="C6658" s="1">
        <v>32800</v>
      </c>
      <c r="D6658" t="s">
        <v>24</v>
      </c>
      <c r="E6658" s="2">
        <v>1</v>
      </c>
      <c r="F6658">
        <f>IFERROR(VLOOKUP(Bakery[[#This Row],[Products]],Bakery_price[#All],2,FALSE),0)</f>
        <v>3500</v>
      </c>
      <c r="G6658" s="3">
        <f>Bakery[[#This Row],[Price]]*Bakery[[#This Row],[Quantity]]</f>
        <v>3500</v>
      </c>
    </row>
    <row r="6659" spans="1:7" x14ac:dyDescent="0.25">
      <c r="A6659">
        <v>2020</v>
      </c>
      <c r="B6659" t="s">
        <v>18</v>
      </c>
      <c r="C6659" s="1">
        <v>32800</v>
      </c>
      <c r="D6659" t="s">
        <v>8</v>
      </c>
      <c r="E6659" s="2">
        <v>1</v>
      </c>
      <c r="F6659">
        <f>IFERROR(VLOOKUP(Bakery[[#This Row],[Products]],Bakery_price[#All],2,FALSE),0)</f>
        <v>4800</v>
      </c>
      <c r="G6659" s="3">
        <f>Bakery[[#This Row],[Price]]*Bakery[[#This Row],[Quantity]]</f>
        <v>4800</v>
      </c>
    </row>
    <row r="6660" spans="1:7" x14ac:dyDescent="0.25">
      <c r="A6660">
        <v>2020</v>
      </c>
      <c r="B6660" t="s">
        <v>18</v>
      </c>
      <c r="C6660" s="1">
        <v>32800</v>
      </c>
      <c r="D6660" t="s">
        <v>22</v>
      </c>
      <c r="E6660" s="2">
        <v>1</v>
      </c>
      <c r="F6660">
        <f>IFERROR(VLOOKUP(Bakery[[#This Row],[Products]],Bakery_price[#All],2,FALSE),0)</f>
        <v>4500</v>
      </c>
      <c r="G6660" s="3">
        <f>Bakery[[#This Row],[Price]]*Bakery[[#This Row],[Quantity]]</f>
        <v>4500</v>
      </c>
    </row>
    <row r="6661" spans="1:7" x14ac:dyDescent="0.25">
      <c r="A6661">
        <v>2020</v>
      </c>
      <c r="B6661" t="s">
        <v>18</v>
      </c>
      <c r="C6661" s="1">
        <v>32800</v>
      </c>
      <c r="D6661" t="s">
        <v>10</v>
      </c>
      <c r="E6661" s="2">
        <v>1</v>
      </c>
      <c r="F6661">
        <f>IFERROR(VLOOKUP(Bakery[[#This Row],[Products]],Bakery_price[#All],2,FALSE),0)</f>
        <v>0</v>
      </c>
      <c r="G6661" s="3">
        <f>Bakery[[#This Row],[Price]]*Bakery[[#This Row],[Quantity]]</f>
        <v>0</v>
      </c>
    </row>
    <row r="6662" spans="1:7" x14ac:dyDescent="0.25">
      <c r="A6662">
        <v>2020</v>
      </c>
      <c r="B6662" t="s">
        <v>18</v>
      </c>
      <c r="C6662" s="1">
        <v>14300</v>
      </c>
      <c r="D6662" t="s">
        <v>6</v>
      </c>
      <c r="E6662" s="2">
        <v>1</v>
      </c>
      <c r="F6662">
        <f>IFERROR(VLOOKUP(Bakery[[#This Row],[Products]],Bakery_price[#All],2,FALSE),0)</f>
        <v>4800</v>
      </c>
      <c r="G6662" s="3">
        <f>Bakery[[#This Row],[Price]]*Bakery[[#This Row],[Quantity]]</f>
        <v>4800</v>
      </c>
    </row>
    <row r="6663" spans="1:7" x14ac:dyDescent="0.25">
      <c r="A6663">
        <v>2020</v>
      </c>
      <c r="B6663" t="s">
        <v>18</v>
      </c>
      <c r="C6663" s="1">
        <v>14300</v>
      </c>
      <c r="D6663" t="s">
        <v>15</v>
      </c>
      <c r="E6663" s="2">
        <v>1</v>
      </c>
      <c r="F6663">
        <f>IFERROR(VLOOKUP(Bakery[[#This Row],[Products]],Bakery_price[#All],2,FALSE),0)</f>
        <v>3500</v>
      </c>
      <c r="G6663" s="3">
        <f>Bakery[[#This Row],[Price]]*Bakery[[#This Row],[Quantity]]</f>
        <v>3500</v>
      </c>
    </row>
    <row r="6664" spans="1:7" x14ac:dyDescent="0.25">
      <c r="A6664">
        <v>2020</v>
      </c>
      <c r="B6664" t="s">
        <v>18</v>
      </c>
      <c r="C6664" s="1">
        <v>14300</v>
      </c>
      <c r="D6664" t="s">
        <v>17</v>
      </c>
      <c r="E6664" s="2">
        <v>1</v>
      </c>
      <c r="F6664">
        <f>IFERROR(VLOOKUP(Bakery[[#This Row],[Products]],Bakery_price[#All],2,FALSE),0)</f>
        <v>4000</v>
      </c>
      <c r="G6664" s="3">
        <f>Bakery[[#This Row],[Price]]*Bakery[[#This Row],[Quantity]]</f>
        <v>4000</v>
      </c>
    </row>
    <row r="6665" spans="1:7" x14ac:dyDescent="0.25">
      <c r="A6665">
        <v>2020</v>
      </c>
      <c r="B6665" t="s">
        <v>18</v>
      </c>
      <c r="C6665" s="1">
        <v>21300</v>
      </c>
      <c r="D6665" t="s">
        <v>6</v>
      </c>
      <c r="E6665" s="2">
        <v>1</v>
      </c>
      <c r="F6665">
        <f>IFERROR(VLOOKUP(Bakery[[#This Row],[Products]],Bakery_price[#All],2,FALSE),0)</f>
        <v>4800</v>
      </c>
      <c r="G6665" s="3">
        <f>Bakery[[#This Row],[Price]]*Bakery[[#This Row],[Quantity]]</f>
        <v>4800</v>
      </c>
    </row>
    <row r="6666" spans="1:7" x14ac:dyDescent="0.25">
      <c r="A6666">
        <v>2020</v>
      </c>
      <c r="B6666" t="s">
        <v>18</v>
      </c>
      <c r="C6666" s="1">
        <v>21300</v>
      </c>
      <c r="D6666" t="s">
        <v>15</v>
      </c>
      <c r="E6666" s="2">
        <v>1</v>
      </c>
      <c r="F6666">
        <f>IFERROR(VLOOKUP(Bakery[[#This Row],[Products]],Bakery_price[#All],2,FALSE),0)</f>
        <v>3500</v>
      </c>
      <c r="G6666" s="3">
        <f>Bakery[[#This Row],[Price]]*Bakery[[#This Row],[Quantity]]</f>
        <v>3500</v>
      </c>
    </row>
    <row r="6667" spans="1:7" x14ac:dyDescent="0.25">
      <c r="A6667">
        <v>2020</v>
      </c>
      <c r="B6667" t="s">
        <v>18</v>
      </c>
      <c r="C6667" s="1">
        <v>21300</v>
      </c>
      <c r="D6667" t="s">
        <v>17</v>
      </c>
      <c r="E6667" s="2">
        <v>1</v>
      </c>
      <c r="F6667">
        <f>IFERROR(VLOOKUP(Bakery[[#This Row],[Products]],Bakery_price[#All],2,FALSE),0)</f>
        <v>4000</v>
      </c>
      <c r="G6667" s="3">
        <f>Bakery[[#This Row],[Price]]*Bakery[[#This Row],[Quantity]]</f>
        <v>4000</v>
      </c>
    </row>
    <row r="6668" spans="1:7" x14ac:dyDescent="0.25">
      <c r="A6668">
        <v>2020</v>
      </c>
      <c r="B6668" t="s">
        <v>18</v>
      </c>
      <c r="C6668" s="1">
        <v>21300</v>
      </c>
      <c r="D6668" t="s">
        <v>16</v>
      </c>
      <c r="E6668" s="2">
        <v>1</v>
      </c>
      <c r="F6668">
        <f>IFERROR(VLOOKUP(Bakery[[#This Row],[Products]],Bakery_price[#All],2,FALSE),0)</f>
        <v>0</v>
      </c>
      <c r="G6668" s="3">
        <f>Bakery[[#This Row],[Price]]*Bakery[[#This Row],[Quantity]]</f>
        <v>0</v>
      </c>
    </row>
    <row r="6669" spans="1:7" x14ac:dyDescent="0.25">
      <c r="A6669">
        <v>2020</v>
      </c>
      <c r="B6669" t="s">
        <v>18</v>
      </c>
      <c r="C6669" s="1">
        <v>21300</v>
      </c>
      <c r="D6669" t="s">
        <v>30</v>
      </c>
      <c r="E6669" s="2">
        <v>1</v>
      </c>
      <c r="F6669">
        <f>IFERROR(VLOOKUP(Bakery[[#This Row],[Products]],Bakery_price[#All],2,FALSE),0)</f>
        <v>2500</v>
      </c>
      <c r="G6669" s="3">
        <f>Bakery[[#This Row],[Price]]*Bakery[[#This Row],[Quantity]]</f>
        <v>2500</v>
      </c>
    </row>
    <row r="6670" spans="1:7" x14ac:dyDescent="0.25">
      <c r="A6670">
        <v>2020</v>
      </c>
      <c r="B6670" t="s">
        <v>18</v>
      </c>
      <c r="C6670" s="1">
        <v>20300</v>
      </c>
      <c r="D6670" t="s">
        <v>6</v>
      </c>
      <c r="E6670" s="2">
        <v>1</v>
      </c>
      <c r="F6670">
        <f>IFERROR(VLOOKUP(Bakery[[#This Row],[Products]],Bakery_price[#All],2,FALSE),0)</f>
        <v>4800</v>
      </c>
      <c r="G6670" s="3">
        <f>Bakery[[#This Row],[Price]]*Bakery[[#This Row],[Quantity]]</f>
        <v>4800</v>
      </c>
    </row>
    <row r="6671" spans="1:7" x14ac:dyDescent="0.25">
      <c r="A6671">
        <v>2020</v>
      </c>
      <c r="B6671" t="s">
        <v>18</v>
      </c>
      <c r="C6671" s="1">
        <v>20300</v>
      </c>
      <c r="D6671" t="s">
        <v>24</v>
      </c>
      <c r="E6671" s="2">
        <v>1</v>
      </c>
      <c r="F6671">
        <f>IFERROR(VLOOKUP(Bakery[[#This Row],[Products]],Bakery_price[#All],2,FALSE),0)</f>
        <v>3500</v>
      </c>
      <c r="G6671" s="3">
        <f>Bakery[[#This Row],[Price]]*Bakery[[#This Row],[Quantity]]</f>
        <v>3500</v>
      </c>
    </row>
    <row r="6672" spans="1:7" x14ac:dyDescent="0.25">
      <c r="A6672">
        <v>2020</v>
      </c>
      <c r="B6672" t="s">
        <v>18</v>
      </c>
      <c r="C6672" s="1">
        <v>20300</v>
      </c>
      <c r="D6672" t="s">
        <v>20</v>
      </c>
      <c r="E6672" s="2">
        <v>1</v>
      </c>
      <c r="F6672">
        <f>IFERROR(VLOOKUP(Bakery[[#This Row],[Products]],Bakery_price[#All],2,FALSE),0)</f>
        <v>0</v>
      </c>
      <c r="G6672" s="3">
        <f>Bakery[[#This Row],[Price]]*Bakery[[#This Row],[Quantity]]</f>
        <v>0</v>
      </c>
    </row>
    <row r="6673" spans="1:7" x14ac:dyDescent="0.25">
      <c r="A6673">
        <v>2020</v>
      </c>
      <c r="B6673" t="s">
        <v>18</v>
      </c>
      <c r="C6673" s="1">
        <v>20300</v>
      </c>
      <c r="D6673" t="s">
        <v>12</v>
      </c>
      <c r="E6673" s="2">
        <v>1</v>
      </c>
      <c r="F6673">
        <f>IFERROR(VLOOKUP(Bakery[[#This Row],[Products]],Bakery_price[#All],2,FALSE),0)</f>
        <v>4500</v>
      </c>
      <c r="G6673" s="3">
        <f>Bakery[[#This Row],[Price]]*Bakery[[#This Row],[Quantity]]</f>
        <v>4500</v>
      </c>
    </row>
    <row r="6674" spans="1:7" x14ac:dyDescent="0.25">
      <c r="A6674">
        <v>2020</v>
      </c>
      <c r="B6674" t="s">
        <v>18</v>
      </c>
      <c r="C6674" s="1">
        <v>18000</v>
      </c>
      <c r="D6674" t="s">
        <v>31</v>
      </c>
      <c r="E6674" s="2">
        <v>2</v>
      </c>
      <c r="F6674">
        <f>IFERROR(VLOOKUP(Bakery[[#This Row],[Products]],Bakery_price[#All],2,FALSE),0)</f>
        <v>4000</v>
      </c>
      <c r="G6674" s="3">
        <f>Bakery[[#This Row],[Price]]*Bakery[[#This Row],[Quantity]]</f>
        <v>8000</v>
      </c>
    </row>
    <row r="6675" spans="1:7" x14ac:dyDescent="0.25">
      <c r="A6675">
        <v>2020</v>
      </c>
      <c r="B6675" t="s">
        <v>18</v>
      </c>
      <c r="C6675" s="1">
        <v>18000</v>
      </c>
      <c r="D6675" t="s">
        <v>30</v>
      </c>
      <c r="E6675" s="2">
        <v>2</v>
      </c>
      <c r="F6675">
        <f>IFERROR(VLOOKUP(Bakery[[#This Row],[Products]],Bakery_price[#All],2,FALSE),0)</f>
        <v>2500</v>
      </c>
      <c r="G6675" s="3">
        <f>Bakery[[#This Row],[Price]]*Bakery[[#This Row],[Quantity]]</f>
        <v>5000</v>
      </c>
    </row>
    <row r="6676" spans="1:7" x14ac:dyDescent="0.25">
      <c r="A6676">
        <v>2020</v>
      </c>
      <c r="B6676" t="s">
        <v>18</v>
      </c>
      <c r="C6676" s="1">
        <v>19600</v>
      </c>
      <c r="D6676" t="s">
        <v>6</v>
      </c>
      <c r="E6676" s="2">
        <v>1</v>
      </c>
      <c r="F6676">
        <f>IFERROR(VLOOKUP(Bakery[[#This Row],[Products]],Bakery_price[#All],2,FALSE),0)</f>
        <v>4800</v>
      </c>
      <c r="G6676" s="3">
        <f>Bakery[[#This Row],[Price]]*Bakery[[#This Row],[Quantity]]</f>
        <v>4800</v>
      </c>
    </row>
    <row r="6677" spans="1:7" x14ac:dyDescent="0.25">
      <c r="A6677">
        <v>2020</v>
      </c>
      <c r="B6677" t="s">
        <v>18</v>
      </c>
      <c r="C6677" s="1">
        <v>19600</v>
      </c>
      <c r="D6677" t="s">
        <v>15</v>
      </c>
      <c r="E6677" s="2">
        <v>1</v>
      </c>
      <c r="F6677">
        <f>IFERROR(VLOOKUP(Bakery[[#This Row],[Products]],Bakery_price[#All],2,FALSE),0)</f>
        <v>3500</v>
      </c>
      <c r="G6677" s="3">
        <f>Bakery[[#This Row],[Price]]*Bakery[[#This Row],[Quantity]]</f>
        <v>3500</v>
      </c>
    </row>
    <row r="6678" spans="1:7" x14ac:dyDescent="0.25">
      <c r="A6678">
        <v>2020</v>
      </c>
      <c r="B6678" t="s">
        <v>18</v>
      </c>
      <c r="C6678" s="1">
        <v>19600</v>
      </c>
      <c r="D6678" t="s">
        <v>8</v>
      </c>
      <c r="E6678" s="2">
        <v>1</v>
      </c>
      <c r="F6678">
        <f>IFERROR(VLOOKUP(Bakery[[#This Row],[Products]],Bakery_price[#All],2,FALSE),0)</f>
        <v>4800</v>
      </c>
      <c r="G6678" s="3">
        <f>Bakery[[#This Row],[Price]]*Bakery[[#This Row],[Quantity]]</f>
        <v>4800</v>
      </c>
    </row>
    <row r="6679" spans="1:7" x14ac:dyDescent="0.25">
      <c r="A6679">
        <v>2020</v>
      </c>
      <c r="B6679" t="s">
        <v>18</v>
      </c>
      <c r="C6679" s="1">
        <v>18500</v>
      </c>
      <c r="D6679" t="s">
        <v>8</v>
      </c>
      <c r="E6679" s="2">
        <v>1</v>
      </c>
      <c r="F6679">
        <f>IFERROR(VLOOKUP(Bakery[[#This Row],[Products]],Bakery_price[#All],2,FALSE),0)</f>
        <v>4800</v>
      </c>
      <c r="G6679" s="3">
        <f>Bakery[[#This Row],[Price]]*Bakery[[#This Row],[Quantity]]</f>
        <v>4800</v>
      </c>
    </row>
    <row r="6680" spans="1:7" x14ac:dyDescent="0.25">
      <c r="A6680">
        <v>2020</v>
      </c>
      <c r="B6680" t="s">
        <v>18</v>
      </c>
      <c r="C6680" s="1">
        <v>18500</v>
      </c>
      <c r="D6680" t="s">
        <v>25</v>
      </c>
      <c r="E6680" s="2">
        <v>2</v>
      </c>
      <c r="F6680">
        <f>IFERROR(VLOOKUP(Bakery[[#This Row],[Products]],Bakery_price[#All],2,FALSE),0)</f>
        <v>3500</v>
      </c>
      <c r="G6680" s="3">
        <f>Bakery[[#This Row],[Price]]*Bakery[[#This Row],[Quantity]]</f>
        <v>7000</v>
      </c>
    </row>
    <row r="6681" spans="1:7" x14ac:dyDescent="0.25">
      <c r="A6681">
        <v>2020</v>
      </c>
      <c r="B6681" t="s">
        <v>18</v>
      </c>
      <c r="C6681" s="1">
        <v>18500</v>
      </c>
      <c r="D6681" t="s">
        <v>9</v>
      </c>
      <c r="E6681" s="2" t="s">
        <v>32</v>
      </c>
      <c r="F6681">
        <f>IFERROR(VLOOKUP(Bakery[[#This Row],[Products]],Bakery_price[#All],2,FALSE),0)</f>
        <v>5000</v>
      </c>
      <c r="G6681" s="3">
        <f>Bakery[[#This Row],[Price]]*Bakery[[#This Row],[Quantity]]</f>
        <v>5000</v>
      </c>
    </row>
    <row r="6682" spans="1:7" x14ac:dyDescent="0.25">
      <c r="A6682">
        <v>2020</v>
      </c>
      <c r="B6682" t="s">
        <v>18</v>
      </c>
      <c r="C6682" s="1">
        <v>22300</v>
      </c>
      <c r="D6682" t="s">
        <v>6</v>
      </c>
      <c r="E6682" s="2">
        <v>1</v>
      </c>
      <c r="F6682">
        <f>IFERROR(VLOOKUP(Bakery[[#This Row],[Products]],Bakery_price[#All],2,FALSE),0)</f>
        <v>4800</v>
      </c>
      <c r="G6682" s="3">
        <f>Bakery[[#This Row],[Price]]*Bakery[[#This Row],[Quantity]]</f>
        <v>4800</v>
      </c>
    </row>
    <row r="6683" spans="1:7" x14ac:dyDescent="0.25">
      <c r="A6683">
        <v>2020</v>
      </c>
      <c r="B6683" t="s">
        <v>18</v>
      </c>
      <c r="C6683" s="1">
        <v>22300</v>
      </c>
      <c r="D6683" t="s">
        <v>15</v>
      </c>
      <c r="E6683" s="2">
        <v>1</v>
      </c>
      <c r="F6683">
        <f>IFERROR(VLOOKUP(Bakery[[#This Row],[Products]],Bakery_price[#All],2,FALSE),0)</f>
        <v>3500</v>
      </c>
      <c r="G6683" s="3">
        <f>Bakery[[#This Row],[Price]]*Bakery[[#This Row],[Quantity]]</f>
        <v>3500</v>
      </c>
    </row>
    <row r="6684" spans="1:7" x14ac:dyDescent="0.25">
      <c r="A6684">
        <v>2020</v>
      </c>
      <c r="B6684" t="s">
        <v>18</v>
      </c>
      <c r="C6684" s="1">
        <v>22300</v>
      </c>
      <c r="D6684" t="s">
        <v>7</v>
      </c>
      <c r="E6684" s="2">
        <v>1</v>
      </c>
      <c r="F6684">
        <f>IFERROR(VLOOKUP(Bakery[[#This Row],[Products]],Bakery_price[#All],2,FALSE),0)</f>
        <v>0</v>
      </c>
      <c r="G6684" s="3">
        <f>Bakery[[#This Row],[Price]]*Bakery[[#This Row],[Quantity]]</f>
        <v>0</v>
      </c>
    </row>
    <row r="6685" spans="1:7" x14ac:dyDescent="0.25">
      <c r="A6685">
        <v>2020</v>
      </c>
      <c r="B6685" t="s">
        <v>18</v>
      </c>
      <c r="C6685" s="1">
        <v>22300</v>
      </c>
      <c r="D6685" t="s">
        <v>25</v>
      </c>
      <c r="E6685" s="2">
        <v>1</v>
      </c>
      <c r="F6685">
        <f>IFERROR(VLOOKUP(Bakery[[#This Row],[Products]],Bakery_price[#All],2,FALSE),0)</f>
        <v>3500</v>
      </c>
      <c r="G6685" s="3">
        <f>Bakery[[#This Row],[Price]]*Bakery[[#This Row],[Quantity]]</f>
        <v>3500</v>
      </c>
    </row>
    <row r="6686" spans="1:7" x14ac:dyDescent="0.25">
      <c r="A6686">
        <v>2020</v>
      </c>
      <c r="B6686" t="s">
        <v>18</v>
      </c>
      <c r="C6686" s="1">
        <v>22300</v>
      </c>
      <c r="D6686" t="s">
        <v>12</v>
      </c>
      <c r="E6686" s="2">
        <v>1</v>
      </c>
      <c r="F6686">
        <f>IFERROR(VLOOKUP(Bakery[[#This Row],[Products]],Bakery_price[#All],2,FALSE),0)</f>
        <v>4500</v>
      </c>
      <c r="G6686" s="3">
        <f>Bakery[[#This Row],[Price]]*Bakery[[#This Row],[Quantity]]</f>
        <v>4500</v>
      </c>
    </row>
    <row r="6687" spans="1:7" x14ac:dyDescent="0.25">
      <c r="A6687">
        <v>2020</v>
      </c>
      <c r="B6687" t="s">
        <v>18</v>
      </c>
      <c r="C6687" s="1">
        <v>25400</v>
      </c>
      <c r="D6687" t="s">
        <v>6</v>
      </c>
      <c r="E6687" s="2">
        <v>3</v>
      </c>
      <c r="F6687">
        <f>IFERROR(VLOOKUP(Bakery[[#This Row],[Products]],Bakery_price[#All],2,FALSE),0)</f>
        <v>4800</v>
      </c>
      <c r="G6687" s="3">
        <f>Bakery[[#This Row],[Price]]*Bakery[[#This Row],[Quantity]]</f>
        <v>14400</v>
      </c>
    </row>
    <row r="6688" spans="1:7" x14ac:dyDescent="0.25">
      <c r="A6688">
        <v>2020</v>
      </c>
      <c r="B6688" t="s">
        <v>18</v>
      </c>
      <c r="C6688" s="1">
        <v>25400</v>
      </c>
      <c r="D6688" t="s">
        <v>31</v>
      </c>
      <c r="E6688" s="2">
        <v>1</v>
      </c>
      <c r="F6688">
        <f>IFERROR(VLOOKUP(Bakery[[#This Row],[Products]],Bakery_price[#All],2,FALSE),0)</f>
        <v>4000</v>
      </c>
      <c r="G6688" s="3">
        <f>Bakery[[#This Row],[Price]]*Bakery[[#This Row],[Quantity]]</f>
        <v>4000</v>
      </c>
    </row>
    <row r="6689" spans="1:7" x14ac:dyDescent="0.25">
      <c r="A6689">
        <v>2020</v>
      </c>
      <c r="B6689" t="s">
        <v>18</v>
      </c>
      <c r="C6689" s="1">
        <v>25400</v>
      </c>
      <c r="D6689" t="s">
        <v>10</v>
      </c>
      <c r="E6689" s="2">
        <v>1</v>
      </c>
      <c r="F6689">
        <f>IFERROR(VLOOKUP(Bakery[[#This Row],[Products]],Bakery_price[#All],2,FALSE),0)</f>
        <v>0</v>
      </c>
      <c r="G6689" s="3">
        <f>Bakery[[#This Row],[Price]]*Bakery[[#This Row],[Quantity]]</f>
        <v>0</v>
      </c>
    </row>
    <row r="6690" spans="1:7" x14ac:dyDescent="0.25">
      <c r="A6690">
        <v>2020</v>
      </c>
      <c r="B6690" t="s">
        <v>18</v>
      </c>
      <c r="C6690" s="1">
        <v>16100</v>
      </c>
      <c r="D6690" t="s">
        <v>6</v>
      </c>
      <c r="E6690" s="2">
        <v>2</v>
      </c>
      <c r="F6690">
        <f>IFERROR(VLOOKUP(Bakery[[#This Row],[Products]],Bakery_price[#All],2,FALSE),0)</f>
        <v>4800</v>
      </c>
      <c r="G6690" s="3">
        <f>Bakery[[#This Row],[Price]]*Bakery[[#This Row],[Quantity]]</f>
        <v>9600</v>
      </c>
    </row>
    <row r="6691" spans="1:7" x14ac:dyDescent="0.25">
      <c r="A6691">
        <v>2020</v>
      </c>
      <c r="B6691" t="s">
        <v>18</v>
      </c>
      <c r="C6691" s="1">
        <v>16100</v>
      </c>
      <c r="D6691" t="s">
        <v>10</v>
      </c>
      <c r="E6691" s="2">
        <v>1</v>
      </c>
      <c r="F6691">
        <f>IFERROR(VLOOKUP(Bakery[[#This Row],[Products]],Bakery_price[#All],2,FALSE),0)</f>
        <v>0</v>
      </c>
      <c r="G6691" s="3">
        <f>Bakery[[#This Row],[Price]]*Bakery[[#This Row],[Quantity]]</f>
        <v>0</v>
      </c>
    </row>
    <row r="6692" spans="1:7" x14ac:dyDescent="0.25">
      <c r="A6692">
        <v>2020</v>
      </c>
      <c r="B6692" t="s">
        <v>18</v>
      </c>
      <c r="C6692" s="1">
        <v>18300</v>
      </c>
      <c r="D6692" t="s">
        <v>6</v>
      </c>
      <c r="E6692" s="2">
        <v>1</v>
      </c>
      <c r="F6692">
        <f>IFERROR(VLOOKUP(Bakery[[#This Row],[Products]],Bakery_price[#All],2,FALSE),0)</f>
        <v>4800</v>
      </c>
      <c r="G6692" s="3">
        <f>Bakery[[#This Row],[Price]]*Bakery[[#This Row],[Quantity]]</f>
        <v>4800</v>
      </c>
    </row>
    <row r="6693" spans="1:7" x14ac:dyDescent="0.25">
      <c r="A6693">
        <v>2020</v>
      </c>
      <c r="B6693" t="s">
        <v>18</v>
      </c>
      <c r="C6693" s="1">
        <v>18300</v>
      </c>
      <c r="D6693" t="s">
        <v>15</v>
      </c>
      <c r="E6693" s="2">
        <v>2</v>
      </c>
      <c r="F6693">
        <f>IFERROR(VLOOKUP(Bakery[[#This Row],[Products]],Bakery_price[#All],2,FALSE),0)</f>
        <v>3500</v>
      </c>
      <c r="G6693" s="3">
        <f>Bakery[[#This Row],[Price]]*Bakery[[#This Row],[Quantity]]</f>
        <v>7000</v>
      </c>
    </row>
    <row r="6694" spans="1:7" x14ac:dyDescent="0.25">
      <c r="A6694">
        <v>2020</v>
      </c>
      <c r="B6694" t="s">
        <v>18</v>
      </c>
      <c r="C6694" s="1">
        <v>18300</v>
      </c>
      <c r="D6694" t="s">
        <v>12</v>
      </c>
      <c r="E6694" s="2">
        <v>1</v>
      </c>
      <c r="F6694">
        <f>IFERROR(VLOOKUP(Bakery[[#This Row],[Products]],Bakery_price[#All],2,FALSE),0)</f>
        <v>4500</v>
      </c>
      <c r="G6694" s="3">
        <f>Bakery[[#This Row],[Price]]*Bakery[[#This Row],[Quantity]]</f>
        <v>4500</v>
      </c>
    </row>
    <row r="6695" spans="1:7" x14ac:dyDescent="0.25">
      <c r="A6695">
        <v>2020</v>
      </c>
      <c r="B6695" t="s">
        <v>18</v>
      </c>
      <c r="C6695" s="1">
        <v>14800</v>
      </c>
      <c r="D6695" t="s">
        <v>6</v>
      </c>
      <c r="E6695" s="2">
        <v>3</v>
      </c>
      <c r="F6695">
        <f>IFERROR(VLOOKUP(Bakery[[#This Row],[Products]],Bakery_price[#All],2,FALSE),0)</f>
        <v>4800</v>
      </c>
      <c r="G6695" s="3">
        <f>Bakery[[#This Row],[Price]]*Bakery[[#This Row],[Quantity]]</f>
        <v>14400</v>
      </c>
    </row>
    <row r="6696" spans="1:7" x14ac:dyDescent="0.25">
      <c r="A6696">
        <v>2020</v>
      </c>
      <c r="B6696" t="s">
        <v>21</v>
      </c>
      <c r="C6696" s="1">
        <v>21300</v>
      </c>
      <c r="D6696" t="s">
        <v>6</v>
      </c>
      <c r="E6696" s="2">
        <v>1</v>
      </c>
      <c r="F6696">
        <f>IFERROR(VLOOKUP(Bakery[[#This Row],[Products]],Bakery_price[#All],2,FALSE),0)</f>
        <v>4800</v>
      </c>
      <c r="G6696" s="3">
        <f>Bakery[[#This Row],[Price]]*Bakery[[#This Row],[Quantity]]</f>
        <v>4800</v>
      </c>
    </row>
    <row r="6697" spans="1:7" x14ac:dyDescent="0.25">
      <c r="A6697">
        <v>2020</v>
      </c>
      <c r="B6697" t="s">
        <v>21</v>
      </c>
      <c r="C6697" s="1">
        <v>21300</v>
      </c>
      <c r="D6697" t="s">
        <v>15</v>
      </c>
      <c r="E6697" s="2">
        <v>1</v>
      </c>
      <c r="F6697">
        <f>IFERROR(VLOOKUP(Bakery[[#This Row],[Products]],Bakery_price[#All],2,FALSE),0)</f>
        <v>3500</v>
      </c>
      <c r="G6697" s="3">
        <f>Bakery[[#This Row],[Price]]*Bakery[[#This Row],[Quantity]]</f>
        <v>3500</v>
      </c>
    </row>
    <row r="6698" spans="1:7" x14ac:dyDescent="0.25">
      <c r="A6698">
        <v>2020</v>
      </c>
      <c r="B6698" t="s">
        <v>21</v>
      </c>
      <c r="C6698" s="1">
        <v>21300</v>
      </c>
      <c r="D6698" t="s">
        <v>7</v>
      </c>
      <c r="E6698" s="2">
        <v>1</v>
      </c>
      <c r="F6698">
        <f>IFERROR(VLOOKUP(Bakery[[#This Row],[Products]],Bakery_price[#All],2,FALSE),0)</f>
        <v>0</v>
      </c>
      <c r="G6698" s="3">
        <f>Bakery[[#This Row],[Price]]*Bakery[[#This Row],[Quantity]]</f>
        <v>0</v>
      </c>
    </row>
    <row r="6699" spans="1:7" x14ac:dyDescent="0.25">
      <c r="A6699">
        <v>2020</v>
      </c>
      <c r="B6699" t="s">
        <v>21</v>
      </c>
      <c r="C6699" s="1">
        <v>21300</v>
      </c>
      <c r="D6699" t="s">
        <v>25</v>
      </c>
      <c r="E6699" s="2">
        <v>2</v>
      </c>
      <c r="F6699">
        <f>IFERROR(VLOOKUP(Bakery[[#This Row],[Products]],Bakery_price[#All],2,FALSE),0)</f>
        <v>3500</v>
      </c>
      <c r="G6699" s="3">
        <f>Bakery[[#This Row],[Price]]*Bakery[[#This Row],[Quantity]]</f>
        <v>7000</v>
      </c>
    </row>
    <row r="6700" spans="1:7" x14ac:dyDescent="0.25">
      <c r="A6700">
        <v>2020</v>
      </c>
      <c r="B6700" t="s">
        <v>21</v>
      </c>
      <c r="C6700" s="1">
        <v>14800</v>
      </c>
      <c r="D6700" t="s">
        <v>6</v>
      </c>
      <c r="E6700" s="2">
        <v>1</v>
      </c>
      <c r="F6700">
        <f>IFERROR(VLOOKUP(Bakery[[#This Row],[Products]],Bakery_price[#All],2,FALSE),0)</f>
        <v>4800</v>
      </c>
      <c r="G6700" s="3">
        <f>Bakery[[#This Row],[Price]]*Bakery[[#This Row],[Quantity]]</f>
        <v>4800</v>
      </c>
    </row>
    <row r="6701" spans="1:7" x14ac:dyDescent="0.25">
      <c r="A6701">
        <v>2020</v>
      </c>
      <c r="B6701" t="s">
        <v>21</v>
      </c>
      <c r="C6701" s="1">
        <v>14800</v>
      </c>
      <c r="D6701" t="s">
        <v>24</v>
      </c>
      <c r="E6701" s="2">
        <v>1</v>
      </c>
      <c r="F6701">
        <f>IFERROR(VLOOKUP(Bakery[[#This Row],[Products]],Bakery_price[#All],2,FALSE),0)</f>
        <v>3500</v>
      </c>
      <c r="G6701" s="3">
        <f>Bakery[[#This Row],[Price]]*Bakery[[#This Row],[Quantity]]</f>
        <v>3500</v>
      </c>
    </row>
    <row r="6702" spans="1:7" x14ac:dyDescent="0.25">
      <c r="A6702">
        <v>2020</v>
      </c>
      <c r="B6702" t="s">
        <v>21</v>
      </c>
      <c r="C6702" s="1">
        <v>14800</v>
      </c>
      <c r="D6702" t="s">
        <v>8</v>
      </c>
      <c r="E6702" s="2">
        <v>1</v>
      </c>
      <c r="F6702">
        <f>IFERROR(VLOOKUP(Bakery[[#This Row],[Products]],Bakery_price[#All],2,FALSE),0)</f>
        <v>4800</v>
      </c>
      <c r="G6702" s="3">
        <f>Bakery[[#This Row],[Price]]*Bakery[[#This Row],[Quantity]]</f>
        <v>4800</v>
      </c>
    </row>
    <row r="6703" spans="1:7" x14ac:dyDescent="0.25">
      <c r="A6703">
        <v>2020</v>
      </c>
      <c r="B6703" t="s">
        <v>21</v>
      </c>
      <c r="C6703" s="1">
        <v>20500</v>
      </c>
      <c r="D6703" t="s">
        <v>6</v>
      </c>
      <c r="E6703" s="2">
        <v>1</v>
      </c>
      <c r="F6703">
        <f>IFERROR(VLOOKUP(Bakery[[#This Row],[Products]],Bakery_price[#All],2,FALSE),0)</f>
        <v>4800</v>
      </c>
      <c r="G6703" s="3">
        <f>Bakery[[#This Row],[Price]]*Bakery[[#This Row],[Quantity]]</f>
        <v>4800</v>
      </c>
    </row>
    <row r="6704" spans="1:7" x14ac:dyDescent="0.25">
      <c r="A6704">
        <v>2020</v>
      </c>
      <c r="B6704" t="s">
        <v>21</v>
      </c>
      <c r="C6704" s="1">
        <v>20500</v>
      </c>
      <c r="D6704" t="s">
        <v>12</v>
      </c>
      <c r="E6704" s="2">
        <v>2</v>
      </c>
      <c r="F6704">
        <f>IFERROR(VLOOKUP(Bakery[[#This Row],[Products]],Bakery_price[#All],2,FALSE),0)</f>
        <v>4500</v>
      </c>
      <c r="G6704" s="3">
        <f>Bakery[[#This Row],[Price]]*Bakery[[#This Row],[Quantity]]</f>
        <v>9000</v>
      </c>
    </row>
    <row r="6705" spans="1:7" x14ac:dyDescent="0.25">
      <c r="A6705">
        <v>2020</v>
      </c>
      <c r="B6705" t="s">
        <v>21</v>
      </c>
      <c r="C6705" s="1">
        <v>20500</v>
      </c>
      <c r="D6705" t="s">
        <v>10</v>
      </c>
      <c r="E6705" s="2">
        <v>1</v>
      </c>
      <c r="F6705">
        <f>IFERROR(VLOOKUP(Bakery[[#This Row],[Products]],Bakery_price[#All],2,FALSE),0)</f>
        <v>0</v>
      </c>
      <c r="G6705" s="3">
        <f>Bakery[[#This Row],[Price]]*Bakery[[#This Row],[Quantity]]</f>
        <v>0</v>
      </c>
    </row>
    <row r="6706" spans="1:7" x14ac:dyDescent="0.25">
      <c r="A6706">
        <v>2020</v>
      </c>
      <c r="B6706" t="s">
        <v>21</v>
      </c>
      <c r="C6706" s="1">
        <v>16000</v>
      </c>
      <c r="D6706" t="s">
        <v>15</v>
      </c>
      <c r="E6706" s="2">
        <v>1</v>
      </c>
      <c r="F6706">
        <f>IFERROR(VLOOKUP(Bakery[[#This Row],[Products]],Bakery_price[#All],2,FALSE),0)</f>
        <v>3500</v>
      </c>
      <c r="G6706" s="3">
        <f>Bakery[[#This Row],[Price]]*Bakery[[#This Row],[Quantity]]</f>
        <v>3500</v>
      </c>
    </row>
    <row r="6707" spans="1:7" x14ac:dyDescent="0.25">
      <c r="A6707">
        <v>2020</v>
      </c>
      <c r="B6707" t="s">
        <v>21</v>
      </c>
      <c r="C6707" s="1">
        <v>16000</v>
      </c>
      <c r="D6707" t="s">
        <v>19</v>
      </c>
      <c r="E6707" s="2">
        <v>1</v>
      </c>
      <c r="F6707">
        <f>IFERROR(VLOOKUP(Bakery[[#This Row],[Products]],Bakery_price[#All],2,FALSE),0)</f>
        <v>1500</v>
      </c>
      <c r="G6707" s="3">
        <f>Bakery[[#This Row],[Price]]*Bakery[[#This Row],[Quantity]]</f>
        <v>1500</v>
      </c>
    </row>
    <row r="6708" spans="1:7" x14ac:dyDescent="0.25">
      <c r="A6708">
        <v>2020</v>
      </c>
      <c r="B6708" t="s">
        <v>21</v>
      </c>
      <c r="C6708" s="1">
        <v>16000</v>
      </c>
      <c r="D6708" t="s">
        <v>8</v>
      </c>
      <c r="E6708" s="2">
        <v>1</v>
      </c>
      <c r="F6708">
        <f>IFERROR(VLOOKUP(Bakery[[#This Row],[Products]],Bakery_price[#All],2,FALSE),0)</f>
        <v>4800</v>
      </c>
      <c r="G6708" s="3">
        <f>Bakery[[#This Row],[Price]]*Bakery[[#This Row],[Quantity]]</f>
        <v>4800</v>
      </c>
    </row>
    <row r="6709" spans="1:7" x14ac:dyDescent="0.25">
      <c r="A6709">
        <v>2020</v>
      </c>
      <c r="B6709" t="s">
        <v>21</v>
      </c>
      <c r="C6709" s="1">
        <v>16000</v>
      </c>
      <c r="D6709" t="s">
        <v>10</v>
      </c>
      <c r="E6709" s="2">
        <v>1</v>
      </c>
      <c r="F6709">
        <f>IFERROR(VLOOKUP(Bakery[[#This Row],[Products]],Bakery_price[#All],2,FALSE),0)</f>
        <v>0</v>
      </c>
      <c r="G6709" s="3">
        <f>Bakery[[#This Row],[Price]]*Bakery[[#This Row],[Quantity]]</f>
        <v>0</v>
      </c>
    </row>
    <row r="6710" spans="1:7" x14ac:dyDescent="0.25">
      <c r="A6710">
        <v>2020</v>
      </c>
      <c r="B6710" t="s">
        <v>21</v>
      </c>
      <c r="C6710" s="1">
        <v>15600</v>
      </c>
      <c r="D6710" t="s">
        <v>6</v>
      </c>
      <c r="E6710" s="2">
        <v>2</v>
      </c>
      <c r="F6710">
        <f>IFERROR(VLOOKUP(Bakery[[#This Row],[Products]],Bakery_price[#All],2,FALSE),0)</f>
        <v>4800</v>
      </c>
      <c r="G6710" s="3">
        <f>Bakery[[#This Row],[Price]]*Bakery[[#This Row],[Quantity]]</f>
        <v>9600</v>
      </c>
    </row>
    <row r="6711" spans="1:7" x14ac:dyDescent="0.25">
      <c r="A6711">
        <v>2020</v>
      </c>
      <c r="B6711" t="s">
        <v>21</v>
      </c>
      <c r="C6711" s="1">
        <v>15600</v>
      </c>
      <c r="D6711" t="s">
        <v>7</v>
      </c>
      <c r="E6711" s="2">
        <v>1</v>
      </c>
      <c r="F6711">
        <f>IFERROR(VLOOKUP(Bakery[[#This Row],[Products]],Bakery_price[#All],2,FALSE),0)</f>
        <v>0</v>
      </c>
      <c r="G6711" s="3">
        <f>Bakery[[#This Row],[Price]]*Bakery[[#This Row],[Quantity]]</f>
        <v>0</v>
      </c>
    </row>
    <row r="6712" spans="1:7" x14ac:dyDescent="0.25">
      <c r="A6712">
        <v>2020</v>
      </c>
      <c r="B6712" t="s">
        <v>21</v>
      </c>
      <c r="C6712" s="1">
        <v>19000</v>
      </c>
      <c r="D6712" t="s">
        <v>15</v>
      </c>
      <c r="E6712" s="2">
        <v>1</v>
      </c>
      <c r="F6712">
        <f>IFERROR(VLOOKUP(Bakery[[#This Row],[Products]],Bakery_price[#All],2,FALSE),0)</f>
        <v>3500</v>
      </c>
      <c r="G6712" s="3">
        <f>Bakery[[#This Row],[Price]]*Bakery[[#This Row],[Quantity]]</f>
        <v>3500</v>
      </c>
    </row>
    <row r="6713" spans="1:7" x14ac:dyDescent="0.25">
      <c r="A6713">
        <v>2020</v>
      </c>
      <c r="B6713" t="s">
        <v>21</v>
      </c>
      <c r="C6713" s="1">
        <v>19000</v>
      </c>
      <c r="D6713" t="s">
        <v>8</v>
      </c>
      <c r="E6713" s="2">
        <v>1</v>
      </c>
      <c r="F6713">
        <f>IFERROR(VLOOKUP(Bakery[[#This Row],[Products]],Bakery_price[#All],2,FALSE),0)</f>
        <v>4800</v>
      </c>
      <c r="G6713" s="3">
        <f>Bakery[[#This Row],[Price]]*Bakery[[#This Row],[Quantity]]</f>
        <v>4800</v>
      </c>
    </row>
    <row r="6714" spans="1:7" x14ac:dyDescent="0.25">
      <c r="A6714">
        <v>2020</v>
      </c>
      <c r="B6714" t="s">
        <v>21</v>
      </c>
      <c r="C6714" s="1">
        <v>19000</v>
      </c>
      <c r="D6714" t="s">
        <v>29</v>
      </c>
      <c r="E6714" s="2">
        <v>2</v>
      </c>
      <c r="F6714">
        <f>IFERROR(VLOOKUP(Bakery[[#This Row],[Products]],Bakery_price[#All],2,FALSE),0)</f>
        <v>4500</v>
      </c>
      <c r="G6714" s="3">
        <f>Bakery[[#This Row],[Price]]*Bakery[[#This Row],[Quantity]]</f>
        <v>9000</v>
      </c>
    </row>
    <row r="6715" spans="1:7" x14ac:dyDescent="0.25">
      <c r="A6715">
        <v>2020</v>
      </c>
      <c r="B6715" t="s">
        <v>21</v>
      </c>
      <c r="C6715" s="1">
        <v>18800</v>
      </c>
      <c r="D6715" t="s">
        <v>6</v>
      </c>
      <c r="E6715" s="2">
        <v>1</v>
      </c>
      <c r="F6715">
        <f>IFERROR(VLOOKUP(Bakery[[#This Row],[Products]],Bakery_price[#All],2,FALSE),0)</f>
        <v>4800</v>
      </c>
      <c r="G6715" s="3">
        <f>Bakery[[#This Row],[Price]]*Bakery[[#This Row],[Quantity]]</f>
        <v>4800</v>
      </c>
    </row>
    <row r="6716" spans="1:7" x14ac:dyDescent="0.25">
      <c r="A6716">
        <v>2020</v>
      </c>
      <c r="B6716" t="s">
        <v>21</v>
      </c>
      <c r="C6716" s="1">
        <v>18800</v>
      </c>
      <c r="D6716" t="s">
        <v>15</v>
      </c>
      <c r="E6716" s="2">
        <v>1</v>
      </c>
      <c r="F6716">
        <f>IFERROR(VLOOKUP(Bakery[[#This Row],[Products]],Bakery_price[#All],2,FALSE),0)</f>
        <v>3500</v>
      </c>
      <c r="G6716" s="3">
        <f>Bakery[[#This Row],[Price]]*Bakery[[#This Row],[Quantity]]</f>
        <v>3500</v>
      </c>
    </row>
    <row r="6717" spans="1:7" x14ac:dyDescent="0.25">
      <c r="A6717">
        <v>2020</v>
      </c>
      <c r="B6717" t="s">
        <v>21</v>
      </c>
      <c r="C6717" s="1">
        <v>18800</v>
      </c>
      <c r="D6717" t="s">
        <v>17</v>
      </c>
      <c r="E6717" s="2">
        <v>1</v>
      </c>
      <c r="F6717">
        <f>IFERROR(VLOOKUP(Bakery[[#This Row],[Products]],Bakery_price[#All],2,FALSE),0)</f>
        <v>4000</v>
      </c>
      <c r="G6717" s="3">
        <f>Bakery[[#This Row],[Price]]*Bakery[[#This Row],[Quantity]]</f>
        <v>4000</v>
      </c>
    </row>
    <row r="6718" spans="1:7" x14ac:dyDescent="0.25">
      <c r="A6718">
        <v>2020</v>
      </c>
      <c r="B6718" t="s">
        <v>21</v>
      </c>
      <c r="C6718" s="1">
        <v>18800</v>
      </c>
      <c r="D6718" t="s">
        <v>29</v>
      </c>
      <c r="E6718" s="2">
        <v>1</v>
      </c>
      <c r="F6718">
        <f>IFERROR(VLOOKUP(Bakery[[#This Row],[Products]],Bakery_price[#All],2,FALSE),0)</f>
        <v>4500</v>
      </c>
      <c r="G6718" s="3">
        <f>Bakery[[#This Row],[Price]]*Bakery[[#This Row],[Quantity]]</f>
        <v>4500</v>
      </c>
    </row>
    <row r="6719" spans="1:7" x14ac:dyDescent="0.25">
      <c r="A6719">
        <v>2020</v>
      </c>
      <c r="B6719" t="s">
        <v>21</v>
      </c>
      <c r="C6719" s="1">
        <v>18000</v>
      </c>
      <c r="D6719" t="s">
        <v>15</v>
      </c>
      <c r="E6719" s="2">
        <v>1</v>
      </c>
      <c r="F6719">
        <f>IFERROR(VLOOKUP(Bakery[[#This Row],[Products]],Bakery_price[#All],2,FALSE),0)</f>
        <v>3500</v>
      </c>
      <c r="G6719" s="3">
        <f>Bakery[[#This Row],[Price]]*Bakery[[#This Row],[Quantity]]</f>
        <v>3500</v>
      </c>
    </row>
    <row r="6720" spans="1:7" x14ac:dyDescent="0.25">
      <c r="A6720">
        <v>2020</v>
      </c>
      <c r="B6720" t="s">
        <v>21</v>
      </c>
      <c r="C6720" s="1">
        <v>18000</v>
      </c>
      <c r="D6720" t="s">
        <v>8</v>
      </c>
      <c r="E6720" s="2">
        <v>2</v>
      </c>
      <c r="F6720">
        <f>IFERROR(VLOOKUP(Bakery[[#This Row],[Products]],Bakery_price[#All],2,FALSE),0)</f>
        <v>4800</v>
      </c>
      <c r="G6720" s="3">
        <f>Bakery[[#This Row],[Price]]*Bakery[[#This Row],[Quantity]]</f>
        <v>9600</v>
      </c>
    </row>
    <row r="6721" spans="1:7" x14ac:dyDescent="0.25">
      <c r="A6721">
        <v>2020</v>
      </c>
      <c r="B6721" t="s">
        <v>21</v>
      </c>
      <c r="C6721" s="1">
        <v>18000</v>
      </c>
      <c r="D6721" t="s">
        <v>25</v>
      </c>
      <c r="E6721" s="2">
        <v>1</v>
      </c>
      <c r="F6721">
        <f>IFERROR(VLOOKUP(Bakery[[#This Row],[Products]],Bakery_price[#All],2,FALSE),0)</f>
        <v>3500</v>
      </c>
      <c r="G6721" s="3">
        <f>Bakery[[#This Row],[Price]]*Bakery[[#This Row],[Quantity]]</f>
        <v>3500</v>
      </c>
    </row>
    <row r="6722" spans="1:7" x14ac:dyDescent="0.25">
      <c r="A6722">
        <v>2020</v>
      </c>
      <c r="B6722" t="s">
        <v>23</v>
      </c>
      <c r="C6722" s="1">
        <v>28600</v>
      </c>
      <c r="D6722" t="s">
        <v>6</v>
      </c>
      <c r="E6722" s="2">
        <v>2</v>
      </c>
      <c r="F6722">
        <f>IFERROR(VLOOKUP(Bakery[[#This Row],[Products]],Bakery_price[#All],2,FALSE),0)</f>
        <v>4800</v>
      </c>
      <c r="G6722" s="3">
        <f>Bakery[[#This Row],[Price]]*Bakery[[#This Row],[Quantity]]</f>
        <v>9600</v>
      </c>
    </row>
    <row r="6723" spans="1:7" x14ac:dyDescent="0.25">
      <c r="A6723">
        <v>2020</v>
      </c>
      <c r="B6723" t="s">
        <v>23</v>
      </c>
      <c r="C6723" s="1">
        <v>28600</v>
      </c>
      <c r="D6723" t="s">
        <v>15</v>
      </c>
      <c r="E6723" s="2">
        <v>1</v>
      </c>
      <c r="F6723">
        <f>IFERROR(VLOOKUP(Bakery[[#This Row],[Products]],Bakery_price[#All],2,FALSE),0)</f>
        <v>3500</v>
      </c>
      <c r="G6723" s="3">
        <f>Bakery[[#This Row],[Price]]*Bakery[[#This Row],[Quantity]]</f>
        <v>3500</v>
      </c>
    </row>
    <row r="6724" spans="1:7" x14ac:dyDescent="0.25">
      <c r="A6724">
        <v>2020</v>
      </c>
      <c r="B6724" t="s">
        <v>23</v>
      </c>
      <c r="C6724" s="1">
        <v>28600</v>
      </c>
      <c r="D6724" t="s">
        <v>20</v>
      </c>
      <c r="E6724" s="2">
        <v>1</v>
      </c>
      <c r="F6724">
        <f>IFERROR(VLOOKUP(Bakery[[#This Row],[Products]],Bakery_price[#All],2,FALSE),0)</f>
        <v>0</v>
      </c>
      <c r="G6724" s="3">
        <f>Bakery[[#This Row],[Price]]*Bakery[[#This Row],[Quantity]]</f>
        <v>0</v>
      </c>
    </row>
    <row r="6725" spans="1:7" x14ac:dyDescent="0.25">
      <c r="A6725">
        <v>2020</v>
      </c>
      <c r="B6725" t="s">
        <v>23</v>
      </c>
      <c r="C6725" s="1">
        <v>28600</v>
      </c>
      <c r="D6725" t="s">
        <v>29</v>
      </c>
      <c r="E6725" s="2">
        <v>1</v>
      </c>
      <c r="F6725">
        <f>IFERROR(VLOOKUP(Bakery[[#This Row],[Products]],Bakery_price[#All],2,FALSE),0)</f>
        <v>4500</v>
      </c>
      <c r="G6725" s="3">
        <f>Bakery[[#This Row],[Price]]*Bakery[[#This Row],[Quantity]]</f>
        <v>4500</v>
      </c>
    </row>
    <row r="6726" spans="1:7" x14ac:dyDescent="0.25">
      <c r="A6726">
        <v>2020</v>
      </c>
      <c r="B6726" t="s">
        <v>23</v>
      </c>
      <c r="C6726" s="1">
        <v>28600</v>
      </c>
      <c r="D6726" t="s">
        <v>10</v>
      </c>
      <c r="E6726" s="2">
        <v>1</v>
      </c>
      <c r="F6726">
        <f>IFERROR(VLOOKUP(Bakery[[#This Row],[Products]],Bakery_price[#All],2,FALSE),0)</f>
        <v>0</v>
      </c>
      <c r="G6726" s="3">
        <f>Bakery[[#This Row],[Price]]*Bakery[[#This Row],[Quantity]]</f>
        <v>0</v>
      </c>
    </row>
    <row r="6727" spans="1:7" x14ac:dyDescent="0.25">
      <c r="A6727">
        <v>2020</v>
      </c>
      <c r="B6727" t="s">
        <v>23</v>
      </c>
      <c r="C6727" s="1">
        <v>24300</v>
      </c>
      <c r="D6727" t="s">
        <v>6</v>
      </c>
      <c r="E6727" s="2">
        <v>1</v>
      </c>
      <c r="F6727">
        <f>IFERROR(VLOOKUP(Bakery[[#This Row],[Products]],Bakery_price[#All],2,FALSE),0)</f>
        <v>4800</v>
      </c>
      <c r="G6727" s="3">
        <f>Bakery[[#This Row],[Price]]*Bakery[[#This Row],[Quantity]]</f>
        <v>4800</v>
      </c>
    </row>
    <row r="6728" spans="1:7" x14ac:dyDescent="0.25">
      <c r="A6728">
        <v>2020</v>
      </c>
      <c r="B6728" t="s">
        <v>23</v>
      </c>
      <c r="C6728" s="1">
        <v>24300</v>
      </c>
      <c r="D6728" t="s">
        <v>15</v>
      </c>
      <c r="E6728" s="2">
        <v>1</v>
      </c>
      <c r="F6728">
        <f>IFERROR(VLOOKUP(Bakery[[#This Row],[Products]],Bakery_price[#All],2,FALSE),0)</f>
        <v>3500</v>
      </c>
      <c r="G6728" s="3">
        <f>Bakery[[#This Row],[Price]]*Bakery[[#This Row],[Quantity]]</f>
        <v>3500</v>
      </c>
    </row>
    <row r="6729" spans="1:7" x14ac:dyDescent="0.25">
      <c r="A6729">
        <v>2020</v>
      </c>
      <c r="B6729" t="s">
        <v>23</v>
      </c>
      <c r="C6729" s="1">
        <v>24300</v>
      </c>
      <c r="D6729" t="s">
        <v>24</v>
      </c>
      <c r="E6729" s="2">
        <v>1</v>
      </c>
      <c r="F6729">
        <f>IFERROR(VLOOKUP(Bakery[[#This Row],[Products]],Bakery_price[#All],2,FALSE),0)</f>
        <v>3500</v>
      </c>
      <c r="G6729" s="3">
        <f>Bakery[[#This Row],[Price]]*Bakery[[#This Row],[Quantity]]</f>
        <v>3500</v>
      </c>
    </row>
    <row r="6730" spans="1:7" x14ac:dyDescent="0.25">
      <c r="A6730">
        <v>2020</v>
      </c>
      <c r="B6730" t="s">
        <v>23</v>
      </c>
      <c r="C6730" s="1">
        <v>24300</v>
      </c>
      <c r="D6730" t="s">
        <v>25</v>
      </c>
      <c r="E6730" s="2">
        <v>1</v>
      </c>
      <c r="F6730">
        <f>IFERROR(VLOOKUP(Bakery[[#This Row],[Products]],Bakery_price[#All],2,FALSE),0)</f>
        <v>3500</v>
      </c>
      <c r="G6730" s="3">
        <f>Bakery[[#This Row],[Price]]*Bakery[[#This Row],[Quantity]]</f>
        <v>3500</v>
      </c>
    </row>
    <row r="6731" spans="1:7" x14ac:dyDescent="0.25">
      <c r="A6731">
        <v>2020</v>
      </c>
      <c r="B6731" t="s">
        <v>23</v>
      </c>
      <c r="C6731" s="1">
        <v>24300</v>
      </c>
      <c r="D6731" t="s">
        <v>16</v>
      </c>
      <c r="E6731" s="2">
        <v>1</v>
      </c>
      <c r="F6731">
        <f>IFERROR(VLOOKUP(Bakery[[#This Row],[Products]],Bakery_price[#All],2,FALSE),0)</f>
        <v>0</v>
      </c>
      <c r="G6731" s="3">
        <f>Bakery[[#This Row],[Price]]*Bakery[[#This Row],[Quantity]]</f>
        <v>0</v>
      </c>
    </row>
    <row r="6732" spans="1:7" x14ac:dyDescent="0.25">
      <c r="A6732">
        <v>2020</v>
      </c>
      <c r="B6732" t="s">
        <v>23</v>
      </c>
      <c r="C6732" s="1">
        <v>24300</v>
      </c>
      <c r="D6732" t="s">
        <v>30</v>
      </c>
      <c r="E6732" s="2">
        <v>1</v>
      </c>
      <c r="F6732">
        <f>IFERROR(VLOOKUP(Bakery[[#This Row],[Products]],Bakery_price[#All],2,FALSE),0)</f>
        <v>2500</v>
      </c>
      <c r="G6732" s="3">
        <f>Bakery[[#This Row],[Price]]*Bakery[[#This Row],[Quantity]]</f>
        <v>2500</v>
      </c>
    </row>
    <row r="6733" spans="1:7" x14ac:dyDescent="0.25">
      <c r="A6733">
        <v>2020</v>
      </c>
      <c r="B6733" t="s">
        <v>23</v>
      </c>
      <c r="C6733" s="1">
        <v>16000</v>
      </c>
      <c r="D6733" t="s">
        <v>6</v>
      </c>
      <c r="E6733" s="2">
        <v>1</v>
      </c>
      <c r="F6733">
        <f>IFERROR(VLOOKUP(Bakery[[#This Row],[Products]],Bakery_price[#All],2,FALSE),0)</f>
        <v>4800</v>
      </c>
      <c r="G6733" s="3">
        <f>Bakery[[#This Row],[Price]]*Bakery[[#This Row],[Quantity]]</f>
        <v>4800</v>
      </c>
    </row>
    <row r="6734" spans="1:7" x14ac:dyDescent="0.25">
      <c r="A6734">
        <v>2020</v>
      </c>
      <c r="B6734" t="s">
        <v>23</v>
      </c>
      <c r="C6734" s="1">
        <v>16000</v>
      </c>
      <c r="D6734" t="s">
        <v>8</v>
      </c>
      <c r="E6734" s="2">
        <v>1</v>
      </c>
      <c r="F6734">
        <f>IFERROR(VLOOKUP(Bakery[[#This Row],[Products]],Bakery_price[#All],2,FALSE),0)</f>
        <v>4800</v>
      </c>
      <c r="G6734" s="3">
        <f>Bakery[[#This Row],[Price]]*Bakery[[#This Row],[Quantity]]</f>
        <v>4800</v>
      </c>
    </row>
    <row r="6735" spans="1:7" x14ac:dyDescent="0.25">
      <c r="A6735">
        <v>2020</v>
      </c>
      <c r="B6735" t="s">
        <v>23</v>
      </c>
      <c r="C6735" s="1">
        <v>16000</v>
      </c>
      <c r="D6735" t="s">
        <v>31</v>
      </c>
      <c r="E6735" s="2">
        <v>1</v>
      </c>
      <c r="F6735">
        <f>IFERROR(VLOOKUP(Bakery[[#This Row],[Products]],Bakery_price[#All],2,FALSE),0)</f>
        <v>4000</v>
      </c>
      <c r="G6735" s="3">
        <f>Bakery[[#This Row],[Price]]*Bakery[[#This Row],[Quantity]]</f>
        <v>4000</v>
      </c>
    </row>
    <row r="6736" spans="1:7" x14ac:dyDescent="0.25">
      <c r="A6736">
        <v>2020</v>
      </c>
      <c r="B6736" t="s">
        <v>23</v>
      </c>
      <c r="C6736" s="1">
        <v>27100</v>
      </c>
      <c r="D6736" t="s">
        <v>6</v>
      </c>
      <c r="E6736" s="2">
        <v>2</v>
      </c>
      <c r="F6736">
        <f>IFERROR(VLOOKUP(Bakery[[#This Row],[Products]],Bakery_price[#All],2,FALSE),0)</f>
        <v>4800</v>
      </c>
      <c r="G6736" s="3">
        <f>Bakery[[#This Row],[Price]]*Bakery[[#This Row],[Quantity]]</f>
        <v>9600</v>
      </c>
    </row>
    <row r="6737" spans="1:7" x14ac:dyDescent="0.25">
      <c r="A6737">
        <v>2020</v>
      </c>
      <c r="B6737" t="s">
        <v>23</v>
      </c>
      <c r="C6737" s="1">
        <v>27100</v>
      </c>
      <c r="D6737" t="s">
        <v>15</v>
      </c>
      <c r="E6737" s="2">
        <v>1</v>
      </c>
      <c r="F6737">
        <f>IFERROR(VLOOKUP(Bakery[[#This Row],[Products]],Bakery_price[#All],2,FALSE),0)</f>
        <v>3500</v>
      </c>
      <c r="G6737" s="3">
        <f>Bakery[[#This Row],[Price]]*Bakery[[#This Row],[Quantity]]</f>
        <v>3500</v>
      </c>
    </row>
    <row r="6738" spans="1:7" x14ac:dyDescent="0.25">
      <c r="A6738">
        <v>2020</v>
      </c>
      <c r="B6738" t="s">
        <v>23</v>
      </c>
      <c r="C6738" s="1">
        <v>27100</v>
      </c>
      <c r="D6738" t="s">
        <v>24</v>
      </c>
      <c r="E6738" s="2">
        <v>1</v>
      </c>
      <c r="F6738">
        <f>IFERROR(VLOOKUP(Bakery[[#This Row],[Products]],Bakery_price[#All],2,FALSE),0)</f>
        <v>3500</v>
      </c>
      <c r="G6738" s="3">
        <f>Bakery[[#This Row],[Price]]*Bakery[[#This Row],[Quantity]]</f>
        <v>3500</v>
      </c>
    </row>
    <row r="6739" spans="1:7" x14ac:dyDescent="0.25">
      <c r="A6739">
        <v>2020</v>
      </c>
      <c r="B6739" t="s">
        <v>23</v>
      </c>
      <c r="C6739" s="1">
        <v>27100</v>
      </c>
      <c r="D6739" t="s">
        <v>8</v>
      </c>
      <c r="E6739" s="2">
        <v>1</v>
      </c>
      <c r="F6739">
        <f>IFERROR(VLOOKUP(Bakery[[#This Row],[Products]],Bakery_price[#All],2,FALSE),0)</f>
        <v>4800</v>
      </c>
      <c r="G6739" s="3">
        <f>Bakery[[#This Row],[Price]]*Bakery[[#This Row],[Quantity]]</f>
        <v>4800</v>
      </c>
    </row>
    <row r="6740" spans="1:7" x14ac:dyDescent="0.25">
      <c r="A6740">
        <v>2020</v>
      </c>
      <c r="B6740" t="s">
        <v>23</v>
      </c>
      <c r="C6740" s="1">
        <v>27100</v>
      </c>
      <c r="D6740" t="s">
        <v>17</v>
      </c>
      <c r="E6740" s="2">
        <v>1</v>
      </c>
      <c r="F6740">
        <f>IFERROR(VLOOKUP(Bakery[[#This Row],[Products]],Bakery_price[#All],2,FALSE),0)</f>
        <v>4000</v>
      </c>
      <c r="G6740" s="3">
        <f>Bakery[[#This Row],[Price]]*Bakery[[#This Row],[Quantity]]</f>
        <v>4000</v>
      </c>
    </row>
    <row r="6741" spans="1:7" x14ac:dyDescent="0.25">
      <c r="A6741">
        <v>2020</v>
      </c>
      <c r="B6741" t="s">
        <v>23</v>
      </c>
      <c r="C6741" s="1">
        <v>26100</v>
      </c>
      <c r="D6741" t="s">
        <v>6</v>
      </c>
      <c r="E6741" s="2">
        <v>3</v>
      </c>
      <c r="F6741">
        <f>IFERROR(VLOOKUP(Bakery[[#This Row],[Products]],Bakery_price[#All],2,FALSE),0)</f>
        <v>4800</v>
      </c>
      <c r="G6741" s="3">
        <f>Bakery[[#This Row],[Price]]*Bakery[[#This Row],[Quantity]]</f>
        <v>14400</v>
      </c>
    </row>
    <row r="6742" spans="1:7" x14ac:dyDescent="0.25">
      <c r="A6742">
        <v>2020</v>
      </c>
      <c r="B6742" t="s">
        <v>23</v>
      </c>
      <c r="C6742" s="1">
        <v>26100</v>
      </c>
      <c r="D6742" t="s">
        <v>15</v>
      </c>
      <c r="E6742" s="2">
        <v>1</v>
      </c>
      <c r="F6742">
        <f>IFERROR(VLOOKUP(Bakery[[#This Row],[Products]],Bakery_price[#All],2,FALSE),0)</f>
        <v>3500</v>
      </c>
      <c r="G6742" s="3">
        <f>Bakery[[#This Row],[Price]]*Bakery[[#This Row],[Quantity]]</f>
        <v>3500</v>
      </c>
    </row>
    <row r="6743" spans="1:7" x14ac:dyDescent="0.25">
      <c r="A6743">
        <v>2020</v>
      </c>
      <c r="B6743" t="s">
        <v>23</v>
      </c>
      <c r="C6743" s="1">
        <v>26100</v>
      </c>
      <c r="D6743" t="s">
        <v>19</v>
      </c>
      <c r="E6743" s="2">
        <v>1</v>
      </c>
      <c r="F6743">
        <f>IFERROR(VLOOKUP(Bakery[[#This Row],[Products]],Bakery_price[#All],2,FALSE),0)</f>
        <v>1500</v>
      </c>
      <c r="G6743" s="3">
        <f>Bakery[[#This Row],[Price]]*Bakery[[#This Row],[Quantity]]</f>
        <v>1500</v>
      </c>
    </row>
    <row r="6744" spans="1:7" x14ac:dyDescent="0.25">
      <c r="A6744">
        <v>2020</v>
      </c>
      <c r="B6744" t="s">
        <v>23</v>
      </c>
      <c r="C6744" s="1">
        <v>26100</v>
      </c>
      <c r="D6744" t="s">
        <v>29</v>
      </c>
      <c r="E6744" s="2">
        <v>1</v>
      </c>
      <c r="F6744">
        <f>IFERROR(VLOOKUP(Bakery[[#This Row],[Products]],Bakery_price[#All],2,FALSE),0)</f>
        <v>4500</v>
      </c>
      <c r="G6744" s="3">
        <f>Bakery[[#This Row],[Price]]*Bakery[[#This Row],[Quantity]]</f>
        <v>4500</v>
      </c>
    </row>
    <row r="6745" spans="1:7" x14ac:dyDescent="0.25">
      <c r="A6745">
        <v>2020</v>
      </c>
      <c r="B6745" t="s">
        <v>23</v>
      </c>
      <c r="C6745" s="1">
        <v>16100</v>
      </c>
      <c r="D6745" t="s">
        <v>6</v>
      </c>
      <c r="E6745" s="2">
        <v>2</v>
      </c>
      <c r="F6745">
        <f>IFERROR(VLOOKUP(Bakery[[#This Row],[Products]],Bakery_price[#All],2,FALSE),0)</f>
        <v>4800</v>
      </c>
      <c r="G6745" s="3">
        <f>Bakery[[#This Row],[Price]]*Bakery[[#This Row],[Quantity]]</f>
        <v>9600</v>
      </c>
    </row>
    <row r="6746" spans="1:7" x14ac:dyDescent="0.25">
      <c r="A6746">
        <v>2020</v>
      </c>
      <c r="B6746" t="s">
        <v>23</v>
      </c>
      <c r="C6746" s="1">
        <v>16100</v>
      </c>
      <c r="D6746" t="s">
        <v>27</v>
      </c>
      <c r="E6746" s="2">
        <v>1</v>
      </c>
      <c r="F6746">
        <f>IFERROR(VLOOKUP(Bakery[[#This Row],[Products]],Bakery_price[#All],2,FALSE),0)</f>
        <v>4500</v>
      </c>
      <c r="G6746" s="3">
        <f>Bakery[[#This Row],[Price]]*Bakery[[#This Row],[Quantity]]</f>
        <v>4500</v>
      </c>
    </row>
    <row r="6747" spans="1:7" x14ac:dyDescent="0.25">
      <c r="A6747">
        <v>2020</v>
      </c>
      <c r="B6747" t="s">
        <v>23</v>
      </c>
      <c r="C6747" s="1">
        <v>22100</v>
      </c>
      <c r="D6747" t="s">
        <v>6</v>
      </c>
      <c r="E6747" s="2">
        <v>2</v>
      </c>
      <c r="F6747">
        <f>IFERROR(VLOOKUP(Bakery[[#This Row],[Products]],Bakery_price[#All],2,FALSE),0)</f>
        <v>4800</v>
      </c>
      <c r="G6747" s="3">
        <f>Bakery[[#This Row],[Price]]*Bakery[[#This Row],[Quantity]]</f>
        <v>9600</v>
      </c>
    </row>
    <row r="6748" spans="1:7" x14ac:dyDescent="0.25">
      <c r="A6748">
        <v>2020</v>
      </c>
      <c r="B6748" t="s">
        <v>23</v>
      </c>
      <c r="C6748" s="1">
        <v>22100</v>
      </c>
      <c r="D6748" t="s">
        <v>15</v>
      </c>
      <c r="E6748" s="2">
        <v>2</v>
      </c>
      <c r="F6748">
        <f>IFERROR(VLOOKUP(Bakery[[#This Row],[Products]],Bakery_price[#All],2,FALSE),0)</f>
        <v>3500</v>
      </c>
      <c r="G6748" s="3">
        <f>Bakery[[#This Row],[Price]]*Bakery[[#This Row],[Quantity]]</f>
        <v>7000</v>
      </c>
    </row>
    <row r="6749" spans="1:7" x14ac:dyDescent="0.25">
      <c r="A6749">
        <v>2020</v>
      </c>
      <c r="B6749" t="s">
        <v>23</v>
      </c>
      <c r="C6749" s="1">
        <v>22100</v>
      </c>
      <c r="D6749" t="s">
        <v>24</v>
      </c>
      <c r="E6749" s="2">
        <v>1</v>
      </c>
      <c r="F6749">
        <f>IFERROR(VLOOKUP(Bakery[[#This Row],[Products]],Bakery_price[#All],2,FALSE),0)</f>
        <v>3500</v>
      </c>
      <c r="G6749" s="3">
        <f>Bakery[[#This Row],[Price]]*Bakery[[#This Row],[Quantity]]</f>
        <v>3500</v>
      </c>
    </row>
    <row r="6750" spans="1:7" x14ac:dyDescent="0.25">
      <c r="A6750">
        <v>2020</v>
      </c>
      <c r="B6750" t="s">
        <v>23</v>
      </c>
      <c r="C6750" s="1">
        <v>25300</v>
      </c>
      <c r="D6750" t="s">
        <v>6</v>
      </c>
      <c r="E6750" s="2">
        <v>1</v>
      </c>
      <c r="F6750">
        <f>IFERROR(VLOOKUP(Bakery[[#This Row],[Products]],Bakery_price[#All],2,FALSE),0)</f>
        <v>4800</v>
      </c>
      <c r="G6750" s="3">
        <f>Bakery[[#This Row],[Price]]*Bakery[[#This Row],[Quantity]]</f>
        <v>4800</v>
      </c>
    </row>
    <row r="6751" spans="1:7" x14ac:dyDescent="0.25">
      <c r="A6751">
        <v>2020</v>
      </c>
      <c r="B6751" t="s">
        <v>23</v>
      </c>
      <c r="C6751" s="1">
        <v>25300</v>
      </c>
      <c r="D6751" t="s">
        <v>15</v>
      </c>
      <c r="E6751" s="2">
        <v>1</v>
      </c>
      <c r="F6751">
        <f>IFERROR(VLOOKUP(Bakery[[#This Row],[Products]],Bakery_price[#All],2,FALSE),0)</f>
        <v>3500</v>
      </c>
      <c r="G6751" s="3">
        <f>Bakery[[#This Row],[Price]]*Bakery[[#This Row],[Quantity]]</f>
        <v>3500</v>
      </c>
    </row>
    <row r="6752" spans="1:7" x14ac:dyDescent="0.25">
      <c r="A6752">
        <v>2020</v>
      </c>
      <c r="B6752" t="s">
        <v>23</v>
      </c>
      <c r="C6752" s="1">
        <v>25300</v>
      </c>
      <c r="D6752" t="s">
        <v>24</v>
      </c>
      <c r="E6752" s="2">
        <v>3</v>
      </c>
      <c r="F6752">
        <f>IFERROR(VLOOKUP(Bakery[[#This Row],[Products]],Bakery_price[#All],2,FALSE),0)</f>
        <v>3500</v>
      </c>
      <c r="G6752" s="3">
        <f>Bakery[[#This Row],[Price]]*Bakery[[#This Row],[Quantity]]</f>
        <v>10500</v>
      </c>
    </row>
    <row r="6753" spans="1:7" x14ac:dyDescent="0.25">
      <c r="A6753">
        <v>2020</v>
      </c>
      <c r="B6753" t="s">
        <v>23</v>
      </c>
      <c r="C6753" s="1">
        <v>25300</v>
      </c>
      <c r="D6753" t="s">
        <v>25</v>
      </c>
      <c r="E6753" s="2">
        <v>1</v>
      </c>
      <c r="F6753">
        <f>IFERROR(VLOOKUP(Bakery[[#This Row],[Products]],Bakery_price[#All],2,FALSE),0)</f>
        <v>3500</v>
      </c>
      <c r="G6753" s="3">
        <f>Bakery[[#This Row],[Price]]*Bakery[[#This Row],[Quantity]]</f>
        <v>3500</v>
      </c>
    </row>
    <row r="6754" spans="1:7" x14ac:dyDescent="0.25">
      <c r="A6754">
        <v>2020</v>
      </c>
      <c r="B6754" t="s">
        <v>23</v>
      </c>
      <c r="C6754" s="1">
        <v>19000</v>
      </c>
      <c r="D6754" t="s">
        <v>25</v>
      </c>
      <c r="E6754" s="2">
        <v>1</v>
      </c>
      <c r="F6754">
        <f>IFERROR(VLOOKUP(Bakery[[#This Row],[Products]],Bakery_price[#All],2,FALSE),0)</f>
        <v>3500</v>
      </c>
      <c r="G6754" s="3">
        <f>Bakery[[#This Row],[Price]]*Bakery[[#This Row],[Quantity]]</f>
        <v>3500</v>
      </c>
    </row>
    <row r="6755" spans="1:7" x14ac:dyDescent="0.25">
      <c r="A6755">
        <v>2020</v>
      </c>
      <c r="B6755" t="s">
        <v>23</v>
      </c>
      <c r="C6755" s="1">
        <v>19000</v>
      </c>
      <c r="D6755" t="s">
        <v>29</v>
      </c>
      <c r="E6755" s="2">
        <v>3</v>
      </c>
      <c r="F6755">
        <f>IFERROR(VLOOKUP(Bakery[[#This Row],[Products]],Bakery_price[#All],2,FALSE),0)</f>
        <v>4500</v>
      </c>
      <c r="G6755" s="3">
        <f>Bakery[[#This Row],[Price]]*Bakery[[#This Row],[Quantity]]</f>
        <v>13500</v>
      </c>
    </row>
    <row r="6756" spans="1:7" x14ac:dyDescent="0.25">
      <c r="A6756">
        <v>2020</v>
      </c>
      <c r="B6756" t="s">
        <v>5</v>
      </c>
      <c r="C6756" s="1">
        <v>22800</v>
      </c>
      <c r="D6756" t="s">
        <v>6</v>
      </c>
      <c r="E6756" s="2">
        <v>1</v>
      </c>
      <c r="F6756">
        <f>IFERROR(VLOOKUP(Bakery[[#This Row],[Products]],Bakery_price[#All],2,FALSE),0)</f>
        <v>4800</v>
      </c>
      <c r="G6756" s="3">
        <f>Bakery[[#This Row],[Price]]*Bakery[[#This Row],[Quantity]]</f>
        <v>4800</v>
      </c>
    </row>
    <row r="6757" spans="1:7" x14ac:dyDescent="0.25">
      <c r="A6757">
        <v>2020</v>
      </c>
      <c r="B6757" t="s">
        <v>5</v>
      </c>
      <c r="C6757" s="1">
        <v>22800</v>
      </c>
      <c r="D6757" t="s">
        <v>24</v>
      </c>
      <c r="E6757" s="2">
        <v>1</v>
      </c>
      <c r="F6757">
        <f>IFERROR(VLOOKUP(Bakery[[#This Row],[Products]],Bakery_price[#All],2,FALSE),0)</f>
        <v>3500</v>
      </c>
      <c r="G6757" s="3">
        <f>Bakery[[#This Row],[Price]]*Bakery[[#This Row],[Quantity]]</f>
        <v>3500</v>
      </c>
    </row>
    <row r="6758" spans="1:7" x14ac:dyDescent="0.25">
      <c r="A6758">
        <v>2020</v>
      </c>
      <c r="B6758" t="s">
        <v>5</v>
      </c>
      <c r="C6758" s="1">
        <v>22800</v>
      </c>
      <c r="D6758" t="s">
        <v>20</v>
      </c>
      <c r="E6758" s="2">
        <v>1</v>
      </c>
      <c r="F6758">
        <f>IFERROR(VLOOKUP(Bakery[[#This Row],[Products]],Bakery_price[#All],2,FALSE),0)</f>
        <v>0</v>
      </c>
      <c r="G6758" s="3">
        <f>Bakery[[#This Row],[Price]]*Bakery[[#This Row],[Quantity]]</f>
        <v>0</v>
      </c>
    </row>
    <row r="6759" spans="1:7" x14ac:dyDescent="0.25">
      <c r="A6759">
        <v>2020</v>
      </c>
      <c r="B6759" t="s">
        <v>5</v>
      </c>
      <c r="C6759" s="1">
        <v>22800</v>
      </c>
      <c r="D6759" t="s">
        <v>25</v>
      </c>
      <c r="E6759" s="2">
        <v>2</v>
      </c>
      <c r="F6759">
        <f>IFERROR(VLOOKUP(Bakery[[#This Row],[Products]],Bakery_price[#All],2,FALSE),0)</f>
        <v>3500</v>
      </c>
      <c r="G6759" s="3">
        <f>Bakery[[#This Row],[Price]]*Bakery[[#This Row],[Quantity]]</f>
        <v>7000</v>
      </c>
    </row>
    <row r="6760" spans="1:7" x14ac:dyDescent="0.25">
      <c r="A6760">
        <v>2020</v>
      </c>
      <c r="B6760" t="s">
        <v>5</v>
      </c>
      <c r="C6760" s="1">
        <v>34100</v>
      </c>
      <c r="D6760" t="s">
        <v>6</v>
      </c>
      <c r="E6760" s="2">
        <v>2</v>
      </c>
      <c r="F6760">
        <f>IFERROR(VLOOKUP(Bakery[[#This Row],[Products]],Bakery_price[#All],2,FALSE),0)</f>
        <v>4800</v>
      </c>
      <c r="G6760" s="3">
        <f>Bakery[[#This Row],[Price]]*Bakery[[#This Row],[Quantity]]</f>
        <v>9600</v>
      </c>
    </row>
    <row r="6761" spans="1:7" x14ac:dyDescent="0.25">
      <c r="A6761">
        <v>2020</v>
      </c>
      <c r="B6761" t="s">
        <v>5</v>
      </c>
      <c r="C6761" s="1">
        <v>34100</v>
      </c>
      <c r="D6761" t="s">
        <v>15</v>
      </c>
      <c r="E6761" s="2">
        <v>1</v>
      </c>
      <c r="F6761">
        <f>IFERROR(VLOOKUP(Bakery[[#This Row],[Products]],Bakery_price[#All],2,FALSE),0)</f>
        <v>3500</v>
      </c>
      <c r="G6761" s="3">
        <f>Bakery[[#This Row],[Price]]*Bakery[[#This Row],[Quantity]]</f>
        <v>3500</v>
      </c>
    </row>
    <row r="6762" spans="1:7" x14ac:dyDescent="0.25">
      <c r="A6762">
        <v>2020</v>
      </c>
      <c r="B6762" t="s">
        <v>5</v>
      </c>
      <c r="C6762" s="1">
        <v>34100</v>
      </c>
      <c r="D6762" t="s">
        <v>8</v>
      </c>
      <c r="E6762" s="2">
        <v>2</v>
      </c>
      <c r="F6762">
        <f>IFERROR(VLOOKUP(Bakery[[#This Row],[Products]],Bakery_price[#All],2,FALSE),0)</f>
        <v>4800</v>
      </c>
      <c r="G6762" s="3">
        <f>Bakery[[#This Row],[Price]]*Bakery[[#This Row],[Quantity]]</f>
        <v>9600</v>
      </c>
    </row>
    <row r="6763" spans="1:7" x14ac:dyDescent="0.25">
      <c r="A6763">
        <v>2020</v>
      </c>
      <c r="B6763" t="s">
        <v>5</v>
      </c>
      <c r="C6763" s="1">
        <v>34100</v>
      </c>
      <c r="D6763" t="s">
        <v>29</v>
      </c>
      <c r="E6763" s="2">
        <v>1</v>
      </c>
      <c r="F6763">
        <f>IFERROR(VLOOKUP(Bakery[[#This Row],[Products]],Bakery_price[#All],2,FALSE),0)</f>
        <v>4500</v>
      </c>
      <c r="G6763" s="3">
        <f>Bakery[[#This Row],[Price]]*Bakery[[#This Row],[Quantity]]</f>
        <v>4500</v>
      </c>
    </row>
    <row r="6764" spans="1:7" x14ac:dyDescent="0.25">
      <c r="A6764">
        <v>2020</v>
      </c>
      <c r="B6764" t="s">
        <v>5</v>
      </c>
      <c r="C6764" s="1">
        <v>34100</v>
      </c>
      <c r="D6764" t="s">
        <v>12</v>
      </c>
      <c r="E6764" s="2">
        <v>1</v>
      </c>
      <c r="F6764">
        <f>IFERROR(VLOOKUP(Bakery[[#This Row],[Products]],Bakery_price[#All],2,FALSE),0)</f>
        <v>4500</v>
      </c>
      <c r="G6764" s="3">
        <f>Bakery[[#This Row],[Price]]*Bakery[[#This Row],[Quantity]]</f>
        <v>4500</v>
      </c>
    </row>
    <row r="6765" spans="1:7" x14ac:dyDescent="0.25">
      <c r="A6765">
        <v>2020</v>
      </c>
      <c r="B6765" t="s">
        <v>5</v>
      </c>
      <c r="C6765" s="1">
        <v>18000</v>
      </c>
      <c r="D6765" t="s">
        <v>15</v>
      </c>
      <c r="E6765" s="2">
        <v>1</v>
      </c>
      <c r="F6765">
        <f>IFERROR(VLOOKUP(Bakery[[#This Row],[Products]],Bakery_price[#All],2,FALSE),0)</f>
        <v>3500</v>
      </c>
      <c r="G6765" s="3">
        <f>Bakery[[#This Row],[Price]]*Bakery[[#This Row],[Quantity]]</f>
        <v>3500</v>
      </c>
    </row>
    <row r="6766" spans="1:7" x14ac:dyDescent="0.25">
      <c r="A6766">
        <v>2020</v>
      </c>
      <c r="B6766" t="s">
        <v>5</v>
      </c>
      <c r="C6766" s="1">
        <v>18000</v>
      </c>
      <c r="D6766" t="s">
        <v>8</v>
      </c>
      <c r="E6766" s="2">
        <v>1</v>
      </c>
      <c r="F6766">
        <f>IFERROR(VLOOKUP(Bakery[[#This Row],[Products]],Bakery_price[#All],2,FALSE),0)</f>
        <v>4800</v>
      </c>
      <c r="G6766" s="3">
        <f>Bakery[[#This Row],[Price]]*Bakery[[#This Row],[Quantity]]</f>
        <v>4800</v>
      </c>
    </row>
    <row r="6767" spans="1:7" x14ac:dyDescent="0.25">
      <c r="A6767">
        <v>2020</v>
      </c>
      <c r="B6767" t="s">
        <v>5</v>
      </c>
      <c r="C6767" s="1">
        <v>18000</v>
      </c>
      <c r="D6767" t="s">
        <v>25</v>
      </c>
      <c r="E6767" s="2">
        <v>1</v>
      </c>
      <c r="F6767">
        <f>IFERROR(VLOOKUP(Bakery[[#This Row],[Products]],Bakery_price[#All],2,FALSE),0)</f>
        <v>3500</v>
      </c>
      <c r="G6767" s="3">
        <f>Bakery[[#This Row],[Price]]*Bakery[[#This Row],[Quantity]]</f>
        <v>3500</v>
      </c>
    </row>
    <row r="6768" spans="1:7" x14ac:dyDescent="0.25">
      <c r="A6768">
        <v>2020</v>
      </c>
      <c r="B6768" t="s">
        <v>5</v>
      </c>
      <c r="C6768" s="1">
        <v>18000</v>
      </c>
      <c r="D6768" t="s">
        <v>12</v>
      </c>
      <c r="E6768" s="2">
        <v>1</v>
      </c>
      <c r="F6768">
        <f>IFERROR(VLOOKUP(Bakery[[#This Row],[Products]],Bakery_price[#All],2,FALSE),0)</f>
        <v>4500</v>
      </c>
      <c r="G6768" s="3">
        <f>Bakery[[#This Row],[Price]]*Bakery[[#This Row],[Quantity]]</f>
        <v>4500</v>
      </c>
    </row>
    <row r="6769" spans="1:7" x14ac:dyDescent="0.25">
      <c r="A6769">
        <v>2020</v>
      </c>
      <c r="B6769" t="s">
        <v>5</v>
      </c>
      <c r="C6769" s="1">
        <v>27800</v>
      </c>
      <c r="D6769" t="s">
        <v>6</v>
      </c>
      <c r="E6769" s="2">
        <v>1</v>
      </c>
      <c r="F6769">
        <f>IFERROR(VLOOKUP(Bakery[[#This Row],[Products]],Bakery_price[#All],2,FALSE),0)</f>
        <v>4800</v>
      </c>
      <c r="G6769" s="3">
        <f>Bakery[[#This Row],[Price]]*Bakery[[#This Row],[Quantity]]</f>
        <v>4800</v>
      </c>
    </row>
    <row r="6770" spans="1:7" x14ac:dyDescent="0.25">
      <c r="A6770">
        <v>2020</v>
      </c>
      <c r="B6770" t="s">
        <v>5</v>
      </c>
      <c r="C6770" s="1">
        <v>27800</v>
      </c>
      <c r="D6770" t="s">
        <v>15</v>
      </c>
      <c r="E6770" s="2">
        <v>1</v>
      </c>
      <c r="F6770">
        <f>IFERROR(VLOOKUP(Bakery[[#This Row],[Products]],Bakery_price[#All],2,FALSE),0)</f>
        <v>3500</v>
      </c>
      <c r="G6770" s="3">
        <f>Bakery[[#This Row],[Price]]*Bakery[[#This Row],[Quantity]]</f>
        <v>3500</v>
      </c>
    </row>
    <row r="6771" spans="1:7" x14ac:dyDescent="0.25">
      <c r="A6771">
        <v>2020</v>
      </c>
      <c r="B6771" t="s">
        <v>5</v>
      </c>
      <c r="C6771" s="1">
        <v>27800</v>
      </c>
      <c r="D6771" t="s">
        <v>7</v>
      </c>
      <c r="E6771" s="2">
        <v>1</v>
      </c>
      <c r="F6771">
        <f>IFERROR(VLOOKUP(Bakery[[#This Row],[Products]],Bakery_price[#All],2,FALSE),0)</f>
        <v>0</v>
      </c>
      <c r="G6771" s="3">
        <f>Bakery[[#This Row],[Price]]*Bakery[[#This Row],[Quantity]]</f>
        <v>0</v>
      </c>
    </row>
    <row r="6772" spans="1:7" x14ac:dyDescent="0.25">
      <c r="A6772">
        <v>2020</v>
      </c>
      <c r="B6772" t="s">
        <v>5</v>
      </c>
      <c r="C6772" s="1">
        <v>27800</v>
      </c>
      <c r="D6772" t="s">
        <v>12</v>
      </c>
      <c r="E6772" s="2">
        <v>1</v>
      </c>
      <c r="F6772">
        <f>IFERROR(VLOOKUP(Bakery[[#This Row],[Products]],Bakery_price[#All],2,FALSE),0)</f>
        <v>4500</v>
      </c>
      <c r="G6772" s="3">
        <f>Bakery[[#This Row],[Price]]*Bakery[[#This Row],[Quantity]]</f>
        <v>4500</v>
      </c>
    </row>
    <row r="6773" spans="1:7" x14ac:dyDescent="0.25">
      <c r="A6773">
        <v>2020</v>
      </c>
      <c r="B6773" t="s">
        <v>5</v>
      </c>
      <c r="C6773" s="1">
        <v>27800</v>
      </c>
      <c r="D6773" t="s">
        <v>10</v>
      </c>
      <c r="E6773" s="2">
        <v>2</v>
      </c>
      <c r="F6773">
        <f>IFERROR(VLOOKUP(Bakery[[#This Row],[Products]],Bakery_price[#All],2,FALSE),0)</f>
        <v>0</v>
      </c>
      <c r="G6773" s="3">
        <f>Bakery[[#This Row],[Price]]*Bakery[[#This Row],[Quantity]]</f>
        <v>0</v>
      </c>
    </row>
    <row r="6774" spans="1:7" x14ac:dyDescent="0.25">
      <c r="A6774">
        <v>2020</v>
      </c>
      <c r="B6774" t="s">
        <v>5</v>
      </c>
      <c r="C6774" s="1">
        <v>17300</v>
      </c>
      <c r="D6774" t="s">
        <v>6</v>
      </c>
      <c r="E6774" s="2">
        <v>1</v>
      </c>
      <c r="F6774">
        <f>IFERROR(VLOOKUP(Bakery[[#This Row],[Products]],Bakery_price[#All],2,FALSE),0)</f>
        <v>4800</v>
      </c>
      <c r="G6774" s="3">
        <f>Bakery[[#This Row],[Price]]*Bakery[[#This Row],[Quantity]]</f>
        <v>4800</v>
      </c>
    </row>
    <row r="6775" spans="1:7" x14ac:dyDescent="0.25">
      <c r="A6775">
        <v>2020</v>
      </c>
      <c r="B6775" t="s">
        <v>5</v>
      </c>
      <c r="C6775" s="1">
        <v>17300</v>
      </c>
      <c r="D6775" t="s">
        <v>15</v>
      </c>
      <c r="E6775" s="2">
        <v>1</v>
      </c>
      <c r="F6775">
        <f>IFERROR(VLOOKUP(Bakery[[#This Row],[Products]],Bakery_price[#All],2,FALSE),0)</f>
        <v>3500</v>
      </c>
      <c r="G6775" s="3">
        <f>Bakery[[#This Row],[Price]]*Bakery[[#This Row],[Quantity]]</f>
        <v>3500</v>
      </c>
    </row>
    <row r="6776" spans="1:7" x14ac:dyDescent="0.25">
      <c r="A6776">
        <v>2020</v>
      </c>
      <c r="B6776" t="s">
        <v>5</v>
      </c>
      <c r="C6776" s="1">
        <v>17300</v>
      </c>
      <c r="D6776" t="s">
        <v>24</v>
      </c>
      <c r="E6776" s="2">
        <v>1</v>
      </c>
      <c r="F6776">
        <f>IFERROR(VLOOKUP(Bakery[[#This Row],[Products]],Bakery_price[#All],2,FALSE),0)</f>
        <v>3500</v>
      </c>
      <c r="G6776" s="3">
        <f>Bakery[[#This Row],[Price]]*Bakery[[#This Row],[Quantity]]</f>
        <v>3500</v>
      </c>
    </row>
    <row r="6777" spans="1:7" x14ac:dyDescent="0.25">
      <c r="A6777">
        <v>2020</v>
      </c>
      <c r="B6777" t="s">
        <v>5</v>
      </c>
      <c r="C6777" s="1">
        <v>17300</v>
      </c>
      <c r="D6777" t="s">
        <v>25</v>
      </c>
      <c r="E6777" s="2">
        <v>1</v>
      </c>
      <c r="F6777">
        <f>IFERROR(VLOOKUP(Bakery[[#This Row],[Products]],Bakery_price[#All],2,FALSE),0)</f>
        <v>3500</v>
      </c>
      <c r="G6777" s="3">
        <f>Bakery[[#This Row],[Price]]*Bakery[[#This Row],[Quantity]]</f>
        <v>3500</v>
      </c>
    </row>
    <row r="6778" spans="1:7" x14ac:dyDescent="0.25">
      <c r="A6778">
        <v>2020</v>
      </c>
      <c r="B6778" t="s">
        <v>5</v>
      </c>
      <c r="C6778" s="1">
        <v>20800</v>
      </c>
      <c r="D6778" t="s">
        <v>6</v>
      </c>
      <c r="E6778" s="2">
        <v>1</v>
      </c>
      <c r="F6778">
        <f>IFERROR(VLOOKUP(Bakery[[#This Row],[Products]],Bakery_price[#All],2,FALSE),0)</f>
        <v>4800</v>
      </c>
      <c r="G6778" s="3">
        <f>Bakery[[#This Row],[Price]]*Bakery[[#This Row],[Quantity]]</f>
        <v>4800</v>
      </c>
    </row>
    <row r="6779" spans="1:7" x14ac:dyDescent="0.25">
      <c r="A6779">
        <v>2020</v>
      </c>
      <c r="B6779" t="s">
        <v>5</v>
      </c>
      <c r="C6779" s="1">
        <v>20800</v>
      </c>
      <c r="D6779" t="s">
        <v>24</v>
      </c>
      <c r="E6779" s="2">
        <v>1</v>
      </c>
      <c r="F6779">
        <f>IFERROR(VLOOKUP(Bakery[[#This Row],[Products]],Bakery_price[#All],2,FALSE),0)</f>
        <v>3500</v>
      </c>
      <c r="G6779" s="3">
        <f>Bakery[[#This Row],[Price]]*Bakery[[#This Row],[Quantity]]</f>
        <v>3500</v>
      </c>
    </row>
    <row r="6780" spans="1:7" x14ac:dyDescent="0.25">
      <c r="A6780">
        <v>2020</v>
      </c>
      <c r="B6780" t="s">
        <v>5</v>
      </c>
      <c r="C6780" s="1">
        <v>20800</v>
      </c>
      <c r="D6780" t="s">
        <v>20</v>
      </c>
      <c r="E6780" s="2">
        <v>1</v>
      </c>
      <c r="F6780">
        <f>IFERROR(VLOOKUP(Bakery[[#This Row],[Products]],Bakery_price[#All],2,FALSE),0)</f>
        <v>0</v>
      </c>
      <c r="G6780" s="3">
        <f>Bakery[[#This Row],[Price]]*Bakery[[#This Row],[Quantity]]</f>
        <v>0</v>
      </c>
    </row>
    <row r="6781" spans="1:7" x14ac:dyDescent="0.25">
      <c r="A6781">
        <v>2020</v>
      </c>
      <c r="B6781" t="s">
        <v>5</v>
      </c>
      <c r="C6781" s="1">
        <v>20800</v>
      </c>
      <c r="D6781" t="s">
        <v>25</v>
      </c>
      <c r="E6781" s="2">
        <v>1</v>
      </c>
      <c r="F6781">
        <f>IFERROR(VLOOKUP(Bakery[[#This Row],[Products]],Bakery_price[#All],2,FALSE),0)</f>
        <v>3500</v>
      </c>
      <c r="G6781" s="3">
        <f>Bakery[[#This Row],[Price]]*Bakery[[#This Row],[Quantity]]</f>
        <v>3500</v>
      </c>
    </row>
    <row r="6782" spans="1:7" x14ac:dyDescent="0.25">
      <c r="A6782">
        <v>2020</v>
      </c>
      <c r="B6782" t="s">
        <v>5</v>
      </c>
      <c r="C6782" s="1">
        <v>20800</v>
      </c>
      <c r="D6782" t="s">
        <v>30</v>
      </c>
      <c r="E6782" s="2">
        <v>1</v>
      </c>
      <c r="F6782">
        <f>IFERROR(VLOOKUP(Bakery[[#This Row],[Products]],Bakery_price[#All],2,FALSE),0)</f>
        <v>2500</v>
      </c>
      <c r="G6782" s="3">
        <f>Bakery[[#This Row],[Price]]*Bakery[[#This Row],[Quantity]]</f>
        <v>2500</v>
      </c>
    </row>
    <row r="6783" spans="1:7" x14ac:dyDescent="0.25">
      <c r="A6783">
        <v>2020</v>
      </c>
      <c r="B6783" t="s">
        <v>5</v>
      </c>
      <c r="C6783" s="1">
        <v>25100</v>
      </c>
      <c r="D6783" t="s">
        <v>6</v>
      </c>
      <c r="E6783" s="2">
        <v>2</v>
      </c>
      <c r="F6783">
        <f>IFERROR(VLOOKUP(Bakery[[#This Row],[Products]],Bakery_price[#All],2,FALSE),0)</f>
        <v>4800</v>
      </c>
      <c r="G6783" s="3">
        <f>Bakery[[#This Row],[Price]]*Bakery[[#This Row],[Quantity]]</f>
        <v>9600</v>
      </c>
    </row>
    <row r="6784" spans="1:7" x14ac:dyDescent="0.25">
      <c r="A6784">
        <v>2020</v>
      </c>
      <c r="B6784" t="s">
        <v>5</v>
      </c>
      <c r="C6784" s="1">
        <v>25100</v>
      </c>
      <c r="D6784" t="s">
        <v>15</v>
      </c>
      <c r="E6784" s="2">
        <v>1</v>
      </c>
      <c r="F6784">
        <f>IFERROR(VLOOKUP(Bakery[[#This Row],[Products]],Bakery_price[#All],2,FALSE),0)</f>
        <v>3500</v>
      </c>
      <c r="G6784" s="3">
        <f>Bakery[[#This Row],[Price]]*Bakery[[#This Row],[Quantity]]</f>
        <v>3500</v>
      </c>
    </row>
    <row r="6785" spans="1:7" x14ac:dyDescent="0.25">
      <c r="A6785">
        <v>2020</v>
      </c>
      <c r="B6785" t="s">
        <v>5</v>
      </c>
      <c r="C6785" s="1">
        <v>25100</v>
      </c>
      <c r="D6785" t="s">
        <v>8</v>
      </c>
      <c r="E6785" s="2">
        <v>2</v>
      </c>
      <c r="F6785">
        <f>IFERROR(VLOOKUP(Bakery[[#This Row],[Products]],Bakery_price[#All],2,FALSE),0)</f>
        <v>4800</v>
      </c>
      <c r="G6785" s="3">
        <f>Bakery[[#This Row],[Price]]*Bakery[[#This Row],[Quantity]]</f>
        <v>9600</v>
      </c>
    </row>
    <row r="6786" spans="1:7" x14ac:dyDescent="0.25">
      <c r="A6786">
        <v>2020</v>
      </c>
      <c r="B6786" t="s">
        <v>5</v>
      </c>
      <c r="C6786" s="1">
        <v>47000</v>
      </c>
      <c r="D6786" t="s">
        <v>6</v>
      </c>
      <c r="E6786" s="2">
        <v>7</v>
      </c>
      <c r="F6786">
        <f>IFERROR(VLOOKUP(Bakery[[#This Row],[Products]],Bakery_price[#All],2,FALSE),0)</f>
        <v>4800</v>
      </c>
      <c r="G6786" s="3">
        <f>Bakery[[#This Row],[Price]]*Bakery[[#This Row],[Quantity]]</f>
        <v>33600</v>
      </c>
    </row>
    <row r="6787" spans="1:7" x14ac:dyDescent="0.25">
      <c r="A6787">
        <v>2020</v>
      </c>
      <c r="B6787" t="s">
        <v>5</v>
      </c>
      <c r="C6787" s="1">
        <v>47000</v>
      </c>
      <c r="D6787" t="s">
        <v>15</v>
      </c>
      <c r="E6787" s="2">
        <v>2</v>
      </c>
      <c r="F6787">
        <f>IFERROR(VLOOKUP(Bakery[[#This Row],[Products]],Bakery_price[#All],2,FALSE),0)</f>
        <v>3500</v>
      </c>
      <c r="G6787" s="3">
        <f>Bakery[[#This Row],[Price]]*Bakery[[#This Row],[Quantity]]</f>
        <v>7000</v>
      </c>
    </row>
    <row r="6788" spans="1:7" x14ac:dyDescent="0.25">
      <c r="A6788">
        <v>2020</v>
      </c>
      <c r="B6788" t="s">
        <v>5</v>
      </c>
      <c r="C6788" s="1">
        <v>47000</v>
      </c>
      <c r="D6788" t="s">
        <v>19</v>
      </c>
      <c r="E6788" s="2">
        <v>1</v>
      </c>
      <c r="F6788">
        <f>IFERROR(VLOOKUP(Bakery[[#This Row],[Products]],Bakery_price[#All],2,FALSE),0)</f>
        <v>1500</v>
      </c>
      <c r="G6788" s="3">
        <f>Bakery[[#This Row],[Price]]*Bakery[[#This Row],[Quantity]]</f>
        <v>1500</v>
      </c>
    </row>
    <row r="6789" spans="1:7" x14ac:dyDescent="0.25">
      <c r="A6789">
        <v>2020</v>
      </c>
      <c r="B6789" t="s">
        <v>5</v>
      </c>
      <c r="C6789" s="1">
        <v>47000</v>
      </c>
      <c r="D6789" t="s">
        <v>12</v>
      </c>
      <c r="E6789" s="2">
        <v>1</v>
      </c>
      <c r="F6789">
        <f>IFERROR(VLOOKUP(Bakery[[#This Row],[Products]],Bakery_price[#All],2,FALSE),0)</f>
        <v>4500</v>
      </c>
      <c r="G6789" s="3">
        <f>Bakery[[#This Row],[Price]]*Bakery[[#This Row],[Quantity]]</f>
        <v>4500</v>
      </c>
    </row>
    <row r="6790" spans="1:7" x14ac:dyDescent="0.25">
      <c r="A6790">
        <v>2020</v>
      </c>
      <c r="B6790" t="s">
        <v>5</v>
      </c>
      <c r="C6790" s="1">
        <v>16100</v>
      </c>
      <c r="D6790" t="s">
        <v>6</v>
      </c>
      <c r="E6790" s="2">
        <v>1</v>
      </c>
      <c r="F6790">
        <f>IFERROR(VLOOKUP(Bakery[[#This Row],[Products]],Bakery_price[#All],2,FALSE),0)</f>
        <v>4800</v>
      </c>
      <c r="G6790" s="3">
        <f>Bakery[[#This Row],[Price]]*Bakery[[#This Row],[Quantity]]</f>
        <v>4800</v>
      </c>
    </row>
    <row r="6791" spans="1:7" x14ac:dyDescent="0.25">
      <c r="A6791">
        <v>2020</v>
      </c>
      <c r="B6791" t="s">
        <v>5</v>
      </c>
      <c r="C6791" s="1">
        <v>16100</v>
      </c>
      <c r="D6791" t="s">
        <v>8</v>
      </c>
      <c r="E6791" s="2">
        <v>1</v>
      </c>
      <c r="F6791">
        <f>IFERROR(VLOOKUP(Bakery[[#This Row],[Products]],Bakery_price[#All],2,FALSE),0)</f>
        <v>4800</v>
      </c>
      <c r="G6791" s="3">
        <f>Bakery[[#This Row],[Price]]*Bakery[[#This Row],[Quantity]]</f>
        <v>4800</v>
      </c>
    </row>
    <row r="6792" spans="1:7" x14ac:dyDescent="0.25">
      <c r="A6792">
        <v>2020</v>
      </c>
      <c r="B6792" t="s">
        <v>5</v>
      </c>
      <c r="C6792" s="1">
        <v>16100</v>
      </c>
      <c r="D6792" t="s">
        <v>26</v>
      </c>
      <c r="E6792" s="2">
        <v>1</v>
      </c>
      <c r="F6792">
        <f>IFERROR(VLOOKUP(Bakery[[#This Row],[Products]],Bakery_price[#All],2,FALSE),0)</f>
        <v>4000</v>
      </c>
      <c r="G6792" s="3">
        <f>Bakery[[#This Row],[Price]]*Bakery[[#This Row],[Quantity]]</f>
        <v>4000</v>
      </c>
    </row>
    <row r="6793" spans="1:7" x14ac:dyDescent="0.25">
      <c r="A6793">
        <v>2020</v>
      </c>
      <c r="B6793" t="s">
        <v>5</v>
      </c>
      <c r="C6793" s="1">
        <v>22800</v>
      </c>
      <c r="D6793" t="s">
        <v>6</v>
      </c>
      <c r="E6793" s="2">
        <v>1</v>
      </c>
      <c r="F6793">
        <f>IFERROR(VLOOKUP(Bakery[[#This Row],[Products]],Bakery_price[#All],2,FALSE),0)</f>
        <v>4800</v>
      </c>
      <c r="G6793" s="3">
        <f>Bakery[[#This Row],[Price]]*Bakery[[#This Row],[Quantity]]</f>
        <v>4800</v>
      </c>
    </row>
    <row r="6794" spans="1:7" x14ac:dyDescent="0.25">
      <c r="A6794">
        <v>2020</v>
      </c>
      <c r="B6794" t="s">
        <v>5</v>
      </c>
      <c r="C6794" s="1">
        <v>22800</v>
      </c>
      <c r="D6794" t="s">
        <v>20</v>
      </c>
      <c r="E6794" s="2">
        <v>1</v>
      </c>
      <c r="F6794">
        <f>IFERROR(VLOOKUP(Bakery[[#This Row],[Products]],Bakery_price[#All],2,FALSE),0)</f>
        <v>0</v>
      </c>
      <c r="G6794" s="3">
        <f>Bakery[[#This Row],[Price]]*Bakery[[#This Row],[Quantity]]</f>
        <v>0</v>
      </c>
    </row>
    <row r="6795" spans="1:7" x14ac:dyDescent="0.25">
      <c r="A6795">
        <v>2020</v>
      </c>
      <c r="B6795" t="s">
        <v>5</v>
      </c>
      <c r="C6795" s="1">
        <v>22800</v>
      </c>
      <c r="D6795" t="s">
        <v>8</v>
      </c>
      <c r="E6795" s="2">
        <v>1</v>
      </c>
      <c r="F6795">
        <f>IFERROR(VLOOKUP(Bakery[[#This Row],[Products]],Bakery_price[#All],2,FALSE),0)</f>
        <v>4800</v>
      </c>
      <c r="G6795" s="3">
        <f>Bakery[[#This Row],[Price]]*Bakery[[#This Row],[Quantity]]</f>
        <v>4800</v>
      </c>
    </row>
    <row r="6796" spans="1:7" x14ac:dyDescent="0.25">
      <c r="A6796">
        <v>2020</v>
      </c>
      <c r="B6796" t="s">
        <v>5</v>
      </c>
      <c r="C6796" s="1">
        <v>22800</v>
      </c>
      <c r="D6796" t="s">
        <v>12</v>
      </c>
      <c r="E6796" s="2">
        <v>1</v>
      </c>
      <c r="F6796">
        <f>IFERROR(VLOOKUP(Bakery[[#This Row],[Products]],Bakery_price[#All],2,FALSE),0)</f>
        <v>4500</v>
      </c>
      <c r="G6796" s="3">
        <f>Bakery[[#This Row],[Price]]*Bakery[[#This Row],[Quantity]]</f>
        <v>4500</v>
      </c>
    </row>
    <row r="6797" spans="1:7" x14ac:dyDescent="0.25">
      <c r="A6797">
        <v>2020</v>
      </c>
      <c r="B6797" t="s">
        <v>5</v>
      </c>
      <c r="C6797" s="1">
        <v>22800</v>
      </c>
      <c r="D6797" t="s">
        <v>30</v>
      </c>
      <c r="E6797" s="2">
        <v>1</v>
      </c>
      <c r="F6797">
        <f>IFERROR(VLOOKUP(Bakery[[#This Row],[Products]],Bakery_price[#All],2,FALSE),0)</f>
        <v>2500</v>
      </c>
      <c r="G6797" s="3">
        <f>Bakery[[#This Row],[Price]]*Bakery[[#This Row],[Quantity]]</f>
        <v>2500</v>
      </c>
    </row>
    <row r="6798" spans="1:7" x14ac:dyDescent="0.25">
      <c r="A6798">
        <v>2020</v>
      </c>
      <c r="B6798" t="s">
        <v>13</v>
      </c>
      <c r="C6798" s="1">
        <v>23800</v>
      </c>
      <c r="D6798" t="s">
        <v>6</v>
      </c>
      <c r="E6798" s="2">
        <v>1</v>
      </c>
      <c r="F6798">
        <f>IFERROR(VLOOKUP(Bakery[[#This Row],[Products]],Bakery_price[#All],2,FALSE),0)</f>
        <v>4800</v>
      </c>
      <c r="G6798" s="3">
        <f>Bakery[[#This Row],[Price]]*Bakery[[#This Row],[Quantity]]</f>
        <v>4800</v>
      </c>
    </row>
    <row r="6799" spans="1:7" x14ac:dyDescent="0.25">
      <c r="A6799">
        <v>2020</v>
      </c>
      <c r="B6799" t="s">
        <v>13</v>
      </c>
      <c r="C6799" s="1">
        <v>23800</v>
      </c>
      <c r="D6799" t="s">
        <v>24</v>
      </c>
      <c r="E6799" s="2">
        <v>1</v>
      </c>
      <c r="F6799">
        <f>IFERROR(VLOOKUP(Bakery[[#This Row],[Products]],Bakery_price[#All],2,FALSE),0)</f>
        <v>3500</v>
      </c>
      <c r="G6799" s="3">
        <f>Bakery[[#This Row],[Price]]*Bakery[[#This Row],[Quantity]]</f>
        <v>3500</v>
      </c>
    </row>
    <row r="6800" spans="1:7" x14ac:dyDescent="0.25">
      <c r="A6800">
        <v>2020</v>
      </c>
      <c r="B6800" t="s">
        <v>13</v>
      </c>
      <c r="C6800" s="1">
        <v>23800</v>
      </c>
      <c r="D6800" t="s">
        <v>8</v>
      </c>
      <c r="E6800" s="2">
        <v>1</v>
      </c>
      <c r="F6800">
        <f>IFERROR(VLOOKUP(Bakery[[#This Row],[Products]],Bakery_price[#All],2,FALSE),0)</f>
        <v>4800</v>
      </c>
      <c r="G6800" s="3">
        <f>Bakery[[#This Row],[Price]]*Bakery[[#This Row],[Quantity]]</f>
        <v>4800</v>
      </c>
    </row>
    <row r="6801" spans="1:7" x14ac:dyDescent="0.25">
      <c r="A6801">
        <v>2020</v>
      </c>
      <c r="B6801" t="s">
        <v>13</v>
      </c>
      <c r="C6801" s="1">
        <v>23800</v>
      </c>
      <c r="D6801" t="s">
        <v>25</v>
      </c>
      <c r="E6801" s="2">
        <v>1</v>
      </c>
      <c r="F6801">
        <f>IFERROR(VLOOKUP(Bakery[[#This Row],[Products]],Bakery_price[#All],2,FALSE),0)</f>
        <v>3500</v>
      </c>
      <c r="G6801" s="3">
        <f>Bakery[[#This Row],[Price]]*Bakery[[#This Row],[Quantity]]</f>
        <v>3500</v>
      </c>
    </row>
    <row r="6802" spans="1:7" x14ac:dyDescent="0.25">
      <c r="A6802">
        <v>2020</v>
      </c>
      <c r="B6802" t="s">
        <v>13</v>
      </c>
      <c r="C6802" s="1">
        <v>23800</v>
      </c>
      <c r="D6802" t="s">
        <v>12</v>
      </c>
      <c r="E6802" s="2">
        <v>1</v>
      </c>
      <c r="F6802">
        <f>IFERROR(VLOOKUP(Bakery[[#This Row],[Products]],Bakery_price[#All],2,FALSE),0)</f>
        <v>4500</v>
      </c>
      <c r="G6802" s="3">
        <f>Bakery[[#This Row],[Price]]*Bakery[[#This Row],[Quantity]]</f>
        <v>4500</v>
      </c>
    </row>
    <row r="6803" spans="1:7" x14ac:dyDescent="0.25">
      <c r="A6803">
        <v>2020</v>
      </c>
      <c r="B6803" t="s">
        <v>13</v>
      </c>
      <c r="C6803" s="1">
        <v>21600</v>
      </c>
      <c r="D6803" t="s">
        <v>6</v>
      </c>
      <c r="E6803" s="2">
        <v>2</v>
      </c>
      <c r="F6803">
        <f>IFERROR(VLOOKUP(Bakery[[#This Row],[Products]],Bakery_price[#All],2,FALSE),0)</f>
        <v>4800</v>
      </c>
      <c r="G6803" s="3">
        <f>Bakery[[#This Row],[Price]]*Bakery[[#This Row],[Quantity]]</f>
        <v>9600</v>
      </c>
    </row>
    <row r="6804" spans="1:7" x14ac:dyDescent="0.25">
      <c r="A6804">
        <v>2020</v>
      </c>
      <c r="B6804" t="s">
        <v>13</v>
      </c>
      <c r="C6804" s="1">
        <v>21600</v>
      </c>
      <c r="D6804" t="s">
        <v>8</v>
      </c>
      <c r="E6804" s="2">
        <v>2</v>
      </c>
      <c r="F6804">
        <f>IFERROR(VLOOKUP(Bakery[[#This Row],[Products]],Bakery_price[#All],2,FALSE),0)</f>
        <v>4800</v>
      </c>
      <c r="G6804" s="3">
        <f>Bakery[[#This Row],[Price]]*Bakery[[#This Row],[Quantity]]</f>
        <v>9600</v>
      </c>
    </row>
    <row r="6805" spans="1:7" x14ac:dyDescent="0.25">
      <c r="A6805">
        <v>2020</v>
      </c>
      <c r="B6805" t="s">
        <v>13</v>
      </c>
      <c r="C6805" s="1">
        <v>14800</v>
      </c>
      <c r="D6805" t="s">
        <v>6</v>
      </c>
      <c r="E6805" s="2">
        <v>1</v>
      </c>
      <c r="F6805">
        <f>IFERROR(VLOOKUP(Bakery[[#This Row],[Products]],Bakery_price[#All],2,FALSE),0)</f>
        <v>4800</v>
      </c>
      <c r="G6805" s="3">
        <f>Bakery[[#This Row],[Price]]*Bakery[[#This Row],[Quantity]]</f>
        <v>4800</v>
      </c>
    </row>
    <row r="6806" spans="1:7" x14ac:dyDescent="0.25">
      <c r="A6806">
        <v>2020</v>
      </c>
      <c r="B6806" t="s">
        <v>13</v>
      </c>
      <c r="C6806" s="1">
        <v>14800</v>
      </c>
      <c r="D6806" t="s">
        <v>25</v>
      </c>
      <c r="E6806" s="2">
        <v>1</v>
      </c>
      <c r="F6806">
        <f>IFERROR(VLOOKUP(Bakery[[#This Row],[Products]],Bakery_price[#All],2,FALSE),0)</f>
        <v>3500</v>
      </c>
      <c r="G6806" s="3">
        <f>Bakery[[#This Row],[Price]]*Bakery[[#This Row],[Quantity]]</f>
        <v>3500</v>
      </c>
    </row>
    <row r="6807" spans="1:7" x14ac:dyDescent="0.25">
      <c r="A6807">
        <v>2020</v>
      </c>
      <c r="B6807" t="s">
        <v>13</v>
      </c>
      <c r="C6807" s="1">
        <v>14800</v>
      </c>
      <c r="D6807" t="s">
        <v>16</v>
      </c>
      <c r="E6807" s="2">
        <v>1</v>
      </c>
      <c r="F6807">
        <f>IFERROR(VLOOKUP(Bakery[[#This Row],[Products]],Bakery_price[#All],2,FALSE),0)</f>
        <v>0</v>
      </c>
      <c r="G6807" s="3">
        <f>Bakery[[#This Row],[Price]]*Bakery[[#This Row],[Quantity]]</f>
        <v>0</v>
      </c>
    </row>
    <row r="6808" spans="1:7" x14ac:dyDescent="0.25">
      <c r="A6808">
        <v>2020</v>
      </c>
      <c r="B6808" t="s">
        <v>13</v>
      </c>
      <c r="C6808" s="1">
        <v>14800</v>
      </c>
      <c r="D6808" t="s">
        <v>6</v>
      </c>
      <c r="E6808" s="2">
        <v>1</v>
      </c>
      <c r="F6808">
        <f>IFERROR(VLOOKUP(Bakery[[#This Row],[Products]],Bakery_price[#All],2,FALSE),0)</f>
        <v>4800</v>
      </c>
      <c r="G6808" s="3">
        <f>Bakery[[#This Row],[Price]]*Bakery[[#This Row],[Quantity]]</f>
        <v>4800</v>
      </c>
    </row>
    <row r="6809" spans="1:7" x14ac:dyDescent="0.25">
      <c r="A6809">
        <v>2020</v>
      </c>
      <c r="B6809" t="s">
        <v>13</v>
      </c>
      <c r="C6809" s="1">
        <v>14800</v>
      </c>
      <c r="D6809" t="s">
        <v>15</v>
      </c>
      <c r="E6809" s="2">
        <v>1</v>
      </c>
      <c r="F6809">
        <f>IFERROR(VLOOKUP(Bakery[[#This Row],[Products]],Bakery_price[#All],2,FALSE),0)</f>
        <v>3500</v>
      </c>
      <c r="G6809" s="3">
        <f>Bakery[[#This Row],[Price]]*Bakery[[#This Row],[Quantity]]</f>
        <v>3500</v>
      </c>
    </row>
    <row r="6810" spans="1:7" x14ac:dyDescent="0.25">
      <c r="A6810">
        <v>2020</v>
      </c>
      <c r="B6810" t="s">
        <v>13</v>
      </c>
      <c r="C6810" s="1">
        <v>14800</v>
      </c>
      <c r="D6810" t="s">
        <v>8</v>
      </c>
      <c r="E6810" s="2">
        <v>1</v>
      </c>
      <c r="F6810">
        <f>IFERROR(VLOOKUP(Bakery[[#This Row],[Products]],Bakery_price[#All],2,FALSE),0)</f>
        <v>4800</v>
      </c>
      <c r="G6810" s="3">
        <f>Bakery[[#This Row],[Price]]*Bakery[[#This Row],[Quantity]]</f>
        <v>4800</v>
      </c>
    </row>
    <row r="6811" spans="1:7" x14ac:dyDescent="0.25">
      <c r="A6811">
        <v>2020</v>
      </c>
      <c r="B6811" t="s">
        <v>13</v>
      </c>
      <c r="C6811" s="1">
        <v>18800</v>
      </c>
      <c r="D6811" t="s">
        <v>15</v>
      </c>
      <c r="E6811" s="2">
        <v>1</v>
      </c>
      <c r="F6811">
        <f>IFERROR(VLOOKUP(Bakery[[#This Row],[Products]],Bakery_price[#All],2,FALSE),0)</f>
        <v>3500</v>
      </c>
      <c r="G6811" s="3">
        <f>Bakery[[#This Row],[Price]]*Bakery[[#This Row],[Quantity]]</f>
        <v>3500</v>
      </c>
    </row>
    <row r="6812" spans="1:7" x14ac:dyDescent="0.25">
      <c r="A6812">
        <v>2020</v>
      </c>
      <c r="B6812" t="s">
        <v>13</v>
      </c>
      <c r="C6812" s="1">
        <v>18800</v>
      </c>
      <c r="D6812" t="s">
        <v>8</v>
      </c>
      <c r="E6812" s="2">
        <v>1</v>
      </c>
      <c r="F6812">
        <f>IFERROR(VLOOKUP(Bakery[[#This Row],[Products]],Bakery_price[#All],2,FALSE),0)</f>
        <v>4800</v>
      </c>
      <c r="G6812" s="3">
        <f>Bakery[[#This Row],[Price]]*Bakery[[#This Row],[Quantity]]</f>
        <v>4800</v>
      </c>
    </row>
    <row r="6813" spans="1:7" x14ac:dyDescent="0.25">
      <c r="A6813">
        <v>2020</v>
      </c>
      <c r="B6813" t="s">
        <v>13</v>
      </c>
      <c r="C6813" s="1">
        <v>18800</v>
      </c>
      <c r="D6813" t="s">
        <v>26</v>
      </c>
      <c r="E6813" s="2">
        <v>1</v>
      </c>
      <c r="F6813">
        <f>IFERROR(VLOOKUP(Bakery[[#This Row],[Products]],Bakery_price[#All],2,FALSE),0)</f>
        <v>4000</v>
      </c>
      <c r="G6813" s="3">
        <f>Bakery[[#This Row],[Price]]*Bakery[[#This Row],[Quantity]]</f>
        <v>4000</v>
      </c>
    </row>
    <row r="6814" spans="1:7" x14ac:dyDescent="0.25">
      <c r="A6814">
        <v>2020</v>
      </c>
      <c r="B6814" t="s">
        <v>13</v>
      </c>
      <c r="C6814" s="1">
        <v>18800</v>
      </c>
      <c r="D6814" t="s">
        <v>9</v>
      </c>
      <c r="E6814" s="2" t="s">
        <v>32</v>
      </c>
      <c r="F6814">
        <f>IFERROR(VLOOKUP(Bakery[[#This Row],[Products]],Bakery_price[#All],2,FALSE),0)</f>
        <v>5000</v>
      </c>
      <c r="G6814" s="3">
        <f>Bakery[[#This Row],[Price]]*Bakery[[#This Row],[Quantity]]</f>
        <v>5000</v>
      </c>
    </row>
    <row r="6815" spans="1:7" x14ac:dyDescent="0.25">
      <c r="A6815">
        <v>2020</v>
      </c>
      <c r="B6815" t="s">
        <v>13</v>
      </c>
      <c r="C6815" s="1">
        <v>25100</v>
      </c>
      <c r="D6815" t="s">
        <v>6</v>
      </c>
      <c r="E6815" s="2">
        <v>2</v>
      </c>
      <c r="F6815">
        <f>IFERROR(VLOOKUP(Bakery[[#This Row],[Products]],Bakery_price[#All],2,FALSE),0)</f>
        <v>4800</v>
      </c>
      <c r="G6815" s="3">
        <f>Bakery[[#This Row],[Price]]*Bakery[[#This Row],[Quantity]]</f>
        <v>9600</v>
      </c>
    </row>
    <row r="6816" spans="1:7" x14ac:dyDescent="0.25">
      <c r="A6816">
        <v>2020</v>
      </c>
      <c r="B6816" t="s">
        <v>13</v>
      </c>
      <c r="C6816" s="1">
        <v>25100</v>
      </c>
      <c r="D6816" t="s">
        <v>24</v>
      </c>
      <c r="E6816" s="2">
        <v>1</v>
      </c>
      <c r="F6816">
        <f>IFERROR(VLOOKUP(Bakery[[#This Row],[Products]],Bakery_price[#All],2,FALSE),0)</f>
        <v>3500</v>
      </c>
      <c r="G6816" s="3">
        <f>Bakery[[#This Row],[Price]]*Bakery[[#This Row],[Quantity]]</f>
        <v>3500</v>
      </c>
    </row>
    <row r="6817" spans="1:7" x14ac:dyDescent="0.25">
      <c r="A6817">
        <v>2020</v>
      </c>
      <c r="B6817" t="s">
        <v>13</v>
      </c>
      <c r="C6817" s="1">
        <v>25100</v>
      </c>
      <c r="D6817" t="s">
        <v>8</v>
      </c>
      <c r="E6817" s="2">
        <v>1</v>
      </c>
      <c r="F6817">
        <f>IFERROR(VLOOKUP(Bakery[[#This Row],[Products]],Bakery_price[#All],2,FALSE),0)</f>
        <v>4800</v>
      </c>
      <c r="G6817" s="3">
        <f>Bakery[[#This Row],[Price]]*Bakery[[#This Row],[Quantity]]</f>
        <v>4800</v>
      </c>
    </row>
    <row r="6818" spans="1:7" x14ac:dyDescent="0.25">
      <c r="A6818">
        <v>2020</v>
      </c>
      <c r="B6818" t="s">
        <v>13</v>
      </c>
      <c r="C6818" s="1">
        <v>25100</v>
      </c>
      <c r="D6818" t="s">
        <v>12</v>
      </c>
      <c r="E6818" s="2">
        <v>1</v>
      </c>
      <c r="F6818">
        <f>IFERROR(VLOOKUP(Bakery[[#This Row],[Products]],Bakery_price[#All],2,FALSE),0)</f>
        <v>4500</v>
      </c>
      <c r="G6818" s="3">
        <f>Bakery[[#This Row],[Price]]*Bakery[[#This Row],[Quantity]]</f>
        <v>4500</v>
      </c>
    </row>
    <row r="6819" spans="1:7" x14ac:dyDescent="0.25">
      <c r="A6819">
        <v>2020</v>
      </c>
      <c r="B6819" t="s">
        <v>13</v>
      </c>
      <c r="C6819" s="1">
        <v>15300</v>
      </c>
      <c r="D6819" t="s">
        <v>6</v>
      </c>
      <c r="E6819" s="2">
        <v>2</v>
      </c>
      <c r="F6819">
        <f>IFERROR(VLOOKUP(Bakery[[#This Row],[Products]],Bakery_price[#All],2,FALSE),0)</f>
        <v>4800</v>
      </c>
      <c r="G6819" s="3">
        <f>Bakery[[#This Row],[Price]]*Bakery[[#This Row],[Quantity]]</f>
        <v>9600</v>
      </c>
    </row>
    <row r="6820" spans="1:7" x14ac:dyDescent="0.25">
      <c r="A6820">
        <v>2020</v>
      </c>
      <c r="B6820" t="s">
        <v>13</v>
      </c>
      <c r="C6820" s="1">
        <v>15300</v>
      </c>
      <c r="D6820" t="s">
        <v>12</v>
      </c>
      <c r="E6820" s="2">
        <v>1</v>
      </c>
      <c r="F6820">
        <f>IFERROR(VLOOKUP(Bakery[[#This Row],[Products]],Bakery_price[#All],2,FALSE),0)</f>
        <v>4500</v>
      </c>
      <c r="G6820" s="3">
        <f>Bakery[[#This Row],[Price]]*Bakery[[#This Row],[Quantity]]</f>
        <v>4500</v>
      </c>
    </row>
    <row r="6821" spans="1:7" x14ac:dyDescent="0.25">
      <c r="A6821">
        <v>2020</v>
      </c>
      <c r="B6821" t="s">
        <v>13</v>
      </c>
      <c r="C6821" s="1">
        <v>15300</v>
      </c>
      <c r="D6821" t="s">
        <v>6</v>
      </c>
      <c r="E6821" s="2">
        <v>1</v>
      </c>
      <c r="F6821">
        <f>IFERROR(VLOOKUP(Bakery[[#This Row],[Products]],Bakery_price[#All],2,FALSE),0)</f>
        <v>4800</v>
      </c>
      <c r="G6821" s="3">
        <f>Bakery[[#This Row],[Price]]*Bakery[[#This Row],[Quantity]]</f>
        <v>4800</v>
      </c>
    </row>
    <row r="6822" spans="1:7" x14ac:dyDescent="0.25">
      <c r="A6822">
        <v>2020</v>
      </c>
      <c r="B6822" t="s">
        <v>13</v>
      </c>
      <c r="C6822" s="1">
        <v>15300</v>
      </c>
      <c r="D6822" t="s">
        <v>7</v>
      </c>
      <c r="E6822" s="2">
        <v>1</v>
      </c>
      <c r="F6822">
        <f>IFERROR(VLOOKUP(Bakery[[#This Row],[Products]],Bakery_price[#All],2,FALSE),0)</f>
        <v>0</v>
      </c>
      <c r="G6822" s="3">
        <f>Bakery[[#This Row],[Price]]*Bakery[[#This Row],[Quantity]]</f>
        <v>0</v>
      </c>
    </row>
    <row r="6823" spans="1:7" x14ac:dyDescent="0.25">
      <c r="A6823">
        <v>2020</v>
      </c>
      <c r="B6823" t="s">
        <v>13</v>
      </c>
      <c r="C6823" s="1">
        <v>15300</v>
      </c>
      <c r="D6823" t="s">
        <v>8</v>
      </c>
      <c r="E6823" s="2">
        <v>1</v>
      </c>
      <c r="F6823">
        <f>IFERROR(VLOOKUP(Bakery[[#This Row],[Products]],Bakery_price[#All],2,FALSE),0)</f>
        <v>4800</v>
      </c>
      <c r="G6823" s="3">
        <f>Bakery[[#This Row],[Price]]*Bakery[[#This Row],[Quantity]]</f>
        <v>4800</v>
      </c>
    </row>
    <row r="6824" spans="1:7" x14ac:dyDescent="0.25">
      <c r="A6824">
        <v>2020</v>
      </c>
      <c r="B6824" t="s">
        <v>13</v>
      </c>
      <c r="C6824" s="1">
        <v>22800</v>
      </c>
      <c r="D6824" t="s">
        <v>6</v>
      </c>
      <c r="E6824" s="2">
        <v>1</v>
      </c>
      <c r="F6824">
        <f>IFERROR(VLOOKUP(Bakery[[#This Row],[Products]],Bakery_price[#All],2,FALSE),0)</f>
        <v>4800</v>
      </c>
      <c r="G6824" s="3">
        <f>Bakery[[#This Row],[Price]]*Bakery[[#This Row],[Quantity]]</f>
        <v>4800</v>
      </c>
    </row>
    <row r="6825" spans="1:7" x14ac:dyDescent="0.25">
      <c r="A6825">
        <v>2020</v>
      </c>
      <c r="B6825" t="s">
        <v>13</v>
      </c>
      <c r="C6825" s="1">
        <v>22800</v>
      </c>
      <c r="D6825" t="s">
        <v>24</v>
      </c>
      <c r="E6825" s="2">
        <v>3</v>
      </c>
      <c r="F6825">
        <f>IFERROR(VLOOKUP(Bakery[[#This Row],[Products]],Bakery_price[#All],2,FALSE),0)</f>
        <v>3500</v>
      </c>
      <c r="G6825" s="3">
        <f>Bakery[[#This Row],[Price]]*Bakery[[#This Row],[Quantity]]</f>
        <v>10500</v>
      </c>
    </row>
    <row r="6826" spans="1:7" x14ac:dyDescent="0.25">
      <c r="A6826">
        <v>2020</v>
      </c>
      <c r="B6826" t="s">
        <v>13</v>
      </c>
      <c r="C6826" s="1">
        <v>22800</v>
      </c>
      <c r="D6826" t="s">
        <v>12</v>
      </c>
      <c r="E6826" s="2">
        <v>1</v>
      </c>
      <c r="F6826">
        <f>IFERROR(VLOOKUP(Bakery[[#This Row],[Products]],Bakery_price[#All],2,FALSE),0)</f>
        <v>4500</v>
      </c>
      <c r="G6826" s="3">
        <f>Bakery[[#This Row],[Price]]*Bakery[[#This Row],[Quantity]]</f>
        <v>4500</v>
      </c>
    </row>
    <row r="6827" spans="1:7" x14ac:dyDescent="0.25">
      <c r="A6827">
        <v>2020</v>
      </c>
      <c r="B6827" t="s">
        <v>13</v>
      </c>
      <c r="C6827" s="1">
        <v>15100</v>
      </c>
      <c r="D6827" t="s">
        <v>6</v>
      </c>
      <c r="E6827" s="2">
        <v>1</v>
      </c>
      <c r="F6827">
        <f>IFERROR(VLOOKUP(Bakery[[#This Row],[Products]],Bakery_price[#All],2,FALSE),0)</f>
        <v>4800</v>
      </c>
      <c r="G6827" s="3">
        <f>Bakery[[#This Row],[Price]]*Bakery[[#This Row],[Quantity]]</f>
        <v>4800</v>
      </c>
    </row>
    <row r="6828" spans="1:7" x14ac:dyDescent="0.25">
      <c r="A6828">
        <v>2020</v>
      </c>
      <c r="B6828" t="s">
        <v>13</v>
      </c>
      <c r="C6828" s="1">
        <v>15100</v>
      </c>
      <c r="D6828" t="s">
        <v>26</v>
      </c>
      <c r="E6828" s="2">
        <v>1</v>
      </c>
      <c r="F6828">
        <f>IFERROR(VLOOKUP(Bakery[[#This Row],[Products]],Bakery_price[#All],2,FALSE),0)</f>
        <v>4000</v>
      </c>
      <c r="G6828" s="3">
        <f>Bakery[[#This Row],[Price]]*Bakery[[#This Row],[Quantity]]</f>
        <v>4000</v>
      </c>
    </row>
    <row r="6829" spans="1:7" x14ac:dyDescent="0.25">
      <c r="A6829">
        <v>2020</v>
      </c>
      <c r="B6829" t="s">
        <v>13</v>
      </c>
      <c r="C6829" s="1">
        <v>15100</v>
      </c>
      <c r="D6829" t="s">
        <v>10</v>
      </c>
      <c r="E6829" s="2">
        <v>1</v>
      </c>
      <c r="F6829">
        <f>IFERROR(VLOOKUP(Bakery[[#This Row],[Products]],Bakery_price[#All],2,FALSE),0)</f>
        <v>0</v>
      </c>
      <c r="G6829" s="3">
        <f>Bakery[[#This Row],[Price]]*Bakery[[#This Row],[Quantity]]</f>
        <v>0</v>
      </c>
    </row>
    <row r="6830" spans="1:7" x14ac:dyDescent="0.25">
      <c r="A6830">
        <v>2020</v>
      </c>
      <c r="B6830" t="s">
        <v>13</v>
      </c>
      <c r="C6830" s="1">
        <v>19600</v>
      </c>
      <c r="D6830" t="s">
        <v>6</v>
      </c>
      <c r="E6830" s="2">
        <v>2</v>
      </c>
      <c r="F6830">
        <f>IFERROR(VLOOKUP(Bakery[[#This Row],[Products]],Bakery_price[#All],2,FALSE),0)</f>
        <v>4800</v>
      </c>
      <c r="G6830" s="3">
        <f>Bakery[[#This Row],[Price]]*Bakery[[#This Row],[Quantity]]</f>
        <v>9600</v>
      </c>
    </row>
    <row r="6831" spans="1:7" x14ac:dyDescent="0.25">
      <c r="A6831">
        <v>2020</v>
      </c>
      <c r="B6831" t="s">
        <v>13</v>
      </c>
      <c r="C6831" s="1">
        <v>19600</v>
      </c>
      <c r="D6831" t="s">
        <v>24</v>
      </c>
      <c r="E6831" s="2">
        <v>1</v>
      </c>
      <c r="F6831">
        <f>IFERROR(VLOOKUP(Bakery[[#This Row],[Products]],Bakery_price[#All],2,FALSE),0)</f>
        <v>3500</v>
      </c>
      <c r="G6831" s="3">
        <f>Bakery[[#This Row],[Price]]*Bakery[[#This Row],[Quantity]]</f>
        <v>3500</v>
      </c>
    </row>
    <row r="6832" spans="1:7" x14ac:dyDescent="0.25">
      <c r="A6832">
        <v>2020</v>
      </c>
      <c r="B6832" t="s">
        <v>13</v>
      </c>
      <c r="C6832" s="1">
        <v>19600</v>
      </c>
      <c r="D6832" t="s">
        <v>12</v>
      </c>
      <c r="E6832" s="2">
        <v>1</v>
      </c>
      <c r="F6832">
        <f>IFERROR(VLOOKUP(Bakery[[#This Row],[Products]],Bakery_price[#All],2,FALSE),0)</f>
        <v>4500</v>
      </c>
      <c r="G6832" s="3">
        <f>Bakery[[#This Row],[Price]]*Bakery[[#This Row],[Quantity]]</f>
        <v>4500</v>
      </c>
    </row>
    <row r="6833" spans="1:7" x14ac:dyDescent="0.25">
      <c r="A6833">
        <v>2020</v>
      </c>
      <c r="B6833" t="s">
        <v>13</v>
      </c>
      <c r="C6833" s="1">
        <v>17100</v>
      </c>
      <c r="D6833" t="s">
        <v>6</v>
      </c>
      <c r="E6833" s="2">
        <v>2</v>
      </c>
      <c r="F6833">
        <f>IFERROR(VLOOKUP(Bakery[[#This Row],[Products]],Bakery_price[#All],2,FALSE),0)</f>
        <v>4800</v>
      </c>
      <c r="G6833" s="3">
        <f>Bakery[[#This Row],[Price]]*Bakery[[#This Row],[Quantity]]</f>
        <v>9600</v>
      </c>
    </row>
    <row r="6834" spans="1:7" x14ac:dyDescent="0.25">
      <c r="A6834">
        <v>2020</v>
      </c>
      <c r="B6834" t="s">
        <v>13</v>
      </c>
      <c r="C6834" s="1">
        <v>17100</v>
      </c>
      <c r="D6834" t="s">
        <v>12</v>
      </c>
      <c r="E6834" s="2">
        <v>1</v>
      </c>
      <c r="F6834">
        <f>IFERROR(VLOOKUP(Bakery[[#This Row],[Products]],Bakery_price[#All],2,FALSE),0)</f>
        <v>4500</v>
      </c>
      <c r="G6834" s="3">
        <f>Bakery[[#This Row],[Price]]*Bakery[[#This Row],[Quantity]]</f>
        <v>4500</v>
      </c>
    </row>
    <row r="6835" spans="1:7" x14ac:dyDescent="0.25">
      <c r="A6835">
        <v>2020</v>
      </c>
      <c r="B6835" t="s">
        <v>14</v>
      </c>
      <c r="C6835" s="1">
        <v>15100</v>
      </c>
      <c r="D6835" t="s">
        <v>6</v>
      </c>
      <c r="E6835" s="2">
        <v>1</v>
      </c>
      <c r="F6835">
        <f>IFERROR(VLOOKUP(Bakery[[#This Row],[Products]],Bakery_price[#All],2,FALSE),0)</f>
        <v>4800</v>
      </c>
      <c r="G6835" s="3">
        <f>Bakery[[#This Row],[Price]]*Bakery[[#This Row],[Quantity]]</f>
        <v>4800</v>
      </c>
    </row>
    <row r="6836" spans="1:7" x14ac:dyDescent="0.25">
      <c r="A6836">
        <v>2020</v>
      </c>
      <c r="B6836" t="s">
        <v>14</v>
      </c>
      <c r="C6836" s="1">
        <v>15100</v>
      </c>
      <c r="D6836" t="s">
        <v>8</v>
      </c>
      <c r="E6836" s="2">
        <v>1</v>
      </c>
      <c r="F6836">
        <f>IFERROR(VLOOKUP(Bakery[[#This Row],[Products]],Bakery_price[#All],2,FALSE),0)</f>
        <v>4800</v>
      </c>
      <c r="G6836" s="3">
        <f>Bakery[[#This Row],[Price]]*Bakery[[#This Row],[Quantity]]</f>
        <v>4800</v>
      </c>
    </row>
    <row r="6837" spans="1:7" x14ac:dyDescent="0.25">
      <c r="A6837">
        <v>2020</v>
      </c>
      <c r="B6837" t="s">
        <v>14</v>
      </c>
      <c r="C6837" s="1">
        <v>15100</v>
      </c>
      <c r="D6837" t="s">
        <v>26</v>
      </c>
      <c r="E6837" s="2">
        <v>1</v>
      </c>
      <c r="F6837">
        <f>IFERROR(VLOOKUP(Bakery[[#This Row],[Products]],Bakery_price[#All],2,FALSE),0)</f>
        <v>4000</v>
      </c>
      <c r="G6837" s="3">
        <f>Bakery[[#This Row],[Price]]*Bakery[[#This Row],[Quantity]]</f>
        <v>4000</v>
      </c>
    </row>
    <row r="6838" spans="1:7" x14ac:dyDescent="0.25">
      <c r="A6838">
        <v>2020</v>
      </c>
      <c r="B6838" t="s">
        <v>14</v>
      </c>
      <c r="C6838" s="1">
        <v>28300</v>
      </c>
      <c r="D6838" t="s">
        <v>6</v>
      </c>
      <c r="E6838" s="2">
        <v>1</v>
      </c>
      <c r="F6838">
        <f>IFERROR(VLOOKUP(Bakery[[#This Row],[Products]],Bakery_price[#All],2,FALSE),0)</f>
        <v>4800</v>
      </c>
      <c r="G6838" s="3">
        <f>Bakery[[#This Row],[Price]]*Bakery[[#This Row],[Quantity]]</f>
        <v>4800</v>
      </c>
    </row>
    <row r="6839" spans="1:7" x14ac:dyDescent="0.25">
      <c r="A6839">
        <v>2020</v>
      </c>
      <c r="B6839" t="s">
        <v>14</v>
      </c>
      <c r="C6839" s="1">
        <v>28300</v>
      </c>
      <c r="D6839" t="s">
        <v>8</v>
      </c>
      <c r="E6839" s="2">
        <v>2</v>
      </c>
      <c r="F6839">
        <f>IFERROR(VLOOKUP(Bakery[[#This Row],[Products]],Bakery_price[#All],2,FALSE),0)</f>
        <v>4800</v>
      </c>
      <c r="G6839" s="3">
        <f>Bakery[[#This Row],[Price]]*Bakery[[#This Row],[Quantity]]</f>
        <v>9600</v>
      </c>
    </row>
    <row r="6840" spans="1:7" x14ac:dyDescent="0.25">
      <c r="A6840">
        <v>2020</v>
      </c>
      <c r="B6840" t="s">
        <v>14</v>
      </c>
      <c r="C6840" s="1">
        <v>28300</v>
      </c>
      <c r="D6840" t="s">
        <v>29</v>
      </c>
      <c r="E6840" s="2">
        <v>2</v>
      </c>
      <c r="F6840">
        <f>IFERROR(VLOOKUP(Bakery[[#This Row],[Products]],Bakery_price[#All],2,FALSE),0)</f>
        <v>4500</v>
      </c>
      <c r="G6840" s="3">
        <f>Bakery[[#This Row],[Price]]*Bakery[[#This Row],[Quantity]]</f>
        <v>9000</v>
      </c>
    </row>
    <row r="6841" spans="1:7" x14ac:dyDescent="0.25">
      <c r="A6841">
        <v>2020</v>
      </c>
      <c r="B6841" t="s">
        <v>14</v>
      </c>
      <c r="C6841" s="1">
        <v>28300</v>
      </c>
      <c r="D6841" t="s">
        <v>30</v>
      </c>
      <c r="E6841" s="2">
        <v>1</v>
      </c>
      <c r="F6841">
        <f>IFERROR(VLOOKUP(Bakery[[#This Row],[Products]],Bakery_price[#All],2,FALSE),0)</f>
        <v>2500</v>
      </c>
      <c r="G6841" s="3">
        <f>Bakery[[#This Row],[Price]]*Bakery[[#This Row],[Quantity]]</f>
        <v>2500</v>
      </c>
    </row>
    <row r="6842" spans="1:7" x14ac:dyDescent="0.25">
      <c r="A6842">
        <v>2020</v>
      </c>
      <c r="B6842" t="s">
        <v>14</v>
      </c>
      <c r="C6842" s="1">
        <v>15300</v>
      </c>
      <c r="D6842" t="s">
        <v>6</v>
      </c>
      <c r="E6842" s="2">
        <v>1</v>
      </c>
      <c r="F6842">
        <f>IFERROR(VLOOKUP(Bakery[[#This Row],[Products]],Bakery_price[#All],2,FALSE),0)</f>
        <v>4800</v>
      </c>
      <c r="G6842" s="3">
        <f>Bakery[[#This Row],[Price]]*Bakery[[#This Row],[Quantity]]</f>
        <v>4800</v>
      </c>
    </row>
    <row r="6843" spans="1:7" x14ac:dyDescent="0.25">
      <c r="A6843">
        <v>2020</v>
      </c>
      <c r="B6843" t="s">
        <v>14</v>
      </c>
      <c r="C6843" s="1">
        <v>15300</v>
      </c>
      <c r="D6843" t="s">
        <v>25</v>
      </c>
      <c r="E6843" s="2">
        <v>1</v>
      </c>
      <c r="F6843">
        <f>IFERROR(VLOOKUP(Bakery[[#This Row],[Products]],Bakery_price[#All],2,FALSE),0)</f>
        <v>3500</v>
      </c>
      <c r="G6843" s="3">
        <f>Bakery[[#This Row],[Price]]*Bakery[[#This Row],[Quantity]]</f>
        <v>3500</v>
      </c>
    </row>
    <row r="6844" spans="1:7" x14ac:dyDescent="0.25">
      <c r="A6844">
        <v>2020</v>
      </c>
      <c r="B6844" t="s">
        <v>14</v>
      </c>
      <c r="C6844" s="1">
        <v>15300</v>
      </c>
      <c r="D6844" t="s">
        <v>30</v>
      </c>
      <c r="E6844" s="2">
        <v>2</v>
      </c>
      <c r="F6844">
        <f>IFERROR(VLOOKUP(Bakery[[#This Row],[Products]],Bakery_price[#All],2,FALSE),0)</f>
        <v>2500</v>
      </c>
      <c r="G6844" s="3">
        <f>Bakery[[#This Row],[Price]]*Bakery[[#This Row],[Quantity]]</f>
        <v>5000</v>
      </c>
    </row>
    <row r="6845" spans="1:7" x14ac:dyDescent="0.25">
      <c r="A6845">
        <v>2020</v>
      </c>
      <c r="B6845" t="s">
        <v>14</v>
      </c>
      <c r="C6845" s="1">
        <v>18000</v>
      </c>
      <c r="D6845" t="s">
        <v>6</v>
      </c>
      <c r="E6845" s="2">
        <v>1</v>
      </c>
      <c r="F6845">
        <f>IFERROR(VLOOKUP(Bakery[[#This Row],[Products]],Bakery_price[#All],2,FALSE),0)</f>
        <v>4800</v>
      </c>
      <c r="G6845" s="3">
        <f>Bakery[[#This Row],[Price]]*Bakery[[#This Row],[Quantity]]</f>
        <v>4800</v>
      </c>
    </row>
    <row r="6846" spans="1:7" x14ac:dyDescent="0.25">
      <c r="A6846">
        <v>2020</v>
      </c>
      <c r="B6846" t="s">
        <v>14</v>
      </c>
      <c r="C6846" s="1">
        <v>18000</v>
      </c>
      <c r="D6846" t="s">
        <v>17</v>
      </c>
      <c r="E6846" s="2">
        <v>1</v>
      </c>
      <c r="F6846">
        <f>IFERROR(VLOOKUP(Bakery[[#This Row],[Products]],Bakery_price[#All],2,FALSE),0)</f>
        <v>4000</v>
      </c>
      <c r="G6846" s="3">
        <f>Bakery[[#This Row],[Price]]*Bakery[[#This Row],[Quantity]]</f>
        <v>4000</v>
      </c>
    </row>
    <row r="6847" spans="1:7" x14ac:dyDescent="0.25">
      <c r="A6847">
        <v>2020</v>
      </c>
      <c r="B6847" t="s">
        <v>14</v>
      </c>
      <c r="C6847" s="1">
        <v>18000</v>
      </c>
      <c r="D6847" t="s">
        <v>29</v>
      </c>
      <c r="E6847" s="2">
        <v>1</v>
      </c>
      <c r="F6847">
        <f>IFERROR(VLOOKUP(Bakery[[#This Row],[Products]],Bakery_price[#All],2,FALSE),0)</f>
        <v>4500</v>
      </c>
      <c r="G6847" s="3">
        <f>Bakery[[#This Row],[Price]]*Bakery[[#This Row],[Quantity]]</f>
        <v>4500</v>
      </c>
    </row>
    <row r="6848" spans="1:7" x14ac:dyDescent="0.25">
      <c r="A6848">
        <v>2020</v>
      </c>
      <c r="B6848" t="s">
        <v>14</v>
      </c>
      <c r="C6848" s="1">
        <v>18000</v>
      </c>
      <c r="D6848" t="s">
        <v>30</v>
      </c>
      <c r="E6848" s="2">
        <v>1</v>
      </c>
      <c r="F6848">
        <f>IFERROR(VLOOKUP(Bakery[[#This Row],[Products]],Bakery_price[#All],2,FALSE),0)</f>
        <v>2500</v>
      </c>
      <c r="G6848" s="3">
        <f>Bakery[[#This Row],[Price]]*Bakery[[#This Row],[Quantity]]</f>
        <v>2500</v>
      </c>
    </row>
    <row r="6849" spans="1:7" x14ac:dyDescent="0.25">
      <c r="A6849">
        <v>2020</v>
      </c>
      <c r="B6849" t="s">
        <v>14</v>
      </c>
      <c r="C6849" s="1">
        <v>19000</v>
      </c>
      <c r="D6849" t="s">
        <v>15</v>
      </c>
      <c r="E6849" s="2">
        <v>2</v>
      </c>
      <c r="F6849">
        <f>IFERROR(VLOOKUP(Bakery[[#This Row],[Products]],Bakery_price[#All],2,FALSE),0)</f>
        <v>3500</v>
      </c>
      <c r="G6849" s="3">
        <f>Bakery[[#This Row],[Price]]*Bakery[[#This Row],[Quantity]]</f>
        <v>7000</v>
      </c>
    </row>
    <row r="6850" spans="1:7" x14ac:dyDescent="0.25">
      <c r="A6850">
        <v>2020</v>
      </c>
      <c r="B6850" t="s">
        <v>14</v>
      </c>
      <c r="C6850" s="1">
        <v>19000</v>
      </c>
      <c r="D6850" t="s">
        <v>8</v>
      </c>
      <c r="E6850" s="2">
        <v>1</v>
      </c>
      <c r="F6850">
        <f>IFERROR(VLOOKUP(Bakery[[#This Row],[Products]],Bakery_price[#All],2,FALSE),0)</f>
        <v>4800</v>
      </c>
      <c r="G6850" s="3">
        <f>Bakery[[#This Row],[Price]]*Bakery[[#This Row],[Quantity]]</f>
        <v>4800</v>
      </c>
    </row>
    <row r="6851" spans="1:7" x14ac:dyDescent="0.25">
      <c r="A6851">
        <v>2020</v>
      </c>
      <c r="B6851" t="s">
        <v>14</v>
      </c>
      <c r="C6851" s="1">
        <v>19000</v>
      </c>
      <c r="D6851" t="s">
        <v>31</v>
      </c>
      <c r="E6851" s="2">
        <v>1</v>
      </c>
      <c r="F6851">
        <f>IFERROR(VLOOKUP(Bakery[[#This Row],[Products]],Bakery_price[#All],2,FALSE),0)</f>
        <v>4000</v>
      </c>
      <c r="G6851" s="3">
        <f>Bakery[[#This Row],[Price]]*Bakery[[#This Row],[Quantity]]</f>
        <v>4000</v>
      </c>
    </row>
    <row r="6852" spans="1:7" x14ac:dyDescent="0.25">
      <c r="A6852">
        <v>2020</v>
      </c>
      <c r="B6852" t="s">
        <v>14</v>
      </c>
      <c r="C6852" s="1">
        <v>17500</v>
      </c>
      <c r="D6852" t="s">
        <v>15</v>
      </c>
      <c r="E6852" s="2">
        <v>1</v>
      </c>
      <c r="F6852">
        <f>IFERROR(VLOOKUP(Bakery[[#This Row],[Products]],Bakery_price[#All],2,FALSE),0)</f>
        <v>3500</v>
      </c>
      <c r="G6852" s="3">
        <f>Bakery[[#This Row],[Price]]*Bakery[[#This Row],[Quantity]]</f>
        <v>3500</v>
      </c>
    </row>
    <row r="6853" spans="1:7" x14ac:dyDescent="0.25">
      <c r="A6853">
        <v>2020</v>
      </c>
      <c r="B6853" t="s">
        <v>14</v>
      </c>
      <c r="C6853" s="1">
        <v>17500</v>
      </c>
      <c r="D6853" t="s">
        <v>8</v>
      </c>
      <c r="E6853" s="2">
        <v>1</v>
      </c>
      <c r="F6853">
        <f>IFERROR(VLOOKUP(Bakery[[#This Row],[Products]],Bakery_price[#All],2,FALSE),0)</f>
        <v>4800</v>
      </c>
      <c r="G6853" s="3">
        <f>Bakery[[#This Row],[Price]]*Bakery[[#This Row],[Quantity]]</f>
        <v>4800</v>
      </c>
    </row>
    <row r="6854" spans="1:7" x14ac:dyDescent="0.25">
      <c r="A6854">
        <v>2020</v>
      </c>
      <c r="B6854" t="s">
        <v>14</v>
      </c>
      <c r="C6854" s="1">
        <v>17500</v>
      </c>
      <c r="D6854" t="s">
        <v>17</v>
      </c>
      <c r="E6854" s="2">
        <v>1</v>
      </c>
      <c r="F6854">
        <f>IFERROR(VLOOKUP(Bakery[[#This Row],[Products]],Bakery_price[#All],2,FALSE),0)</f>
        <v>4000</v>
      </c>
      <c r="G6854" s="3">
        <f>Bakery[[#This Row],[Price]]*Bakery[[#This Row],[Quantity]]</f>
        <v>4000</v>
      </c>
    </row>
    <row r="6855" spans="1:7" x14ac:dyDescent="0.25">
      <c r="A6855">
        <v>2020</v>
      </c>
      <c r="B6855" t="s">
        <v>14</v>
      </c>
      <c r="C6855" s="1">
        <v>17500</v>
      </c>
      <c r="D6855" t="s">
        <v>25</v>
      </c>
      <c r="E6855" s="2">
        <v>1</v>
      </c>
      <c r="F6855">
        <f>IFERROR(VLOOKUP(Bakery[[#This Row],[Products]],Bakery_price[#All],2,FALSE),0)</f>
        <v>3500</v>
      </c>
      <c r="G6855" s="3">
        <f>Bakery[[#This Row],[Price]]*Bakery[[#This Row],[Quantity]]</f>
        <v>3500</v>
      </c>
    </row>
    <row r="6856" spans="1:7" x14ac:dyDescent="0.25">
      <c r="A6856">
        <v>2020</v>
      </c>
      <c r="B6856" t="s">
        <v>14</v>
      </c>
      <c r="C6856" s="1">
        <v>14500</v>
      </c>
      <c r="D6856" t="s">
        <v>15</v>
      </c>
      <c r="E6856" s="2">
        <v>1</v>
      </c>
      <c r="F6856">
        <f>IFERROR(VLOOKUP(Bakery[[#This Row],[Products]],Bakery_price[#All],2,FALSE),0)</f>
        <v>3500</v>
      </c>
      <c r="G6856" s="3">
        <f>Bakery[[#This Row],[Price]]*Bakery[[#This Row],[Quantity]]</f>
        <v>3500</v>
      </c>
    </row>
    <row r="6857" spans="1:7" x14ac:dyDescent="0.25">
      <c r="A6857">
        <v>2020</v>
      </c>
      <c r="B6857" t="s">
        <v>14</v>
      </c>
      <c r="C6857" s="1">
        <v>14500</v>
      </c>
      <c r="D6857" t="s">
        <v>20</v>
      </c>
      <c r="E6857" s="2">
        <v>1</v>
      </c>
      <c r="F6857">
        <f>IFERROR(VLOOKUP(Bakery[[#This Row],[Products]],Bakery_price[#All],2,FALSE),0)</f>
        <v>0</v>
      </c>
      <c r="G6857" s="3">
        <f>Bakery[[#This Row],[Price]]*Bakery[[#This Row],[Quantity]]</f>
        <v>0</v>
      </c>
    </row>
    <row r="6858" spans="1:7" x14ac:dyDescent="0.25">
      <c r="A6858">
        <v>2020</v>
      </c>
      <c r="B6858" t="s">
        <v>14</v>
      </c>
      <c r="C6858" s="1">
        <v>14500</v>
      </c>
      <c r="D6858" t="s">
        <v>12</v>
      </c>
      <c r="E6858" s="2">
        <v>1</v>
      </c>
      <c r="F6858">
        <f>IFERROR(VLOOKUP(Bakery[[#This Row],[Products]],Bakery_price[#All],2,FALSE),0)</f>
        <v>4500</v>
      </c>
      <c r="G6858" s="3">
        <f>Bakery[[#This Row],[Price]]*Bakery[[#This Row],[Quantity]]</f>
        <v>4500</v>
      </c>
    </row>
    <row r="6859" spans="1:7" x14ac:dyDescent="0.25">
      <c r="A6859">
        <v>2020</v>
      </c>
      <c r="B6859" t="s">
        <v>14</v>
      </c>
      <c r="C6859" s="1">
        <v>15800</v>
      </c>
      <c r="D6859" t="s">
        <v>6</v>
      </c>
      <c r="E6859" s="2">
        <v>1</v>
      </c>
      <c r="F6859">
        <f>IFERROR(VLOOKUP(Bakery[[#This Row],[Products]],Bakery_price[#All],2,FALSE),0)</f>
        <v>4800</v>
      </c>
      <c r="G6859" s="3">
        <f>Bakery[[#This Row],[Price]]*Bakery[[#This Row],[Quantity]]</f>
        <v>4800</v>
      </c>
    </row>
    <row r="6860" spans="1:7" x14ac:dyDescent="0.25">
      <c r="A6860">
        <v>2020</v>
      </c>
      <c r="B6860" t="s">
        <v>14</v>
      </c>
      <c r="C6860" s="1">
        <v>15800</v>
      </c>
      <c r="D6860" t="s">
        <v>15</v>
      </c>
      <c r="E6860" s="2">
        <v>1</v>
      </c>
      <c r="F6860">
        <f>IFERROR(VLOOKUP(Bakery[[#This Row],[Products]],Bakery_price[#All],2,FALSE),0)</f>
        <v>3500</v>
      </c>
      <c r="G6860" s="3">
        <f>Bakery[[#This Row],[Price]]*Bakery[[#This Row],[Quantity]]</f>
        <v>3500</v>
      </c>
    </row>
    <row r="6861" spans="1:7" x14ac:dyDescent="0.25">
      <c r="A6861">
        <v>2020</v>
      </c>
      <c r="B6861" t="s">
        <v>14</v>
      </c>
      <c r="C6861" s="1">
        <v>15800</v>
      </c>
      <c r="D6861" t="s">
        <v>19</v>
      </c>
      <c r="E6861" s="2">
        <v>1</v>
      </c>
      <c r="F6861">
        <f>IFERROR(VLOOKUP(Bakery[[#This Row],[Products]],Bakery_price[#All],2,FALSE),0)</f>
        <v>1500</v>
      </c>
      <c r="G6861" s="3">
        <f>Bakery[[#This Row],[Price]]*Bakery[[#This Row],[Quantity]]</f>
        <v>1500</v>
      </c>
    </row>
    <row r="6862" spans="1:7" x14ac:dyDescent="0.25">
      <c r="A6862">
        <v>2020</v>
      </c>
      <c r="B6862" t="s">
        <v>14</v>
      </c>
      <c r="C6862" s="1">
        <v>15800</v>
      </c>
      <c r="D6862" t="s">
        <v>7</v>
      </c>
      <c r="E6862" s="2">
        <v>1</v>
      </c>
      <c r="F6862">
        <f>IFERROR(VLOOKUP(Bakery[[#This Row],[Products]],Bakery_price[#All],2,FALSE),0)</f>
        <v>0</v>
      </c>
      <c r="G6862" s="3">
        <f>Bakery[[#This Row],[Price]]*Bakery[[#This Row],[Quantity]]</f>
        <v>0</v>
      </c>
    </row>
    <row r="6863" spans="1:7" x14ac:dyDescent="0.25">
      <c r="A6863">
        <v>2020</v>
      </c>
      <c r="B6863" t="s">
        <v>14</v>
      </c>
      <c r="C6863" s="1">
        <v>21800</v>
      </c>
      <c r="D6863" t="s">
        <v>6</v>
      </c>
      <c r="E6863" s="2">
        <v>1</v>
      </c>
      <c r="F6863">
        <f>IFERROR(VLOOKUP(Bakery[[#This Row],[Products]],Bakery_price[#All],2,FALSE),0)</f>
        <v>4800</v>
      </c>
      <c r="G6863" s="3">
        <f>Bakery[[#This Row],[Price]]*Bakery[[#This Row],[Quantity]]</f>
        <v>4800</v>
      </c>
    </row>
    <row r="6864" spans="1:7" x14ac:dyDescent="0.25">
      <c r="A6864">
        <v>2020</v>
      </c>
      <c r="B6864" t="s">
        <v>14</v>
      </c>
      <c r="C6864" s="1">
        <v>21800</v>
      </c>
      <c r="D6864" t="s">
        <v>15</v>
      </c>
      <c r="E6864" s="2">
        <v>1</v>
      </c>
      <c r="F6864">
        <f>IFERROR(VLOOKUP(Bakery[[#This Row],[Products]],Bakery_price[#All],2,FALSE),0)</f>
        <v>3500</v>
      </c>
      <c r="G6864" s="3">
        <f>Bakery[[#This Row],[Price]]*Bakery[[#This Row],[Quantity]]</f>
        <v>3500</v>
      </c>
    </row>
    <row r="6865" spans="1:7" x14ac:dyDescent="0.25">
      <c r="A6865">
        <v>2020</v>
      </c>
      <c r="B6865" t="s">
        <v>14</v>
      </c>
      <c r="C6865" s="1">
        <v>21800</v>
      </c>
      <c r="D6865" t="s">
        <v>24</v>
      </c>
      <c r="E6865" s="2">
        <v>1</v>
      </c>
      <c r="F6865">
        <f>IFERROR(VLOOKUP(Bakery[[#This Row],[Products]],Bakery_price[#All],2,FALSE),0)</f>
        <v>3500</v>
      </c>
      <c r="G6865" s="3">
        <f>Bakery[[#This Row],[Price]]*Bakery[[#This Row],[Quantity]]</f>
        <v>3500</v>
      </c>
    </row>
    <row r="6866" spans="1:7" x14ac:dyDescent="0.25">
      <c r="A6866">
        <v>2020</v>
      </c>
      <c r="B6866" t="s">
        <v>14</v>
      </c>
      <c r="C6866" s="1">
        <v>21800</v>
      </c>
      <c r="D6866" t="s">
        <v>8</v>
      </c>
      <c r="E6866" s="2">
        <v>1</v>
      </c>
      <c r="F6866">
        <f>IFERROR(VLOOKUP(Bakery[[#This Row],[Products]],Bakery_price[#All],2,FALSE),0)</f>
        <v>4800</v>
      </c>
      <c r="G6866" s="3">
        <f>Bakery[[#This Row],[Price]]*Bakery[[#This Row],[Quantity]]</f>
        <v>4800</v>
      </c>
    </row>
    <row r="6867" spans="1:7" x14ac:dyDescent="0.25">
      <c r="A6867">
        <v>2020</v>
      </c>
      <c r="B6867" t="s">
        <v>14</v>
      </c>
      <c r="C6867" s="1">
        <v>21800</v>
      </c>
      <c r="D6867" t="s">
        <v>25</v>
      </c>
      <c r="E6867" s="2">
        <v>1</v>
      </c>
      <c r="F6867">
        <f>IFERROR(VLOOKUP(Bakery[[#This Row],[Products]],Bakery_price[#All],2,FALSE),0)</f>
        <v>3500</v>
      </c>
      <c r="G6867" s="3">
        <f>Bakery[[#This Row],[Price]]*Bakery[[#This Row],[Quantity]]</f>
        <v>3500</v>
      </c>
    </row>
    <row r="6868" spans="1:7" x14ac:dyDescent="0.25">
      <c r="A6868">
        <v>2020</v>
      </c>
      <c r="B6868" t="s">
        <v>14</v>
      </c>
      <c r="C6868" s="1">
        <v>15300</v>
      </c>
      <c r="D6868" t="s">
        <v>6</v>
      </c>
      <c r="E6868" s="2">
        <v>1</v>
      </c>
      <c r="F6868">
        <f>IFERROR(VLOOKUP(Bakery[[#This Row],[Products]],Bakery_price[#All],2,FALSE),0)</f>
        <v>4800</v>
      </c>
      <c r="G6868" s="3">
        <f>Bakery[[#This Row],[Price]]*Bakery[[#This Row],[Quantity]]</f>
        <v>4800</v>
      </c>
    </row>
    <row r="6869" spans="1:7" x14ac:dyDescent="0.25">
      <c r="A6869">
        <v>2020</v>
      </c>
      <c r="B6869" t="s">
        <v>14</v>
      </c>
      <c r="C6869" s="1">
        <v>15300</v>
      </c>
      <c r="D6869" t="s">
        <v>7</v>
      </c>
      <c r="E6869" s="2">
        <v>1</v>
      </c>
      <c r="F6869">
        <f>IFERROR(VLOOKUP(Bakery[[#This Row],[Products]],Bakery_price[#All],2,FALSE),0)</f>
        <v>0</v>
      </c>
      <c r="G6869" s="3">
        <f>Bakery[[#This Row],[Price]]*Bakery[[#This Row],[Quantity]]</f>
        <v>0</v>
      </c>
    </row>
    <row r="6870" spans="1:7" x14ac:dyDescent="0.25">
      <c r="A6870">
        <v>2020</v>
      </c>
      <c r="B6870" t="s">
        <v>14</v>
      </c>
      <c r="C6870" s="1">
        <v>15300</v>
      </c>
      <c r="D6870" t="s">
        <v>27</v>
      </c>
      <c r="E6870" s="2">
        <v>1</v>
      </c>
      <c r="F6870">
        <f>IFERROR(VLOOKUP(Bakery[[#This Row],[Products]],Bakery_price[#All],2,FALSE),0)</f>
        <v>4500</v>
      </c>
      <c r="G6870" s="3">
        <f>Bakery[[#This Row],[Price]]*Bakery[[#This Row],[Quantity]]</f>
        <v>4500</v>
      </c>
    </row>
    <row r="6871" spans="1:7" x14ac:dyDescent="0.25">
      <c r="A6871">
        <v>2020</v>
      </c>
      <c r="B6871" t="s">
        <v>14</v>
      </c>
      <c r="C6871" s="1">
        <v>16100</v>
      </c>
      <c r="D6871" t="s">
        <v>6</v>
      </c>
      <c r="E6871" s="2">
        <v>2</v>
      </c>
      <c r="F6871">
        <f>IFERROR(VLOOKUP(Bakery[[#This Row],[Products]],Bakery_price[#All],2,FALSE),0)</f>
        <v>4800</v>
      </c>
      <c r="G6871" s="3">
        <f>Bakery[[#This Row],[Price]]*Bakery[[#This Row],[Quantity]]</f>
        <v>9600</v>
      </c>
    </row>
    <row r="6872" spans="1:7" x14ac:dyDescent="0.25">
      <c r="A6872">
        <v>2020</v>
      </c>
      <c r="B6872" t="s">
        <v>14</v>
      </c>
      <c r="C6872" s="1">
        <v>16100</v>
      </c>
      <c r="D6872" t="s">
        <v>12</v>
      </c>
      <c r="E6872" s="2">
        <v>1</v>
      </c>
      <c r="F6872">
        <f>IFERROR(VLOOKUP(Bakery[[#This Row],[Products]],Bakery_price[#All],2,FALSE),0)</f>
        <v>4500</v>
      </c>
      <c r="G6872" s="3">
        <f>Bakery[[#This Row],[Price]]*Bakery[[#This Row],[Quantity]]</f>
        <v>4500</v>
      </c>
    </row>
    <row r="6873" spans="1:7" x14ac:dyDescent="0.25">
      <c r="A6873">
        <v>2020</v>
      </c>
      <c r="B6873" t="s">
        <v>14</v>
      </c>
      <c r="C6873" s="1">
        <v>15800</v>
      </c>
      <c r="D6873" t="s">
        <v>6</v>
      </c>
      <c r="E6873" s="2">
        <v>1</v>
      </c>
      <c r="F6873">
        <f>IFERROR(VLOOKUP(Bakery[[#This Row],[Products]],Bakery_price[#All],2,FALSE),0)</f>
        <v>4800</v>
      </c>
      <c r="G6873" s="3">
        <f>Bakery[[#This Row],[Price]]*Bakery[[#This Row],[Quantity]]</f>
        <v>4800</v>
      </c>
    </row>
    <row r="6874" spans="1:7" x14ac:dyDescent="0.25">
      <c r="A6874">
        <v>2020</v>
      </c>
      <c r="B6874" t="s">
        <v>14</v>
      </c>
      <c r="C6874" s="1">
        <v>15800</v>
      </c>
      <c r="D6874" t="s">
        <v>12</v>
      </c>
      <c r="E6874" s="2">
        <v>2</v>
      </c>
      <c r="F6874">
        <f>IFERROR(VLOOKUP(Bakery[[#This Row],[Products]],Bakery_price[#All],2,FALSE),0)</f>
        <v>4500</v>
      </c>
      <c r="G6874" s="3">
        <f>Bakery[[#This Row],[Price]]*Bakery[[#This Row],[Quantity]]</f>
        <v>9000</v>
      </c>
    </row>
    <row r="6875" spans="1:7" x14ac:dyDescent="0.25">
      <c r="A6875">
        <v>2020</v>
      </c>
      <c r="B6875" t="s">
        <v>18</v>
      </c>
      <c r="C6875" s="1">
        <v>19300</v>
      </c>
      <c r="D6875" t="s">
        <v>6</v>
      </c>
      <c r="E6875" s="2">
        <v>1</v>
      </c>
      <c r="F6875">
        <f>IFERROR(VLOOKUP(Bakery[[#This Row],[Products]],Bakery_price[#All],2,FALSE),0)</f>
        <v>4800</v>
      </c>
      <c r="G6875" s="3">
        <f>Bakery[[#This Row],[Price]]*Bakery[[#This Row],[Quantity]]</f>
        <v>4800</v>
      </c>
    </row>
    <row r="6876" spans="1:7" x14ac:dyDescent="0.25">
      <c r="A6876">
        <v>2020</v>
      </c>
      <c r="B6876" t="s">
        <v>18</v>
      </c>
      <c r="C6876" s="1">
        <v>19300</v>
      </c>
      <c r="D6876" t="s">
        <v>15</v>
      </c>
      <c r="E6876" s="2">
        <v>1</v>
      </c>
      <c r="F6876">
        <f>IFERROR(VLOOKUP(Bakery[[#This Row],[Products]],Bakery_price[#All],2,FALSE),0)</f>
        <v>3500</v>
      </c>
      <c r="G6876" s="3">
        <f>Bakery[[#This Row],[Price]]*Bakery[[#This Row],[Quantity]]</f>
        <v>3500</v>
      </c>
    </row>
    <row r="6877" spans="1:7" x14ac:dyDescent="0.25">
      <c r="A6877">
        <v>2020</v>
      </c>
      <c r="B6877" t="s">
        <v>18</v>
      </c>
      <c r="C6877" s="1">
        <v>19300</v>
      </c>
      <c r="D6877" t="s">
        <v>8</v>
      </c>
      <c r="E6877" s="2">
        <v>1</v>
      </c>
      <c r="F6877">
        <f>IFERROR(VLOOKUP(Bakery[[#This Row],[Products]],Bakery_price[#All],2,FALSE),0)</f>
        <v>4800</v>
      </c>
      <c r="G6877" s="3">
        <f>Bakery[[#This Row],[Price]]*Bakery[[#This Row],[Quantity]]</f>
        <v>4800</v>
      </c>
    </row>
    <row r="6878" spans="1:7" x14ac:dyDescent="0.25">
      <c r="A6878">
        <v>2020</v>
      </c>
      <c r="B6878" t="s">
        <v>18</v>
      </c>
      <c r="C6878" s="1">
        <v>19300</v>
      </c>
      <c r="D6878" t="s">
        <v>12</v>
      </c>
      <c r="E6878" s="2">
        <v>1</v>
      </c>
      <c r="F6878">
        <f>IFERROR(VLOOKUP(Bakery[[#This Row],[Products]],Bakery_price[#All],2,FALSE),0)</f>
        <v>4500</v>
      </c>
      <c r="G6878" s="3">
        <f>Bakery[[#This Row],[Price]]*Bakery[[#This Row],[Quantity]]</f>
        <v>4500</v>
      </c>
    </row>
    <row r="6879" spans="1:7" x14ac:dyDescent="0.25">
      <c r="A6879">
        <v>2020</v>
      </c>
      <c r="B6879" t="s">
        <v>18</v>
      </c>
      <c r="C6879" s="1">
        <v>14300</v>
      </c>
      <c r="D6879" t="s">
        <v>6</v>
      </c>
      <c r="E6879" s="2">
        <v>1</v>
      </c>
      <c r="F6879">
        <f>IFERROR(VLOOKUP(Bakery[[#This Row],[Products]],Bakery_price[#All],2,FALSE),0)</f>
        <v>4800</v>
      </c>
      <c r="G6879" s="3">
        <f>Bakery[[#This Row],[Price]]*Bakery[[#This Row],[Quantity]]</f>
        <v>4800</v>
      </c>
    </row>
    <row r="6880" spans="1:7" x14ac:dyDescent="0.25">
      <c r="A6880">
        <v>2020</v>
      </c>
      <c r="B6880" t="s">
        <v>18</v>
      </c>
      <c r="C6880" s="1">
        <v>14300</v>
      </c>
      <c r="D6880" t="s">
        <v>17</v>
      </c>
      <c r="E6880" s="2">
        <v>1</v>
      </c>
      <c r="F6880">
        <f>IFERROR(VLOOKUP(Bakery[[#This Row],[Products]],Bakery_price[#All],2,FALSE),0)</f>
        <v>4000</v>
      </c>
      <c r="G6880" s="3">
        <f>Bakery[[#This Row],[Price]]*Bakery[[#This Row],[Quantity]]</f>
        <v>4000</v>
      </c>
    </row>
    <row r="6881" spans="1:7" x14ac:dyDescent="0.25">
      <c r="A6881">
        <v>2020</v>
      </c>
      <c r="B6881" t="s">
        <v>18</v>
      </c>
      <c r="C6881" s="1">
        <v>14300</v>
      </c>
      <c r="D6881" t="s">
        <v>25</v>
      </c>
      <c r="E6881" s="2">
        <v>1</v>
      </c>
      <c r="F6881">
        <f>IFERROR(VLOOKUP(Bakery[[#This Row],[Products]],Bakery_price[#All],2,FALSE),0)</f>
        <v>3500</v>
      </c>
      <c r="G6881" s="3">
        <f>Bakery[[#This Row],[Price]]*Bakery[[#This Row],[Quantity]]</f>
        <v>3500</v>
      </c>
    </row>
    <row r="6882" spans="1:7" x14ac:dyDescent="0.25">
      <c r="A6882">
        <v>2020</v>
      </c>
      <c r="B6882" t="s">
        <v>18</v>
      </c>
      <c r="C6882" s="1">
        <v>18600</v>
      </c>
      <c r="D6882" t="s">
        <v>6</v>
      </c>
      <c r="E6882" s="2">
        <v>1</v>
      </c>
      <c r="F6882">
        <f>IFERROR(VLOOKUP(Bakery[[#This Row],[Products]],Bakery_price[#All],2,FALSE),0)</f>
        <v>4800</v>
      </c>
      <c r="G6882" s="3">
        <f>Bakery[[#This Row],[Price]]*Bakery[[#This Row],[Quantity]]</f>
        <v>4800</v>
      </c>
    </row>
    <row r="6883" spans="1:7" x14ac:dyDescent="0.25">
      <c r="A6883">
        <v>2020</v>
      </c>
      <c r="B6883" t="s">
        <v>18</v>
      </c>
      <c r="C6883" s="1">
        <v>18600</v>
      </c>
      <c r="D6883" t="s">
        <v>25</v>
      </c>
      <c r="E6883" s="2">
        <v>1</v>
      </c>
      <c r="F6883">
        <f>IFERROR(VLOOKUP(Bakery[[#This Row],[Products]],Bakery_price[#All],2,FALSE),0)</f>
        <v>3500</v>
      </c>
      <c r="G6883" s="3">
        <f>Bakery[[#This Row],[Price]]*Bakery[[#This Row],[Quantity]]</f>
        <v>3500</v>
      </c>
    </row>
    <row r="6884" spans="1:7" x14ac:dyDescent="0.25">
      <c r="A6884">
        <v>2020</v>
      </c>
      <c r="B6884" t="s">
        <v>18</v>
      </c>
      <c r="C6884" s="1">
        <v>18600</v>
      </c>
      <c r="D6884" t="s">
        <v>26</v>
      </c>
      <c r="E6884" s="2">
        <v>1</v>
      </c>
      <c r="F6884">
        <f>IFERROR(VLOOKUP(Bakery[[#This Row],[Products]],Bakery_price[#All],2,FALSE),0)</f>
        <v>4000</v>
      </c>
      <c r="G6884" s="3">
        <f>Bakery[[#This Row],[Price]]*Bakery[[#This Row],[Quantity]]</f>
        <v>4000</v>
      </c>
    </row>
    <row r="6885" spans="1:7" x14ac:dyDescent="0.25">
      <c r="A6885">
        <v>2020</v>
      </c>
      <c r="B6885" t="s">
        <v>18</v>
      </c>
      <c r="C6885" s="1">
        <v>18600</v>
      </c>
      <c r="D6885" t="s">
        <v>29</v>
      </c>
      <c r="E6885" s="2">
        <v>1</v>
      </c>
      <c r="F6885">
        <f>IFERROR(VLOOKUP(Bakery[[#This Row],[Products]],Bakery_price[#All],2,FALSE),0)</f>
        <v>4500</v>
      </c>
      <c r="G6885" s="3">
        <f>Bakery[[#This Row],[Price]]*Bakery[[#This Row],[Quantity]]</f>
        <v>4500</v>
      </c>
    </row>
    <row r="6886" spans="1:7" x14ac:dyDescent="0.25">
      <c r="A6886">
        <v>2020</v>
      </c>
      <c r="B6886" t="s">
        <v>18</v>
      </c>
      <c r="C6886" s="1">
        <v>20500</v>
      </c>
      <c r="D6886" t="s">
        <v>15</v>
      </c>
      <c r="E6886" s="2">
        <v>2</v>
      </c>
      <c r="F6886">
        <f>IFERROR(VLOOKUP(Bakery[[#This Row],[Products]],Bakery_price[#All],2,FALSE),0)</f>
        <v>3500</v>
      </c>
      <c r="G6886" s="3">
        <f>Bakery[[#This Row],[Price]]*Bakery[[#This Row],[Quantity]]</f>
        <v>7000</v>
      </c>
    </row>
    <row r="6887" spans="1:7" x14ac:dyDescent="0.25">
      <c r="A6887">
        <v>2020</v>
      </c>
      <c r="B6887" t="s">
        <v>18</v>
      </c>
      <c r="C6887" s="1">
        <v>20500</v>
      </c>
      <c r="D6887" t="s">
        <v>24</v>
      </c>
      <c r="E6887" s="2">
        <v>2</v>
      </c>
      <c r="F6887">
        <f>IFERROR(VLOOKUP(Bakery[[#This Row],[Products]],Bakery_price[#All],2,FALSE),0)</f>
        <v>3500</v>
      </c>
      <c r="G6887" s="3">
        <f>Bakery[[#This Row],[Price]]*Bakery[[#This Row],[Quantity]]</f>
        <v>7000</v>
      </c>
    </row>
    <row r="6888" spans="1:7" x14ac:dyDescent="0.25">
      <c r="A6888">
        <v>2020</v>
      </c>
      <c r="B6888" t="s">
        <v>18</v>
      </c>
      <c r="C6888" s="1">
        <v>20500</v>
      </c>
      <c r="D6888" t="s">
        <v>8</v>
      </c>
      <c r="E6888" s="2">
        <v>1</v>
      </c>
      <c r="F6888">
        <f>IFERROR(VLOOKUP(Bakery[[#This Row],[Products]],Bakery_price[#All],2,FALSE),0)</f>
        <v>4800</v>
      </c>
      <c r="G6888" s="3">
        <f>Bakery[[#This Row],[Price]]*Bakery[[#This Row],[Quantity]]</f>
        <v>4800</v>
      </c>
    </row>
    <row r="6889" spans="1:7" x14ac:dyDescent="0.25">
      <c r="A6889">
        <v>2020</v>
      </c>
      <c r="B6889" t="s">
        <v>18</v>
      </c>
      <c r="C6889" s="1">
        <v>15600</v>
      </c>
      <c r="D6889" t="s">
        <v>6</v>
      </c>
      <c r="E6889" s="2">
        <v>2</v>
      </c>
      <c r="F6889">
        <f>IFERROR(VLOOKUP(Bakery[[#This Row],[Products]],Bakery_price[#All],2,FALSE),0)</f>
        <v>4800</v>
      </c>
      <c r="G6889" s="3">
        <f>Bakery[[#This Row],[Price]]*Bakery[[#This Row],[Quantity]]</f>
        <v>9600</v>
      </c>
    </row>
    <row r="6890" spans="1:7" x14ac:dyDescent="0.25">
      <c r="A6890">
        <v>2020</v>
      </c>
      <c r="B6890" t="s">
        <v>18</v>
      </c>
      <c r="C6890" s="1">
        <v>15600</v>
      </c>
      <c r="D6890" t="s">
        <v>17</v>
      </c>
      <c r="E6890" s="2">
        <v>1</v>
      </c>
      <c r="F6890">
        <f>IFERROR(VLOOKUP(Bakery[[#This Row],[Products]],Bakery_price[#All],2,FALSE),0)</f>
        <v>4000</v>
      </c>
      <c r="G6890" s="3">
        <f>Bakery[[#This Row],[Price]]*Bakery[[#This Row],[Quantity]]</f>
        <v>4000</v>
      </c>
    </row>
    <row r="6891" spans="1:7" x14ac:dyDescent="0.25">
      <c r="A6891">
        <v>2020</v>
      </c>
      <c r="B6891" t="s">
        <v>18</v>
      </c>
      <c r="C6891" s="1">
        <v>15000</v>
      </c>
      <c r="D6891" t="s">
        <v>8</v>
      </c>
      <c r="E6891" s="2">
        <v>1</v>
      </c>
      <c r="F6891">
        <f>IFERROR(VLOOKUP(Bakery[[#This Row],[Products]],Bakery_price[#All],2,FALSE),0)</f>
        <v>4800</v>
      </c>
      <c r="G6891" s="3">
        <f>Bakery[[#This Row],[Price]]*Bakery[[#This Row],[Quantity]]</f>
        <v>4800</v>
      </c>
    </row>
    <row r="6892" spans="1:7" x14ac:dyDescent="0.25">
      <c r="A6892">
        <v>2020</v>
      </c>
      <c r="B6892" t="s">
        <v>18</v>
      </c>
      <c r="C6892" s="1">
        <v>15000</v>
      </c>
      <c r="D6892" t="s">
        <v>17</v>
      </c>
      <c r="E6892" s="2">
        <v>1</v>
      </c>
      <c r="F6892">
        <f>IFERROR(VLOOKUP(Bakery[[#This Row],[Products]],Bakery_price[#All],2,FALSE),0)</f>
        <v>4000</v>
      </c>
      <c r="G6892" s="3">
        <f>Bakery[[#This Row],[Price]]*Bakery[[#This Row],[Quantity]]</f>
        <v>4000</v>
      </c>
    </row>
    <row r="6893" spans="1:7" x14ac:dyDescent="0.25">
      <c r="A6893">
        <v>2020</v>
      </c>
      <c r="B6893" t="s">
        <v>18</v>
      </c>
      <c r="C6893" s="1">
        <v>15000</v>
      </c>
      <c r="D6893" t="s">
        <v>16</v>
      </c>
      <c r="E6893" s="2">
        <v>1</v>
      </c>
      <c r="F6893">
        <f>IFERROR(VLOOKUP(Bakery[[#This Row],[Products]],Bakery_price[#All],2,FALSE),0)</f>
        <v>0</v>
      </c>
      <c r="G6893" s="3">
        <f>Bakery[[#This Row],[Price]]*Bakery[[#This Row],[Quantity]]</f>
        <v>0</v>
      </c>
    </row>
    <row r="6894" spans="1:7" x14ac:dyDescent="0.25">
      <c r="A6894">
        <v>2020</v>
      </c>
      <c r="B6894" t="s">
        <v>18</v>
      </c>
      <c r="C6894" s="1">
        <v>14800</v>
      </c>
      <c r="D6894" t="s">
        <v>6</v>
      </c>
      <c r="E6894" s="2">
        <v>1</v>
      </c>
      <c r="F6894">
        <f>IFERROR(VLOOKUP(Bakery[[#This Row],[Products]],Bakery_price[#All],2,FALSE),0)</f>
        <v>4800</v>
      </c>
      <c r="G6894" s="3">
        <f>Bakery[[#This Row],[Price]]*Bakery[[#This Row],[Quantity]]</f>
        <v>4800</v>
      </c>
    </row>
    <row r="6895" spans="1:7" x14ac:dyDescent="0.25">
      <c r="A6895">
        <v>2020</v>
      </c>
      <c r="B6895" t="s">
        <v>18</v>
      </c>
      <c r="C6895" s="1">
        <v>14800</v>
      </c>
      <c r="D6895" t="s">
        <v>15</v>
      </c>
      <c r="E6895" s="2">
        <v>1</v>
      </c>
      <c r="F6895">
        <f>IFERROR(VLOOKUP(Bakery[[#This Row],[Products]],Bakery_price[#All],2,FALSE),0)</f>
        <v>3500</v>
      </c>
      <c r="G6895" s="3">
        <f>Bakery[[#This Row],[Price]]*Bakery[[#This Row],[Quantity]]</f>
        <v>3500</v>
      </c>
    </row>
    <row r="6896" spans="1:7" x14ac:dyDescent="0.25">
      <c r="A6896">
        <v>2020</v>
      </c>
      <c r="B6896" t="s">
        <v>18</v>
      </c>
      <c r="C6896" s="1">
        <v>14800</v>
      </c>
      <c r="D6896" t="s">
        <v>8</v>
      </c>
      <c r="E6896" s="2">
        <v>1</v>
      </c>
      <c r="F6896">
        <f>IFERROR(VLOOKUP(Bakery[[#This Row],[Products]],Bakery_price[#All],2,FALSE),0)</f>
        <v>4800</v>
      </c>
      <c r="G6896" s="3">
        <f>Bakery[[#This Row],[Price]]*Bakery[[#This Row],[Quantity]]</f>
        <v>4800</v>
      </c>
    </row>
    <row r="6897" spans="1:7" x14ac:dyDescent="0.25">
      <c r="A6897">
        <v>2020</v>
      </c>
      <c r="B6897" t="s">
        <v>18</v>
      </c>
      <c r="C6897" s="1">
        <v>28000</v>
      </c>
      <c r="D6897" t="s">
        <v>24</v>
      </c>
      <c r="E6897" s="2">
        <v>1</v>
      </c>
      <c r="F6897">
        <f>IFERROR(VLOOKUP(Bakery[[#This Row],[Products]],Bakery_price[#All],2,FALSE),0)</f>
        <v>3500</v>
      </c>
      <c r="G6897" s="3">
        <f>Bakery[[#This Row],[Price]]*Bakery[[#This Row],[Quantity]]</f>
        <v>3500</v>
      </c>
    </row>
    <row r="6898" spans="1:7" x14ac:dyDescent="0.25">
      <c r="A6898">
        <v>2020</v>
      </c>
      <c r="B6898" t="s">
        <v>18</v>
      </c>
      <c r="C6898" s="1">
        <v>28000</v>
      </c>
      <c r="D6898" t="s">
        <v>20</v>
      </c>
      <c r="E6898" s="2">
        <v>1</v>
      </c>
      <c r="F6898">
        <f>IFERROR(VLOOKUP(Bakery[[#This Row],[Products]],Bakery_price[#All],2,FALSE),0)</f>
        <v>0</v>
      </c>
      <c r="G6898" s="3">
        <f>Bakery[[#This Row],[Price]]*Bakery[[#This Row],[Quantity]]</f>
        <v>0</v>
      </c>
    </row>
    <row r="6899" spans="1:7" x14ac:dyDescent="0.25">
      <c r="A6899">
        <v>2020</v>
      </c>
      <c r="B6899" t="s">
        <v>18</v>
      </c>
      <c r="C6899" s="1">
        <v>28000</v>
      </c>
      <c r="D6899" t="s">
        <v>16</v>
      </c>
      <c r="E6899" s="2">
        <v>3</v>
      </c>
      <c r="F6899">
        <f>IFERROR(VLOOKUP(Bakery[[#This Row],[Products]],Bakery_price[#All],2,FALSE),0)</f>
        <v>0</v>
      </c>
      <c r="G6899" s="3">
        <f>Bakery[[#This Row],[Price]]*Bakery[[#This Row],[Quantity]]</f>
        <v>0</v>
      </c>
    </row>
    <row r="6900" spans="1:7" x14ac:dyDescent="0.25">
      <c r="A6900">
        <v>2020</v>
      </c>
      <c r="B6900" t="s">
        <v>18</v>
      </c>
      <c r="C6900" s="1">
        <v>28000</v>
      </c>
      <c r="D6900" t="s">
        <v>29</v>
      </c>
      <c r="E6900" s="2">
        <v>1</v>
      </c>
      <c r="F6900">
        <f>IFERROR(VLOOKUP(Bakery[[#This Row],[Products]],Bakery_price[#All],2,FALSE),0)</f>
        <v>4500</v>
      </c>
      <c r="G6900" s="3">
        <f>Bakery[[#This Row],[Price]]*Bakery[[#This Row],[Quantity]]</f>
        <v>4500</v>
      </c>
    </row>
    <row r="6901" spans="1:7" x14ac:dyDescent="0.25">
      <c r="A6901">
        <v>2020</v>
      </c>
      <c r="B6901" t="s">
        <v>18</v>
      </c>
      <c r="C6901" s="1">
        <v>15000</v>
      </c>
      <c r="D6901" t="s">
        <v>8</v>
      </c>
      <c r="E6901" s="2">
        <v>1</v>
      </c>
      <c r="F6901">
        <f>IFERROR(VLOOKUP(Bakery[[#This Row],[Products]],Bakery_price[#All],2,FALSE),0)</f>
        <v>4800</v>
      </c>
      <c r="G6901" s="3">
        <f>Bakery[[#This Row],[Price]]*Bakery[[#This Row],[Quantity]]</f>
        <v>4800</v>
      </c>
    </row>
    <row r="6902" spans="1:7" x14ac:dyDescent="0.25">
      <c r="A6902">
        <v>2020</v>
      </c>
      <c r="B6902" t="s">
        <v>18</v>
      </c>
      <c r="C6902" s="1">
        <v>15000</v>
      </c>
      <c r="D6902" t="s">
        <v>17</v>
      </c>
      <c r="E6902" s="2">
        <v>1</v>
      </c>
      <c r="F6902">
        <f>IFERROR(VLOOKUP(Bakery[[#This Row],[Products]],Bakery_price[#All],2,FALSE),0)</f>
        <v>4000</v>
      </c>
      <c r="G6902" s="3">
        <f>Bakery[[#This Row],[Price]]*Bakery[[#This Row],[Quantity]]</f>
        <v>4000</v>
      </c>
    </row>
    <row r="6903" spans="1:7" x14ac:dyDescent="0.25">
      <c r="A6903">
        <v>2020</v>
      </c>
      <c r="B6903" t="s">
        <v>18</v>
      </c>
      <c r="C6903" s="1">
        <v>15000</v>
      </c>
      <c r="D6903" t="s">
        <v>16</v>
      </c>
      <c r="E6903" s="2">
        <v>1</v>
      </c>
      <c r="F6903">
        <f>IFERROR(VLOOKUP(Bakery[[#This Row],[Products]],Bakery_price[#All],2,FALSE),0)</f>
        <v>0</v>
      </c>
      <c r="G6903" s="3">
        <f>Bakery[[#This Row],[Price]]*Bakery[[#This Row],[Quantity]]</f>
        <v>0</v>
      </c>
    </row>
    <row r="6904" spans="1:7" x14ac:dyDescent="0.25">
      <c r="A6904">
        <v>2020</v>
      </c>
      <c r="B6904" t="s">
        <v>18</v>
      </c>
      <c r="C6904" s="1">
        <v>25000</v>
      </c>
      <c r="D6904" t="s">
        <v>15</v>
      </c>
      <c r="E6904" s="2">
        <v>1</v>
      </c>
      <c r="F6904">
        <f>IFERROR(VLOOKUP(Bakery[[#This Row],[Products]],Bakery_price[#All],2,FALSE),0)</f>
        <v>3500</v>
      </c>
      <c r="G6904" s="3">
        <f>Bakery[[#This Row],[Price]]*Bakery[[#This Row],[Quantity]]</f>
        <v>3500</v>
      </c>
    </row>
    <row r="6905" spans="1:7" x14ac:dyDescent="0.25">
      <c r="A6905">
        <v>2020</v>
      </c>
      <c r="B6905" t="s">
        <v>18</v>
      </c>
      <c r="C6905" s="1">
        <v>25000</v>
      </c>
      <c r="D6905" t="s">
        <v>24</v>
      </c>
      <c r="E6905" s="2">
        <v>1</v>
      </c>
      <c r="F6905">
        <f>IFERROR(VLOOKUP(Bakery[[#This Row],[Products]],Bakery_price[#All],2,FALSE),0)</f>
        <v>3500</v>
      </c>
      <c r="G6905" s="3">
        <f>Bakery[[#This Row],[Price]]*Bakery[[#This Row],[Quantity]]</f>
        <v>3500</v>
      </c>
    </row>
    <row r="6906" spans="1:7" x14ac:dyDescent="0.25">
      <c r="A6906">
        <v>2020</v>
      </c>
      <c r="B6906" t="s">
        <v>18</v>
      </c>
      <c r="C6906" s="1">
        <v>25000</v>
      </c>
      <c r="D6906" t="s">
        <v>25</v>
      </c>
      <c r="E6906" s="2">
        <v>2</v>
      </c>
      <c r="F6906">
        <f>IFERROR(VLOOKUP(Bakery[[#This Row],[Products]],Bakery_price[#All],2,FALSE),0)</f>
        <v>3500</v>
      </c>
      <c r="G6906" s="3">
        <f>Bakery[[#This Row],[Price]]*Bakery[[#This Row],[Quantity]]</f>
        <v>7000</v>
      </c>
    </row>
    <row r="6907" spans="1:7" x14ac:dyDescent="0.25">
      <c r="A6907">
        <v>2020</v>
      </c>
      <c r="B6907" t="s">
        <v>18</v>
      </c>
      <c r="C6907" s="1">
        <v>25000</v>
      </c>
      <c r="D6907" t="s">
        <v>31</v>
      </c>
      <c r="E6907" s="2">
        <v>2</v>
      </c>
      <c r="F6907">
        <f>IFERROR(VLOOKUP(Bakery[[#This Row],[Products]],Bakery_price[#All],2,FALSE),0)</f>
        <v>4000</v>
      </c>
      <c r="G6907" s="3">
        <f>Bakery[[#This Row],[Price]]*Bakery[[#This Row],[Quantity]]</f>
        <v>8000</v>
      </c>
    </row>
    <row r="6908" spans="1:7" x14ac:dyDescent="0.25">
      <c r="A6908">
        <v>2020</v>
      </c>
      <c r="B6908" t="s">
        <v>18</v>
      </c>
      <c r="C6908" s="1">
        <v>21800</v>
      </c>
      <c r="D6908" t="s">
        <v>6</v>
      </c>
      <c r="E6908" s="2">
        <v>1</v>
      </c>
      <c r="F6908">
        <f>IFERROR(VLOOKUP(Bakery[[#This Row],[Products]],Bakery_price[#All],2,FALSE),0)</f>
        <v>4800</v>
      </c>
      <c r="G6908" s="3">
        <f>Bakery[[#This Row],[Price]]*Bakery[[#This Row],[Quantity]]</f>
        <v>4800</v>
      </c>
    </row>
    <row r="6909" spans="1:7" x14ac:dyDescent="0.25">
      <c r="A6909">
        <v>2020</v>
      </c>
      <c r="B6909" t="s">
        <v>18</v>
      </c>
      <c r="C6909" s="1">
        <v>21800</v>
      </c>
      <c r="D6909" t="s">
        <v>15</v>
      </c>
      <c r="E6909" s="2">
        <v>1</v>
      </c>
      <c r="F6909">
        <f>IFERROR(VLOOKUP(Bakery[[#This Row],[Products]],Bakery_price[#All],2,FALSE),0)</f>
        <v>3500</v>
      </c>
      <c r="G6909" s="3">
        <f>Bakery[[#This Row],[Price]]*Bakery[[#This Row],[Quantity]]</f>
        <v>3500</v>
      </c>
    </row>
    <row r="6910" spans="1:7" x14ac:dyDescent="0.25">
      <c r="A6910">
        <v>2020</v>
      </c>
      <c r="B6910" t="s">
        <v>18</v>
      </c>
      <c r="C6910" s="1">
        <v>21800</v>
      </c>
      <c r="D6910" t="s">
        <v>7</v>
      </c>
      <c r="E6910" s="2">
        <v>2</v>
      </c>
      <c r="F6910">
        <f>IFERROR(VLOOKUP(Bakery[[#This Row],[Products]],Bakery_price[#All],2,FALSE),0)</f>
        <v>0</v>
      </c>
      <c r="G6910" s="3">
        <f>Bakery[[#This Row],[Price]]*Bakery[[#This Row],[Quantity]]</f>
        <v>0</v>
      </c>
    </row>
    <row r="6911" spans="1:7" x14ac:dyDescent="0.25">
      <c r="A6911">
        <v>2020</v>
      </c>
      <c r="B6911" t="s">
        <v>18</v>
      </c>
      <c r="C6911" s="1">
        <v>21800</v>
      </c>
      <c r="D6911" t="s">
        <v>25</v>
      </c>
      <c r="E6911" s="2">
        <v>1</v>
      </c>
      <c r="F6911">
        <f>IFERROR(VLOOKUP(Bakery[[#This Row],[Products]],Bakery_price[#All],2,FALSE),0)</f>
        <v>3500</v>
      </c>
      <c r="G6911" s="3">
        <f>Bakery[[#This Row],[Price]]*Bakery[[#This Row],[Quantity]]</f>
        <v>3500</v>
      </c>
    </row>
    <row r="6912" spans="1:7" x14ac:dyDescent="0.25">
      <c r="A6912">
        <v>2020</v>
      </c>
      <c r="B6912" t="s">
        <v>18</v>
      </c>
      <c r="C6912" s="1">
        <v>19400</v>
      </c>
      <c r="D6912" t="s">
        <v>6</v>
      </c>
      <c r="E6912" s="2">
        <v>1</v>
      </c>
      <c r="F6912">
        <f>IFERROR(VLOOKUP(Bakery[[#This Row],[Products]],Bakery_price[#All],2,FALSE),0)</f>
        <v>4800</v>
      </c>
      <c r="G6912" s="3">
        <f>Bakery[[#This Row],[Price]]*Bakery[[#This Row],[Quantity]]</f>
        <v>4800</v>
      </c>
    </row>
    <row r="6913" spans="1:7" x14ac:dyDescent="0.25">
      <c r="A6913">
        <v>2020</v>
      </c>
      <c r="B6913" t="s">
        <v>18</v>
      </c>
      <c r="C6913" s="1">
        <v>19400</v>
      </c>
      <c r="D6913" t="s">
        <v>17</v>
      </c>
      <c r="E6913" s="2">
        <v>1</v>
      </c>
      <c r="F6913">
        <f>IFERROR(VLOOKUP(Bakery[[#This Row],[Products]],Bakery_price[#All],2,FALSE),0)</f>
        <v>4000</v>
      </c>
      <c r="G6913" s="3">
        <f>Bakery[[#This Row],[Price]]*Bakery[[#This Row],[Quantity]]</f>
        <v>4000</v>
      </c>
    </row>
    <row r="6914" spans="1:7" x14ac:dyDescent="0.25">
      <c r="A6914">
        <v>2020</v>
      </c>
      <c r="B6914" t="s">
        <v>18</v>
      </c>
      <c r="C6914" s="1">
        <v>19400</v>
      </c>
      <c r="D6914" t="s">
        <v>26</v>
      </c>
      <c r="E6914" s="2">
        <v>1</v>
      </c>
      <c r="F6914">
        <f>IFERROR(VLOOKUP(Bakery[[#This Row],[Products]],Bakery_price[#All],2,FALSE),0)</f>
        <v>4000</v>
      </c>
      <c r="G6914" s="3">
        <f>Bakery[[#This Row],[Price]]*Bakery[[#This Row],[Quantity]]</f>
        <v>4000</v>
      </c>
    </row>
    <row r="6915" spans="1:7" x14ac:dyDescent="0.25">
      <c r="A6915">
        <v>2020</v>
      </c>
      <c r="B6915" t="s">
        <v>18</v>
      </c>
      <c r="C6915" s="1">
        <v>16000</v>
      </c>
      <c r="D6915" t="s">
        <v>15</v>
      </c>
      <c r="E6915" s="2">
        <v>1</v>
      </c>
      <c r="F6915">
        <f>IFERROR(VLOOKUP(Bakery[[#This Row],[Products]],Bakery_price[#All],2,FALSE),0)</f>
        <v>3500</v>
      </c>
      <c r="G6915" s="3">
        <f>Bakery[[#This Row],[Price]]*Bakery[[#This Row],[Quantity]]</f>
        <v>3500</v>
      </c>
    </row>
    <row r="6916" spans="1:7" x14ac:dyDescent="0.25">
      <c r="A6916">
        <v>2020</v>
      </c>
      <c r="B6916" t="s">
        <v>18</v>
      </c>
      <c r="C6916" s="1">
        <v>16000</v>
      </c>
      <c r="D6916" t="s">
        <v>24</v>
      </c>
      <c r="E6916" s="2">
        <v>1</v>
      </c>
      <c r="F6916">
        <f>IFERROR(VLOOKUP(Bakery[[#This Row],[Products]],Bakery_price[#All],2,FALSE),0)</f>
        <v>3500</v>
      </c>
      <c r="G6916" s="3">
        <f>Bakery[[#This Row],[Price]]*Bakery[[#This Row],[Quantity]]</f>
        <v>3500</v>
      </c>
    </row>
    <row r="6917" spans="1:7" x14ac:dyDescent="0.25">
      <c r="A6917">
        <v>2020</v>
      </c>
      <c r="B6917" t="s">
        <v>18</v>
      </c>
      <c r="C6917" s="1">
        <v>16000</v>
      </c>
      <c r="D6917" t="s">
        <v>8</v>
      </c>
      <c r="E6917" s="2">
        <v>1</v>
      </c>
      <c r="F6917">
        <f>IFERROR(VLOOKUP(Bakery[[#This Row],[Products]],Bakery_price[#All],2,FALSE),0)</f>
        <v>4800</v>
      </c>
      <c r="G6917" s="3">
        <f>Bakery[[#This Row],[Price]]*Bakery[[#This Row],[Quantity]]</f>
        <v>4800</v>
      </c>
    </row>
    <row r="6918" spans="1:7" x14ac:dyDescent="0.25">
      <c r="A6918">
        <v>2020</v>
      </c>
      <c r="B6918" t="s">
        <v>18</v>
      </c>
      <c r="C6918" s="1">
        <v>16000</v>
      </c>
      <c r="D6918" t="s">
        <v>30</v>
      </c>
      <c r="E6918" s="2">
        <v>1</v>
      </c>
      <c r="F6918">
        <f>IFERROR(VLOOKUP(Bakery[[#This Row],[Products]],Bakery_price[#All],2,FALSE),0)</f>
        <v>2500</v>
      </c>
      <c r="G6918" s="3">
        <f>Bakery[[#This Row],[Price]]*Bakery[[#This Row],[Quantity]]</f>
        <v>2500</v>
      </c>
    </row>
    <row r="6919" spans="1:7" x14ac:dyDescent="0.25">
      <c r="A6919">
        <v>2020</v>
      </c>
      <c r="B6919" t="s">
        <v>18</v>
      </c>
      <c r="C6919" s="1">
        <v>16400</v>
      </c>
      <c r="D6919" t="s">
        <v>6</v>
      </c>
      <c r="E6919" s="2">
        <v>3</v>
      </c>
      <c r="F6919">
        <f>IFERROR(VLOOKUP(Bakery[[#This Row],[Products]],Bakery_price[#All],2,FALSE),0)</f>
        <v>4800</v>
      </c>
      <c r="G6919" s="3">
        <f>Bakery[[#This Row],[Price]]*Bakery[[#This Row],[Quantity]]</f>
        <v>14400</v>
      </c>
    </row>
    <row r="6920" spans="1:7" x14ac:dyDescent="0.25">
      <c r="A6920">
        <v>2020</v>
      </c>
      <c r="B6920" t="s">
        <v>21</v>
      </c>
      <c r="C6920" s="1">
        <v>19300</v>
      </c>
      <c r="D6920" t="s">
        <v>6</v>
      </c>
      <c r="E6920" s="2">
        <v>1</v>
      </c>
      <c r="F6920">
        <f>IFERROR(VLOOKUP(Bakery[[#This Row],[Products]],Bakery_price[#All],2,FALSE),0)</f>
        <v>4800</v>
      </c>
      <c r="G6920" s="3">
        <f>Bakery[[#This Row],[Price]]*Bakery[[#This Row],[Quantity]]</f>
        <v>4800</v>
      </c>
    </row>
    <row r="6921" spans="1:7" x14ac:dyDescent="0.25">
      <c r="A6921">
        <v>2020</v>
      </c>
      <c r="B6921" t="s">
        <v>21</v>
      </c>
      <c r="C6921" s="1">
        <v>19300</v>
      </c>
      <c r="D6921" t="s">
        <v>24</v>
      </c>
      <c r="E6921" s="2">
        <v>1</v>
      </c>
      <c r="F6921">
        <f>IFERROR(VLOOKUP(Bakery[[#This Row],[Products]],Bakery_price[#All],2,FALSE),0)</f>
        <v>3500</v>
      </c>
      <c r="G6921" s="3">
        <f>Bakery[[#This Row],[Price]]*Bakery[[#This Row],[Quantity]]</f>
        <v>3500</v>
      </c>
    </row>
    <row r="6922" spans="1:7" x14ac:dyDescent="0.25">
      <c r="A6922">
        <v>2020</v>
      </c>
      <c r="B6922" t="s">
        <v>21</v>
      </c>
      <c r="C6922" s="1">
        <v>19300</v>
      </c>
      <c r="D6922" t="s">
        <v>8</v>
      </c>
      <c r="E6922" s="2">
        <v>1</v>
      </c>
      <c r="F6922">
        <f>IFERROR(VLOOKUP(Bakery[[#This Row],[Products]],Bakery_price[#All],2,FALSE),0)</f>
        <v>4800</v>
      </c>
      <c r="G6922" s="3">
        <f>Bakery[[#This Row],[Price]]*Bakery[[#This Row],[Quantity]]</f>
        <v>4800</v>
      </c>
    </row>
    <row r="6923" spans="1:7" x14ac:dyDescent="0.25">
      <c r="A6923">
        <v>2020</v>
      </c>
      <c r="B6923" t="s">
        <v>21</v>
      </c>
      <c r="C6923" s="1">
        <v>19300</v>
      </c>
      <c r="D6923" t="s">
        <v>25</v>
      </c>
      <c r="E6923" s="2">
        <v>1</v>
      </c>
      <c r="F6923">
        <f>IFERROR(VLOOKUP(Bakery[[#This Row],[Products]],Bakery_price[#All],2,FALSE),0)</f>
        <v>3500</v>
      </c>
      <c r="G6923" s="3">
        <f>Bakery[[#This Row],[Price]]*Bakery[[#This Row],[Quantity]]</f>
        <v>3500</v>
      </c>
    </row>
    <row r="6924" spans="1:7" x14ac:dyDescent="0.25">
      <c r="A6924">
        <v>2020</v>
      </c>
      <c r="B6924" t="s">
        <v>21</v>
      </c>
      <c r="C6924" s="1">
        <v>22600</v>
      </c>
      <c r="D6924" t="s">
        <v>6</v>
      </c>
      <c r="E6924" s="2">
        <v>3</v>
      </c>
      <c r="F6924">
        <f>IFERROR(VLOOKUP(Bakery[[#This Row],[Products]],Bakery_price[#All],2,FALSE),0)</f>
        <v>4800</v>
      </c>
      <c r="G6924" s="3">
        <f>Bakery[[#This Row],[Price]]*Bakery[[#This Row],[Quantity]]</f>
        <v>14400</v>
      </c>
    </row>
    <row r="6925" spans="1:7" x14ac:dyDescent="0.25">
      <c r="A6925">
        <v>2020</v>
      </c>
      <c r="B6925" t="s">
        <v>21</v>
      </c>
      <c r="C6925" s="1">
        <v>22600</v>
      </c>
      <c r="D6925" t="s">
        <v>15</v>
      </c>
      <c r="E6925" s="2">
        <v>1</v>
      </c>
      <c r="F6925">
        <f>IFERROR(VLOOKUP(Bakery[[#This Row],[Products]],Bakery_price[#All],2,FALSE),0)</f>
        <v>3500</v>
      </c>
      <c r="G6925" s="3">
        <f>Bakery[[#This Row],[Price]]*Bakery[[#This Row],[Quantity]]</f>
        <v>3500</v>
      </c>
    </row>
    <row r="6926" spans="1:7" x14ac:dyDescent="0.25">
      <c r="A6926">
        <v>2020</v>
      </c>
      <c r="B6926" t="s">
        <v>21</v>
      </c>
      <c r="C6926" s="1">
        <v>22600</v>
      </c>
      <c r="D6926" t="s">
        <v>24</v>
      </c>
      <c r="E6926" s="2">
        <v>1</v>
      </c>
      <c r="F6926">
        <f>IFERROR(VLOOKUP(Bakery[[#This Row],[Products]],Bakery_price[#All],2,FALSE),0)</f>
        <v>3500</v>
      </c>
      <c r="G6926" s="3">
        <f>Bakery[[#This Row],[Price]]*Bakery[[#This Row],[Quantity]]</f>
        <v>3500</v>
      </c>
    </row>
    <row r="6927" spans="1:7" x14ac:dyDescent="0.25">
      <c r="A6927">
        <v>2020</v>
      </c>
      <c r="B6927" t="s">
        <v>21</v>
      </c>
      <c r="C6927" s="1">
        <v>26800</v>
      </c>
      <c r="D6927" t="s">
        <v>6</v>
      </c>
      <c r="E6927" s="2">
        <v>2</v>
      </c>
      <c r="F6927">
        <f>IFERROR(VLOOKUP(Bakery[[#This Row],[Products]],Bakery_price[#All],2,FALSE),0)</f>
        <v>4800</v>
      </c>
      <c r="G6927" s="3">
        <f>Bakery[[#This Row],[Price]]*Bakery[[#This Row],[Quantity]]</f>
        <v>9600</v>
      </c>
    </row>
    <row r="6928" spans="1:7" x14ac:dyDescent="0.25">
      <c r="A6928">
        <v>2020</v>
      </c>
      <c r="B6928" t="s">
        <v>21</v>
      </c>
      <c r="C6928" s="1">
        <v>26800</v>
      </c>
      <c r="D6928" t="s">
        <v>15</v>
      </c>
      <c r="E6928" s="2">
        <v>2</v>
      </c>
      <c r="F6928">
        <f>IFERROR(VLOOKUP(Bakery[[#This Row],[Products]],Bakery_price[#All],2,FALSE),0)</f>
        <v>3500</v>
      </c>
      <c r="G6928" s="3">
        <f>Bakery[[#This Row],[Price]]*Bakery[[#This Row],[Quantity]]</f>
        <v>7000</v>
      </c>
    </row>
    <row r="6929" spans="1:7" x14ac:dyDescent="0.25">
      <c r="A6929">
        <v>2020</v>
      </c>
      <c r="B6929" t="s">
        <v>21</v>
      </c>
      <c r="C6929" s="1">
        <v>26800</v>
      </c>
      <c r="D6929" t="s">
        <v>8</v>
      </c>
      <c r="E6929" s="2">
        <v>1</v>
      </c>
      <c r="F6929">
        <f>IFERROR(VLOOKUP(Bakery[[#This Row],[Products]],Bakery_price[#All],2,FALSE),0)</f>
        <v>4800</v>
      </c>
      <c r="G6929" s="3">
        <f>Bakery[[#This Row],[Price]]*Bakery[[#This Row],[Quantity]]</f>
        <v>4800</v>
      </c>
    </row>
    <row r="6930" spans="1:7" x14ac:dyDescent="0.25">
      <c r="A6930">
        <v>2020</v>
      </c>
      <c r="B6930" t="s">
        <v>21</v>
      </c>
      <c r="C6930" s="1">
        <v>26800</v>
      </c>
      <c r="D6930" t="s">
        <v>10</v>
      </c>
      <c r="E6930" s="2">
        <v>1</v>
      </c>
      <c r="F6930">
        <f>IFERROR(VLOOKUP(Bakery[[#This Row],[Products]],Bakery_price[#All],2,FALSE),0)</f>
        <v>0</v>
      </c>
      <c r="G6930" s="3">
        <f>Bakery[[#This Row],[Price]]*Bakery[[#This Row],[Quantity]]</f>
        <v>0</v>
      </c>
    </row>
    <row r="6931" spans="1:7" x14ac:dyDescent="0.25">
      <c r="A6931">
        <v>2020</v>
      </c>
      <c r="B6931" t="s">
        <v>21</v>
      </c>
      <c r="C6931" s="1">
        <v>15300</v>
      </c>
      <c r="D6931" t="s">
        <v>6</v>
      </c>
      <c r="E6931" s="2">
        <v>2</v>
      </c>
      <c r="F6931">
        <f>IFERROR(VLOOKUP(Bakery[[#This Row],[Products]],Bakery_price[#All],2,FALSE),0)</f>
        <v>4800</v>
      </c>
      <c r="G6931" s="3">
        <f>Bakery[[#This Row],[Price]]*Bakery[[#This Row],[Quantity]]</f>
        <v>9600</v>
      </c>
    </row>
    <row r="6932" spans="1:7" x14ac:dyDescent="0.25">
      <c r="A6932">
        <v>2020</v>
      </c>
      <c r="B6932" t="s">
        <v>21</v>
      </c>
      <c r="C6932" s="1">
        <v>15300</v>
      </c>
      <c r="D6932" t="s">
        <v>15</v>
      </c>
      <c r="E6932" s="2">
        <v>1</v>
      </c>
      <c r="F6932">
        <f>IFERROR(VLOOKUP(Bakery[[#This Row],[Products]],Bakery_price[#All],2,FALSE),0)</f>
        <v>3500</v>
      </c>
      <c r="G6932" s="3">
        <f>Bakery[[#This Row],[Price]]*Bakery[[#This Row],[Quantity]]</f>
        <v>3500</v>
      </c>
    </row>
    <row r="6933" spans="1:7" x14ac:dyDescent="0.25">
      <c r="A6933">
        <v>2020</v>
      </c>
      <c r="B6933" t="s">
        <v>21</v>
      </c>
      <c r="C6933" s="1">
        <v>26800</v>
      </c>
      <c r="D6933" t="s">
        <v>6</v>
      </c>
      <c r="E6933" s="2">
        <v>1</v>
      </c>
      <c r="F6933">
        <f>IFERROR(VLOOKUP(Bakery[[#This Row],[Products]],Bakery_price[#All],2,FALSE),0)</f>
        <v>4800</v>
      </c>
      <c r="G6933" s="3">
        <f>Bakery[[#This Row],[Price]]*Bakery[[#This Row],[Quantity]]</f>
        <v>4800</v>
      </c>
    </row>
    <row r="6934" spans="1:7" x14ac:dyDescent="0.25">
      <c r="A6934">
        <v>2020</v>
      </c>
      <c r="B6934" t="s">
        <v>21</v>
      </c>
      <c r="C6934" s="1">
        <v>26800</v>
      </c>
      <c r="D6934" t="s">
        <v>15</v>
      </c>
      <c r="E6934" s="2">
        <v>1</v>
      </c>
      <c r="F6934">
        <f>IFERROR(VLOOKUP(Bakery[[#This Row],[Products]],Bakery_price[#All],2,FALSE),0)</f>
        <v>3500</v>
      </c>
      <c r="G6934" s="3">
        <f>Bakery[[#This Row],[Price]]*Bakery[[#This Row],[Quantity]]</f>
        <v>3500</v>
      </c>
    </row>
    <row r="6935" spans="1:7" x14ac:dyDescent="0.25">
      <c r="A6935">
        <v>2020</v>
      </c>
      <c r="B6935" t="s">
        <v>21</v>
      </c>
      <c r="C6935" s="1">
        <v>26800</v>
      </c>
      <c r="D6935" t="s">
        <v>7</v>
      </c>
      <c r="E6935" s="2">
        <v>1</v>
      </c>
      <c r="F6935">
        <f>IFERROR(VLOOKUP(Bakery[[#This Row],[Products]],Bakery_price[#All],2,FALSE),0)</f>
        <v>0</v>
      </c>
      <c r="G6935" s="3">
        <f>Bakery[[#This Row],[Price]]*Bakery[[#This Row],[Quantity]]</f>
        <v>0</v>
      </c>
    </row>
    <row r="6936" spans="1:7" x14ac:dyDescent="0.25">
      <c r="A6936">
        <v>2020</v>
      </c>
      <c r="B6936" t="s">
        <v>21</v>
      </c>
      <c r="C6936" s="1">
        <v>26800</v>
      </c>
      <c r="D6936" t="s">
        <v>24</v>
      </c>
      <c r="E6936" s="2">
        <v>2</v>
      </c>
      <c r="F6936">
        <f>IFERROR(VLOOKUP(Bakery[[#This Row],[Products]],Bakery_price[#All],2,FALSE),0)</f>
        <v>3500</v>
      </c>
      <c r="G6936" s="3">
        <f>Bakery[[#This Row],[Price]]*Bakery[[#This Row],[Quantity]]</f>
        <v>7000</v>
      </c>
    </row>
    <row r="6937" spans="1:7" x14ac:dyDescent="0.25">
      <c r="A6937">
        <v>2020</v>
      </c>
      <c r="B6937" t="s">
        <v>21</v>
      </c>
      <c r="C6937" s="1">
        <v>26800</v>
      </c>
      <c r="D6937" t="s">
        <v>20</v>
      </c>
      <c r="E6937" s="2">
        <v>1</v>
      </c>
      <c r="F6937">
        <f>IFERROR(VLOOKUP(Bakery[[#This Row],[Products]],Bakery_price[#All],2,FALSE),0)</f>
        <v>0</v>
      </c>
      <c r="G6937" s="3">
        <f>Bakery[[#This Row],[Price]]*Bakery[[#This Row],[Quantity]]</f>
        <v>0</v>
      </c>
    </row>
    <row r="6938" spans="1:7" x14ac:dyDescent="0.25">
      <c r="A6938">
        <v>2020</v>
      </c>
      <c r="B6938" t="s">
        <v>21</v>
      </c>
      <c r="C6938" s="1">
        <v>23100</v>
      </c>
      <c r="D6938" t="s">
        <v>6</v>
      </c>
      <c r="E6938" s="2">
        <v>2</v>
      </c>
      <c r="F6938">
        <f>IFERROR(VLOOKUP(Bakery[[#This Row],[Products]],Bakery_price[#All],2,FALSE),0)</f>
        <v>4800</v>
      </c>
      <c r="G6938" s="3">
        <f>Bakery[[#This Row],[Price]]*Bakery[[#This Row],[Quantity]]</f>
        <v>9600</v>
      </c>
    </row>
    <row r="6939" spans="1:7" x14ac:dyDescent="0.25">
      <c r="A6939">
        <v>2020</v>
      </c>
      <c r="B6939" t="s">
        <v>21</v>
      </c>
      <c r="C6939" s="1">
        <v>23100</v>
      </c>
      <c r="D6939" t="s">
        <v>15</v>
      </c>
      <c r="E6939" s="2">
        <v>2</v>
      </c>
      <c r="F6939">
        <f>IFERROR(VLOOKUP(Bakery[[#This Row],[Products]],Bakery_price[#All],2,FALSE),0)</f>
        <v>3500</v>
      </c>
      <c r="G6939" s="3">
        <f>Bakery[[#This Row],[Price]]*Bakery[[#This Row],[Quantity]]</f>
        <v>7000</v>
      </c>
    </row>
    <row r="6940" spans="1:7" x14ac:dyDescent="0.25">
      <c r="A6940">
        <v>2020</v>
      </c>
      <c r="B6940" t="s">
        <v>21</v>
      </c>
      <c r="C6940" s="1">
        <v>23100</v>
      </c>
      <c r="D6940" t="s">
        <v>8</v>
      </c>
      <c r="E6940" s="2">
        <v>1</v>
      </c>
      <c r="F6940">
        <f>IFERROR(VLOOKUP(Bakery[[#This Row],[Products]],Bakery_price[#All],2,FALSE),0)</f>
        <v>4800</v>
      </c>
      <c r="G6940" s="3">
        <f>Bakery[[#This Row],[Price]]*Bakery[[#This Row],[Quantity]]</f>
        <v>4800</v>
      </c>
    </row>
    <row r="6941" spans="1:7" x14ac:dyDescent="0.25">
      <c r="A6941">
        <v>2020</v>
      </c>
      <c r="B6941" t="s">
        <v>21</v>
      </c>
      <c r="C6941" s="1">
        <v>15300</v>
      </c>
      <c r="D6941" t="s">
        <v>6</v>
      </c>
      <c r="E6941" s="2">
        <v>1</v>
      </c>
      <c r="F6941">
        <f>IFERROR(VLOOKUP(Bakery[[#This Row],[Products]],Bakery_price[#All],2,FALSE),0)</f>
        <v>4800</v>
      </c>
      <c r="G6941" s="3">
        <f>Bakery[[#This Row],[Price]]*Bakery[[#This Row],[Quantity]]</f>
        <v>4800</v>
      </c>
    </row>
    <row r="6942" spans="1:7" x14ac:dyDescent="0.25">
      <c r="A6942">
        <v>2020</v>
      </c>
      <c r="B6942" t="s">
        <v>21</v>
      </c>
      <c r="C6942" s="1">
        <v>15300</v>
      </c>
      <c r="D6942" t="s">
        <v>7</v>
      </c>
      <c r="E6942" s="2">
        <v>1</v>
      </c>
      <c r="F6942">
        <f>IFERROR(VLOOKUP(Bakery[[#This Row],[Products]],Bakery_price[#All],2,FALSE),0)</f>
        <v>0</v>
      </c>
      <c r="G6942" s="3">
        <f>Bakery[[#This Row],[Price]]*Bakery[[#This Row],[Quantity]]</f>
        <v>0</v>
      </c>
    </row>
    <row r="6943" spans="1:7" x14ac:dyDescent="0.25">
      <c r="A6943">
        <v>2020</v>
      </c>
      <c r="B6943" t="s">
        <v>21</v>
      </c>
      <c r="C6943" s="1">
        <v>15300</v>
      </c>
      <c r="D6943" t="s">
        <v>8</v>
      </c>
      <c r="E6943" s="2">
        <v>1</v>
      </c>
      <c r="F6943">
        <f>IFERROR(VLOOKUP(Bakery[[#This Row],[Products]],Bakery_price[#All],2,FALSE),0)</f>
        <v>4800</v>
      </c>
      <c r="G6943" s="3">
        <f>Bakery[[#This Row],[Price]]*Bakery[[#This Row],[Quantity]]</f>
        <v>4800</v>
      </c>
    </row>
    <row r="6944" spans="1:7" x14ac:dyDescent="0.25">
      <c r="A6944">
        <v>2020</v>
      </c>
      <c r="B6944" t="s">
        <v>21</v>
      </c>
      <c r="C6944" s="1">
        <v>20800</v>
      </c>
      <c r="D6944" t="s">
        <v>6</v>
      </c>
      <c r="E6944" s="2">
        <v>1</v>
      </c>
      <c r="F6944">
        <f>IFERROR(VLOOKUP(Bakery[[#This Row],[Products]],Bakery_price[#All],2,FALSE),0)</f>
        <v>4800</v>
      </c>
      <c r="G6944" s="3">
        <f>Bakery[[#This Row],[Price]]*Bakery[[#This Row],[Quantity]]</f>
        <v>4800</v>
      </c>
    </row>
    <row r="6945" spans="1:7" x14ac:dyDescent="0.25">
      <c r="A6945">
        <v>2020</v>
      </c>
      <c r="B6945" t="s">
        <v>21</v>
      </c>
      <c r="C6945" s="1">
        <v>20800</v>
      </c>
      <c r="D6945" t="s">
        <v>15</v>
      </c>
      <c r="E6945" s="2">
        <v>1</v>
      </c>
      <c r="F6945">
        <f>IFERROR(VLOOKUP(Bakery[[#This Row],[Products]],Bakery_price[#All],2,FALSE),0)</f>
        <v>3500</v>
      </c>
      <c r="G6945" s="3">
        <f>Bakery[[#This Row],[Price]]*Bakery[[#This Row],[Quantity]]</f>
        <v>3500</v>
      </c>
    </row>
    <row r="6946" spans="1:7" x14ac:dyDescent="0.25">
      <c r="A6946">
        <v>2020</v>
      </c>
      <c r="B6946" t="s">
        <v>21</v>
      </c>
      <c r="C6946" s="1">
        <v>20800</v>
      </c>
      <c r="D6946" t="s">
        <v>24</v>
      </c>
      <c r="E6946" s="2">
        <v>3</v>
      </c>
      <c r="F6946">
        <f>IFERROR(VLOOKUP(Bakery[[#This Row],[Products]],Bakery_price[#All],2,FALSE),0)</f>
        <v>3500</v>
      </c>
      <c r="G6946" s="3">
        <f>Bakery[[#This Row],[Price]]*Bakery[[#This Row],[Quantity]]</f>
        <v>10500</v>
      </c>
    </row>
    <row r="6947" spans="1:7" x14ac:dyDescent="0.25">
      <c r="A6947">
        <v>2020</v>
      </c>
      <c r="B6947" t="s">
        <v>21</v>
      </c>
      <c r="C6947" s="1">
        <v>14800</v>
      </c>
      <c r="D6947" t="s">
        <v>6</v>
      </c>
      <c r="E6947" s="2">
        <v>1</v>
      </c>
      <c r="F6947">
        <f>IFERROR(VLOOKUP(Bakery[[#This Row],[Products]],Bakery_price[#All],2,FALSE),0)</f>
        <v>4800</v>
      </c>
      <c r="G6947" s="3">
        <f>Bakery[[#This Row],[Price]]*Bakery[[#This Row],[Quantity]]</f>
        <v>4800</v>
      </c>
    </row>
    <row r="6948" spans="1:7" x14ac:dyDescent="0.25">
      <c r="A6948">
        <v>2020</v>
      </c>
      <c r="B6948" t="s">
        <v>21</v>
      </c>
      <c r="C6948" s="1">
        <v>14800</v>
      </c>
      <c r="D6948" t="s">
        <v>25</v>
      </c>
      <c r="E6948" s="2">
        <v>1</v>
      </c>
      <c r="F6948">
        <f>IFERROR(VLOOKUP(Bakery[[#This Row],[Products]],Bakery_price[#All],2,FALSE),0)</f>
        <v>3500</v>
      </c>
      <c r="G6948" s="3">
        <f>Bakery[[#This Row],[Price]]*Bakery[[#This Row],[Quantity]]</f>
        <v>3500</v>
      </c>
    </row>
    <row r="6949" spans="1:7" x14ac:dyDescent="0.25">
      <c r="A6949">
        <v>2020</v>
      </c>
      <c r="B6949" t="s">
        <v>21</v>
      </c>
      <c r="C6949" s="1">
        <v>14800</v>
      </c>
      <c r="D6949" t="s">
        <v>10</v>
      </c>
      <c r="E6949" s="2">
        <v>1</v>
      </c>
      <c r="F6949">
        <f>IFERROR(VLOOKUP(Bakery[[#This Row],[Products]],Bakery_price[#All],2,FALSE),0)</f>
        <v>0</v>
      </c>
      <c r="G6949" s="3">
        <f>Bakery[[#This Row],[Price]]*Bakery[[#This Row],[Quantity]]</f>
        <v>0</v>
      </c>
    </row>
    <row r="6950" spans="1:7" x14ac:dyDescent="0.25">
      <c r="A6950">
        <v>2020</v>
      </c>
      <c r="B6950" t="s">
        <v>21</v>
      </c>
      <c r="C6950" s="1">
        <v>17000</v>
      </c>
      <c r="D6950" t="s">
        <v>15</v>
      </c>
      <c r="E6950" s="2">
        <v>1</v>
      </c>
      <c r="F6950">
        <f>IFERROR(VLOOKUP(Bakery[[#This Row],[Products]],Bakery_price[#All],2,FALSE),0)</f>
        <v>3500</v>
      </c>
      <c r="G6950" s="3">
        <f>Bakery[[#This Row],[Price]]*Bakery[[#This Row],[Quantity]]</f>
        <v>3500</v>
      </c>
    </row>
    <row r="6951" spans="1:7" x14ac:dyDescent="0.25">
      <c r="A6951">
        <v>2020</v>
      </c>
      <c r="B6951" t="s">
        <v>21</v>
      </c>
      <c r="C6951" s="1">
        <v>17000</v>
      </c>
      <c r="D6951" t="s">
        <v>24</v>
      </c>
      <c r="E6951" s="2">
        <v>1</v>
      </c>
      <c r="F6951">
        <f>IFERROR(VLOOKUP(Bakery[[#This Row],[Products]],Bakery_price[#All],2,FALSE),0)</f>
        <v>3500</v>
      </c>
      <c r="G6951" s="3">
        <f>Bakery[[#This Row],[Price]]*Bakery[[#This Row],[Quantity]]</f>
        <v>3500</v>
      </c>
    </row>
    <row r="6952" spans="1:7" x14ac:dyDescent="0.25">
      <c r="A6952">
        <v>2020</v>
      </c>
      <c r="B6952" t="s">
        <v>21</v>
      </c>
      <c r="C6952" s="1">
        <v>17000</v>
      </c>
      <c r="D6952" t="s">
        <v>8</v>
      </c>
      <c r="E6952" s="2">
        <v>1</v>
      </c>
      <c r="F6952">
        <f>IFERROR(VLOOKUP(Bakery[[#This Row],[Products]],Bakery_price[#All],2,FALSE),0)</f>
        <v>4800</v>
      </c>
      <c r="G6952" s="3">
        <f>Bakery[[#This Row],[Price]]*Bakery[[#This Row],[Quantity]]</f>
        <v>4800</v>
      </c>
    </row>
    <row r="6953" spans="1:7" x14ac:dyDescent="0.25">
      <c r="A6953">
        <v>2020</v>
      </c>
      <c r="B6953" t="s">
        <v>21</v>
      </c>
      <c r="C6953" s="1">
        <v>17000</v>
      </c>
      <c r="D6953" t="s">
        <v>25</v>
      </c>
      <c r="E6953" s="2">
        <v>1</v>
      </c>
      <c r="F6953">
        <f>IFERROR(VLOOKUP(Bakery[[#This Row],[Products]],Bakery_price[#All],2,FALSE),0)</f>
        <v>3500</v>
      </c>
      <c r="G6953" s="3">
        <f>Bakery[[#This Row],[Price]]*Bakery[[#This Row],[Quantity]]</f>
        <v>3500</v>
      </c>
    </row>
    <row r="6954" spans="1:7" x14ac:dyDescent="0.25">
      <c r="A6954">
        <v>2020</v>
      </c>
      <c r="B6954" t="s">
        <v>21</v>
      </c>
      <c r="C6954" s="1">
        <v>34900</v>
      </c>
      <c r="D6954" t="s">
        <v>6</v>
      </c>
      <c r="E6954" s="2">
        <v>3</v>
      </c>
      <c r="F6954">
        <f>IFERROR(VLOOKUP(Bakery[[#This Row],[Products]],Bakery_price[#All],2,FALSE),0)</f>
        <v>4800</v>
      </c>
      <c r="G6954" s="3">
        <f>Bakery[[#This Row],[Price]]*Bakery[[#This Row],[Quantity]]</f>
        <v>14400</v>
      </c>
    </row>
    <row r="6955" spans="1:7" x14ac:dyDescent="0.25">
      <c r="A6955">
        <v>2020</v>
      </c>
      <c r="B6955" t="s">
        <v>21</v>
      </c>
      <c r="C6955" s="1">
        <v>34900</v>
      </c>
      <c r="D6955" t="s">
        <v>15</v>
      </c>
      <c r="E6955" s="2">
        <v>2</v>
      </c>
      <c r="F6955">
        <f>IFERROR(VLOOKUP(Bakery[[#This Row],[Products]],Bakery_price[#All],2,FALSE),0)</f>
        <v>3500</v>
      </c>
      <c r="G6955" s="3">
        <f>Bakery[[#This Row],[Price]]*Bakery[[#This Row],[Quantity]]</f>
        <v>7000</v>
      </c>
    </row>
    <row r="6956" spans="1:7" x14ac:dyDescent="0.25">
      <c r="A6956">
        <v>2020</v>
      </c>
      <c r="B6956" t="s">
        <v>21</v>
      </c>
      <c r="C6956" s="1">
        <v>34900</v>
      </c>
      <c r="D6956" t="s">
        <v>8</v>
      </c>
      <c r="E6956" s="2">
        <v>1</v>
      </c>
      <c r="F6956">
        <f>IFERROR(VLOOKUP(Bakery[[#This Row],[Products]],Bakery_price[#All],2,FALSE),0)</f>
        <v>4800</v>
      </c>
      <c r="G6956" s="3">
        <f>Bakery[[#This Row],[Price]]*Bakery[[#This Row],[Quantity]]</f>
        <v>4800</v>
      </c>
    </row>
    <row r="6957" spans="1:7" x14ac:dyDescent="0.25">
      <c r="A6957">
        <v>2020</v>
      </c>
      <c r="B6957" t="s">
        <v>21</v>
      </c>
      <c r="C6957" s="1">
        <v>34900</v>
      </c>
      <c r="D6957" t="s">
        <v>25</v>
      </c>
      <c r="E6957" s="2">
        <v>2</v>
      </c>
      <c r="F6957">
        <f>IFERROR(VLOOKUP(Bakery[[#This Row],[Products]],Bakery_price[#All],2,FALSE),0)</f>
        <v>3500</v>
      </c>
      <c r="G6957" s="3">
        <f>Bakery[[#This Row],[Price]]*Bakery[[#This Row],[Quantity]]</f>
        <v>7000</v>
      </c>
    </row>
    <row r="6958" spans="1:7" x14ac:dyDescent="0.25">
      <c r="A6958">
        <v>2020</v>
      </c>
      <c r="B6958" t="s">
        <v>21</v>
      </c>
      <c r="C6958" s="1">
        <v>26800</v>
      </c>
      <c r="D6958" t="s">
        <v>6</v>
      </c>
      <c r="E6958" s="2">
        <v>1</v>
      </c>
      <c r="F6958">
        <f>IFERROR(VLOOKUP(Bakery[[#This Row],[Products]],Bakery_price[#All],2,FALSE),0)</f>
        <v>4800</v>
      </c>
      <c r="G6958" s="3">
        <f>Bakery[[#This Row],[Price]]*Bakery[[#This Row],[Quantity]]</f>
        <v>4800</v>
      </c>
    </row>
    <row r="6959" spans="1:7" x14ac:dyDescent="0.25">
      <c r="A6959">
        <v>2020</v>
      </c>
      <c r="B6959" t="s">
        <v>21</v>
      </c>
      <c r="C6959" s="1">
        <v>26800</v>
      </c>
      <c r="D6959" t="s">
        <v>10</v>
      </c>
      <c r="E6959" s="2">
        <v>4</v>
      </c>
      <c r="F6959">
        <f>IFERROR(VLOOKUP(Bakery[[#This Row],[Products]],Bakery_price[#All],2,FALSE),0)</f>
        <v>0</v>
      </c>
      <c r="G6959" s="3">
        <f>Bakery[[#This Row],[Price]]*Bakery[[#This Row],[Quantity]]</f>
        <v>0</v>
      </c>
    </row>
    <row r="6960" spans="1:7" x14ac:dyDescent="0.25">
      <c r="A6960">
        <v>2020</v>
      </c>
      <c r="B6960" t="s">
        <v>23</v>
      </c>
      <c r="C6960" s="1">
        <v>24000</v>
      </c>
      <c r="D6960" t="s">
        <v>15</v>
      </c>
      <c r="E6960" s="2">
        <v>3</v>
      </c>
      <c r="F6960">
        <f>IFERROR(VLOOKUP(Bakery[[#This Row],[Products]],Bakery_price[#All],2,FALSE),0)</f>
        <v>3500</v>
      </c>
      <c r="G6960" s="3">
        <f>Bakery[[#This Row],[Price]]*Bakery[[#This Row],[Quantity]]</f>
        <v>10500</v>
      </c>
    </row>
    <row r="6961" spans="1:7" x14ac:dyDescent="0.25">
      <c r="A6961">
        <v>2020</v>
      </c>
      <c r="B6961" t="s">
        <v>23</v>
      </c>
      <c r="C6961" s="1">
        <v>24000</v>
      </c>
      <c r="D6961" t="s">
        <v>24</v>
      </c>
      <c r="E6961" s="2">
        <v>2</v>
      </c>
      <c r="F6961">
        <f>IFERROR(VLOOKUP(Bakery[[#This Row],[Products]],Bakery_price[#All],2,FALSE),0)</f>
        <v>3500</v>
      </c>
      <c r="G6961" s="3">
        <f>Bakery[[#This Row],[Price]]*Bakery[[#This Row],[Quantity]]</f>
        <v>7000</v>
      </c>
    </row>
    <row r="6962" spans="1:7" x14ac:dyDescent="0.25">
      <c r="A6962">
        <v>2020</v>
      </c>
      <c r="B6962" t="s">
        <v>23</v>
      </c>
      <c r="C6962" s="1">
        <v>24000</v>
      </c>
      <c r="D6962" t="s">
        <v>8</v>
      </c>
      <c r="E6962" s="2">
        <v>1</v>
      </c>
      <c r="F6962">
        <f>IFERROR(VLOOKUP(Bakery[[#This Row],[Products]],Bakery_price[#All],2,FALSE),0)</f>
        <v>4800</v>
      </c>
      <c r="G6962" s="3">
        <f>Bakery[[#This Row],[Price]]*Bakery[[#This Row],[Quantity]]</f>
        <v>4800</v>
      </c>
    </row>
    <row r="6963" spans="1:7" x14ac:dyDescent="0.25">
      <c r="A6963">
        <v>2020</v>
      </c>
      <c r="B6963" t="s">
        <v>23</v>
      </c>
      <c r="C6963" s="1">
        <v>20100</v>
      </c>
      <c r="D6963" t="s">
        <v>6</v>
      </c>
      <c r="E6963" s="2">
        <v>2</v>
      </c>
      <c r="F6963">
        <f>IFERROR(VLOOKUP(Bakery[[#This Row],[Products]],Bakery_price[#All],2,FALSE),0)</f>
        <v>4800</v>
      </c>
      <c r="G6963" s="3">
        <f>Bakery[[#This Row],[Price]]*Bakery[[#This Row],[Quantity]]</f>
        <v>9600</v>
      </c>
    </row>
    <row r="6964" spans="1:7" x14ac:dyDescent="0.25">
      <c r="A6964">
        <v>2020</v>
      </c>
      <c r="B6964" t="s">
        <v>23</v>
      </c>
      <c r="C6964" s="1">
        <v>20100</v>
      </c>
      <c r="D6964" t="s">
        <v>7</v>
      </c>
      <c r="E6964" s="2">
        <v>1</v>
      </c>
      <c r="F6964">
        <f>IFERROR(VLOOKUP(Bakery[[#This Row],[Products]],Bakery_price[#All],2,FALSE),0)</f>
        <v>0</v>
      </c>
      <c r="G6964" s="3">
        <f>Bakery[[#This Row],[Price]]*Bakery[[#This Row],[Quantity]]</f>
        <v>0</v>
      </c>
    </row>
    <row r="6965" spans="1:7" x14ac:dyDescent="0.25">
      <c r="A6965">
        <v>2020</v>
      </c>
      <c r="B6965" t="s">
        <v>23</v>
      </c>
      <c r="C6965" s="1">
        <v>20100</v>
      </c>
      <c r="D6965" t="s">
        <v>12</v>
      </c>
      <c r="E6965" s="2">
        <v>1</v>
      </c>
      <c r="F6965">
        <f>IFERROR(VLOOKUP(Bakery[[#This Row],[Products]],Bakery_price[#All],2,FALSE),0)</f>
        <v>4500</v>
      </c>
      <c r="G6965" s="3">
        <f>Bakery[[#This Row],[Price]]*Bakery[[#This Row],[Quantity]]</f>
        <v>4500</v>
      </c>
    </row>
    <row r="6966" spans="1:7" x14ac:dyDescent="0.25">
      <c r="A6966">
        <v>2020</v>
      </c>
      <c r="B6966" t="s">
        <v>23</v>
      </c>
      <c r="C6966" s="1">
        <v>30500</v>
      </c>
      <c r="D6966" t="s">
        <v>25</v>
      </c>
      <c r="E6966" s="2">
        <v>1</v>
      </c>
      <c r="F6966">
        <f>IFERROR(VLOOKUP(Bakery[[#This Row],[Products]],Bakery_price[#All],2,FALSE),0)</f>
        <v>3500</v>
      </c>
      <c r="G6966" s="3">
        <f>Bakery[[#This Row],[Price]]*Bakery[[#This Row],[Quantity]]</f>
        <v>3500</v>
      </c>
    </row>
    <row r="6967" spans="1:7" x14ac:dyDescent="0.25">
      <c r="A6967">
        <v>2020</v>
      </c>
      <c r="B6967" t="s">
        <v>23</v>
      </c>
      <c r="C6967" s="1">
        <v>30500</v>
      </c>
      <c r="D6967" t="s">
        <v>31</v>
      </c>
      <c r="E6967" s="2">
        <v>2</v>
      </c>
      <c r="F6967">
        <f>IFERROR(VLOOKUP(Bakery[[#This Row],[Products]],Bakery_price[#All],2,FALSE),0)</f>
        <v>4000</v>
      </c>
      <c r="G6967" s="3">
        <f>Bakery[[#This Row],[Price]]*Bakery[[#This Row],[Quantity]]</f>
        <v>8000</v>
      </c>
    </row>
    <row r="6968" spans="1:7" x14ac:dyDescent="0.25">
      <c r="A6968">
        <v>2020</v>
      </c>
      <c r="B6968" t="s">
        <v>23</v>
      </c>
      <c r="C6968" s="1">
        <v>30500</v>
      </c>
      <c r="D6968" t="s">
        <v>16</v>
      </c>
      <c r="E6968" s="2">
        <v>1</v>
      </c>
      <c r="F6968">
        <f>IFERROR(VLOOKUP(Bakery[[#This Row],[Products]],Bakery_price[#All],2,FALSE),0)</f>
        <v>0</v>
      </c>
      <c r="G6968" s="3">
        <f>Bakery[[#This Row],[Price]]*Bakery[[#This Row],[Quantity]]</f>
        <v>0</v>
      </c>
    </row>
    <row r="6969" spans="1:7" x14ac:dyDescent="0.25">
      <c r="A6969">
        <v>2020</v>
      </c>
      <c r="B6969" t="s">
        <v>23</v>
      </c>
      <c r="C6969" s="1">
        <v>30500</v>
      </c>
      <c r="D6969" t="s">
        <v>30</v>
      </c>
      <c r="E6969" s="2">
        <v>2</v>
      </c>
      <c r="F6969">
        <f>IFERROR(VLOOKUP(Bakery[[#This Row],[Products]],Bakery_price[#All],2,FALSE),0)</f>
        <v>2500</v>
      </c>
      <c r="G6969" s="3">
        <f>Bakery[[#This Row],[Price]]*Bakery[[#This Row],[Quantity]]</f>
        <v>5000</v>
      </c>
    </row>
    <row r="6970" spans="1:7" x14ac:dyDescent="0.25">
      <c r="A6970">
        <v>2020</v>
      </c>
      <c r="B6970" t="s">
        <v>23</v>
      </c>
      <c r="C6970" s="1">
        <v>30500</v>
      </c>
      <c r="D6970" t="s">
        <v>10</v>
      </c>
      <c r="E6970" s="2">
        <v>1</v>
      </c>
      <c r="F6970">
        <f>IFERROR(VLOOKUP(Bakery[[#This Row],[Products]],Bakery_price[#All],2,FALSE),0)</f>
        <v>0</v>
      </c>
      <c r="G6970" s="3">
        <f>Bakery[[#This Row],[Price]]*Bakery[[#This Row],[Quantity]]</f>
        <v>0</v>
      </c>
    </row>
    <row r="6971" spans="1:7" x14ac:dyDescent="0.25">
      <c r="A6971">
        <v>2020</v>
      </c>
      <c r="B6971" t="s">
        <v>23</v>
      </c>
      <c r="C6971" s="1">
        <v>14000</v>
      </c>
      <c r="D6971" t="s">
        <v>15</v>
      </c>
      <c r="E6971" s="2">
        <v>1</v>
      </c>
      <c r="F6971">
        <f>IFERROR(VLOOKUP(Bakery[[#This Row],[Products]],Bakery_price[#All],2,FALSE),0)</f>
        <v>3500</v>
      </c>
      <c r="G6971" s="3">
        <f>Bakery[[#This Row],[Price]]*Bakery[[#This Row],[Quantity]]</f>
        <v>3500</v>
      </c>
    </row>
    <row r="6972" spans="1:7" x14ac:dyDescent="0.25">
      <c r="A6972">
        <v>2020</v>
      </c>
      <c r="B6972" t="s">
        <v>23</v>
      </c>
      <c r="C6972" s="1">
        <v>14000</v>
      </c>
      <c r="D6972" t="s">
        <v>19</v>
      </c>
      <c r="E6972" s="2">
        <v>1</v>
      </c>
      <c r="F6972">
        <f>IFERROR(VLOOKUP(Bakery[[#This Row],[Products]],Bakery_price[#All],2,FALSE),0)</f>
        <v>1500</v>
      </c>
      <c r="G6972" s="3">
        <f>Bakery[[#This Row],[Price]]*Bakery[[#This Row],[Quantity]]</f>
        <v>1500</v>
      </c>
    </row>
    <row r="6973" spans="1:7" x14ac:dyDescent="0.25">
      <c r="A6973">
        <v>2020</v>
      </c>
      <c r="B6973" t="s">
        <v>23</v>
      </c>
      <c r="C6973" s="1">
        <v>14000</v>
      </c>
      <c r="D6973" t="s">
        <v>12</v>
      </c>
      <c r="E6973" s="2">
        <v>1</v>
      </c>
      <c r="F6973">
        <f>IFERROR(VLOOKUP(Bakery[[#This Row],[Products]],Bakery_price[#All],2,FALSE),0)</f>
        <v>4500</v>
      </c>
      <c r="G6973" s="3">
        <f>Bakery[[#This Row],[Price]]*Bakery[[#This Row],[Quantity]]</f>
        <v>4500</v>
      </c>
    </row>
    <row r="6974" spans="1:7" x14ac:dyDescent="0.25">
      <c r="A6974">
        <v>2020</v>
      </c>
      <c r="B6974" t="s">
        <v>23</v>
      </c>
      <c r="C6974" s="1">
        <v>14000</v>
      </c>
      <c r="D6974" t="s">
        <v>30</v>
      </c>
      <c r="E6974" s="2">
        <v>1</v>
      </c>
      <c r="F6974">
        <f>IFERROR(VLOOKUP(Bakery[[#This Row],[Products]],Bakery_price[#All],2,FALSE),0)</f>
        <v>2500</v>
      </c>
      <c r="G6974" s="3">
        <f>Bakery[[#This Row],[Price]]*Bakery[[#This Row],[Quantity]]</f>
        <v>2500</v>
      </c>
    </row>
    <row r="6975" spans="1:7" x14ac:dyDescent="0.25">
      <c r="A6975">
        <v>2020</v>
      </c>
      <c r="B6975" t="s">
        <v>23</v>
      </c>
      <c r="C6975" s="1">
        <v>15800</v>
      </c>
      <c r="D6975" t="s">
        <v>6</v>
      </c>
      <c r="E6975" s="2">
        <v>1</v>
      </c>
      <c r="F6975">
        <f>IFERROR(VLOOKUP(Bakery[[#This Row],[Products]],Bakery_price[#All],2,FALSE),0)</f>
        <v>4800</v>
      </c>
      <c r="G6975" s="3">
        <f>Bakery[[#This Row],[Price]]*Bakery[[#This Row],[Quantity]]</f>
        <v>4800</v>
      </c>
    </row>
    <row r="6976" spans="1:7" x14ac:dyDescent="0.25">
      <c r="A6976">
        <v>2020</v>
      </c>
      <c r="B6976" t="s">
        <v>23</v>
      </c>
      <c r="C6976" s="1">
        <v>15800</v>
      </c>
      <c r="D6976" t="s">
        <v>8</v>
      </c>
      <c r="E6976" s="2">
        <v>1</v>
      </c>
      <c r="F6976">
        <f>IFERROR(VLOOKUP(Bakery[[#This Row],[Products]],Bakery_price[#All],2,FALSE),0)</f>
        <v>4800</v>
      </c>
      <c r="G6976" s="3">
        <f>Bakery[[#This Row],[Price]]*Bakery[[#This Row],[Quantity]]</f>
        <v>4800</v>
      </c>
    </row>
    <row r="6977" spans="1:7" x14ac:dyDescent="0.25">
      <c r="A6977">
        <v>2020</v>
      </c>
      <c r="B6977" t="s">
        <v>23</v>
      </c>
      <c r="C6977" s="1">
        <v>15800</v>
      </c>
      <c r="D6977" t="s">
        <v>25</v>
      </c>
      <c r="E6977" s="2">
        <v>1</v>
      </c>
      <c r="F6977">
        <f>IFERROR(VLOOKUP(Bakery[[#This Row],[Products]],Bakery_price[#All],2,FALSE),0)</f>
        <v>3500</v>
      </c>
      <c r="G6977" s="3">
        <f>Bakery[[#This Row],[Price]]*Bakery[[#This Row],[Quantity]]</f>
        <v>3500</v>
      </c>
    </row>
    <row r="6978" spans="1:7" x14ac:dyDescent="0.25">
      <c r="A6978">
        <v>2020</v>
      </c>
      <c r="B6978" t="s">
        <v>23</v>
      </c>
      <c r="C6978" s="1">
        <v>14500</v>
      </c>
      <c r="D6978" t="s">
        <v>15</v>
      </c>
      <c r="E6978" s="2">
        <v>1</v>
      </c>
      <c r="F6978">
        <f>IFERROR(VLOOKUP(Bakery[[#This Row],[Products]],Bakery_price[#All],2,FALSE),0)</f>
        <v>3500</v>
      </c>
      <c r="G6978" s="3">
        <f>Bakery[[#This Row],[Price]]*Bakery[[#This Row],[Quantity]]</f>
        <v>3500</v>
      </c>
    </row>
    <row r="6979" spans="1:7" x14ac:dyDescent="0.25">
      <c r="A6979">
        <v>2020</v>
      </c>
      <c r="B6979" t="s">
        <v>23</v>
      </c>
      <c r="C6979" s="1">
        <v>14500</v>
      </c>
      <c r="D6979" t="s">
        <v>8</v>
      </c>
      <c r="E6979" s="2">
        <v>2</v>
      </c>
      <c r="F6979">
        <f>IFERROR(VLOOKUP(Bakery[[#This Row],[Products]],Bakery_price[#All],2,FALSE),0)</f>
        <v>4800</v>
      </c>
      <c r="G6979" s="3">
        <f>Bakery[[#This Row],[Price]]*Bakery[[#This Row],[Quantity]]</f>
        <v>9600</v>
      </c>
    </row>
    <row r="6980" spans="1:7" x14ac:dyDescent="0.25">
      <c r="A6980">
        <v>2020</v>
      </c>
      <c r="B6980" t="s">
        <v>23</v>
      </c>
      <c r="C6980" s="1">
        <v>39100</v>
      </c>
      <c r="D6980" t="s">
        <v>6</v>
      </c>
      <c r="E6980" s="2">
        <v>2</v>
      </c>
      <c r="F6980">
        <f>IFERROR(VLOOKUP(Bakery[[#This Row],[Products]],Bakery_price[#All],2,FALSE),0)</f>
        <v>4800</v>
      </c>
      <c r="G6980" s="3">
        <f>Bakery[[#This Row],[Price]]*Bakery[[#This Row],[Quantity]]</f>
        <v>9600</v>
      </c>
    </row>
    <row r="6981" spans="1:7" x14ac:dyDescent="0.25">
      <c r="A6981">
        <v>2020</v>
      </c>
      <c r="B6981" t="s">
        <v>23</v>
      </c>
      <c r="C6981" s="1">
        <v>39100</v>
      </c>
      <c r="D6981" t="s">
        <v>15</v>
      </c>
      <c r="E6981" s="2">
        <v>2</v>
      </c>
      <c r="F6981">
        <f>IFERROR(VLOOKUP(Bakery[[#This Row],[Products]],Bakery_price[#All],2,FALSE),0)</f>
        <v>3500</v>
      </c>
      <c r="G6981" s="3">
        <f>Bakery[[#This Row],[Price]]*Bakery[[#This Row],[Quantity]]</f>
        <v>7000</v>
      </c>
    </row>
    <row r="6982" spans="1:7" x14ac:dyDescent="0.25">
      <c r="A6982">
        <v>2020</v>
      </c>
      <c r="B6982" t="s">
        <v>23</v>
      </c>
      <c r="C6982" s="1">
        <v>39100</v>
      </c>
      <c r="D6982" t="s">
        <v>24</v>
      </c>
      <c r="E6982" s="2">
        <v>2</v>
      </c>
      <c r="F6982">
        <f>IFERROR(VLOOKUP(Bakery[[#This Row],[Products]],Bakery_price[#All],2,FALSE),0)</f>
        <v>3500</v>
      </c>
      <c r="G6982" s="3">
        <f>Bakery[[#This Row],[Price]]*Bakery[[#This Row],[Quantity]]</f>
        <v>7000</v>
      </c>
    </row>
    <row r="6983" spans="1:7" x14ac:dyDescent="0.25">
      <c r="A6983">
        <v>2020</v>
      </c>
      <c r="B6983" t="s">
        <v>23</v>
      </c>
      <c r="C6983" s="1">
        <v>39100</v>
      </c>
      <c r="D6983" t="s">
        <v>17</v>
      </c>
      <c r="E6983" s="2">
        <v>2</v>
      </c>
      <c r="F6983">
        <f>IFERROR(VLOOKUP(Bakery[[#This Row],[Products]],Bakery_price[#All],2,FALSE),0)</f>
        <v>4000</v>
      </c>
      <c r="G6983" s="3">
        <f>Bakery[[#This Row],[Price]]*Bakery[[#This Row],[Quantity]]</f>
        <v>8000</v>
      </c>
    </row>
    <row r="6984" spans="1:7" x14ac:dyDescent="0.25">
      <c r="A6984">
        <v>2020</v>
      </c>
      <c r="B6984" t="s">
        <v>23</v>
      </c>
      <c r="C6984" s="1">
        <v>39100</v>
      </c>
      <c r="D6984" t="s">
        <v>10</v>
      </c>
      <c r="E6984" s="2">
        <v>1</v>
      </c>
      <c r="F6984">
        <f>IFERROR(VLOOKUP(Bakery[[#This Row],[Products]],Bakery_price[#All],2,FALSE),0)</f>
        <v>0</v>
      </c>
      <c r="G6984" s="3">
        <f>Bakery[[#This Row],[Price]]*Bakery[[#This Row],[Quantity]]</f>
        <v>0</v>
      </c>
    </row>
    <row r="6985" spans="1:7" x14ac:dyDescent="0.25">
      <c r="A6985">
        <v>2020</v>
      </c>
      <c r="B6985" t="s">
        <v>23</v>
      </c>
      <c r="C6985" s="1">
        <v>42400</v>
      </c>
      <c r="D6985" t="s">
        <v>6</v>
      </c>
      <c r="E6985" s="2">
        <v>3</v>
      </c>
      <c r="F6985">
        <f>IFERROR(VLOOKUP(Bakery[[#This Row],[Products]],Bakery_price[#All],2,FALSE),0)</f>
        <v>4800</v>
      </c>
      <c r="G6985" s="3">
        <f>Bakery[[#This Row],[Price]]*Bakery[[#This Row],[Quantity]]</f>
        <v>14400</v>
      </c>
    </row>
    <row r="6986" spans="1:7" x14ac:dyDescent="0.25">
      <c r="A6986">
        <v>2020</v>
      </c>
      <c r="B6986" t="s">
        <v>23</v>
      </c>
      <c r="C6986" s="1">
        <v>42400</v>
      </c>
      <c r="D6986" t="s">
        <v>15</v>
      </c>
      <c r="E6986" s="2">
        <v>1</v>
      </c>
      <c r="F6986">
        <f>IFERROR(VLOOKUP(Bakery[[#This Row],[Products]],Bakery_price[#All],2,FALSE),0)</f>
        <v>3500</v>
      </c>
      <c r="G6986" s="3">
        <f>Bakery[[#This Row],[Price]]*Bakery[[#This Row],[Quantity]]</f>
        <v>3500</v>
      </c>
    </row>
    <row r="6987" spans="1:7" x14ac:dyDescent="0.25">
      <c r="A6987">
        <v>2020</v>
      </c>
      <c r="B6987" t="s">
        <v>23</v>
      </c>
      <c r="C6987" s="1">
        <v>42400</v>
      </c>
      <c r="D6987" t="s">
        <v>24</v>
      </c>
      <c r="E6987" s="2">
        <v>2</v>
      </c>
      <c r="F6987">
        <f>IFERROR(VLOOKUP(Bakery[[#This Row],[Products]],Bakery_price[#All],2,FALSE),0)</f>
        <v>3500</v>
      </c>
      <c r="G6987" s="3">
        <f>Bakery[[#This Row],[Price]]*Bakery[[#This Row],[Quantity]]</f>
        <v>7000</v>
      </c>
    </row>
    <row r="6988" spans="1:7" x14ac:dyDescent="0.25">
      <c r="A6988">
        <v>2020</v>
      </c>
      <c r="B6988" t="s">
        <v>23</v>
      </c>
      <c r="C6988" s="1">
        <v>42400</v>
      </c>
      <c r="D6988" t="s">
        <v>31</v>
      </c>
      <c r="E6988" s="2">
        <v>1</v>
      </c>
      <c r="F6988">
        <f>IFERROR(VLOOKUP(Bakery[[#This Row],[Products]],Bakery_price[#All],2,FALSE),0)</f>
        <v>4000</v>
      </c>
      <c r="G6988" s="3">
        <f>Bakery[[#This Row],[Price]]*Bakery[[#This Row],[Quantity]]</f>
        <v>4000</v>
      </c>
    </row>
    <row r="6989" spans="1:7" x14ac:dyDescent="0.25">
      <c r="A6989">
        <v>2020</v>
      </c>
      <c r="B6989" t="s">
        <v>23</v>
      </c>
      <c r="C6989" s="1">
        <v>42400</v>
      </c>
      <c r="D6989" t="s">
        <v>12</v>
      </c>
      <c r="E6989" s="2">
        <v>1</v>
      </c>
      <c r="F6989">
        <f>IFERROR(VLOOKUP(Bakery[[#This Row],[Products]],Bakery_price[#All],2,FALSE),0)</f>
        <v>4500</v>
      </c>
      <c r="G6989" s="3">
        <f>Bakery[[#This Row],[Price]]*Bakery[[#This Row],[Quantity]]</f>
        <v>4500</v>
      </c>
    </row>
    <row r="6990" spans="1:7" x14ac:dyDescent="0.25">
      <c r="A6990">
        <v>2020</v>
      </c>
      <c r="B6990" t="s">
        <v>23</v>
      </c>
      <c r="C6990" s="1">
        <v>42400</v>
      </c>
      <c r="D6990" t="s">
        <v>30</v>
      </c>
      <c r="E6990" s="2">
        <v>1</v>
      </c>
      <c r="F6990">
        <f>IFERROR(VLOOKUP(Bakery[[#This Row],[Products]],Bakery_price[#All],2,FALSE),0)</f>
        <v>2500</v>
      </c>
      <c r="G6990" s="3">
        <f>Bakery[[#This Row],[Price]]*Bakery[[#This Row],[Quantity]]</f>
        <v>2500</v>
      </c>
    </row>
    <row r="6991" spans="1:7" x14ac:dyDescent="0.25">
      <c r="A6991">
        <v>2020</v>
      </c>
      <c r="B6991" t="s">
        <v>23</v>
      </c>
      <c r="C6991" s="1">
        <v>42400</v>
      </c>
      <c r="D6991" t="s">
        <v>11</v>
      </c>
      <c r="E6991" s="2" t="s">
        <v>32</v>
      </c>
      <c r="F6991">
        <f>IFERROR(VLOOKUP(Bakery[[#This Row],[Products]],Bakery_price[#All],2,FALSE),0)</f>
        <v>4000</v>
      </c>
      <c r="G6991" s="3">
        <f>Bakery[[#This Row],[Price]]*Bakery[[#This Row],[Quantity]]</f>
        <v>4000</v>
      </c>
    </row>
    <row r="6992" spans="1:7" x14ac:dyDescent="0.25">
      <c r="A6992">
        <v>2020</v>
      </c>
      <c r="B6992" t="s">
        <v>23</v>
      </c>
      <c r="C6992" s="1">
        <v>20600</v>
      </c>
      <c r="D6992" t="s">
        <v>6</v>
      </c>
      <c r="E6992" s="2">
        <v>2</v>
      </c>
      <c r="F6992">
        <f>IFERROR(VLOOKUP(Bakery[[#This Row],[Products]],Bakery_price[#All],2,FALSE),0)</f>
        <v>4800</v>
      </c>
      <c r="G6992" s="3">
        <f>Bakery[[#This Row],[Price]]*Bakery[[#This Row],[Quantity]]</f>
        <v>9600</v>
      </c>
    </row>
    <row r="6993" spans="1:7" x14ac:dyDescent="0.25">
      <c r="A6993">
        <v>2020</v>
      </c>
      <c r="B6993" t="s">
        <v>23</v>
      </c>
      <c r="C6993" s="1">
        <v>20600</v>
      </c>
      <c r="D6993" t="s">
        <v>12</v>
      </c>
      <c r="E6993" s="2">
        <v>2</v>
      </c>
      <c r="F6993">
        <f>IFERROR(VLOOKUP(Bakery[[#This Row],[Products]],Bakery_price[#All],2,FALSE),0)</f>
        <v>4500</v>
      </c>
      <c r="G6993" s="3">
        <f>Bakery[[#This Row],[Price]]*Bakery[[#This Row],[Quantity]]</f>
        <v>9000</v>
      </c>
    </row>
    <row r="6994" spans="1:7" x14ac:dyDescent="0.25">
      <c r="A6994">
        <v>2020</v>
      </c>
      <c r="B6994" t="s">
        <v>23</v>
      </c>
      <c r="C6994" s="1">
        <v>17500</v>
      </c>
      <c r="D6994" t="s">
        <v>6</v>
      </c>
      <c r="E6994" s="2">
        <v>1</v>
      </c>
      <c r="F6994">
        <f>IFERROR(VLOOKUP(Bakery[[#This Row],[Products]],Bakery_price[#All],2,FALSE),0)</f>
        <v>4800</v>
      </c>
      <c r="G6994" s="3">
        <f>Bakery[[#This Row],[Price]]*Bakery[[#This Row],[Quantity]]</f>
        <v>4800</v>
      </c>
    </row>
    <row r="6995" spans="1:7" x14ac:dyDescent="0.25">
      <c r="A6995">
        <v>2020</v>
      </c>
      <c r="B6995" t="s">
        <v>23</v>
      </c>
      <c r="C6995" s="1">
        <v>17500</v>
      </c>
      <c r="D6995" t="s">
        <v>15</v>
      </c>
      <c r="E6995" s="2">
        <v>1</v>
      </c>
      <c r="F6995">
        <f>IFERROR(VLOOKUP(Bakery[[#This Row],[Products]],Bakery_price[#All],2,FALSE),0)</f>
        <v>3500</v>
      </c>
      <c r="G6995" s="3">
        <f>Bakery[[#This Row],[Price]]*Bakery[[#This Row],[Quantity]]</f>
        <v>3500</v>
      </c>
    </row>
    <row r="6996" spans="1:7" x14ac:dyDescent="0.25">
      <c r="A6996">
        <v>2020</v>
      </c>
      <c r="B6996" t="s">
        <v>23</v>
      </c>
      <c r="C6996" s="1">
        <v>17500</v>
      </c>
      <c r="D6996" t="s">
        <v>24</v>
      </c>
      <c r="E6996" s="2">
        <v>1</v>
      </c>
      <c r="F6996">
        <f>IFERROR(VLOOKUP(Bakery[[#This Row],[Products]],Bakery_price[#All],2,FALSE),0)</f>
        <v>3500</v>
      </c>
      <c r="G6996" s="3">
        <f>Bakery[[#This Row],[Price]]*Bakery[[#This Row],[Quantity]]</f>
        <v>3500</v>
      </c>
    </row>
    <row r="6997" spans="1:7" x14ac:dyDescent="0.25">
      <c r="A6997">
        <v>2020</v>
      </c>
      <c r="B6997" t="s">
        <v>23</v>
      </c>
      <c r="C6997" s="1">
        <v>17500</v>
      </c>
      <c r="D6997" t="s">
        <v>25</v>
      </c>
      <c r="E6997" s="2">
        <v>1</v>
      </c>
      <c r="F6997">
        <f>IFERROR(VLOOKUP(Bakery[[#This Row],[Products]],Bakery_price[#All],2,FALSE),0)</f>
        <v>3500</v>
      </c>
      <c r="G6997" s="3">
        <f>Bakery[[#This Row],[Price]]*Bakery[[#This Row],[Quantity]]</f>
        <v>3500</v>
      </c>
    </row>
    <row r="6998" spans="1:7" x14ac:dyDescent="0.25">
      <c r="A6998">
        <v>2020</v>
      </c>
      <c r="B6998" t="s">
        <v>23</v>
      </c>
      <c r="C6998" s="1">
        <v>25700</v>
      </c>
      <c r="D6998" t="s">
        <v>6</v>
      </c>
      <c r="E6998" s="2">
        <v>4</v>
      </c>
      <c r="F6998">
        <f>IFERROR(VLOOKUP(Bakery[[#This Row],[Products]],Bakery_price[#All],2,FALSE),0)</f>
        <v>4800</v>
      </c>
      <c r="G6998" s="3">
        <f>Bakery[[#This Row],[Price]]*Bakery[[#This Row],[Quantity]]</f>
        <v>19200</v>
      </c>
    </row>
    <row r="6999" spans="1:7" x14ac:dyDescent="0.25">
      <c r="A6999">
        <v>2020</v>
      </c>
      <c r="B6999" t="s">
        <v>23</v>
      </c>
      <c r="C6999" s="1">
        <v>25700</v>
      </c>
      <c r="D6999" t="s">
        <v>29</v>
      </c>
      <c r="E6999" s="2">
        <v>1</v>
      </c>
      <c r="F6999">
        <f>IFERROR(VLOOKUP(Bakery[[#This Row],[Products]],Bakery_price[#All],2,FALSE),0)</f>
        <v>4500</v>
      </c>
      <c r="G6999" s="3">
        <f>Bakery[[#This Row],[Price]]*Bakery[[#This Row],[Quantity]]</f>
        <v>4500</v>
      </c>
    </row>
    <row r="7000" spans="1:7" x14ac:dyDescent="0.25">
      <c r="A7000">
        <v>2020</v>
      </c>
      <c r="B7000" t="s">
        <v>23</v>
      </c>
      <c r="C7000" s="1">
        <v>27900</v>
      </c>
      <c r="D7000" t="s">
        <v>6</v>
      </c>
      <c r="E7000" s="2">
        <v>3</v>
      </c>
      <c r="F7000">
        <f>IFERROR(VLOOKUP(Bakery[[#This Row],[Products]],Bakery_price[#All],2,FALSE),0)</f>
        <v>4800</v>
      </c>
      <c r="G7000" s="3">
        <f>Bakery[[#This Row],[Price]]*Bakery[[#This Row],[Quantity]]</f>
        <v>14400</v>
      </c>
    </row>
    <row r="7001" spans="1:7" x14ac:dyDescent="0.25">
      <c r="A7001">
        <v>2020</v>
      </c>
      <c r="B7001" t="s">
        <v>23</v>
      </c>
      <c r="C7001" s="1">
        <v>27900</v>
      </c>
      <c r="D7001" t="s">
        <v>25</v>
      </c>
      <c r="E7001" s="2">
        <v>2</v>
      </c>
      <c r="F7001">
        <f>IFERROR(VLOOKUP(Bakery[[#This Row],[Products]],Bakery_price[#All],2,FALSE),0)</f>
        <v>3500</v>
      </c>
      <c r="G7001" s="3">
        <f>Bakery[[#This Row],[Price]]*Bakery[[#This Row],[Quantity]]</f>
        <v>7000</v>
      </c>
    </row>
    <row r="7002" spans="1:7" x14ac:dyDescent="0.25">
      <c r="A7002">
        <v>2020</v>
      </c>
      <c r="B7002" t="s">
        <v>23</v>
      </c>
      <c r="C7002" s="1">
        <v>27900</v>
      </c>
      <c r="D7002" t="s">
        <v>12</v>
      </c>
      <c r="E7002" s="2">
        <v>1</v>
      </c>
      <c r="F7002">
        <f>IFERROR(VLOOKUP(Bakery[[#This Row],[Products]],Bakery_price[#All],2,FALSE),0)</f>
        <v>4500</v>
      </c>
      <c r="G7002" s="3">
        <f>Bakery[[#This Row],[Price]]*Bakery[[#This Row],[Quantity]]</f>
        <v>4500</v>
      </c>
    </row>
    <row r="7003" spans="1:7" x14ac:dyDescent="0.25">
      <c r="A7003">
        <v>2020</v>
      </c>
      <c r="B7003" t="s">
        <v>23</v>
      </c>
      <c r="C7003" s="1">
        <v>15400</v>
      </c>
      <c r="D7003" t="s">
        <v>6</v>
      </c>
      <c r="E7003" s="2">
        <v>2</v>
      </c>
      <c r="F7003">
        <f>IFERROR(VLOOKUP(Bakery[[#This Row],[Products]],Bakery_price[#All],2,FALSE),0)</f>
        <v>4800</v>
      </c>
      <c r="G7003" s="3">
        <f>Bakery[[#This Row],[Price]]*Bakery[[#This Row],[Quantity]]</f>
        <v>9600</v>
      </c>
    </row>
    <row r="7004" spans="1:7" x14ac:dyDescent="0.25">
      <c r="A7004">
        <v>2020</v>
      </c>
      <c r="B7004" t="s">
        <v>23</v>
      </c>
      <c r="C7004" s="1">
        <v>15400</v>
      </c>
      <c r="D7004" t="s">
        <v>26</v>
      </c>
      <c r="E7004" s="2">
        <v>1</v>
      </c>
      <c r="F7004">
        <f>IFERROR(VLOOKUP(Bakery[[#This Row],[Products]],Bakery_price[#All],2,FALSE),0)</f>
        <v>4000</v>
      </c>
      <c r="G7004" s="3">
        <f>Bakery[[#This Row],[Price]]*Bakery[[#This Row],[Quantity]]</f>
        <v>4000</v>
      </c>
    </row>
    <row r="7005" spans="1:7" x14ac:dyDescent="0.25">
      <c r="A7005">
        <v>2020</v>
      </c>
      <c r="B7005" t="s">
        <v>23</v>
      </c>
      <c r="C7005" s="1">
        <v>16100</v>
      </c>
      <c r="D7005" t="s">
        <v>6</v>
      </c>
      <c r="E7005" s="2">
        <v>2</v>
      </c>
      <c r="F7005">
        <f>IFERROR(VLOOKUP(Bakery[[#This Row],[Products]],Bakery_price[#All],2,FALSE),0)</f>
        <v>4800</v>
      </c>
      <c r="G7005" s="3">
        <f>Bakery[[#This Row],[Price]]*Bakery[[#This Row],[Quantity]]</f>
        <v>9600</v>
      </c>
    </row>
    <row r="7006" spans="1:7" x14ac:dyDescent="0.25">
      <c r="A7006">
        <v>2020</v>
      </c>
      <c r="B7006" t="s">
        <v>23</v>
      </c>
      <c r="C7006" s="1">
        <v>16100</v>
      </c>
      <c r="D7006" t="s">
        <v>16</v>
      </c>
      <c r="E7006" s="2">
        <v>1</v>
      </c>
      <c r="F7006">
        <f>IFERROR(VLOOKUP(Bakery[[#This Row],[Products]],Bakery_price[#All],2,FALSE),0)</f>
        <v>0</v>
      </c>
      <c r="G7006" s="3">
        <f>Bakery[[#This Row],[Price]]*Bakery[[#This Row],[Quantity]]</f>
        <v>0</v>
      </c>
    </row>
    <row r="7007" spans="1:7" x14ac:dyDescent="0.25">
      <c r="A7007">
        <v>2020</v>
      </c>
      <c r="B7007" t="s">
        <v>5</v>
      </c>
      <c r="C7007" s="1">
        <v>16300</v>
      </c>
      <c r="D7007" t="s">
        <v>6</v>
      </c>
      <c r="E7007" s="2">
        <v>1</v>
      </c>
      <c r="F7007">
        <f>IFERROR(VLOOKUP(Bakery[[#This Row],[Products]],Bakery_price[#All],2,FALSE),0)</f>
        <v>4800</v>
      </c>
      <c r="G7007" s="3">
        <f>Bakery[[#This Row],[Price]]*Bakery[[#This Row],[Quantity]]</f>
        <v>4800</v>
      </c>
    </row>
    <row r="7008" spans="1:7" x14ac:dyDescent="0.25">
      <c r="A7008">
        <v>2020</v>
      </c>
      <c r="B7008" t="s">
        <v>5</v>
      </c>
      <c r="C7008" s="1">
        <v>16300</v>
      </c>
      <c r="D7008" t="s">
        <v>7</v>
      </c>
      <c r="E7008" s="2">
        <v>1</v>
      </c>
      <c r="F7008">
        <f>IFERROR(VLOOKUP(Bakery[[#This Row],[Products]],Bakery_price[#All],2,FALSE),0)</f>
        <v>0</v>
      </c>
      <c r="G7008" s="3">
        <f>Bakery[[#This Row],[Price]]*Bakery[[#This Row],[Quantity]]</f>
        <v>0</v>
      </c>
    </row>
    <row r="7009" spans="1:7" x14ac:dyDescent="0.25">
      <c r="A7009">
        <v>2020</v>
      </c>
      <c r="B7009" t="s">
        <v>5</v>
      </c>
      <c r="C7009" s="1">
        <v>16300</v>
      </c>
      <c r="D7009" t="s">
        <v>8</v>
      </c>
      <c r="E7009" s="2">
        <v>1</v>
      </c>
      <c r="F7009">
        <f>IFERROR(VLOOKUP(Bakery[[#This Row],[Products]],Bakery_price[#All],2,FALSE),0)</f>
        <v>4800</v>
      </c>
      <c r="G7009" s="3">
        <f>Bakery[[#This Row],[Price]]*Bakery[[#This Row],[Quantity]]</f>
        <v>4800</v>
      </c>
    </row>
    <row r="7010" spans="1:7" x14ac:dyDescent="0.25">
      <c r="A7010">
        <v>2020</v>
      </c>
      <c r="B7010" t="s">
        <v>5</v>
      </c>
      <c r="C7010" s="1">
        <v>14000</v>
      </c>
      <c r="D7010" t="s">
        <v>15</v>
      </c>
      <c r="E7010" s="2">
        <v>3</v>
      </c>
      <c r="F7010">
        <f>IFERROR(VLOOKUP(Bakery[[#This Row],[Products]],Bakery_price[#All],2,FALSE),0)</f>
        <v>3500</v>
      </c>
      <c r="G7010" s="3">
        <f>Bakery[[#This Row],[Price]]*Bakery[[#This Row],[Quantity]]</f>
        <v>10500</v>
      </c>
    </row>
    <row r="7011" spans="1:7" x14ac:dyDescent="0.25">
      <c r="A7011">
        <v>2020</v>
      </c>
      <c r="B7011" t="s">
        <v>5</v>
      </c>
      <c r="C7011" s="1">
        <v>14000</v>
      </c>
      <c r="D7011" t="s">
        <v>19</v>
      </c>
      <c r="E7011" s="2">
        <v>1</v>
      </c>
      <c r="F7011">
        <f>IFERROR(VLOOKUP(Bakery[[#This Row],[Products]],Bakery_price[#All],2,FALSE),0)</f>
        <v>1500</v>
      </c>
      <c r="G7011" s="3">
        <f>Bakery[[#This Row],[Price]]*Bakery[[#This Row],[Quantity]]</f>
        <v>1500</v>
      </c>
    </row>
    <row r="7012" spans="1:7" x14ac:dyDescent="0.25">
      <c r="A7012">
        <v>2020</v>
      </c>
      <c r="B7012" t="s">
        <v>5</v>
      </c>
      <c r="C7012" s="1">
        <v>28200</v>
      </c>
      <c r="D7012" t="s">
        <v>6</v>
      </c>
      <c r="E7012" s="2">
        <v>2</v>
      </c>
      <c r="F7012">
        <f>IFERROR(VLOOKUP(Bakery[[#This Row],[Products]],Bakery_price[#All],2,FALSE),0)</f>
        <v>4800</v>
      </c>
      <c r="G7012" s="3">
        <f>Bakery[[#This Row],[Price]]*Bakery[[#This Row],[Quantity]]</f>
        <v>9600</v>
      </c>
    </row>
    <row r="7013" spans="1:7" x14ac:dyDescent="0.25">
      <c r="A7013">
        <v>2020</v>
      </c>
      <c r="B7013" t="s">
        <v>5</v>
      </c>
      <c r="C7013" s="1">
        <v>28200</v>
      </c>
      <c r="D7013" t="s">
        <v>26</v>
      </c>
      <c r="E7013" s="2">
        <v>2</v>
      </c>
      <c r="F7013">
        <f>IFERROR(VLOOKUP(Bakery[[#This Row],[Products]],Bakery_price[#All],2,FALSE),0)</f>
        <v>4000</v>
      </c>
      <c r="G7013" s="3">
        <f>Bakery[[#This Row],[Price]]*Bakery[[#This Row],[Quantity]]</f>
        <v>8000</v>
      </c>
    </row>
    <row r="7014" spans="1:7" x14ac:dyDescent="0.25">
      <c r="A7014">
        <v>2020</v>
      </c>
      <c r="B7014" t="s">
        <v>5</v>
      </c>
      <c r="C7014" s="1">
        <v>28200</v>
      </c>
      <c r="D7014" t="s">
        <v>12</v>
      </c>
      <c r="E7014" s="2">
        <v>2</v>
      </c>
      <c r="F7014">
        <f>IFERROR(VLOOKUP(Bakery[[#This Row],[Products]],Bakery_price[#All],2,FALSE),0)</f>
        <v>4500</v>
      </c>
      <c r="G7014" s="3">
        <f>Bakery[[#This Row],[Price]]*Bakery[[#This Row],[Quantity]]</f>
        <v>9000</v>
      </c>
    </row>
    <row r="7015" spans="1:7" x14ac:dyDescent="0.25">
      <c r="A7015">
        <v>2020</v>
      </c>
      <c r="B7015" t="s">
        <v>5</v>
      </c>
      <c r="C7015" s="1">
        <v>23100</v>
      </c>
      <c r="D7015" t="s">
        <v>6</v>
      </c>
      <c r="E7015" s="2">
        <v>1</v>
      </c>
      <c r="F7015">
        <f>IFERROR(VLOOKUP(Bakery[[#This Row],[Products]],Bakery_price[#All],2,FALSE),0)</f>
        <v>4800</v>
      </c>
      <c r="G7015" s="3">
        <f>Bakery[[#This Row],[Price]]*Bakery[[#This Row],[Quantity]]</f>
        <v>4800</v>
      </c>
    </row>
    <row r="7016" spans="1:7" x14ac:dyDescent="0.25">
      <c r="A7016">
        <v>2020</v>
      </c>
      <c r="B7016" t="s">
        <v>5</v>
      </c>
      <c r="C7016" s="1">
        <v>23100</v>
      </c>
      <c r="D7016" t="s">
        <v>15</v>
      </c>
      <c r="E7016" s="2">
        <v>1</v>
      </c>
      <c r="F7016">
        <f>IFERROR(VLOOKUP(Bakery[[#This Row],[Products]],Bakery_price[#All],2,FALSE),0)</f>
        <v>3500</v>
      </c>
      <c r="G7016" s="3">
        <f>Bakery[[#This Row],[Price]]*Bakery[[#This Row],[Quantity]]</f>
        <v>3500</v>
      </c>
    </row>
    <row r="7017" spans="1:7" x14ac:dyDescent="0.25">
      <c r="A7017">
        <v>2020</v>
      </c>
      <c r="B7017" t="s">
        <v>5</v>
      </c>
      <c r="C7017" s="1">
        <v>23100</v>
      </c>
      <c r="D7017" t="s">
        <v>25</v>
      </c>
      <c r="E7017" s="2">
        <v>1</v>
      </c>
      <c r="F7017">
        <f>IFERROR(VLOOKUP(Bakery[[#This Row],[Products]],Bakery_price[#All],2,FALSE),0)</f>
        <v>3500</v>
      </c>
      <c r="G7017" s="3">
        <f>Bakery[[#This Row],[Price]]*Bakery[[#This Row],[Quantity]]</f>
        <v>3500</v>
      </c>
    </row>
    <row r="7018" spans="1:7" x14ac:dyDescent="0.25">
      <c r="A7018">
        <v>2020</v>
      </c>
      <c r="B7018" t="s">
        <v>5</v>
      </c>
      <c r="C7018" s="1">
        <v>23100</v>
      </c>
      <c r="D7018" t="s">
        <v>26</v>
      </c>
      <c r="E7018" s="2">
        <v>1</v>
      </c>
      <c r="F7018">
        <f>IFERROR(VLOOKUP(Bakery[[#This Row],[Products]],Bakery_price[#All],2,FALSE),0)</f>
        <v>4000</v>
      </c>
      <c r="G7018" s="3">
        <f>Bakery[[#This Row],[Price]]*Bakery[[#This Row],[Quantity]]</f>
        <v>4000</v>
      </c>
    </row>
    <row r="7019" spans="1:7" x14ac:dyDescent="0.25">
      <c r="A7019">
        <v>2020</v>
      </c>
      <c r="B7019" t="s">
        <v>5</v>
      </c>
      <c r="C7019" s="1">
        <v>23100</v>
      </c>
      <c r="D7019" t="s">
        <v>12</v>
      </c>
      <c r="E7019" s="2">
        <v>1</v>
      </c>
      <c r="F7019">
        <f>IFERROR(VLOOKUP(Bakery[[#This Row],[Products]],Bakery_price[#All],2,FALSE),0)</f>
        <v>4500</v>
      </c>
      <c r="G7019" s="3">
        <f>Bakery[[#This Row],[Price]]*Bakery[[#This Row],[Quantity]]</f>
        <v>4500</v>
      </c>
    </row>
    <row r="7020" spans="1:7" x14ac:dyDescent="0.25">
      <c r="A7020">
        <v>2020</v>
      </c>
      <c r="B7020" t="s">
        <v>5</v>
      </c>
      <c r="C7020" s="1">
        <v>16400</v>
      </c>
      <c r="D7020" t="s">
        <v>6</v>
      </c>
      <c r="E7020" s="2">
        <v>3</v>
      </c>
      <c r="F7020">
        <f>IFERROR(VLOOKUP(Bakery[[#This Row],[Products]],Bakery_price[#All],2,FALSE),0)</f>
        <v>4800</v>
      </c>
      <c r="G7020" s="3">
        <f>Bakery[[#This Row],[Price]]*Bakery[[#This Row],[Quantity]]</f>
        <v>14400</v>
      </c>
    </row>
    <row r="7021" spans="1:7" x14ac:dyDescent="0.25">
      <c r="A7021">
        <v>2020</v>
      </c>
      <c r="B7021" t="s">
        <v>5</v>
      </c>
      <c r="C7021" s="1">
        <v>22800</v>
      </c>
      <c r="D7021" t="s">
        <v>6</v>
      </c>
      <c r="E7021" s="2">
        <v>1</v>
      </c>
      <c r="F7021">
        <f>IFERROR(VLOOKUP(Bakery[[#This Row],[Products]],Bakery_price[#All],2,FALSE),0)</f>
        <v>4800</v>
      </c>
      <c r="G7021" s="3">
        <f>Bakery[[#This Row],[Price]]*Bakery[[#This Row],[Quantity]]</f>
        <v>4800</v>
      </c>
    </row>
    <row r="7022" spans="1:7" x14ac:dyDescent="0.25">
      <c r="A7022">
        <v>2020</v>
      </c>
      <c r="B7022" t="s">
        <v>5</v>
      </c>
      <c r="C7022" s="1">
        <v>22800</v>
      </c>
      <c r="D7022" t="s">
        <v>15</v>
      </c>
      <c r="E7022" s="2">
        <v>2</v>
      </c>
      <c r="F7022">
        <f>IFERROR(VLOOKUP(Bakery[[#This Row],[Products]],Bakery_price[#All],2,FALSE),0)</f>
        <v>3500</v>
      </c>
      <c r="G7022" s="3">
        <f>Bakery[[#This Row],[Price]]*Bakery[[#This Row],[Quantity]]</f>
        <v>7000</v>
      </c>
    </row>
    <row r="7023" spans="1:7" x14ac:dyDescent="0.25">
      <c r="A7023">
        <v>2020</v>
      </c>
      <c r="B7023" t="s">
        <v>5</v>
      </c>
      <c r="C7023" s="1">
        <v>22800</v>
      </c>
      <c r="D7023" t="s">
        <v>31</v>
      </c>
      <c r="E7023" s="2">
        <v>2</v>
      </c>
      <c r="F7023">
        <f>IFERROR(VLOOKUP(Bakery[[#This Row],[Products]],Bakery_price[#All],2,FALSE),0)</f>
        <v>4000</v>
      </c>
      <c r="G7023" s="3">
        <f>Bakery[[#This Row],[Price]]*Bakery[[#This Row],[Quantity]]</f>
        <v>8000</v>
      </c>
    </row>
    <row r="7024" spans="1:7" x14ac:dyDescent="0.25">
      <c r="A7024">
        <v>2020</v>
      </c>
      <c r="B7024" t="s">
        <v>5</v>
      </c>
      <c r="C7024" s="1">
        <v>17600</v>
      </c>
      <c r="D7024" t="s">
        <v>6</v>
      </c>
      <c r="E7024" s="2">
        <v>1</v>
      </c>
      <c r="F7024">
        <f>IFERROR(VLOOKUP(Bakery[[#This Row],[Products]],Bakery_price[#All],2,FALSE),0)</f>
        <v>4800</v>
      </c>
      <c r="G7024" s="3">
        <f>Bakery[[#This Row],[Price]]*Bakery[[#This Row],[Quantity]]</f>
        <v>4800</v>
      </c>
    </row>
    <row r="7025" spans="1:7" x14ac:dyDescent="0.25">
      <c r="A7025">
        <v>2020</v>
      </c>
      <c r="B7025" t="s">
        <v>5</v>
      </c>
      <c r="C7025" s="1">
        <v>17600</v>
      </c>
      <c r="D7025" t="s">
        <v>24</v>
      </c>
      <c r="E7025" s="2">
        <v>2</v>
      </c>
      <c r="F7025">
        <f>IFERROR(VLOOKUP(Bakery[[#This Row],[Products]],Bakery_price[#All],2,FALSE),0)</f>
        <v>3500</v>
      </c>
      <c r="G7025" s="3">
        <f>Bakery[[#This Row],[Price]]*Bakery[[#This Row],[Quantity]]</f>
        <v>7000</v>
      </c>
    </row>
    <row r="7026" spans="1:7" x14ac:dyDescent="0.25">
      <c r="A7026">
        <v>2020</v>
      </c>
      <c r="B7026" t="s">
        <v>5</v>
      </c>
      <c r="C7026" s="1">
        <v>17600</v>
      </c>
      <c r="D7026" t="s">
        <v>26</v>
      </c>
      <c r="E7026" s="2">
        <v>1</v>
      </c>
      <c r="F7026">
        <f>IFERROR(VLOOKUP(Bakery[[#This Row],[Products]],Bakery_price[#All],2,FALSE),0)</f>
        <v>4000</v>
      </c>
      <c r="G7026" s="3">
        <f>Bakery[[#This Row],[Price]]*Bakery[[#This Row],[Quantity]]</f>
        <v>4000</v>
      </c>
    </row>
    <row r="7027" spans="1:7" x14ac:dyDescent="0.25">
      <c r="A7027">
        <v>2020</v>
      </c>
      <c r="B7027" t="s">
        <v>5</v>
      </c>
      <c r="C7027" s="1">
        <v>15100</v>
      </c>
      <c r="D7027" t="s">
        <v>6</v>
      </c>
      <c r="E7027" s="2">
        <v>1</v>
      </c>
      <c r="F7027">
        <f>IFERROR(VLOOKUP(Bakery[[#This Row],[Products]],Bakery_price[#All],2,FALSE),0)</f>
        <v>4800</v>
      </c>
      <c r="G7027" s="3">
        <f>Bakery[[#This Row],[Price]]*Bakery[[#This Row],[Quantity]]</f>
        <v>4800</v>
      </c>
    </row>
    <row r="7028" spans="1:7" x14ac:dyDescent="0.25">
      <c r="A7028">
        <v>2020</v>
      </c>
      <c r="B7028" t="s">
        <v>5</v>
      </c>
      <c r="C7028" s="1">
        <v>15100</v>
      </c>
      <c r="D7028" t="s">
        <v>26</v>
      </c>
      <c r="E7028" s="2">
        <v>1</v>
      </c>
      <c r="F7028">
        <f>IFERROR(VLOOKUP(Bakery[[#This Row],[Products]],Bakery_price[#All],2,FALSE),0)</f>
        <v>4000</v>
      </c>
      <c r="G7028" s="3">
        <f>Bakery[[#This Row],[Price]]*Bakery[[#This Row],[Quantity]]</f>
        <v>4000</v>
      </c>
    </row>
    <row r="7029" spans="1:7" x14ac:dyDescent="0.25">
      <c r="A7029">
        <v>2020</v>
      </c>
      <c r="B7029" t="s">
        <v>5</v>
      </c>
      <c r="C7029" s="1">
        <v>15100</v>
      </c>
      <c r="D7029" t="s">
        <v>12</v>
      </c>
      <c r="E7029" s="2">
        <v>1</v>
      </c>
      <c r="F7029">
        <f>IFERROR(VLOOKUP(Bakery[[#This Row],[Products]],Bakery_price[#All],2,FALSE),0)</f>
        <v>4500</v>
      </c>
      <c r="G7029" s="3">
        <f>Bakery[[#This Row],[Price]]*Bakery[[#This Row],[Quantity]]</f>
        <v>4500</v>
      </c>
    </row>
    <row r="7030" spans="1:7" x14ac:dyDescent="0.25">
      <c r="A7030">
        <v>2020</v>
      </c>
      <c r="B7030" t="s">
        <v>5</v>
      </c>
      <c r="C7030" s="1">
        <v>20000</v>
      </c>
      <c r="D7030" t="s">
        <v>20</v>
      </c>
      <c r="E7030" s="2">
        <v>2</v>
      </c>
      <c r="F7030">
        <f>IFERROR(VLOOKUP(Bakery[[#This Row],[Products]],Bakery_price[#All],2,FALSE),0)</f>
        <v>0</v>
      </c>
      <c r="G7030" s="3">
        <f>Bakery[[#This Row],[Price]]*Bakery[[#This Row],[Quantity]]</f>
        <v>0</v>
      </c>
    </row>
    <row r="7031" spans="1:7" x14ac:dyDescent="0.25">
      <c r="A7031">
        <v>2020</v>
      </c>
      <c r="B7031" t="s">
        <v>5</v>
      </c>
      <c r="C7031" s="1">
        <v>20000</v>
      </c>
      <c r="D7031" t="s">
        <v>8</v>
      </c>
      <c r="E7031" s="2">
        <v>2</v>
      </c>
      <c r="F7031">
        <f>IFERROR(VLOOKUP(Bakery[[#This Row],[Products]],Bakery_price[#All],2,FALSE),0)</f>
        <v>4800</v>
      </c>
      <c r="G7031" s="3">
        <f>Bakery[[#This Row],[Price]]*Bakery[[#This Row],[Quantity]]</f>
        <v>9600</v>
      </c>
    </row>
    <row r="7032" spans="1:7" x14ac:dyDescent="0.25">
      <c r="A7032">
        <v>2020</v>
      </c>
      <c r="B7032" t="s">
        <v>13</v>
      </c>
      <c r="C7032" s="1">
        <v>25800</v>
      </c>
      <c r="D7032" t="s">
        <v>6</v>
      </c>
      <c r="E7032" s="2">
        <v>1</v>
      </c>
      <c r="F7032">
        <f>IFERROR(VLOOKUP(Bakery[[#This Row],[Products]],Bakery_price[#All],2,FALSE),0)</f>
        <v>4800</v>
      </c>
      <c r="G7032" s="3">
        <f>Bakery[[#This Row],[Price]]*Bakery[[#This Row],[Quantity]]</f>
        <v>4800</v>
      </c>
    </row>
    <row r="7033" spans="1:7" x14ac:dyDescent="0.25">
      <c r="A7033">
        <v>2020</v>
      </c>
      <c r="B7033" t="s">
        <v>13</v>
      </c>
      <c r="C7033" s="1">
        <v>25800</v>
      </c>
      <c r="D7033" t="s">
        <v>7</v>
      </c>
      <c r="E7033" s="2">
        <v>2</v>
      </c>
      <c r="F7033">
        <f>IFERROR(VLOOKUP(Bakery[[#This Row],[Products]],Bakery_price[#All],2,FALSE),0)</f>
        <v>0</v>
      </c>
      <c r="G7033" s="3">
        <f>Bakery[[#This Row],[Price]]*Bakery[[#This Row],[Quantity]]</f>
        <v>0</v>
      </c>
    </row>
    <row r="7034" spans="1:7" x14ac:dyDescent="0.25">
      <c r="A7034">
        <v>2020</v>
      </c>
      <c r="B7034" t="s">
        <v>13</v>
      </c>
      <c r="C7034" s="1">
        <v>25800</v>
      </c>
      <c r="D7034" t="s">
        <v>17</v>
      </c>
      <c r="E7034" s="2">
        <v>1</v>
      </c>
      <c r="F7034">
        <f>IFERROR(VLOOKUP(Bakery[[#This Row],[Products]],Bakery_price[#All],2,FALSE),0)</f>
        <v>4000</v>
      </c>
      <c r="G7034" s="3">
        <f>Bakery[[#This Row],[Price]]*Bakery[[#This Row],[Quantity]]</f>
        <v>4000</v>
      </c>
    </row>
    <row r="7035" spans="1:7" x14ac:dyDescent="0.25">
      <c r="A7035">
        <v>2020</v>
      </c>
      <c r="B7035" t="s">
        <v>13</v>
      </c>
      <c r="C7035" s="1">
        <v>25800</v>
      </c>
      <c r="D7035" t="s">
        <v>25</v>
      </c>
      <c r="E7035" s="2">
        <v>2</v>
      </c>
      <c r="F7035">
        <f>IFERROR(VLOOKUP(Bakery[[#This Row],[Products]],Bakery_price[#All],2,FALSE),0)</f>
        <v>3500</v>
      </c>
      <c r="G7035" s="3">
        <f>Bakery[[#This Row],[Price]]*Bakery[[#This Row],[Quantity]]</f>
        <v>7000</v>
      </c>
    </row>
    <row r="7036" spans="1:7" x14ac:dyDescent="0.25">
      <c r="A7036">
        <v>2020</v>
      </c>
      <c r="B7036" t="s">
        <v>13</v>
      </c>
      <c r="C7036" s="1">
        <v>28800</v>
      </c>
      <c r="D7036" t="s">
        <v>6</v>
      </c>
      <c r="E7036" s="2">
        <v>1</v>
      </c>
      <c r="F7036">
        <f>IFERROR(VLOOKUP(Bakery[[#This Row],[Products]],Bakery_price[#All],2,FALSE),0)</f>
        <v>4800</v>
      </c>
      <c r="G7036" s="3">
        <f>Bakery[[#This Row],[Price]]*Bakery[[#This Row],[Quantity]]</f>
        <v>4800</v>
      </c>
    </row>
    <row r="7037" spans="1:7" x14ac:dyDescent="0.25">
      <c r="A7037">
        <v>2020</v>
      </c>
      <c r="B7037" t="s">
        <v>13</v>
      </c>
      <c r="C7037" s="1">
        <v>28800</v>
      </c>
      <c r="D7037" t="s">
        <v>15</v>
      </c>
      <c r="E7037" s="2">
        <v>1</v>
      </c>
      <c r="F7037">
        <f>IFERROR(VLOOKUP(Bakery[[#This Row],[Products]],Bakery_price[#All],2,FALSE),0)</f>
        <v>3500</v>
      </c>
      <c r="G7037" s="3">
        <f>Bakery[[#This Row],[Price]]*Bakery[[#This Row],[Quantity]]</f>
        <v>3500</v>
      </c>
    </row>
    <row r="7038" spans="1:7" x14ac:dyDescent="0.25">
      <c r="A7038">
        <v>2020</v>
      </c>
      <c r="B7038" t="s">
        <v>13</v>
      </c>
      <c r="C7038" s="1">
        <v>28800</v>
      </c>
      <c r="D7038" t="s">
        <v>24</v>
      </c>
      <c r="E7038" s="2">
        <v>3</v>
      </c>
      <c r="F7038">
        <f>IFERROR(VLOOKUP(Bakery[[#This Row],[Products]],Bakery_price[#All],2,FALSE),0)</f>
        <v>3500</v>
      </c>
      <c r="G7038" s="3">
        <f>Bakery[[#This Row],[Price]]*Bakery[[#This Row],[Quantity]]</f>
        <v>10500</v>
      </c>
    </row>
    <row r="7039" spans="1:7" x14ac:dyDescent="0.25">
      <c r="A7039">
        <v>2020</v>
      </c>
      <c r="B7039" t="s">
        <v>13</v>
      </c>
      <c r="C7039" s="1">
        <v>28800</v>
      </c>
      <c r="D7039" t="s">
        <v>25</v>
      </c>
      <c r="E7039" s="2">
        <v>1</v>
      </c>
      <c r="F7039">
        <f>IFERROR(VLOOKUP(Bakery[[#This Row],[Products]],Bakery_price[#All],2,FALSE),0)</f>
        <v>3500</v>
      </c>
      <c r="G7039" s="3">
        <f>Bakery[[#This Row],[Price]]*Bakery[[#This Row],[Quantity]]</f>
        <v>3500</v>
      </c>
    </row>
    <row r="7040" spans="1:7" x14ac:dyDescent="0.25">
      <c r="A7040">
        <v>2020</v>
      </c>
      <c r="B7040" t="s">
        <v>13</v>
      </c>
      <c r="C7040" s="1">
        <v>28800</v>
      </c>
      <c r="D7040" t="s">
        <v>10</v>
      </c>
      <c r="E7040" s="2">
        <v>1</v>
      </c>
      <c r="F7040">
        <f>IFERROR(VLOOKUP(Bakery[[#This Row],[Products]],Bakery_price[#All],2,FALSE),0)</f>
        <v>0</v>
      </c>
      <c r="G7040" s="3">
        <f>Bakery[[#This Row],[Price]]*Bakery[[#This Row],[Quantity]]</f>
        <v>0</v>
      </c>
    </row>
    <row r="7041" spans="1:7" x14ac:dyDescent="0.25">
      <c r="A7041">
        <v>2020</v>
      </c>
      <c r="B7041" t="s">
        <v>13</v>
      </c>
      <c r="C7041" s="1">
        <v>16100</v>
      </c>
      <c r="D7041" t="s">
        <v>6</v>
      </c>
      <c r="E7041" s="2">
        <v>2</v>
      </c>
      <c r="F7041">
        <f>IFERROR(VLOOKUP(Bakery[[#This Row],[Products]],Bakery_price[#All],2,FALSE),0)</f>
        <v>4800</v>
      </c>
      <c r="G7041" s="3">
        <f>Bakery[[#This Row],[Price]]*Bakery[[#This Row],[Quantity]]</f>
        <v>9600</v>
      </c>
    </row>
    <row r="7042" spans="1:7" x14ac:dyDescent="0.25">
      <c r="A7042">
        <v>2020</v>
      </c>
      <c r="B7042" t="s">
        <v>13</v>
      </c>
      <c r="C7042" s="1">
        <v>16100</v>
      </c>
      <c r="D7042" t="s">
        <v>12</v>
      </c>
      <c r="E7042" s="2">
        <v>1</v>
      </c>
      <c r="F7042">
        <f>IFERROR(VLOOKUP(Bakery[[#This Row],[Products]],Bakery_price[#All],2,FALSE),0)</f>
        <v>4500</v>
      </c>
      <c r="G7042" s="3">
        <f>Bakery[[#This Row],[Price]]*Bakery[[#This Row],[Quantity]]</f>
        <v>4500</v>
      </c>
    </row>
    <row r="7043" spans="1:7" x14ac:dyDescent="0.25">
      <c r="A7043">
        <v>2020</v>
      </c>
      <c r="B7043" t="s">
        <v>13</v>
      </c>
      <c r="C7043" s="1">
        <v>17000</v>
      </c>
      <c r="D7043" t="s">
        <v>15</v>
      </c>
      <c r="E7043" s="2">
        <v>1</v>
      </c>
      <c r="F7043">
        <f>IFERROR(VLOOKUP(Bakery[[#This Row],[Products]],Bakery_price[#All],2,FALSE),0)</f>
        <v>3500</v>
      </c>
      <c r="G7043" s="3">
        <f>Bakery[[#This Row],[Price]]*Bakery[[#This Row],[Quantity]]</f>
        <v>3500</v>
      </c>
    </row>
    <row r="7044" spans="1:7" x14ac:dyDescent="0.25">
      <c r="A7044">
        <v>2020</v>
      </c>
      <c r="B7044" t="s">
        <v>13</v>
      </c>
      <c r="C7044" s="1">
        <v>17000</v>
      </c>
      <c r="D7044" t="s">
        <v>24</v>
      </c>
      <c r="E7044" s="2">
        <v>1</v>
      </c>
      <c r="F7044">
        <f>IFERROR(VLOOKUP(Bakery[[#This Row],[Products]],Bakery_price[#All],2,FALSE),0)</f>
        <v>3500</v>
      </c>
      <c r="G7044" s="3">
        <f>Bakery[[#This Row],[Price]]*Bakery[[#This Row],[Quantity]]</f>
        <v>3500</v>
      </c>
    </row>
    <row r="7045" spans="1:7" x14ac:dyDescent="0.25">
      <c r="A7045">
        <v>2020</v>
      </c>
      <c r="B7045" t="s">
        <v>13</v>
      </c>
      <c r="C7045" s="1">
        <v>17000</v>
      </c>
      <c r="D7045" t="s">
        <v>25</v>
      </c>
      <c r="E7045" s="2">
        <v>1</v>
      </c>
      <c r="F7045">
        <f>IFERROR(VLOOKUP(Bakery[[#This Row],[Products]],Bakery_price[#All],2,FALSE),0)</f>
        <v>3500</v>
      </c>
      <c r="G7045" s="3">
        <f>Bakery[[#This Row],[Price]]*Bakery[[#This Row],[Quantity]]</f>
        <v>3500</v>
      </c>
    </row>
    <row r="7046" spans="1:7" x14ac:dyDescent="0.25">
      <c r="A7046">
        <v>2020</v>
      </c>
      <c r="B7046" t="s">
        <v>13</v>
      </c>
      <c r="C7046" s="1">
        <v>17000</v>
      </c>
      <c r="D7046" t="s">
        <v>12</v>
      </c>
      <c r="E7046" s="2">
        <v>1</v>
      </c>
      <c r="F7046">
        <f>IFERROR(VLOOKUP(Bakery[[#This Row],[Products]],Bakery_price[#All],2,FALSE),0)</f>
        <v>4500</v>
      </c>
      <c r="G7046" s="3">
        <f>Bakery[[#This Row],[Price]]*Bakery[[#This Row],[Quantity]]</f>
        <v>4500</v>
      </c>
    </row>
    <row r="7047" spans="1:7" x14ac:dyDescent="0.25">
      <c r="A7047">
        <v>2020</v>
      </c>
      <c r="B7047" t="s">
        <v>13</v>
      </c>
      <c r="C7047" s="1">
        <v>19300</v>
      </c>
      <c r="D7047" t="s">
        <v>6</v>
      </c>
      <c r="E7047" s="2">
        <v>1</v>
      </c>
      <c r="F7047">
        <f>IFERROR(VLOOKUP(Bakery[[#This Row],[Products]],Bakery_price[#All],2,FALSE),0)</f>
        <v>4800</v>
      </c>
      <c r="G7047" s="3">
        <f>Bakery[[#This Row],[Price]]*Bakery[[#This Row],[Quantity]]</f>
        <v>4800</v>
      </c>
    </row>
    <row r="7048" spans="1:7" x14ac:dyDescent="0.25">
      <c r="A7048">
        <v>2020</v>
      </c>
      <c r="B7048" t="s">
        <v>13</v>
      </c>
      <c r="C7048" s="1">
        <v>19300</v>
      </c>
      <c r="D7048" t="s">
        <v>7</v>
      </c>
      <c r="E7048" s="2">
        <v>2</v>
      </c>
      <c r="F7048">
        <f>IFERROR(VLOOKUP(Bakery[[#This Row],[Products]],Bakery_price[#All],2,FALSE),0)</f>
        <v>0</v>
      </c>
      <c r="G7048" s="3">
        <f>Bakery[[#This Row],[Price]]*Bakery[[#This Row],[Quantity]]</f>
        <v>0</v>
      </c>
    </row>
    <row r="7049" spans="1:7" x14ac:dyDescent="0.25">
      <c r="A7049">
        <v>2020</v>
      </c>
      <c r="B7049" t="s">
        <v>13</v>
      </c>
      <c r="C7049" s="1">
        <v>19300</v>
      </c>
      <c r="D7049" t="s">
        <v>24</v>
      </c>
      <c r="E7049" s="2">
        <v>1</v>
      </c>
      <c r="F7049">
        <f>IFERROR(VLOOKUP(Bakery[[#This Row],[Products]],Bakery_price[#All],2,FALSE),0)</f>
        <v>3500</v>
      </c>
      <c r="G7049" s="3">
        <f>Bakery[[#This Row],[Price]]*Bakery[[#This Row],[Quantity]]</f>
        <v>3500</v>
      </c>
    </row>
    <row r="7050" spans="1:7" x14ac:dyDescent="0.25">
      <c r="A7050">
        <v>2020</v>
      </c>
      <c r="B7050" t="s">
        <v>13</v>
      </c>
      <c r="C7050" s="1">
        <v>14800</v>
      </c>
      <c r="D7050" t="s">
        <v>6</v>
      </c>
      <c r="E7050" s="2">
        <v>1</v>
      </c>
      <c r="F7050">
        <f>IFERROR(VLOOKUP(Bakery[[#This Row],[Products]],Bakery_price[#All],2,FALSE),0)</f>
        <v>4800</v>
      </c>
      <c r="G7050" s="3">
        <f>Bakery[[#This Row],[Price]]*Bakery[[#This Row],[Quantity]]</f>
        <v>4800</v>
      </c>
    </row>
    <row r="7051" spans="1:7" x14ac:dyDescent="0.25">
      <c r="A7051">
        <v>2020</v>
      </c>
      <c r="B7051" t="s">
        <v>13</v>
      </c>
      <c r="C7051" s="1">
        <v>14800</v>
      </c>
      <c r="D7051" t="s">
        <v>15</v>
      </c>
      <c r="E7051" s="2">
        <v>1</v>
      </c>
      <c r="F7051">
        <f>IFERROR(VLOOKUP(Bakery[[#This Row],[Products]],Bakery_price[#All],2,FALSE),0)</f>
        <v>3500</v>
      </c>
      <c r="G7051" s="3">
        <f>Bakery[[#This Row],[Price]]*Bakery[[#This Row],[Quantity]]</f>
        <v>3500</v>
      </c>
    </row>
    <row r="7052" spans="1:7" x14ac:dyDescent="0.25">
      <c r="A7052">
        <v>2020</v>
      </c>
      <c r="B7052" t="s">
        <v>13</v>
      </c>
      <c r="C7052" s="1">
        <v>14800</v>
      </c>
      <c r="D7052" t="s">
        <v>12</v>
      </c>
      <c r="E7052" s="2">
        <v>1</v>
      </c>
      <c r="F7052">
        <f>IFERROR(VLOOKUP(Bakery[[#This Row],[Products]],Bakery_price[#All],2,FALSE),0)</f>
        <v>4500</v>
      </c>
      <c r="G7052" s="3">
        <f>Bakery[[#This Row],[Price]]*Bakery[[#This Row],[Quantity]]</f>
        <v>4500</v>
      </c>
    </row>
    <row r="7053" spans="1:7" x14ac:dyDescent="0.25">
      <c r="A7053">
        <v>2020</v>
      </c>
      <c r="B7053" t="s">
        <v>13</v>
      </c>
      <c r="C7053" s="1">
        <v>14000</v>
      </c>
      <c r="D7053" t="s">
        <v>6</v>
      </c>
      <c r="E7053" s="2">
        <v>1</v>
      </c>
      <c r="F7053">
        <f>IFERROR(VLOOKUP(Bakery[[#This Row],[Products]],Bakery_price[#All],2,FALSE),0)</f>
        <v>4800</v>
      </c>
      <c r="G7053" s="3">
        <f>Bakery[[#This Row],[Price]]*Bakery[[#This Row],[Quantity]]</f>
        <v>4800</v>
      </c>
    </row>
    <row r="7054" spans="1:7" x14ac:dyDescent="0.25">
      <c r="A7054">
        <v>2020</v>
      </c>
      <c r="B7054" t="s">
        <v>13</v>
      </c>
      <c r="C7054" s="1">
        <v>14000</v>
      </c>
      <c r="D7054" t="s">
        <v>15</v>
      </c>
      <c r="E7054" s="2">
        <v>1</v>
      </c>
      <c r="F7054">
        <f>IFERROR(VLOOKUP(Bakery[[#This Row],[Products]],Bakery_price[#All],2,FALSE),0)</f>
        <v>3500</v>
      </c>
      <c r="G7054" s="3">
        <f>Bakery[[#This Row],[Price]]*Bakery[[#This Row],[Quantity]]</f>
        <v>3500</v>
      </c>
    </row>
    <row r="7055" spans="1:7" x14ac:dyDescent="0.25">
      <c r="A7055">
        <v>2020</v>
      </c>
      <c r="B7055" t="s">
        <v>13</v>
      </c>
      <c r="C7055" s="1">
        <v>14000</v>
      </c>
      <c r="D7055" t="s">
        <v>12</v>
      </c>
      <c r="E7055" s="2">
        <v>1</v>
      </c>
      <c r="F7055">
        <f>IFERROR(VLOOKUP(Bakery[[#This Row],[Products]],Bakery_price[#All],2,FALSE),0)</f>
        <v>4500</v>
      </c>
      <c r="G7055" s="3">
        <f>Bakery[[#This Row],[Price]]*Bakery[[#This Row],[Quantity]]</f>
        <v>4500</v>
      </c>
    </row>
    <row r="7056" spans="1:7" x14ac:dyDescent="0.25">
      <c r="A7056">
        <v>2020</v>
      </c>
      <c r="B7056" t="s">
        <v>14</v>
      </c>
      <c r="C7056" s="1">
        <v>27800</v>
      </c>
      <c r="D7056" t="s">
        <v>6</v>
      </c>
      <c r="E7056" s="2">
        <v>1</v>
      </c>
      <c r="F7056">
        <f>IFERROR(VLOOKUP(Bakery[[#This Row],[Products]],Bakery_price[#All],2,FALSE),0)</f>
        <v>4800</v>
      </c>
      <c r="G7056" s="3">
        <f>Bakery[[#This Row],[Price]]*Bakery[[#This Row],[Quantity]]</f>
        <v>4800</v>
      </c>
    </row>
    <row r="7057" spans="1:7" x14ac:dyDescent="0.25">
      <c r="A7057">
        <v>2020</v>
      </c>
      <c r="B7057" t="s">
        <v>14</v>
      </c>
      <c r="C7057" s="1">
        <v>27800</v>
      </c>
      <c r="D7057" t="s">
        <v>7</v>
      </c>
      <c r="E7057" s="2">
        <v>1</v>
      </c>
      <c r="F7057">
        <f>IFERROR(VLOOKUP(Bakery[[#This Row],[Products]],Bakery_price[#All],2,FALSE),0)</f>
        <v>0</v>
      </c>
      <c r="G7057" s="3">
        <f>Bakery[[#This Row],[Price]]*Bakery[[#This Row],[Quantity]]</f>
        <v>0</v>
      </c>
    </row>
    <row r="7058" spans="1:7" x14ac:dyDescent="0.25">
      <c r="A7058">
        <v>2020</v>
      </c>
      <c r="B7058" t="s">
        <v>14</v>
      </c>
      <c r="C7058" s="1">
        <v>27800</v>
      </c>
      <c r="D7058" t="s">
        <v>8</v>
      </c>
      <c r="E7058" s="2">
        <v>1</v>
      </c>
      <c r="F7058">
        <f>IFERROR(VLOOKUP(Bakery[[#This Row],[Products]],Bakery_price[#All],2,FALSE),0)</f>
        <v>4800</v>
      </c>
      <c r="G7058" s="3">
        <f>Bakery[[#This Row],[Price]]*Bakery[[#This Row],[Quantity]]</f>
        <v>4800</v>
      </c>
    </row>
    <row r="7059" spans="1:7" x14ac:dyDescent="0.25">
      <c r="A7059">
        <v>2020</v>
      </c>
      <c r="B7059" t="s">
        <v>14</v>
      </c>
      <c r="C7059" s="1">
        <v>27800</v>
      </c>
      <c r="D7059" t="s">
        <v>25</v>
      </c>
      <c r="E7059" s="2">
        <v>1</v>
      </c>
      <c r="F7059">
        <f>IFERROR(VLOOKUP(Bakery[[#This Row],[Products]],Bakery_price[#All],2,FALSE),0)</f>
        <v>3500</v>
      </c>
      <c r="G7059" s="3">
        <f>Bakery[[#This Row],[Price]]*Bakery[[#This Row],[Quantity]]</f>
        <v>3500</v>
      </c>
    </row>
    <row r="7060" spans="1:7" x14ac:dyDescent="0.25">
      <c r="A7060">
        <v>2020</v>
      </c>
      <c r="B7060" t="s">
        <v>14</v>
      </c>
      <c r="C7060" s="1">
        <v>27800</v>
      </c>
      <c r="D7060" t="s">
        <v>12</v>
      </c>
      <c r="E7060" s="2">
        <v>1</v>
      </c>
      <c r="F7060">
        <f>IFERROR(VLOOKUP(Bakery[[#This Row],[Products]],Bakery_price[#All],2,FALSE),0)</f>
        <v>4500</v>
      </c>
      <c r="G7060" s="3">
        <f>Bakery[[#This Row],[Price]]*Bakery[[#This Row],[Quantity]]</f>
        <v>4500</v>
      </c>
    </row>
    <row r="7061" spans="1:7" x14ac:dyDescent="0.25">
      <c r="A7061">
        <v>2020</v>
      </c>
      <c r="B7061" t="s">
        <v>14</v>
      </c>
      <c r="C7061" s="1">
        <v>27800</v>
      </c>
      <c r="D7061" t="s">
        <v>27</v>
      </c>
      <c r="E7061" s="2">
        <v>1</v>
      </c>
      <c r="F7061">
        <f>IFERROR(VLOOKUP(Bakery[[#This Row],[Products]],Bakery_price[#All],2,FALSE),0)</f>
        <v>4500</v>
      </c>
      <c r="G7061" s="3">
        <f>Bakery[[#This Row],[Price]]*Bakery[[#This Row],[Quantity]]</f>
        <v>4500</v>
      </c>
    </row>
    <row r="7062" spans="1:7" x14ac:dyDescent="0.25">
      <c r="A7062">
        <v>2020</v>
      </c>
      <c r="B7062" t="s">
        <v>14</v>
      </c>
      <c r="C7062" s="1">
        <v>16100</v>
      </c>
      <c r="D7062" t="s">
        <v>6</v>
      </c>
      <c r="E7062" s="2">
        <v>2</v>
      </c>
      <c r="F7062">
        <f>IFERROR(VLOOKUP(Bakery[[#This Row],[Products]],Bakery_price[#All],2,FALSE),0)</f>
        <v>4800</v>
      </c>
      <c r="G7062" s="3">
        <f>Bakery[[#This Row],[Price]]*Bakery[[#This Row],[Quantity]]</f>
        <v>9600</v>
      </c>
    </row>
    <row r="7063" spans="1:7" x14ac:dyDescent="0.25">
      <c r="A7063">
        <v>2020</v>
      </c>
      <c r="B7063" t="s">
        <v>14</v>
      </c>
      <c r="C7063" s="1">
        <v>16100</v>
      </c>
      <c r="D7063" t="s">
        <v>15</v>
      </c>
      <c r="E7063" s="2">
        <v>1</v>
      </c>
      <c r="F7063">
        <f>IFERROR(VLOOKUP(Bakery[[#This Row],[Products]],Bakery_price[#All],2,FALSE),0)</f>
        <v>3500</v>
      </c>
      <c r="G7063" s="3">
        <f>Bakery[[#This Row],[Price]]*Bakery[[#This Row],[Quantity]]</f>
        <v>3500</v>
      </c>
    </row>
    <row r="7064" spans="1:7" x14ac:dyDescent="0.25">
      <c r="A7064">
        <v>2020</v>
      </c>
      <c r="B7064" t="s">
        <v>14</v>
      </c>
      <c r="C7064" s="1">
        <v>31600</v>
      </c>
      <c r="D7064" t="s">
        <v>6</v>
      </c>
      <c r="E7064" s="2">
        <v>2</v>
      </c>
      <c r="F7064">
        <f>IFERROR(VLOOKUP(Bakery[[#This Row],[Products]],Bakery_price[#All],2,FALSE),0)</f>
        <v>4800</v>
      </c>
      <c r="G7064" s="3">
        <f>Bakery[[#This Row],[Price]]*Bakery[[#This Row],[Quantity]]</f>
        <v>9600</v>
      </c>
    </row>
    <row r="7065" spans="1:7" x14ac:dyDescent="0.25">
      <c r="A7065">
        <v>2020</v>
      </c>
      <c r="B7065" t="s">
        <v>14</v>
      </c>
      <c r="C7065" s="1">
        <v>31600</v>
      </c>
      <c r="D7065" t="s">
        <v>15</v>
      </c>
      <c r="E7065" s="2">
        <v>1</v>
      </c>
      <c r="F7065">
        <f>IFERROR(VLOOKUP(Bakery[[#This Row],[Products]],Bakery_price[#All],2,FALSE),0)</f>
        <v>3500</v>
      </c>
      <c r="G7065" s="3">
        <f>Bakery[[#This Row],[Price]]*Bakery[[#This Row],[Quantity]]</f>
        <v>3500</v>
      </c>
    </row>
    <row r="7066" spans="1:7" x14ac:dyDescent="0.25">
      <c r="A7066">
        <v>2020</v>
      </c>
      <c r="B7066" t="s">
        <v>14</v>
      </c>
      <c r="C7066" s="1">
        <v>31600</v>
      </c>
      <c r="D7066" t="s">
        <v>19</v>
      </c>
      <c r="E7066" s="2">
        <v>1</v>
      </c>
      <c r="F7066">
        <f>IFERROR(VLOOKUP(Bakery[[#This Row],[Products]],Bakery_price[#All],2,FALSE),0)</f>
        <v>1500</v>
      </c>
      <c r="G7066" s="3">
        <f>Bakery[[#This Row],[Price]]*Bakery[[#This Row],[Quantity]]</f>
        <v>1500</v>
      </c>
    </row>
    <row r="7067" spans="1:7" x14ac:dyDescent="0.25">
      <c r="A7067">
        <v>2020</v>
      </c>
      <c r="B7067" t="s">
        <v>14</v>
      </c>
      <c r="C7067" s="1">
        <v>31600</v>
      </c>
      <c r="D7067" t="s">
        <v>7</v>
      </c>
      <c r="E7067" s="2">
        <v>2</v>
      </c>
      <c r="F7067">
        <f>IFERROR(VLOOKUP(Bakery[[#This Row],[Products]],Bakery_price[#All],2,FALSE),0)</f>
        <v>0</v>
      </c>
      <c r="G7067" s="3">
        <f>Bakery[[#This Row],[Price]]*Bakery[[#This Row],[Quantity]]</f>
        <v>0</v>
      </c>
    </row>
    <row r="7068" spans="1:7" x14ac:dyDescent="0.25">
      <c r="A7068">
        <v>2020</v>
      </c>
      <c r="B7068" t="s">
        <v>14</v>
      </c>
      <c r="C7068" s="1">
        <v>31600</v>
      </c>
      <c r="D7068" t="s">
        <v>24</v>
      </c>
      <c r="E7068" s="2">
        <v>1</v>
      </c>
      <c r="F7068">
        <f>IFERROR(VLOOKUP(Bakery[[#This Row],[Products]],Bakery_price[#All],2,FALSE),0)</f>
        <v>3500</v>
      </c>
      <c r="G7068" s="3">
        <f>Bakery[[#This Row],[Price]]*Bakery[[#This Row],[Quantity]]</f>
        <v>3500</v>
      </c>
    </row>
    <row r="7069" spans="1:7" x14ac:dyDescent="0.25">
      <c r="A7069">
        <v>2020</v>
      </c>
      <c r="B7069" t="s">
        <v>14</v>
      </c>
      <c r="C7069" s="1">
        <v>31600</v>
      </c>
      <c r="D7069" t="s">
        <v>25</v>
      </c>
      <c r="E7069" s="2">
        <v>1</v>
      </c>
      <c r="F7069">
        <f>IFERROR(VLOOKUP(Bakery[[#This Row],[Products]],Bakery_price[#All],2,FALSE),0)</f>
        <v>3500</v>
      </c>
      <c r="G7069" s="3">
        <f>Bakery[[#This Row],[Price]]*Bakery[[#This Row],[Quantity]]</f>
        <v>3500</v>
      </c>
    </row>
    <row r="7070" spans="1:7" x14ac:dyDescent="0.25">
      <c r="A7070">
        <v>2020</v>
      </c>
      <c r="B7070" t="s">
        <v>14</v>
      </c>
      <c r="C7070" s="1">
        <v>20000</v>
      </c>
      <c r="D7070" t="s">
        <v>15</v>
      </c>
      <c r="E7070" s="2">
        <v>1</v>
      </c>
      <c r="F7070">
        <f>IFERROR(VLOOKUP(Bakery[[#This Row],[Products]],Bakery_price[#All],2,FALSE),0)</f>
        <v>3500</v>
      </c>
      <c r="G7070" s="3">
        <f>Bakery[[#This Row],[Price]]*Bakery[[#This Row],[Quantity]]</f>
        <v>3500</v>
      </c>
    </row>
    <row r="7071" spans="1:7" x14ac:dyDescent="0.25">
      <c r="A7071">
        <v>2020</v>
      </c>
      <c r="B7071" t="s">
        <v>14</v>
      </c>
      <c r="C7071" s="1">
        <v>20000</v>
      </c>
      <c r="D7071" t="s">
        <v>17</v>
      </c>
      <c r="E7071" s="2">
        <v>1</v>
      </c>
      <c r="F7071">
        <f>IFERROR(VLOOKUP(Bakery[[#This Row],[Products]],Bakery_price[#All],2,FALSE),0)</f>
        <v>4000</v>
      </c>
      <c r="G7071" s="3">
        <f>Bakery[[#This Row],[Price]]*Bakery[[#This Row],[Quantity]]</f>
        <v>4000</v>
      </c>
    </row>
    <row r="7072" spans="1:7" x14ac:dyDescent="0.25">
      <c r="A7072">
        <v>2020</v>
      </c>
      <c r="B7072" t="s">
        <v>14</v>
      </c>
      <c r="C7072" s="1">
        <v>20000</v>
      </c>
      <c r="D7072" t="s">
        <v>25</v>
      </c>
      <c r="E7072" s="2">
        <v>1</v>
      </c>
      <c r="F7072">
        <f>IFERROR(VLOOKUP(Bakery[[#This Row],[Products]],Bakery_price[#All],2,FALSE),0)</f>
        <v>3500</v>
      </c>
      <c r="G7072" s="3">
        <f>Bakery[[#This Row],[Price]]*Bakery[[#This Row],[Quantity]]</f>
        <v>3500</v>
      </c>
    </row>
    <row r="7073" spans="1:7" x14ac:dyDescent="0.25">
      <c r="A7073">
        <v>2020</v>
      </c>
      <c r="B7073" t="s">
        <v>14</v>
      </c>
      <c r="C7073" s="1">
        <v>20000</v>
      </c>
      <c r="D7073" t="s">
        <v>12</v>
      </c>
      <c r="E7073" s="2">
        <v>1</v>
      </c>
      <c r="F7073">
        <f>IFERROR(VLOOKUP(Bakery[[#This Row],[Products]],Bakery_price[#All],2,FALSE),0)</f>
        <v>4500</v>
      </c>
      <c r="G7073" s="3">
        <f>Bakery[[#This Row],[Price]]*Bakery[[#This Row],[Quantity]]</f>
        <v>4500</v>
      </c>
    </row>
    <row r="7074" spans="1:7" x14ac:dyDescent="0.25">
      <c r="A7074">
        <v>2020</v>
      </c>
      <c r="B7074" t="s">
        <v>14</v>
      </c>
      <c r="C7074" s="1">
        <v>20000</v>
      </c>
      <c r="D7074" t="s">
        <v>30</v>
      </c>
      <c r="E7074" s="2">
        <v>1</v>
      </c>
      <c r="F7074">
        <f>IFERROR(VLOOKUP(Bakery[[#This Row],[Products]],Bakery_price[#All],2,FALSE),0)</f>
        <v>2500</v>
      </c>
      <c r="G7074" s="3">
        <f>Bakery[[#This Row],[Price]]*Bakery[[#This Row],[Quantity]]</f>
        <v>2500</v>
      </c>
    </row>
    <row r="7075" spans="1:7" x14ac:dyDescent="0.25">
      <c r="A7075">
        <v>2020</v>
      </c>
      <c r="B7075" t="s">
        <v>14</v>
      </c>
      <c r="C7075" s="1">
        <v>27600</v>
      </c>
      <c r="D7075" t="s">
        <v>6</v>
      </c>
      <c r="E7075" s="2">
        <v>2</v>
      </c>
      <c r="F7075">
        <f>IFERROR(VLOOKUP(Bakery[[#This Row],[Products]],Bakery_price[#All],2,FALSE),0)</f>
        <v>4800</v>
      </c>
      <c r="G7075" s="3">
        <f>Bakery[[#This Row],[Price]]*Bakery[[#This Row],[Quantity]]</f>
        <v>9600</v>
      </c>
    </row>
    <row r="7076" spans="1:7" x14ac:dyDescent="0.25">
      <c r="A7076">
        <v>2020</v>
      </c>
      <c r="B7076" t="s">
        <v>14</v>
      </c>
      <c r="C7076" s="1">
        <v>27600</v>
      </c>
      <c r="D7076" t="s">
        <v>24</v>
      </c>
      <c r="E7076" s="2">
        <v>2</v>
      </c>
      <c r="F7076">
        <f>IFERROR(VLOOKUP(Bakery[[#This Row],[Products]],Bakery_price[#All],2,FALSE),0)</f>
        <v>3500</v>
      </c>
      <c r="G7076" s="3">
        <f>Bakery[[#This Row],[Price]]*Bakery[[#This Row],[Quantity]]</f>
        <v>7000</v>
      </c>
    </row>
    <row r="7077" spans="1:7" x14ac:dyDescent="0.25">
      <c r="A7077">
        <v>2020</v>
      </c>
      <c r="B7077" t="s">
        <v>14</v>
      </c>
      <c r="C7077" s="1">
        <v>27600</v>
      </c>
      <c r="D7077" t="s">
        <v>8</v>
      </c>
      <c r="E7077" s="2">
        <v>1</v>
      </c>
      <c r="F7077">
        <f>IFERROR(VLOOKUP(Bakery[[#This Row],[Products]],Bakery_price[#All],2,FALSE),0)</f>
        <v>4800</v>
      </c>
      <c r="G7077" s="3">
        <f>Bakery[[#This Row],[Price]]*Bakery[[#This Row],[Quantity]]</f>
        <v>4800</v>
      </c>
    </row>
    <row r="7078" spans="1:7" x14ac:dyDescent="0.25">
      <c r="A7078">
        <v>2020</v>
      </c>
      <c r="B7078" t="s">
        <v>14</v>
      </c>
      <c r="C7078" s="1">
        <v>27600</v>
      </c>
      <c r="D7078" t="s">
        <v>12</v>
      </c>
      <c r="E7078" s="2">
        <v>1</v>
      </c>
      <c r="F7078">
        <f>IFERROR(VLOOKUP(Bakery[[#This Row],[Products]],Bakery_price[#All],2,FALSE),0)</f>
        <v>4500</v>
      </c>
      <c r="G7078" s="3">
        <f>Bakery[[#This Row],[Price]]*Bakery[[#This Row],[Quantity]]</f>
        <v>4500</v>
      </c>
    </row>
    <row r="7079" spans="1:7" x14ac:dyDescent="0.25">
      <c r="A7079">
        <v>2020</v>
      </c>
      <c r="B7079" t="s">
        <v>14</v>
      </c>
      <c r="C7079" s="1">
        <v>37700</v>
      </c>
      <c r="D7079" t="s">
        <v>6</v>
      </c>
      <c r="E7079" s="2">
        <v>5</v>
      </c>
      <c r="F7079">
        <f>IFERROR(VLOOKUP(Bakery[[#This Row],[Products]],Bakery_price[#All],2,FALSE),0)</f>
        <v>4800</v>
      </c>
      <c r="G7079" s="3">
        <f>Bakery[[#This Row],[Price]]*Bakery[[#This Row],[Quantity]]</f>
        <v>24000</v>
      </c>
    </row>
    <row r="7080" spans="1:7" x14ac:dyDescent="0.25">
      <c r="A7080">
        <v>2020</v>
      </c>
      <c r="B7080" t="s">
        <v>14</v>
      </c>
      <c r="C7080" s="1">
        <v>37700</v>
      </c>
      <c r="D7080" t="s">
        <v>15</v>
      </c>
      <c r="E7080" s="2">
        <v>1</v>
      </c>
      <c r="F7080">
        <f>IFERROR(VLOOKUP(Bakery[[#This Row],[Products]],Bakery_price[#All],2,FALSE),0)</f>
        <v>3500</v>
      </c>
      <c r="G7080" s="3">
        <f>Bakery[[#This Row],[Price]]*Bakery[[#This Row],[Quantity]]</f>
        <v>3500</v>
      </c>
    </row>
    <row r="7081" spans="1:7" x14ac:dyDescent="0.25">
      <c r="A7081">
        <v>2020</v>
      </c>
      <c r="B7081" t="s">
        <v>14</v>
      </c>
      <c r="C7081" s="1">
        <v>37700</v>
      </c>
      <c r="D7081" t="s">
        <v>17</v>
      </c>
      <c r="E7081" s="2">
        <v>2</v>
      </c>
      <c r="F7081">
        <f>IFERROR(VLOOKUP(Bakery[[#This Row],[Products]],Bakery_price[#All],2,FALSE),0)</f>
        <v>4000</v>
      </c>
      <c r="G7081" s="3">
        <f>Bakery[[#This Row],[Price]]*Bakery[[#This Row],[Quantity]]</f>
        <v>8000</v>
      </c>
    </row>
    <row r="7082" spans="1:7" x14ac:dyDescent="0.25">
      <c r="A7082">
        <v>2020</v>
      </c>
      <c r="B7082" t="s">
        <v>14</v>
      </c>
      <c r="C7082" s="1">
        <v>14300</v>
      </c>
      <c r="D7082" t="s">
        <v>6</v>
      </c>
      <c r="E7082" s="2">
        <v>1</v>
      </c>
      <c r="F7082">
        <f>IFERROR(VLOOKUP(Bakery[[#This Row],[Products]],Bakery_price[#All],2,FALSE),0)</f>
        <v>4800</v>
      </c>
      <c r="G7082" s="3">
        <f>Bakery[[#This Row],[Price]]*Bakery[[#This Row],[Quantity]]</f>
        <v>4800</v>
      </c>
    </row>
    <row r="7083" spans="1:7" x14ac:dyDescent="0.25">
      <c r="A7083">
        <v>2020</v>
      </c>
      <c r="B7083" t="s">
        <v>14</v>
      </c>
      <c r="C7083" s="1">
        <v>14300</v>
      </c>
      <c r="D7083" t="s">
        <v>15</v>
      </c>
      <c r="E7083" s="2">
        <v>1</v>
      </c>
      <c r="F7083">
        <f>IFERROR(VLOOKUP(Bakery[[#This Row],[Products]],Bakery_price[#All],2,FALSE),0)</f>
        <v>3500</v>
      </c>
      <c r="G7083" s="3">
        <f>Bakery[[#This Row],[Price]]*Bakery[[#This Row],[Quantity]]</f>
        <v>3500</v>
      </c>
    </row>
    <row r="7084" spans="1:7" x14ac:dyDescent="0.25">
      <c r="A7084">
        <v>2020</v>
      </c>
      <c r="B7084" t="s">
        <v>14</v>
      </c>
      <c r="C7084" s="1">
        <v>14300</v>
      </c>
      <c r="D7084" t="s">
        <v>19</v>
      </c>
      <c r="E7084" s="2">
        <v>1</v>
      </c>
      <c r="F7084">
        <f>IFERROR(VLOOKUP(Bakery[[#This Row],[Products]],Bakery_price[#All],2,FALSE),0)</f>
        <v>1500</v>
      </c>
      <c r="G7084" s="3">
        <f>Bakery[[#This Row],[Price]]*Bakery[[#This Row],[Quantity]]</f>
        <v>1500</v>
      </c>
    </row>
    <row r="7085" spans="1:7" x14ac:dyDescent="0.25">
      <c r="A7085">
        <v>2020</v>
      </c>
      <c r="B7085" t="s">
        <v>14</v>
      </c>
      <c r="C7085" s="1">
        <v>14300</v>
      </c>
      <c r="D7085" t="s">
        <v>30</v>
      </c>
      <c r="E7085" s="2">
        <v>1</v>
      </c>
      <c r="F7085">
        <f>IFERROR(VLOOKUP(Bakery[[#This Row],[Products]],Bakery_price[#All],2,FALSE),0)</f>
        <v>2500</v>
      </c>
      <c r="G7085" s="3">
        <f>Bakery[[#This Row],[Price]]*Bakery[[#This Row],[Quantity]]</f>
        <v>2500</v>
      </c>
    </row>
    <row r="7086" spans="1:7" x14ac:dyDescent="0.25">
      <c r="A7086">
        <v>2020</v>
      </c>
      <c r="B7086" t="s">
        <v>14</v>
      </c>
      <c r="C7086" s="1">
        <v>20900</v>
      </c>
      <c r="D7086" t="s">
        <v>6</v>
      </c>
      <c r="E7086" s="2">
        <v>2</v>
      </c>
      <c r="F7086">
        <f>IFERROR(VLOOKUP(Bakery[[#This Row],[Products]],Bakery_price[#All],2,FALSE),0)</f>
        <v>4800</v>
      </c>
      <c r="G7086" s="3">
        <f>Bakery[[#This Row],[Price]]*Bakery[[#This Row],[Quantity]]</f>
        <v>9600</v>
      </c>
    </row>
    <row r="7087" spans="1:7" x14ac:dyDescent="0.25">
      <c r="A7087">
        <v>2020</v>
      </c>
      <c r="B7087" t="s">
        <v>14</v>
      </c>
      <c r="C7087" s="1">
        <v>20900</v>
      </c>
      <c r="D7087" t="s">
        <v>8</v>
      </c>
      <c r="E7087" s="2">
        <v>1</v>
      </c>
      <c r="F7087">
        <f>IFERROR(VLOOKUP(Bakery[[#This Row],[Products]],Bakery_price[#All],2,FALSE),0)</f>
        <v>4800</v>
      </c>
      <c r="G7087" s="3">
        <f>Bakery[[#This Row],[Price]]*Bakery[[#This Row],[Quantity]]</f>
        <v>4800</v>
      </c>
    </row>
    <row r="7088" spans="1:7" x14ac:dyDescent="0.25">
      <c r="A7088">
        <v>2020</v>
      </c>
      <c r="B7088" t="s">
        <v>14</v>
      </c>
      <c r="C7088" s="1">
        <v>20900</v>
      </c>
      <c r="D7088" t="s">
        <v>26</v>
      </c>
      <c r="E7088" s="2">
        <v>1</v>
      </c>
      <c r="F7088">
        <f>IFERROR(VLOOKUP(Bakery[[#This Row],[Products]],Bakery_price[#All],2,FALSE),0)</f>
        <v>4000</v>
      </c>
      <c r="G7088" s="3">
        <f>Bakery[[#This Row],[Price]]*Bakery[[#This Row],[Quantity]]</f>
        <v>4000</v>
      </c>
    </row>
    <row r="7089" spans="1:7" x14ac:dyDescent="0.25">
      <c r="A7089">
        <v>2020</v>
      </c>
      <c r="B7089" t="s">
        <v>14</v>
      </c>
      <c r="C7089" s="1">
        <v>14800</v>
      </c>
      <c r="D7089" t="s">
        <v>6</v>
      </c>
      <c r="E7089" s="2">
        <v>1</v>
      </c>
      <c r="F7089">
        <f>IFERROR(VLOOKUP(Bakery[[#This Row],[Products]],Bakery_price[#All],2,FALSE),0)</f>
        <v>4800</v>
      </c>
      <c r="G7089" s="3">
        <f>Bakery[[#This Row],[Price]]*Bakery[[#This Row],[Quantity]]</f>
        <v>4800</v>
      </c>
    </row>
    <row r="7090" spans="1:7" x14ac:dyDescent="0.25">
      <c r="A7090">
        <v>2020</v>
      </c>
      <c r="B7090" t="s">
        <v>14</v>
      </c>
      <c r="C7090" s="1">
        <v>14800</v>
      </c>
      <c r="D7090" t="s">
        <v>24</v>
      </c>
      <c r="E7090" s="2">
        <v>1</v>
      </c>
      <c r="F7090">
        <f>IFERROR(VLOOKUP(Bakery[[#This Row],[Products]],Bakery_price[#All],2,FALSE),0)</f>
        <v>3500</v>
      </c>
      <c r="G7090" s="3">
        <f>Bakery[[#This Row],[Price]]*Bakery[[#This Row],[Quantity]]</f>
        <v>3500</v>
      </c>
    </row>
    <row r="7091" spans="1:7" x14ac:dyDescent="0.25">
      <c r="A7091">
        <v>2020</v>
      </c>
      <c r="B7091" t="s">
        <v>14</v>
      </c>
      <c r="C7091" s="1">
        <v>14800</v>
      </c>
      <c r="D7091" t="s">
        <v>29</v>
      </c>
      <c r="E7091" s="2">
        <v>1</v>
      </c>
      <c r="F7091">
        <f>IFERROR(VLOOKUP(Bakery[[#This Row],[Products]],Bakery_price[#All],2,FALSE),0)</f>
        <v>4500</v>
      </c>
      <c r="G7091" s="3">
        <f>Bakery[[#This Row],[Price]]*Bakery[[#This Row],[Quantity]]</f>
        <v>4500</v>
      </c>
    </row>
    <row r="7092" spans="1:7" x14ac:dyDescent="0.25">
      <c r="A7092">
        <v>2020</v>
      </c>
      <c r="B7092" t="s">
        <v>14</v>
      </c>
      <c r="C7092" s="1">
        <v>18300</v>
      </c>
      <c r="D7092" t="s">
        <v>6</v>
      </c>
      <c r="E7092" s="2">
        <v>1</v>
      </c>
      <c r="F7092">
        <f>IFERROR(VLOOKUP(Bakery[[#This Row],[Products]],Bakery_price[#All],2,FALSE),0)</f>
        <v>4800</v>
      </c>
      <c r="G7092" s="3">
        <f>Bakery[[#This Row],[Price]]*Bakery[[#This Row],[Quantity]]</f>
        <v>4800</v>
      </c>
    </row>
    <row r="7093" spans="1:7" x14ac:dyDescent="0.25">
      <c r="A7093">
        <v>2020</v>
      </c>
      <c r="B7093" t="s">
        <v>14</v>
      </c>
      <c r="C7093" s="1">
        <v>18300</v>
      </c>
      <c r="D7093" t="s">
        <v>15</v>
      </c>
      <c r="E7093" s="2">
        <v>1</v>
      </c>
      <c r="F7093">
        <f>IFERROR(VLOOKUP(Bakery[[#This Row],[Products]],Bakery_price[#All],2,FALSE),0)</f>
        <v>3500</v>
      </c>
      <c r="G7093" s="3">
        <f>Bakery[[#This Row],[Price]]*Bakery[[#This Row],[Quantity]]</f>
        <v>3500</v>
      </c>
    </row>
    <row r="7094" spans="1:7" x14ac:dyDescent="0.25">
      <c r="A7094">
        <v>2020</v>
      </c>
      <c r="B7094" t="s">
        <v>14</v>
      </c>
      <c r="C7094" s="1">
        <v>18300</v>
      </c>
      <c r="D7094" t="s">
        <v>20</v>
      </c>
      <c r="E7094" s="2">
        <v>1</v>
      </c>
      <c r="F7094">
        <f>IFERROR(VLOOKUP(Bakery[[#This Row],[Products]],Bakery_price[#All],2,FALSE),0)</f>
        <v>0</v>
      </c>
      <c r="G7094" s="3">
        <f>Bakery[[#This Row],[Price]]*Bakery[[#This Row],[Quantity]]</f>
        <v>0</v>
      </c>
    </row>
    <row r="7095" spans="1:7" x14ac:dyDescent="0.25">
      <c r="A7095">
        <v>2020</v>
      </c>
      <c r="B7095" t="s">
        <v>14</v>
      </c>
      <c r="C7095" s="1">
        <v>18300</v>
      </c>
      <c r="D7095" t="s">
        <v>25</v>
      </c>
      <c r="E7095" s="2">
        <v>1</v>
      </c>
      <c r="F7095">
        <f>IFERROR(VLOOKUP(Bakery[[#This Row],[Products]],Bakery_price[#All],2,FALSE),0)</f>
        <v>3500</v>
      </c>
      <c r="G7095" s="3">
        <f>Bakery[[#This Row],[Price]]*Bakery[[#This Row],[Quantity]]</f>
        <v>3500</v>
      </c>
    </row>
    <row r="7096" spans="1:7" x14ac:dyDescent="0.25">
      <c r="A7096">
        <v>2020</v>
      </c>
      <c r="B7096" t="s">
        <v>14</v>
      </c>
      <c r="C7096" s="1">
        <v>19300</v>
      </c>
      <c r="D7096" t="s">
        <v>6</v>
      </c>
      <c r="E7096" s="2">
        <v>1</v>
      </c>
      <c r="F7096">
        <f>IFERROR(VLOOKUP(Bakery[[#This Row],[Products]],Bakery_price[#All],2,FALSE),0)</f>
        <v>4800</v>
      </c>
      <c r="G7096" s="3">
        <f>Bakery[[#This Row],[Price]]*Bakery[[#This Row],[Quantity]]</f>
        <v>4800</v>
      </c>
    </row>
    <row r="7097" spans="1:7" x14ac:dyDescent="0.25">
      <c r="A7097">
        <v>2020</v>
      </c>
      <c r="B7097" t="s">
        <v>14</v>
      </c>
      <c r="C7097" s="1">
        <v>19300</v>
      </c>
      <c r="D7097" t="s">
        <v>24</v>
      </c>
      <c r="E7097" s="2">
        <v>1</v>
      </c>
      <c r="F7097">
        <f>IFERROR(VLOOKUP(Bakery[[#This Row],[Products]],Bakery_price[#All],2,FALSE),0)</f>
        <v>3500</v>
      </c>
      <c r="G7097" s="3">
        <f>Bakery[[#This Row],[Price]]*Bakery[[#This Row],[Quantity]]</f>
        <v>3500</v>
      </c>
    </row>
    <row r="7098" spans="1:7" x14ac:dyDescent="0.25">
      <c r="A7098">
        <v>2020</v>
      </c>
      <c r="B7098" t="s">
        <v>14</v>
      </c>
      <c r="C7098" s="1">
        <v>19300</v>
      </c>
      <c r="D7098" t="s">
        <v>8</v>
      </c>
      <c r="E7098" s="2">
        <v>1</v>
      </c>
      <c r="F7098">
        <f>IFERROR(VLOOKUP(Bakery[[#This Row],[Products]],Bakery_price[#All],2,FALSE),0)</f>
        <v>4800</v>
      </c>
      <c r="G7098" s="3">
        <f>Bakery[[#This Row],[Price]]*Bakery[[#This Row],[Quantity]]</f>
        <v>4800</v>
      </c>
    </row>
    <row r="7099" spans="1:7" x14ac:dyDescent="0.25">
      <c r="A7099">
        <v>2020</v>
      </c>
      <c r="B7099" t="s">
        <v>14</v>
      </c>
      <c r="C7099" s="1">
        <v>19300</v>
      </c>
      <c r="D7099" t="s">
        <v>12</v>
      </c>
      <c r="E7099" s="2">
        <v>1</v>
      </c>
      <c r="F7099">
        <f>IFERROR(VLOOKUP(Bakery[[#This Row],[Products]],Bakery_price[#All],2,FALSE),0)</f>
        <v>4500</v>
      </c>
      <c r="G7099" s="3">
        <f>Bakery[[#This Row],[Price]]*Bakery[[#This Row],[Quantity]]</f>
        <v>4500</v>
      </c>
    </row>
    <row r="7100" spans="1:7" x14ac:dyDescent="0.25">
      <c r="A7100">
        <v>2020</v>
      </c>
      <c r="B7100" t="s">
        <v>14</v>
      </c>
      <c r="C7100" s="1">
        <v>17500</v>
      </c>
      <c r="D7100" t="s">
        <v>15</v>
      </c>
      <c r="E7100" s="2">
        <v>2</v>
      </c>
      <c r="F7100">
        <f>IFERROR(VLOOKUP(Bakery[[#This Row],[Products]],Bakery_price[#All],2,FALSE),0)</f>
        <v>3500</v>
      </c>
      <c r="G7100" s="3">
        <f>Bakery[[#This Row],[Price]]*Bakery[[#This Row],[Quantity]]</f>
        <v>7000</v>
      </c>
    </row>
    <row r="7101" spans="1:7" x14ac:dyDescent="0.25">
      <c r="A7101">
        <v>2020</v>
      </c>
      <c r="B7101" t="s">
        <v>14</v>
      </c>
      <c r="C7101" s="1">
        <v>17500</v>
      </c>
      <c r="D7101" t="s">
        <v>7</v>
      </c>
      <c r="E7101" s="2">
        <v>1</v>
      </c>
      <c r="F7101">
        <f>IFERROR(VLOOKUP(Bakery[[#This Row],[Products]],Bakery_price[#All],2,FALSE),0)</f>
        <v>0</v>
      </c>
      <c r="G7101" s="3">
        <f>Bakery[[#This Row],[Price]]*Bakery[[#This Row],[Quantity]]</f>
        <v>0</v>
      </c>
    </row>
    <row r="7102" spans="1:7" x14ac:dyDescent="0.25">
      <c r="A7102">
        <v>2020</v>
      </c>
      <c r="B7102" t="s">
        <v>14</v>
      </c>
      <c r="C7102" s="1">
        <v>17500</v>
      </c>
      <c r="D7102" t="s">
        <v>24</v>
      </c>
      <c r="E7102" s="2">
        <v>1</v>
      </c>
      <c r="F7102">
        <f>IFERROR(VLOOKUP(Bakery[[#This Row],[Products]],Bakery_price[#All],2,FALSE),0)</f>
        <v>3500</v>
      </c>
      <c r="G7102" s="3">
        <f>Bakery[[#This Row],[Price]]*Bakery[[#This Row],[Quantity]]</f>
        <v>3500</v>
      </c>
    </row>
    <row r="7103" spans="1:7" x14ac:dyDescent="0.25">
      <c r="A7103">
        <v>2020</v>
      </c>
      <c r="B7103" t="s">
        <v>14</v>
      </c>
      <c r="C7103" s="1">
        <v>17800</v>
      </c>
      <c r="D7103" t="s">
        <v>6</v>
      </c>
      <c r="E7103" s="2">
        <v>2</v>
      </c>
      <c r="F7103">
        <f>IFERROR(VLOOKUP(Bakery[[#This Row],[Products]],Bakery_price[#All],2,FALSE),0)</f>
        <v>4800</v>
      </c>
      <c r="G7103" s="3">
        <f>Bakery[[#This Row],[Price]]*Bakery[[#This Row],[Quantity]]</f>
        <v>9600</v>
      </c>
    </row>
    <row r="7104" spans="1:7" x14ac:dyDescent="0.25">
      <c r="A7104">
        <v>2020</v>
      </c>
      <c r="B7104" t="s">
        <v>14</v>
      </c>
      <c r="C7104" s="1">
        <v>17800</v>
      </c>
      <c r="D7104" t="s">
        <v>15</v>
      </c>
      <c r="E7104" s="2">
        <v>1</v>
      </c>
      <c r="F7104">
        <f>IFERROR(VLOOKUP(Bakery[[#This Row],[Products]],Bakery_price[#All],2,FALSE),0)</f>
        <v>3500</v>
      </c>
      <c r="G7104" s="3">
        <f>Bakery[[#This Row],[Price]]*Bakery[[#This Row],[Quantity]]</f>
        <v>3500</v>
      </c>
    </row>
    <row r="7105" spans="1:7" x14ac:dyDescent="0.25">
      <c r="A7105">
        <v>2020</v>
      </c>
      <c r="B7105" t="s">
        <v>14</v>
      </c>
      <c r="C7105" s="1">
        <v>17800</v>
      </c>
      <c r="D7105" t="s">
        <v>25</v>
      </c>
      <c r="E7105" s="2">
        <v>1</v>
      </c>
      <c r="F7105">
        <f>IFERROR(VLOOKUP(Bakery[[#This Row],[Products]],Bakery_price[#All],2,FALSE),0)</f>
        <v>3500</v>
      </c>
      <c r="G7105" s="3">
        <f>Bakery[[#This Row],[Price]]*Bakery[[#This Row],[Quantity]]</f>
        <v>3500</v>
      </c>
    </row>
    <row r="7106" spans="1:7" x14ac:dyDescent="0.25">
      <c r="A7106">
        <v>2020</v>
      </c>
      <c r="B7106" t="s">
        <v>14</v>
      </c>
      <c r="C7106" s="1">
        <v>33100</v>
      </c>
      <c r="D7106" t="s">
        <v>6</v>
      </c>
      <c r="E7106" s="2">
        <v>2</v>
      </c>
      <c r="F7106">
        <f>IFERROR(VLOOKUP(Bakery[[#This Row],[Products]],Bakery_price[#All],2,FALSE),0)</f>
        <v>4800</v>
      </c>
      <c r="G7106" s="3">
        <f>Bakery[[#This Row],[Price]]*Bakery[[#This Row],[Quantity]]</f>
        <v>9600</v>
      </c>
    </row>
    <row r="7107" spans="1:7" x14ac:dyDescent="0.25">
      <c r="A7107">
        <v>2020</v>
      </c>
      <c r="B7107" t="s">
        <v>14</v>
      </c>
      <c r="C7107" s="1">
        <v>33100</v>
      </c>
      <c r="D7107" t="s">
        <v>15</v>
      </c>
      <c r="E7107" s="2">
        <v>2</v>
      </c>
      <c r="F7107">
        <f>IFERROR(VLOOKUP(Bakery[[#This Row],[Products]],Bakery_price[#All],2,FALSE),0)</f>
        <v>3500</v>
      </c>
      <c r="G7107" s="3">
        <f>Bakery[[#This Row],[Price]]*Bakery[[#This Row],[Quantity]]</f>
        <v>7000</v>
      </c>
    </row>
    <row r="7108" spans="1:7" x14ac:dyDescent="0.25">
      <c r="A7108">
        <v>2020</v>
      </c>
      <c r="B7108" t="s">
        <v>14</v>
      </c>
      <c r="C7108" s="1">
        <v>33100</v>
      </c>
      <c r="D7108" t="s">
        <v>7</v>
      </c>
      <c r="E7108" s="2">
        <v>1</v>
      </c>
      <c r="F7108">
        <f>IFERROR(VLOOKUP(Bakery[[#This Row],[Products]],Bakery_price[#All],2,FALSE),0)</f>
        <v>0</v>
      </c>
      <c r="G7108" s="3">
        <f>Bakery[[#This Row],[Price]]*Bakery[[#This Row],[Quantity]]</f>
        <v>0</v>
      </c>
    </row>
    <row r="7109" spans="1:7" x14ac:dyDescent="0.25">
      <c r="A7109">
        <v>2020</v>
      </c>
      <c r="B7109" t="s">
        <v>14</v>
      </c>
      <c r="C7109" s="1">
        <v>33100</v>
      </c>
      <c r="D7109" t="s">
        <v>24</v>
      </c>
      <c r="E7109" s="2">
        <v>3</v>
      </c>
      <c r="F7109">
        <f>IFERROR(VLOOKUP(Bakery[[#This Row],[Products]],Bakery_price[#All],2,FALSE),0)</f>
        <v>3500</v>
      </c>
      <c r="G7109" s="3">
        <f>Bakery[[#This Row],[Price]]*Bakery[[#This Row],[Quantity]]</f>
        <v>10500</v>
      </c>
    </row>
    <row r="7110" spans="1:7" x14ac:dyDescent="0.25">
      <c r="A7110">
        <v>2020</v>
      </c>
      <c r="B7110" t="s">
        <v>14</v>
      </c>
      <c r="C7110" s="1">
        <v>15800</v>
      </c>
      <c r="D7110" t="s">
        <v>6</v>
      </c>
      <c r="E7110" s="2">
        <v>1</v>
      </c>
      <c r="F7110">
        <f>IFERROR(VLOOKUP(Bakery[[#This Row],[Products]],Bakery_price[#All],2,FALSE),0)</f>
        <v>4800</v>
      </c>
      <c r="G7110" s="3">
        <f>Bakery[[#This Row],[Price]]*Bakery[[#This Row],[Quantity]]</f>
        <v>4800</v>
      </c>
    </row>
    <row r="7111" spans="1:7" x14ac:dyDescent="0.25">
      <c r="A7111">
        <v>2020</v>
      </c>
      <c r="B7111" t="s">
        <v>14</v>
      </c>
      <c r="C7111" s="1">
        <v>15800</v>
      </c>
      <c r="D7111" t="s">
        <v>8</v>
      </c>
      <c r="E7111" s="2">
        <v>1</v>
      </c>
      <c r="F7111">
        <f>IFERROR(VLOOKUP(Bakery[[#This Row],[Products]],Bakery_price[#All],2,FALSE),0)</f>
        <v>4800</v>
      </c>
      <c r="G7111" s="3">
        <f>Bakery[[#This Row],[Price]]*Bakery[[#This Row],[Quantity]]</f>
        <v>4800</v>
      </c>
    </row>
    <row r="7112" spans="1:7" x14ac:dyDescent="0.25">
      <c r="A7112">
        <v>2020</v>
      </c>
      <c r="B7112" t="s">
        <v>14</v>
      </c>
      <c r="C7112" s="1">
        <v>15800</v>
      </c>
      <c r="D7112" t="s">
        <v>29</v>
      </c>
      <c r="E7112" s="2">
        <v>1</v>
      </c>
      <c r="F7112">
        <f>IFERROR(VLOOKUP(Bakery[[#This Row],[Products]],Bakery_price[#All],2,FALSE),0)</f>
        <v>4500</v>
      </c>
      <c r="G7112" s="3">
        <f>Bakery[[#This Row],[Price]]*Bakery[[#This Row],[Quantity]]</f>
        <v>4500</v>
      </c>
    </row>
    <row r="7113" spans="1:7" x14ac:dyDescent="0.25">
      <c r="A7113">
        <v>2020</v>
      </c>
      <c r="B7113" t="s">
        <v>14</v>
      </c>
      <c r="C7113" s="1">
        <v>16400</v>
      </c>
      <c r="D7113" t="s">
        <v>6</v>
      </c>
      <c r="E7113" s="2">
        <v>3</v>
      </c>
      <c r="F7113">
        <f>IFERROR(VLOOKUP(Bakery[[#This Row],[Products]],Bakery_price[#All],2,FALSE),0)</f>
        <v>4800</v>
      </c>
      <c r="G7113" s="3">
        <f>Bakery[[#This Row],[Price]]*Bakery[[#This Row],[Quantity]]</f>
        <v>14400</v>
      </c>
    </row>
    <row r="7114" spans="1:7" x14ac:dyDescent="0.25">
      <c r="A7114">
        <v>2020</v>
      </c>
      <c r="B7114" t="s">
        <v>14</v>
      </c>
      <c r="C7114" s="1">
        <v>19600</v>
      </c>
      <c r="D7114" t="s">
        <v>6</v>
      </c>
      <c r="E7114" s="2">
        <v>1</v>
      </c>
      <c r="F7114">
        <f>IFERROR(VLOOKUP(Bakery[[#This Row],[Products]],Bakery_price[#All],2,FALSE),0)</f>
        <v>4800</v>
      </c>
      <c r="G7114" s="3">
        <f>Bakery[[#This Row],[Price]]*Bakery[[#This Row],[Quantity]]</f>
        <v>4800</v>
      </c>
    </row>
    <row r="7115" spans="1:7" x14ac:dyDescent="0.25">
      <c r="A7115">
        <v>2020</v>
      </c>
      <c r="B7115" t="s">
        <v>14</v>
      </c>
      <c r="C7115" s="1">
        <v>19600</v>
      </c>
      <c r="D7115" t="s">
        <v>8</v>
      </c>
      <c r="E7115" s="2">
        <v>1</v>
      </c>
      <c r="F7115">
        <f>IFERROR(VLOOKUP(Bakery[[#This Row],[Products]],Bakery_price[#All],2,FALSE),0)</f>
        <v>4800</v>
      </c>
      <c r="G7115" s="3">
        <f>Bakery[[#This Row],[Price]]*Bakery[[#This Row],[Quantity]]</f>
        <v>4800</v>
      </c>
    </row>
    <row r="7116" spans="1:7" x14ac:dyDescent="0.25">
      <c r="A7116">
        <v>2020</v>
      </c>
      <c r="B7116" t="s">
        <v>14</v>
      </c>
      <c r="C7116" s="1">
        <v>19600</v>
      </c>
      <c r="D7116" t="s">
        <v>26</v>
      </c>
      <c r="E7116" s="2">
        <v>1</v>
      </c>
      <c r="F7116">
        <f>IFERROR(VLOOKUP(Bakery[[#This Row],[Products]],Bakery_price[#All],2,FALSE),0)</f>
        <v>4000</v>
      </c>
      <c r="G7116" s="3">
        <f>Bakery[[#This Row],[Price]]*Bakery[[#This Row],[Quantity]]</f>
        <v>4000</v>
      </c>
    </row>
    <row r="7117" spans="1:7" x14ac:dyDescent="0.25">
      <c r="A7117">
        <v>2020</v>
      </c>
      <c r="B7117" t="s">
        <v>14</v>
      </c>
      <c r="C7117" s="1">
        <v>19600</v>
      </c>
      <c r="D7117" t="s">
        <v>12</v>
      </c>
      <c r="E7117" s="2">
        <v>1</v>
      </c>
      <c r="F7117">
        <f>IFERROR(VLOOKUP(Bakery[[#This Row],[Products]],Bakery_price[#All],2,FALSE),0)</f>
        <v>4500</v>
      </c>
      <c r="G7117" s="3">
        <f>Bakery[[#This Row],[Price]]*Bakery[[#This Row],[Quantity]]</f>
        <v>4500</v>
      </c>
    </row>
    <row r="7118" spans="1:7" x14ac:dyDescent="0.25">
      <c r="A7118">
        <v>2020</v>
      </c>
      <c r="B7118" t="s">
        <v>18</v>
      </c>
      <c r="C7118" s="1">
        <v>18500</v>
      </c>
      <c r="D7118" t="s">
        <v>25</v>
      </c>
      <c r="E7118" s="2">
        <v>2</v>
      </c>
      <c r="F7118">
        <f>IFERROR(VLOOKUP(Bakery[[#This Row],[Products]],Bakery_price[#All],2,FALSE),0)</f>
        <v>3500</v>
      </c>
      <c r="G7118" s="3">
        <f>Bakery[[#This Row],[Price]]*Bakery[[#This Row],[Quantity]]</f>
        <v>7000</v>
      </c>
    </row>
    <row r="7119" spans="1:7" x14ac:dyDescent="0.25">
      <c r="A7119">
        <v>2020</v>
      </c>
      <c r="B7119" t="s">
        <v>18</v>
      </c>
      <c r="C7119" s="1">
        <v>18500</v>
      </c>
      <c r="D7119" t="s">
        <v>31</v>
      </c>
      <c r="E7119" s="2">
        <v>1</v>
      </c>
      <c r="F7119">
        <f>IFERROR(VLOOKUP(Bakery[[#This Row],[Products]],Bakery_price[#All],2,FALSE),0)</f>
        <v>4000</v>
      </c>
      <c r="G7119" s="3">
        <f>Bakery[[#This Row],[Price]]*Bakery[[#This Row],[Quantity]]</f>
        <v>4000</v>
      </c>
    </row>
    <row r="7120" spans="1:7" x14ac:dyDescent="0.25">
      <c r="A7120">
        <v>2020</v>
      </c>
      <c r="B7120" t="s">
        <v>18</v>
      </c>
      <c r="C7120" s="1">
        <v>18500</v>
      </c>
      <c r="D7120" t="s">
        <v>30</v>
      </c>
      <c r="E7120" s="2">
        <v>2</v>
      </c>
      <c r="F7120">
        <f>IFERROR(VLOOKUP(Bakery[[#This Row],[Products]],Bakery_price[#All],2,FALSE),0)</f>
        <v>2500</v>
      </c>
      <c r="G7120" s="3">
        <f>Bakery[[#This Row],[Price]]*Bakery[[#This Row],[Quantity]]</f>
        <v>5000</v>
      </c>
    </row>
    <row r="7121" spans="1:7" x14ac:dyDescent="0.25">
      <c r="A7121">
        <v>2020</v>
      </c>
      <c r="B7121" t="s">
        <v>18</v>
      </c>
      <c r="C7121" s="1">
        <v>14800</v>
      </c>
      <c r="D7121" t="s">
        <v>6</v>
      </c>
      <c r="E7121" s="2">
        <v>1</v>
      </c>
      <c r="F7121">
        <f>IFERROR(VLOOKUP(Bakery[[#This Row],[Products]],Bakery_price[#All],2,FALSE),0)</f>
        <v>4800</v>
      </c>
      <c r="G7121" s="3">
        <f>Bakery[[#This Row],[Price]]*Bakery[[#This Row],[Quantity]]</f>
        <v>4800</v>
      </c>
    </row>
    <row r="7122" spans="1:7" x14ac:dyDescent="0.25">
      <c r="A7122">
        <v>2020</v>
      </c>
      <c r="B7122" t="s">
        <v>18</v>
      </c>
      <c r="C7122" s="1">
        <v>14800</v>
      </c>
      <c r="D7122" t="s">
        <v>7</v>
      </c>
      <c r="E7122" s="2">
        <v>2</v>
      </c>
      <c r="F7122">
        <f>IFERROR(VLOOKUP(Bakery[[#This Row],[Products]],Bakery_price[#All],2,FALSE),0)</f>
        <v>0</v>
      </c>
      <c r="G7122" s="3">
        <f>Bakery[[#This Row],[Price]]*Bakery[[#This Row],[Quantity]]</f>
        <v>0</v>
      </c>
    </row>
    <row r="7123" spans="1:7" x14ac:dyDescent="0.25">
      <c r="A7123">
        <v>2020</v>
      </c>
      <c r="B7123" t="s">
        <v>18</v>
      </c>
      <c r="C7123" s="1">
        <v>15100</v>
      </c>
      <c r="D7123" t="s">
        <v>6</v>
      </c>
      <c r="E7123" s="2">
        <v>2</v>
      </c>
      <c r="F7123">
        <f>IFERROR(VLOOKUP(Bakery[[#This Row],[Products]],Bakery_price[#All],2,FALSE),0)</f>
        <v>4800</v>
      </c>
      <c r="G7123" s="3">
        <f>Bakery[[#This Row],[Price]]*Bakery[[#This Row],[Quantity]]</f>
        <v>9600</v>
      </c>
    </row>
    <row r="7124" spans="1:7" x14ac:dyDescent="0.25">
      <c r="A7124">
        <v>2020</v>
      </c>
      <c r="B7124" t="s">
        <v>18</v>
      </c>
      <c r="C7124" s="1">
        <v>15100</v>
      </c>
      <c r="D7124" t="s">
        <v>15</v>
      </c>
      <c r="E7124" s="2">
        <v>1</v>
      </c>
      <c r="F7124">
        <f>IFERROR(VLOOKUP(Bakery[[#This Row],[Products]],Bakery_price[#All],2,FALSE),0)</f>
        <v>3500</v>
      </c>
      <c r="G7124" s="3">
        <f>Bakery[[#This Row],[Price]]*Bakery[[#This Row],[Quantity]]</f>
        <v>3500</v>
      </c>
    </row>
    <row r="7125" spans="1:7" x14ac:dyDescent="0.25">
      <c r="A7125">
        <v>2020</v>
      </c>
      <c r="B7125" t="s">
        <v>18</v>
      </c>
      <c r="C7125" s="1">
        <v>32900</v>
      </c>
      <c r="D7125" t="s">
        <v>6</v>
      </c>
      <c r="E7125" s="2">
        <v>3</v>
      </c>
      <c r="F7125">
        <f>IFERROR(VLOOKUP(Bakery[[#This Row],[Products]],Bakery_price[#All],2,FALSE),0)</f>
        <v>4800</v>
      </c>
      <c r="G7125" s="3">
        <f>Bakery[[#This Row],[Price]]*Bakery[[#This Row],[Quantity]]</f>
        <v>14400</v>
      </c>
    </row>
    <row r="7126" spans="1:7" x14ac:dyDescent="0.25">
      <c r="A7126">
        <v>2020</v>
      </c>
      <c r="B7126" t="s">
        <v>18</v>
      </c>
      <c r="C7126" s="1">
        <v>32900</v>
      </c>
      <c r="D7126" t="s">
        <v>15</v>
      </c>
      <c r="E7126" s="2">
        <v>1</v>
      </c>
      <c r="F7126">
        <f>IFERROR(VLOOKUP(Bakery[[#This Row],[Products]],Bakery_price[#All],2,FALSE),0)</f>
        <v>3500</v>
      </c>
      <c r="G7126" s="3">
        <f>Bakery[[#This Row],[Price]]*Bakery[[#This Row],[Quantity]]</f>
        <v>3500</v>
      </c>
    </row>
    <row r="7127" spans="1:7" x14ac:dyDescent="0.25">
      <c r="A7127">
        <v>2020</v>
      </c>
      <c r="B7127" t="s">
        <v>18</v>
      </c>
      <c r="C7127" s="1">
        <v>32900</v>
      </c>
      <c r="D7127" t="s">
        <v>7</v>
      </c>
      <c r="E7127" s="2">
        <v>1</v>
      </c>
      <c r="F7127">
        <f>IFERROR(VLOOKUP(Bakery[[#This Row],[Products]],Bakery_price[#All],2,FALSE),0)</f>
        <v>0</v>
      </c>
      <c r="G7127" s="3">
        <f>Bakery[[#This Row],[Price]]*Bakery[[#This Row],[Quantity]]</f>
        <v>0</v>
      </c>
    </row>
    <row r="7128" spans="1:7" x14ac:dyDescent="0.25">
      <c r="A7128">
        <v>2020</v>
      </c>
      <c r="B7128" t="s">
        <v>18</v>
      </c>
      <c r="C7128" s="1">
        <v>32900</v>
      </c>
      <c r="D7128" t="s">
        <v>8</v>
      </c>
      <c r="E7128" s="2">
        <v>1</v>
      </c>
      <c r="F7128">
        <f>IFERROR(VLOOKUP(Bakery[[#This Row],[Products]],Bakery_price[#All],2,FALSE),0)</f>
        <v>4800</v>
      </c>
      <c r="G7128" s="3">
        <f>Bakery[[#This Row],[Price]]*Bakery[[#This Row],[Quantity]]</f>
        <v>4800</v>
      </c>
    </row>
    <row r="7129" spans="1:7" x14ac:dyDescent="0.25">
      <c r="A7129">
        <v>2020</v>
      </c>
      <c r="B7129" t="s">
        <v>18</v>
      </c>
      <c r="C7129" s="1">
        <v>32900</v>
      </c>
      <c r="D7129" t="s">
        <v>10</v>
      </c>
      <c r="E7129" s="2">
        <v>1</v>
      </c>
      <c r="F7129">
        <f>IFERROR(VLOOKUP(Bakery[[#This Row],[Products]],Bakery_price[#All],2,FALSE),0)</f>
        <v>0</v>
      </c>
      <c r="G7129" s="3">
        <f>Bakery[[#This Row],[Price]]*Bakery[[#This Row],[Quantity]]</f>
        <v>0</v>
      </c>
    </row>
    <row r="7130" spans="1:7" x14ac:dyDescent="0.25">
      <c r="A7130">
        <v>2020</v>
      </c>
      <c r="B7130" t="s">
        <v>18</v>
      </c>
      <c r="C7130" s="1">
        <v>16600</v>
      </c>
      <c r="D7130" t="s">
        <v>6</v>
      </c>
      <c r="E7130" s="2">
        <v>2</v>
      </c>
      <c r="F7130">
        <f>IFERROR(VLOOKUP(Bakery[[#This Row],[Products]],Bakery_price[#All],2,FALSE),0)</f>
        <v>4800</v>
      </c>
      <c r="G7130" s="3">
        <f>Bakery[[#This Row],[Price]]*Bakery[[#This Row],[Quantity]]</f>
        <v>9600</v>
      </c>
    </row>
    <row r="7131" spans="1:7" x14ac:dyDescent="0.25">
      <c r="A7131">
        <v>2020</v>
      </c>
      <c r="B7131" t="s">
        <v>18</v>
      </c>
      <c r="C7131" s="1">
        <v>16600</v>
      </c>
      <c r="D7131" t="s">
        <v>7</v>
      </c>
      <c r="E7131" s="2">
        <v>1</v>
      </c>
      <c r="F7131">
        <f>IFERROR(VLOOKUP(Bakery[[#This Row],[Products]],Bakery_price[#All],2,FALSE),0)</f>
        <v>0</v>
      </c>
      <c r="G7131" s="3">
        <f>Bakery[[#This Row],[Price]]*Bakery[[#This Row],[Quantity]]</f>
        <v>0</v>
      </c>
    </row>
    <row r="7132" spans="1:7" x14ac:dyDescent="0.25">
      <c r="A7132">
        <v>2020</v>
      </c>
      <c r="B7132" t="s">
        <v>18</v>
      </c>
      <c r="C7132" s="1">
        <v>31500</v>
      </c>
      <c r="D7132" t="s">
        <v>6</v>
      </c>
      <c r="E7132" s="2">
        <v>5</v>
      </c>
      <c r="F7132">
        <f>IFERROR(VLOOKUP(Bakery[[#This Row],[Products]],Bakery_price[#All],2,FALSE),0)</f>
        <v>4800</v>
      </c>
      <c r="G7132" s="3">
        <f>Bakery[[#This Row],[Price]]*Bakery[[#This Row],[Quantity]]</f>
        <v>24000</v>
      </c>
    </row>
    <row r="7133" spans="1:7" x14ac:dyDescent="0.25">
      <c r="A7133">
        <v>2020</v>
      </c>
      <c r="B7133" t="s">
        <v>18</v>
      </c>
      <c r="C7133" s="1">
        <v>31500</v>
      </c>
      <c r="D7133" t="s">
        <v>8</v>
      </c>
      <c r="E7133" s="2">
        <v>1</v>
      </c>
      <c r="F7133">
        <f>IFERROR(VLOOKUP(Bakery[[#This Row],[Products]],Bakery_price[#All],2,FALSE),0)</f>
        <v>4800</v>
      </c>
      <c r="G7133" s="3">
        <f>Bakery[[#This Row],[Price]]*Bakery[[#This Row],[Quantity]]</f>
        <v>4800</v>
      </c>
    </row>
    <row r="7134" spans="1:7" x14ac:dyDescent="0.25">
      <c r="A7134">
        <v>2020</v>
      </c>
      <c r="B7134" t="s">
        <v>18</v>
      </c>
      <c r="C7134" s="1">
        <v>15100</v>
      </c>
      <c r="D7134" t="s">
        <v>6</v>
      </c>
      <c r="E7134" s="2">
        <v>2</v>
      </c>
      <c r="F7134">
        <f>IFERROR(VLOOKUP(Bakery[[#This Row],[Products]],Bakery_price[#All],2,FALSE),0)</f>
        <v>4800</v>
      </c>
      <c r="G7134" s="3">
        <f>Bakery[[#This Row],[Price]]*Bakery[[#This Row],[Quantity]]</f>
        <v>9600</v>
      </c>
    </row>
    <row r="7135" spans="1:7" x14ac:dyDescent="0.25">
      <c r="A7135">
        <v>2020</v>
      </c>
      <c r="B7135" t="s">
        <v>18</v>
      </c>
      <c r="C7135" s="1">
        <v>15100</v>
      </c>
      <c r="D7135" t="s">
        <v>25</v>
      </c>
      <c r="E7135" s="2">
        <v>1</v>
      </c>
      <c r="F7135">
        <f>IFERROR(VLOOKUP(Bakery[[#This Row],[Products]],Bakery_price[#All],2,FALSE),0)</f>
        <v>3500</v>
      </c>
      <c r="G7135" s="3">
        <f>Bakery[[#This Row],[Price]]*Bakery[[#This Row],[Quantity]]</f>
        <v>3500</v>
      </c>
    </row>
    <row r="7136" spans="1:7" x14ac:dyDescent="0.25">
      <c r="A7136">
        <v>2020</v>
      </c>
      <c r="B7136" t="s">
        <v>18</v>
      </c>
      <c r="C7136" s="1">
        <v>21800</v>
      </c>
      <c r="D7136" t="s">
        <v>6</v>
      </c>
      <c r="E7136" s="2">
        <v>1</v>
      </c>
      <c r="F7136">
        <f>IFERROR(VLOOKUP(Bakery[[#This Row],[Products]],Bakery_price[#All],2,FALSE),0)</f>
        <v>4800</v>
      </c>
      <c r="G7136" s="3">
        <f>Bakery[[#This Row],[Price]]*Bakery[[#This Row],[Quantity]]</f>
        <v>4800</v>
      </c>
    </row>
    <row r="7137" spans="1:7" x14ac:dyDescent="0.25">
      <c r="A7137">
        <v>2020</v>
      </c>
      <c r="B7137" t="s">
        <v>18</v>
      </c>
      <c r="C7137" s="1">
        <v>21800</v>
      </c>
      <c r="D7137" t="s">
        <v>15</v>
      </c>
      <c r="E7137" s="2">
        <v>1</v>
      </c>
      <c r="F7137">
        <f>IFERROR(VLOOKUP(Bakery[[#This Row],[Products]],Bakery_price[#All],2,FALSE),0)</f>
        <v>3500</v>
      </c>
      <c r="G7137" s="3">
        <f>Bakery[[#This Row],[Price]]*Bakery[[#This Row],[Quantity]]</f>
        <v>3500</v>
      </c>
    </row>
    <row r="7138" spans="1:7" x14ac:dyDescent="0.25">
      <c r="A7138">
        <v>2020</v>
      </c>
      <c r="B7138" t="s">
        <v>18</v>
      </c>
      <c r="C7138" s="1">
        <v>21800</v>
      </c>
      <c r="D7138" t="s">
        <v>7</v>
      </c>
      <c r="E7138" s="2">
        <v>2</v>
      </c>
      <c r="F7138">
        <f>IFERROR(VLOOKUP(Bakery[[#This Row],[Products]],Bakery_price[#All],2,FALSE),0)</f>
        <v>0</v>
      </c>
      <c r="G7138" s="3">
        <f>Bakery[[#This Row],[Price]]*Bakery[[#This Row],[Quantity]]</f>
        <v>0</v>
      </c>
    </row>
    <row r="7139" spans="1:7" x14ac:dyDescent="0.25">
      <c r="A7139">
        <v>2020</v>
      </c>
      <c r="B7139" t="s">
        <v>18</v>
      </c>
      <c r="C7139" s="1">
        <v>20900</v>
      </c>
      <c r="D7139" t="s">
        <v>6</v>
      </c>
      <c r="E7139" s="2">
        <v>3</v>
      </c>
      <c r="F7139">
        <f>IFERROR(VLOOKUP(Bakery[[#This Row],[Products]],Bakery_price[#All],2,FALSE),0)</f>
        <v>4800</v>
      </c>
      <c r="G7139" s="3">
        <f>Bakery[[#This Row],[Price]]*Bakery[[#This Row],[Quantity]]</f>
        <v>14400</v>
      </c>
    </row>
    <row r="7140" spans="1:7" x14ac:dyDescent="0.25">
      <c r="A7140">
        <v>2020</v>
      </c>
      <c r="B7140" t="s">
        <v>18</v>
      </c>
      <c r="C7140" s="1">
        <v>20900</v>
      </c>
      <c r="D7140" t="s">
        <v>15</v>
      </c>
      <c r="E7140" s="2">
        <v>1</v>
      </c>
      <c r="F7140">
        <f>IFERROR(VLOOKUP(Bakery[[#This Row],[Products]],Bakery_price[#All],2,FALSE),0)</f>
        <v>3500</v>
      </c>
      <c r="G7140" s="3">
        <f>Bakery[[#This Row],[Price]]*Bakery[[#This Row],[Quantity]]</f>
        <v>3500</v>
      </c>
    </row>
    <row r="7141" spans="1:7" x14ac:dyDescent="0.25">
      <c r="A7141">
        <v>2020</v>
      </c>
      <c r="B7141" t="s">
        <v>18</v>
      </c>
      <c r="C7141" s="1">
        <v>15600</v>
      </c>
      <c r="D7141" t="s">
        <v>6</v>
      </c>
      <c r="E7141" s="2">
        <v>2</v>
      </c>
      <c r="F7141">
        <f>IFERROR(VLOOKUP(Bakery[[#This Row],[Products]],Bakery_price[#All],2,FALSE),0)</f>
        <v>4800</v>
      </c>
      <c r="G7141" s="3">
        <f>Bakery[[#This Row],[Price]]*Bakery[[#This Row],[Quantity]]</f>
        <v>9600</v>
      </c>
    </row>
    <row r="7142" spans="1:7" x14ac:dyDescent="0.25">
      <c r="A7142">
        <v>2020</v>
      </c>
      <c r="B7142" t="s">
        <v>18</v>
      </c>
      <c r="C7142" s="1">
        <v>15600</v>
      </c>
      <c r="D7142" t="s">
        <v>7</v>
      </c>
      <c r="E7142" s="2">
        <v>1</v>
      </c>
      <c r="F7142">
        <f>IFERROR(VLOOKUP(Bakery[[#This Row],[Products]],Bakery_price[#All],2,FALSE),0)</f>
        <v>0</v>
      </c>
      <c r="G7142" s="3">
        <f>Bakery[[#This Row],[Price]]*Bakery[[#This Row],[Quantity]]</f>
        <v>0</v>
      </c>
    </row>
    <row r="7143" spans="1:7" x14ac:dyDescent="0.25">
      <c r="A7143">
        <v>2020</v>
      </c>
      <c r="B7143" t="s">
        <v>18</v>
      </c>
      <c r="C7143" s="1">
        <v>19500</v>
      </c>
      <c r="D7143" t="s">
        <v>7</v>
      </c>
      <c r="E7143" s="2">
        <v>1</v>
      </c>
      <c r="F7143">
        <f>IFERROR(VLOOKUP(Bakery[[#This Row],[Products]],Bakery_price[#All],2,FALSE),0)</f>
        <v>0</v>
      </c>
      <c r="G7143" s="3">
        <f>Bakery[[#This Row],[Price]]*Bakery[[#This Row],[Quantity]]</f>
        <v>0</v>
      </c>
    </row>
    <row r="7144" spans="1:7" x14ac:dyDescent="0.25">
      <c r="A7144">
        <v>2020</v>
      </c>
      <c r="B7144" t="s">
        <v>18</v>
      </c>
      <c r="C7144" s="1">
        <v>19500</v>
      </c>
      <c r="D7144" t="s">
        <v>24</v>
      </c>
      <c r="E7144" s="2">
        <v>2</v>
      </c>
      <c r="F7144">
        <f>IFERROR(VLOOKUP(Bakery[[#This Row],[Products]],Bakery_price[#All],2,FALSE),0)</f>
        <v>3500</v>
      </c>
      <c r="G7144" s="3">
        <f>Bakery[[#This Row],[Price]]*Bakery[[#This Row],[Quantity]]</f>
        <v>7000</v>
      </c>
    </row>
    <row r="7145" spans="1:7" x14ac:dyDescent="0.25">
      <c r="A7145">
        <v>2020</v>
      </c>
      <c r="B7145" t="s">
        <v>18</v>
      </c>
      <c r="C7145" s="1">
        <v>19500</v>
      </c>
      <c r="D7145" t="s">
        <v>8</v>
      </c>
      <c r="E7145" s="2">
        <v>1</v>
      </c>
      <c r="F7145">
        <f>IFERROR(VLOOKUP(Bakery[[#This Row],[Products]],Bakery_price[#All],2,FALSE),0)</f>
        <v>4800</v>
      </c>
      <c r="G7145" s="3">
        <f>Bakery[[#This Row],[Price]]*Bakery[[#This Row],[Quantity]]</f>
        <v>4800</v>
      </c>
    </row>
    <row r="7146" spans="1:7" x14ac:dyDescent="0.25">
      <c r="A7146">
        <v>2020</v>
      </c>
      <c r="B7146" t="s">
        <v>18</v>
      </c>
      <c r="C7146" s="1">
        <v>16100</v>
      </c>
      <c r="D7146" t="s">
        <v>6</v>
      </c>
      <c r="E7146" s="2">
        <v>2</v>
      </c>
      <c r="F7146">
        <f>IFERROR(VLOOKUP(Bakery[[#This Row],[Products]],Bakery_price[#All],2,FALSE),0)</f>
        <v>4800</v>
      </c>
      <c r="G7146" s="3">
        <f>Bakery[[#This Row],[Price]]*Bakery[[#This Row],[Quantity]]</f>
        <v>9600</v>
      </c>
    </row>
    <row r="7147" spans="1:7" x14ac:dyDescent="0.25">
      <c r="A7147">
        <v>2020</v>
      </c>
      <c r="B7147" t="s">
        <v>18</v>
      </c>
      <c r="C7147" s="1">
        <v>16100</v>
      </c>
      <c r="D7147" t="s">
        <v>10</v>
      </c>
      <c r="E7147" s="2">
        <v>1</v>
      </c>
      <c r="F7147">
        <f>IFERROR(VLOOKUP(Bakery[[#This Row],[Products]],Bakery_price[#All],2,FALSE),0)</f>
        <v>0</v>
      </c>
      <c r="G7147" s="3">
        <f>Bakery[[#This Row],[Price]]*Bakery[[#This Row],[Quantity]]</f>
        <v>0</v>
      </c>
    </row>
    <row r="7148" spans="1:7" x14ac:dyDescent="0.25">
      <c r="A7148">
        <v>2020</v>
      </c>
      <c r="B7148" t="s">
        <v>18</v>
      </c>
      <c r="C7148" s="1">
        <v>19300</v>
      </c>
      <c r="D7148" t="s">
        <v>6</v>
      </c>
      <c r="E7148" s="2">
        <v>1</v>
      </c>
      <c r="F7148">
        <f>IFERROR(VLOOKUP(Bakery[[#This Row],[Products]],Bakery_price[#All],2,FALSE),0)</f>
        <v>4800</v>
      </c>
      <c r="G7148" s="3">
        <f>Bakery[[#This Row],[Price]]*Bakery[[#This Row],[Quantity]]</f>
        <v>4800</v>
      </c>
    </row>
    <row r="7149" spans="1:7" x14ac:dyDescent="0.25">
      <c r="A7149">
        <v>2020</v>
      </c>
      <c r="B7149" t="s">
        <v>18</v>
      </c>
      <c r="C7149" s="1">
        <v>19300</v>
      </c>
      <c r="D7149" t="s">
        <v>7</v>
      </c>
      <c r="E7149" s="2">
        <v>2</v>
      </c>
      <c r="F7149">
        <f>IFERROR(VLOOKUP(Bakery[[#This Row],[Products]],Bakery_price[#All],2,FALSE),0)</f>
        <v>0</v>
      </c>
      <c r="G7149" s="3">
        <f>Bakery[[#This Row],[Price]]*Bakery[[#This Row],[Quantity]]</f>
        <v>0</v>
      </c>
    </row>
    <row r="7150" spans="1:7" x14ac:dyDescent="0.25">
      <c r="A7150">
        <v>2020</v>
      </c>
      <c r="B7150" t="s">
        <v>18</v>
      </c>
      <c r="C7150" s="1">
        <v>19300</v>
      </c>
      <c r="D7150" t="s">
        <v>31</v>
      </c>
      <c r="E7150" s="2">
        <v>1</v>
      </c>
      <c r="F7150">
        <f>IFERROR(VLOOKUP(Bakery[[#This Row],[Products]],Bakery_price[#All],2,FALSE),0)</f>
        <v>4000</v>
      </c>
      <c r="G7150" s="3">
        <f>Bakery[[#This Row],[Price]]*Bakery[[#This Row],[Quantity]]</f>
        <v>4000</v>
      </c>
    </row>
    <row r="7151" spans="1:7" x14ac:dyDescent="0.25">
      <c r="A7151">
        <v>2020</v>
      </c>
      <c r="B7151" t="s">
        <v>21</v>
      </c>
      <c r="C7151" s="1">
        <v>14500</v>
      </c>
      <c r="D7151" t="s">
        <v>15</v>
      </c>
      <c r="E7151" s="2">
        <v>1</v>
      </c>
      <c r="F7151">
        <f>IFERROR(VLOOKUP(Bakery[[#This Row],[Products]],Bakery_price[#All],2,FALSE),0)</f>
        <v>3500</v>
      </c>
      <c r="G7151" s="3">
        <f>Bakery[[#This Row],[Price]]*Bakery[[#This Row],[Quantity]]</f>
        <v>3500</v>
      </c>
    </row>
    <row r="7152" spans="1:7" x14ac:dyDescent="0.25">
      <c r="A7152">
        <v>2020</v>
      </c>
      <c r="B7152" t="s">
        <v>21</v>
      </c>
      <c r="C7152" s="1">
        <v>14500</v>
      </c>
      <c r="D7152" t="s">
        <v>8</v>
      </c>
      <c r="E7152" s="2">
        <v>1</v>
      </c>
      <c r="F7152">
        <f>IFERROR(VLOOKUP(Bakery[[#This Row],[Products]],Bakery_price[#All],2,FALSE),0)</f>
        <v>4800</v>
      </c>
      <c r="G7152" s="3">
        <f>Bakery[[#This Row],[Price]]*Bakery[[#This Row],[Quantity]]</f>
        <v>4800</v>
      </c>
    </row>
    <row r="7153" spans="1:7" x14ac:dyDescent="0.25">
      <c r="A7153">
        <v>2020</v>
      </c>
      <c r="B7153" t="s">
        <v>21</v>
      </c>
      <c r="C7153" s="1">
        <v>14500</v>
      </c>
      <c r="D7153" t="s">
        <v>12</v>
      </c>
      <c r="E7153" s="2">
        <v>1</v>
      </c>
      <c r="F7153">
        <f>IFERROR(VLOOKUP(Bakery[[#This Row],[Products]],Bakery_price[#All],2,FALSE),0)</f>
        <v>4500</v>
      </c>
      <c r="G7153" s="3">
        <f>Bakery[[#This Row],[Price]]*Bakery[[#This Row],[Quantity]]</f>
        <v>4500</v>
      </c>
    </row>
    <row r="7154" spans="1:7" x14ac:dyDescent="0.25">
      <c r="A7154">
        <v>2020</v>
      </c>
      <c r="B7154" t="s">
        <v>21</v>
      </c>
      <c r="C7154" s="1">
        <v>14500</v>
      </c>
      <c r="D7154" t="s">
        <v>15</v>
      </c>
      <c r="E7154" s="2">
        <v>1</v>
      </c>
      <c r="F7154">
        <f>IFERROR(VLOOKUP(Bakery[[#This Row],[Products]],Bakery_price[#All],2,FALSE),0)</f>
        <v>3500</v>
      </c>
      <c r="G7154" s="3">
        <f>Bakery[[#This Row],[Price]]*Bakery[[#This Row],[Quantity]]</f>
        <v>3500</v>
      </c>
    </row>
    <row r="7155" spans="1:7" x14ac:dyDescent="0.25">
      <c r="A7155">
        <v>2020</v>
      </c>
      <c r="B7155" t="s">
        <v>21</v>
      </c>
      <c r="C7155" s="1">
        <v>14500</v>
      </c>
      <c r="D7155" t="s">
        <v>8</v>
      </c>
      <c r="E7155" s="2">
        <v>2</v>
      </c>
      <c r="F7155">
        <f>IFERROR(VLOOKUP(Bakery[[#This Row],[Products]],Bakery_price[#All],2,FALSE),0)</f>
        <v>4800</v>
      </c>
      <c r="G7155" s="3">
        <f>Bakery[[#This Row],[Price]]*Bakery[[#This Row],[Quantity]]</f>
        <v>9600</v>
      </c>
    </row>
    <row r="7156" spans="1:7" x14ac:dyDescent="0.25">
      <c r="A7156">
        <v>2020</v>
      </c>
      <c r="B7156" t="s">
        <v>21</v>
      </c>
      <c r="C7156" s="1">
        <v>15500</v>
      </c>
      <c r="D7156" t="s">
        <v>8</v>
      </c>
      <c r="E7156" s="2">
        <v>1</v>
      </c>
      <c r="F7156">
        <f>IFERROR(VLOOKUP(Bakery[[#This Row],[Products]],Bakery_price[#All],2,FALSE),0)</f>
        <v>4800</v>
      </c>
      <c r="G7156" s="3">
        <f>Bakery[[#This Row],[Price]]*Bakery[[#This Row],[Quantity]]</f>
        <v>4800</v>
      </c>
    </row>
    <row r="7157" spans="1:7" x14ac:dyDescent="0.25">
      <c r="A7157">
        <v>2020</v>
      </c>
      <c r="B7157" t="s">
        <v>21</v>
      </c>
      <c r="C7157" s="1">
        <v>15500</v>
      </c>
      <c r="D7157" t="s">
        <v>29</v>
      </c>
      <c r="E7157" s="2">
        <v>2</v>
      </c>
      <c r="F7157">
        <f>IFERROR(VLOOKUP(Bakery[[#This Row],[Products]],Bakery_price[#All],2,FALSE),0)</f>
        <v>4500</v>
      </c>
      <c r="G7157" s="3">
        <f>Bakery[[#This Row],[Price]]*Bakery[[#This Row],[Quantity]]</f>
        <v>9000</v>
      </c>
    </row>
    <row r="7158" spans="1:7" x14ac:dyDescent="0.25">
      <c r="A7158">
        <v>2020</v>
      </c>
      <c r="B7158" t="s">
        <v>21</v>
      </c>
      <c r="C7158" s="1">
        <v>34100</v>
      </c>
      <c r="D7158" t="s">
        <v>6</v>
      </c>
      <c r="E7158" s="2">
        <v>2</v>
      </c>
      <c r="F7158">
        <f>IFERROR(VLOOKUP(Bakery[[#This Row],[Products]],Bakery_price[#All],2,FALSE),0)</f>
        <v>4800</v>
      </c>
      <c r="G7158" s="3">
        <f>Bakery[[#This Row],[Price]]*Bakery[[#This Row],[Quantity]]</f>
        <v>9600</v>
      </c>
    </row>
    <row r="7159" spans="1:7" x14ac:dyDescent="0.25">
      <c r="A7159">
        <v>2020</v>
      </c>
      <c r="B7159" t="s">
        <v>21</v>
      </c>
      <c r="C7159" s="1">
        <v>34100</v>
      </c>
      <c r="D7159" t="s">
        <v>7</v>
      </c>
      <c r="E7159" s="2">
        <v>1</v>
      </c>
      <c r="F7159">
        <f>IFERROR(VLOOKUP(Bakery[[#This Row],[Products]],Bakery_price[#All],2,FALSE),0)</f>
        <v>0</v>
      </c>
      <c r="G7159" s="3">
        <f>Bakery[[#This Row],[Price]]*Bakery[[#This Row],[Quantity]]</f>
        <v>0</v>
      </c>
    </row>
    <row r="7160" spans="1:7" x14ac:dyDescent="0.25">
      <c r="A7160">
        <v>2020</v>
      </c>
      <c r="B7160" t="s">
        <v>21</v>
      </c>
      <c r="C7160" s="1">
        <v>34100</v>
      </c>
      <c r="D7160" t="s">
        <v>29</v>
      </c>
      <c r="E7160" s="2">
        <v>1</v>
      </c>
      <c r="F7160">
        <f>IFERROR(VLOOKUP(Bakery[[#This Row],[Products]],Bakery_price[#All],2,FALSE),0)</f>
        <v>4500</v>
      </c>
      <c r="G7160" s="3">
        <f>Bakery[[#This Row],[Price]]*Bakery[[#This Row],[Quantity]]</f>
        <v>4500</v>
      </c>
    </row>
    <row r="7161" spans="1:7" x14ac:dyDescent="0.25">
      <c r="A7161">
        <v>2020</v>
      </c>
      <c r="B7161" t="s">
        <v>21</v>
      </c>
      <c r="C7161" s="1">
        <v>34100</v>
      </c>
      <c r="D7161" t="s">
        <v>27</v>
      </c>
      <c r="E7161" s="2">
        <v>1</v>
      </c>
      <c r="F7161">
        <f>IFERROR(VLOOKUP(Bakery[[#This Row],[Products]],Bakery_price[#All],2,FALSE),0)</f>
        <v>4500</v>
      </c>
      <c r="G7161" s="3">
        <f>Bakery[[#This Row],[Price]]*Bakery[[#This Row],[Quantity]]</f>
        <v>4500</v>
      </c>
    </row>
    <row r="7162" spans="1:7" x14ac:dyDescent="0.25">
      <c r="A7162">
        <v>2020</v>
      </c>
      <c r="B7162" t="s">
        <v>21</v>
      </c>
      <c r="C7162" s="1">
        <v>34100</v>
      </c>
      <c r="D7162" t="s">
        <v>11</v>
      </c>
      <c r="E7162" s="2" t="s">
        <v>32</v>
      </c>
      <c r="F7162">
        <f>IFERROR(VLOOKUP(Bakery[[#This Row],[Products]],Bakery_price[#All],2,FALSE),0)</f>
        <v>4000</v>
      </c>
      <c r="G7162" s="3">
        <f>Bakery[[#This Row],[Price]]*Bakery[[#This Row],[Quantity]]</f>
        <v>4000</v>
      </c>
    </row>
    <row r="7163" spans="1:7" x14ac:dyDescent="0.25">
      <c r="A7163">
        <v>2020</v>
      </c>
      <c r="B7163" t="s">
        <v>21</v>
      </c>
      <c r="C7163" s="1">
        <v>15000</v>
      </c>
      <c r="D7163" t="s">
        <v>8</v>
      </c>
      <c r="E7163" s="2">
        <v>1</v>
      </c>
      <c r="F7163">
        <f>IFERROR(VLOOKUP(Bakery[[#This Row],[Products]],Bakery_price[#All],2,FALSE),0)</f>
        <v>4800</v>
      </c>
      <c r="G7163" s="3">
        <f>Bakery[[#This Row],[Price]]*Bakery[[#This Row],[Quantity]]</f>
        <v>4800</v>
      </c>
    </row>
    <row r="7164" spans="1:7" x14ac:dyDescent="0.25">
      <c r="A7164">
        <v>2020</v>
      </c>
      <c r="B7164" t="s">
        <v>21</v>
      </c>
      <c r="C7164" s="1">
        <v>15000</v>
      </c>
      <c r="D7164" t="s">
        <v>17</v>
      </c>
      <c r="E7164" s="2">
        <v>1</v>
      </c>
      <c r="F7164">
        <f>IFERROR(VLOOKUP(Bakery[[#This Row],[Products]],Bakery_price[#All],2,FALSE),0)</f>
        <v>4000</v>
      </c>
      <c r="G7164" s="3">
        <f>Bakery[[#This Row],[Price]]*Bakery[[#This Row],[Quantity]]</f>
        <v>4000</v>
      </c>
    </row>
    <row r="7165" spans="1:7" x14ac:dyDescent="0.25">
      <c r="A7165">
        <v>2020</v>
      </c>
      <c r="B7165" t="s">
        <v>21</v>
      </c>
      <c r="C7165" s="1">
        <v>15000</v>
      </c>
      <c r="D7165" t="s">
        <v>25</v>
      </c>
      <c r="E7165" s="2">
        <v>1</v>
      </c>
      <c r="F7165">
        <f>IFERROR(VLOOKUP(Bakery[[#This Row],[Products]],Bakery_price[#All],2,FALSE),0)</f>
        <v>3500</v>
      </c>
      <c r="G7165" s="3">
        <f>Bakery[[#This Row],[Price]]*Bakery[[#This Row],[Quantity]]</f>
        <v>3500</v>
      </c>
    </row>
    <row r="7166" spans="1:7" x14ac:dyDescent="0.25">
      <c r="A7166">
        <v>2020</v>
      </c>
      <c r="B7166" t="s">
        <v>21</v>
      </c>
      <c r="C7166" s="1">
        <v>18600</v>
      </c>
      <c r="D7166" t="s">
        <v>6</v>
      </c>
      <c r="E7166" s="2">
        <v>2</v>
      </c>
      <c r="F7166">
        <f>IFERROR(VLOOKUP(Bakery[[#This Row],[Products]],Bakery_price[#All],2,FALSE),0)</f>
        <v>4800</v>
      </c>
      <c r="G7166" s="3">
        <f>Bakery[[#This Row],[Price]]*Bakery[[#This Row],[Quantity]]</f>
        <v>9600</v>
      </c>
    </row>
    <row r="7167" spans="1:7" x14ac:dyDescent="0.25">
      <c r="A7167">
        <v>2020</v>
      </c>
      <c r="B7167" t="s">
        <v>21</v>
      </c>
      <c r="C7167" s="1">
        <v>18600</v>
      </c>
      <c r="D7167" t="s">
        <v>15</v>
      </c>
      <c r="E7167" s="2">
        <v>1</v>
      </c>
      <c r="F7167">
        <f>IFERROR(VLOOKUP(Bakery[[#This Row],[Products]],Bakery_price[#All],2,FALSE),0)</f>
        <v>3500</v>
      </c>
      <c r="G7167" s="3">
        <f>Bakery[[#This Row],[Price]]*Bakery[[#This Row],[Quantity]]</f>
        <v>3500</v>
      </c>
    </row>
    <row r="7168" spans="1:7" x14ac:dyDescent="0.25">
      <c r="A7168">
        <v>2020</v>
      </c>
      <c r="B7168" t="s">
        <v>21</v>
      </c>
      <c r="C7168" s="1">
        <v>18600</v>
      </c>
      <c r="D7168" t="s">
        <v>24</v>
      </c>
      <c r="E7168" s="2">
        <v>1</v>
      </c>
      <c r="F7168">
        <f>IFERROR(VLOOKUP(Bakery[[#This Row],[Products]],Bakery_price[#All],2,FALSE),0)</f>
        <v>3500</v>
      </c>
      <c r="G7168" s="3">
        <f>Bakery[[#This Row],[Price]]*Bakery[[#This Row],[Quantity]]</f>
        <v>3500</v>
      </c>
    </row>
    <row r="7169" spans="1:7" x14ac:dyDescent="0.25">
      <c r="A7169">
        <v>2020</v>
      </c>
      <c r="B7169" t="s">
        <v>21</v>
      </c>
      <c r="C7169" s="1">
        <v>17800</v>
      </c>
      <c r="D7169" t="s">
        <v>6</v>
      </c>
      <c r="E7169" s="2">
        <v>2</v>
      </c>
      <c r="F7169">
        <f>IFERROR(VLOOKUP(Bakery[[#This Row],[Products]],Bakery_price[#All],2,FALSE),0)</f>
        <v>4800</v>
      </c>
      <c r="G7169" s="3">
        <f>Bakery[[#This Row],[Price]]*Bakery[[#This Row],[Quantity]]</f>
        <v>9600</v>
      </c>
    </row>
    <row r="7170" spans="1:7" x14ac:dyDescent="0.25">
      <c r="A7170">
        <v>2020</v>
      </c>
      <c r="B7170" t="s">
        <v>21</v>
      </c>
      <c r="C7170" s="1">
        <v>17800</v>
      </c>
      <c r="D7170" t="s">
        <v>15</v>
      </c>
      <c r="E7170" s="2">
        <v>1</v>
      </c>
      <c r="F7170">
        <f>IFERROR(VLOOKUP(Bakery[[#This Row],[Products]],Bakery_price[#All],2,FALSE),0)</f>
        <v>3500</v>
      </c>
      <c r="G7170" s="3">
        <f>Bakery[[#This Row],[Price]]*Bakery[[#This Row],[Quantity]]</f>
        <v>3500</v>
      </c>
    </row>
    <row r="7171" spans="1:7" x14ac:dyDescent="0.25">
      <c r="A7171">
        <v>2020</v>
      </c>
      <c r="B7171" t="s">
        <v>21</v>
      </c>
      <c r="C7171" s="1">
        <v>17800</v>
      </c>
      <c r="D7171" t="s">
        <v>24</v>
      </c>
      <c r="E7171" s="2">
        <v>1</v>
      </c>
      <c r="F7171">
        <f>IFERROR(VLOOKUP(Bakery[[#This Row],[Products]],Bakery_price[#All],2,FALSE),0)</f>
        <v>3500</v>
      </c>
      <c r="G7171" s="3">
        <f>Bakery[[#This Row],[Price]]*Bakery[[#This Row],[Quantity]]</f>
        <v>3500</v>
      </c>
    </row>
    <row r="7172" spans="1:7" x14ac:dyDescent="0.25">
      <c r="A7172">
        <v>2020</v>
      </c>
      <c r="B7172" t="s">
        <v>21</v>
      </c>
      <c r="C7172" s="1">
        <v>24200</v>
      </c>
      <c r="D7172" t="s">
        <v>6</v>
      </c>
      <c r="E7172" s="2">
        <v>3</v>
      </c>
      <c r="F7172">
        <f>IFERROR(VLOOKUP(Bakery[[#This Row],[Products]],Bakery_price[#All],2,FALSE),0)</f>
        <v>4800</v>
      </c>
      <c r="G7172" s="3">
        <f>Bakery[[#This Row],[Price]]*Bakery[[#This Row],[Quantity]]</f>
        <v>14400</v>
      </c>
    </row>
    <row r="7173" spans="1:7" x14ac:dyDescent="0.25">
      <c r="A7173">
        <v>2020</v>
      </c>
      <c r="B7173" t="s">
        <v>21</v>
      </c>
      <c r="C7173" s="1">
        <v>24200</v>
      </c>
      <c r="D7173" t="s">
        <v>17</v>
      </c>
      <c r="E7173" s="2">
        <v>1</v>
      </c>
      <c r="F7173">
        <f>IFERROR(VLOOKUP(Bakery[[#This Row],[Products]],Bakery_price[#All],2,FALSE),0)</f>
        <v>4000</v>
      </c>
      <c r="G7173" s="3">
        <f>Bakery[[#This Row],[Price]]*Bakery[[#This Row],[Quantity]]</f>
        <v>4000</v>
      </c>
    </row>
    <row r="7174" spans="1:7" x14ac:dyDescent="0.25">
      <c r="A7174">
        <v>2020</v>
      </c>
      <c r="B7174" t="s">
        <v>21</v>
      </c>
      <c r="C7174" s="1">
        <v>24200</v>
      </c>
      <c r="D7174" t="s">
        <v>26</v>
      </c>
      <c r="E7174" s="2">
        <v>1</v>
      </c>
      <c r="F7174">
        <f>IFERROR(VLOOKUP(Bakery[[#This Row],[Products]],Bakery_price[#All],2,FALSE),0)</f>
        <v>4000</v>
      </c>
      <c r="G7174" s="3">
        <f>Bakery[[#This Row],[Price]]*Bakery[[#This Row],[Quantity]]</f>
        <v>4000</v>
      </c>
    </row>
    <row r="7175" spans="1:7" x14ac:dyDescent="0.25">
      <c r="A7175">
        <v>2020</v>
      </c>
      <c r="B7175" t="s">
        <v>21</v>
      </c>
      <c r="C7175" s="1">
        <v>40700</v>
      </c>
      <c r="D7175" t="s">
        <v>6</v>
      </c>
      <c r="E7175" s="2">
        <v>4</v>
      </c>
      <c r="F7175">
        <f>IFERROR(VLOOKUP(Bakery[[#This Row],[Products]],Bakery_price[#All],2,FALSE),0)</f>
        <v>4800</v>
      </c>
      <c r="G7175" s="3">
        <f>Bakery[[#This Row],[Price]]*Bakery[[#This Row],[Quantity]]</f>
        <v>19200</v>
      </c>
    </row>
    <row r="7176" spans="1:7" x14ac:dyDescent="0.25">
      <c r="A7176">
        <v>2020</v>
      </c>
      <c r="B7176" t="s">
        <v>21</v>
      </c>
      <c r="C7176" s="1">
        <v>40700</v>
      </c>
      <c r="D7176" t="s">
        <v>8</v>
      </c>
      <c r="E7176" s="2">
        <v>2</v>
      </c>
      <c r="F7176">
        <f>IFERROR(VLOOKUP(Bakery[[#This Row],[Products]],Bakery_price[#All],2,FALSE),0)</f>
        <v>4800</v>
      </c>
      <c r="G7176" s="3">
        <f>Bakery[[#This Row],[Price]]*Bakery[[#This Row],[Quantity]]</f>
        <v>9600</v>
      </c>
    </row>
    <row r="7177" spans="1:7" x14ac:dyDescent="0.25">
      <c r="A7177">
        <v>2020</v>
      </c>
      <c r="B7177" t="s">
        <v>21</v>
      </c>
      <c r="C7177" s="1">
        <v>40700</v>
      </c>
      <c r="D7177" t="s">
        <v>25</v>
      </c>
      <c r="E7177" s="2">
        <v>3</v>
      </c>
      <c r="F7177">
        <f>IFERROR(VLOOKUP(Bakery[[#This Row],[Products]],Bakery_price[#All],2,FALSE),0)</f>
        <v>3500</v>
      </c>
      <c r="G7177" s="3">
        <f>Bakery[[#This Row],[Price]]*Bakery[[#This Row],[Quantity]]</f>
        <v>10500</v>
      </c>
    </row>
    <row r="7178" spans="1:7" x14ac:dyDescent="0.25">
      <c r="A7178">
        <v>2020</v>
      </c>
      <c r="B7178" t="s">
        <v>21</v>
      </c>
      <c r="C7178" s="1">
        <v>18300</v>
      </c>
      <c r="D7178" t="s">
        <v>6</v>
      </c>
      <c r="E7178" s="2">
        <v>1</v>
      </c>
      <c r="F7178">
        <f>IFERROR(VLOOKUP(Bakery[[#This Row],[Products]],Bakery_price[#All],2,FALSE),0)</f>
        <v>4800</v>
      </c>
      <c r="G7178" s="3">
        <f>Bakery[[#This Row],[Price]]*Bakery[[#This Row],[Quantity]]</f>
        <v>4800</v>
      </c>
    </row>
    <row r="7179" spans="1:7" x14ac:dyDescent="0.25">
      <c r="A7179">
        <v>2020</v>
      </c>
      <c r="B7179" t="s">
        <v>21</v>
      </c>
      <c r="C7179" s="1">
        <v>18300</v>
      </c>
      <c r="D7179" t="s">
        <v>15</v>
      </c>
      <c r="E7179" s="2">
        <v>2</v>
      </c>
      <c r="F7179">
        <f>IFERROR(VLOOKUP(Bakery[[#This Row],[Products]],Bakery_price[#All],2,FALSE),0)</f>
        <v>3500</v>
      </c>
      <c r="G7179" s="3">
        <f>Bakery[[#This Row],[Price]]*Bakery[[#This Row],[Quantity]]</f>
        <v>7000</v>
      </c>
    </row>
    <row r="7180" spans="1:7" x14ac:dyDescent="0.25">
      <c r="A7180">
        <v>2020</v>
      </c>
      <c r="B7180" t="s">
        <v>21</v>
      </c>
      <c r="C7180" s="1">
        <v>18300</v>
      </c>
      <c r="D7180" t="s">
        <v>20</v>
      </c>
      <c r="E7180" s="2">
        <v>1</v>
      </c>
      <c r="F7180">
        <f>IFERROR(VLOOKUP(Bakery[[#This Row],[Products]],Bakery_price[#All],2,FALSE),0)</f>
        <v>0</v>
      </c>
      <c r="G7180" s="3">
        <f>Bakery[[#This Row],[Price]]*Bakery[[#This Row],[Quantity]]</f>
        <v>0</v>
      </c>
    </row>
    <row r="7181" spans="1:7" x14ac:dyDescent="0.25">
      <c r="A7181">
        <v>2020</v>
      </c>
      <c r="B7181" t="s">
        <v>23</v>
      </c>
      <c r="C7181" s="1">
        <v>19300</v>
      </c>
      <c r="D7181" t="s">
        <v>6</v>
      </c>
      <c r="E7181" s="2">
        <v>1</v>
      </c>
      <c r="F7181">
        <f>IFERROR(VLOOKUP(Bakery[[#This Row],[Products]],Bakery_price[#All],2,FALSE),0)</f>
        <v>4800</v>
      </c>
      <c r="G7181" s="3">
        <f>Bakery[[#This Row],[Price]]*Bakery[[#This Row],[Quantity]]</f>
        <v>4800</v>
      </c>
    </row>
    <row r="7182" spans="1:7" x14ac:dyDescent="0.25">
      <c r="A7182">
        <v>2020</v>
      </c>
      <c r="B7182" t="s">
        <v>23</v>
      </c>
      <c r="C7182" s="1">
        <v>19300</v>
      </c>
      <c r="D7182" t="s">
        <v>8</v>
      </c>
      <c r="E7182" s="2">
        <v>1</v>
      </c>
      <c r="F7182">
        <f>IFERROR(VLOOKUP(Bakery[[#This Row],[Products]],Bakery_price[#All],2,FALSE),0)</f>
        <v>4800</v>
      </c>
      <c r="G7182" s="3">
        <f>Bakery[[#This Row],[Price]]*Bakery[[#This Row],[Quantity]]</f>
        <v>4800</v>
      </c>
    </row>
    <row r="7183" spans="1:7" x14ac:dyDescent="0.25">
      <c r="A7183">
        <v>2020</v>
      </c>
      <c r="B7183" t="s">
        <v>23</v>
      </c>
      <c r="C7183" s="1">
        <v>19300</v>
      </c>
      <c r="D7183" t="s">
        <v>25</v>
      </c>
      <c r="E7183" s="2">
        <v>2</v>
      </c>
      <c r="F7183">
        <f>IFERROR(VLOOKUP(Bakery[[#This Row],[Products]],Bakery_price[#All],2,FALSE),0)</f>
        <v>3500</v>
      </c>
      <c r="G7183" s="3">
        <f>Bakery[[#This Row],[Price]]*Bakery[[#This Row],[Quantity]]</f>
        <v>7000</v>
      </c>
    </row>
    <row r="7184" spans="1:7" x14ac:dyDescent="0.25">
      <c r="A7184">
        <v>2020</v>
      </c>
      <c r="B7184" t="s">
        <v>23</v>
      </c>
      <c r="C7184" s="1">
        <v>15800</v>
      </c>
      <c r="D7184" t="s">
        <v>6</v>
      </c>
      <c r="E7184" s="2">
        <v>1</v>
      </c>
      <c r="F7184">
        <f>IFERROR(VLOOKUP(Bakery[[#This Row],[Products]],Bakery_price[#All],2,FALSE),0)</f>
        <v>4800</v>
      </c>
      <c r="G7184" s="3">
        <f>Bakery[[#This Row],[Price]]*Bakery[[#This Row],[Quantity]]</f>
        <v>4800</v>
      </c>
    </row>
    <row r="7185" spans="1:7" x14ac:dyDescent="0.25">
      <c r="A7185">
        <v>2020</v>
      </c>
      <c r="B7185" t="s">
        <v>23</v>
      </c>
      <c r="C7185" s="1">
        <v>15800</v>
      </c>
      <c r="D7185" t="s">
        <v>29</v>
      </c>
      <c r="E7185" s="2">
        <v>1</v>
      </c>
      <c r="F7185">
        <f>IFERROR(VLOOKUP(Bakery[[#This Row],[Products]],Bakery_price[#All],2,FALSE),0)</f>
        <v>4500</v>
      </c>
      <c r="G7185" s="3">
        <f>Bakery[[#This Row],[Price]]*Bakery[[#This Row],[Quantity]]</f>
        <v>4500</v>
      </c>
    </row>
    <row r="7186" spans="1:7" x14ac:dyDescent="0.25">
      <c r="A7186">
        <v>2020</v>
      </c>
      <c r="B7186" t="s">
        <v>23</v>
      </c>
      <c r="C7186" s="1">
        <v>15800</v>
      </c>
      <c r="D7186" t="s">
        <v>12</v>
      </c>
      <c r="E7186" s="2">
        <v>1</v>
      </c>
      <c r="F7186">
        <f>IFERROR(VLOOKUP(Bakery[[#This Row],[Products]],Bakery_price[#All],2,FALSE),0)</f>
        <v>4500</v>
      </c>
      <c r="G7186" s="3">
        <f>Bakery[[#This Row],[Price]]*Bakery[[#This Row],[Quantity]]</f>
        <v>4500</v>
      </c>
    </row>
    <row r="7187" spans="1:7" x14ac:dyDescent="0.25">
      <c r="A7187">
        <v>2020</v>
      </c>
      <c r="B7187" t="s">
        <v>23</v>
      </c>
      <c r="C7187" s="1">
        <v>18800</v>
      </c>
      <c r="D7187" t="s">
        <v>6</v>
      </c>
      <c r="E7187" s="2">
        <v>1</v>
      </c>
      <c r="F7187">
        <f>IFERROR(VLOOKUP(Bakery[[#This Row],[Products]],Bakery_price[#All],2,FALSE),0)</f>
        <v>4800</v>
      </c>
      <c r="G7187" s="3">
        <f>Bakery[[#This Row],[Price]]*Bakery[[#This Row],[Quantity]]</f>
        <v>4800</v>
      </c>
    </row>
    <row r="7188" spans="1:7" x14ac:dyDescent="0.25">
      <c r="A7188">
        <v>2020</v>
      </c>
      <c r="B7188" t="s">
        <v>23</v>
      </c>
      <c r="C7188" s="1">
        <v>18800</v>
      </c>
      <c r="D7188" t="s">
        <v>15</v>
      </c>
      <c r="E7188" s="2">
        <v>1</v>
      </c>
      <c r="F7188">
        <f>IFERROR(VLOOKUP(Bakery[[#This Row],[Products]],Bakery_price[#All],2,FALSE),0)</f>
        <v>3500</v>
      </c>
      <c r="G7188" s="3">
        <f>Bakery[[#This Row],[Price]]*Bakery[[#This Row],[Quantity]]</f>
        <v>3500</v>
      </c>
    </row>
    <row r="7189" spans="1:7" x14ac:dyDescent="0.25">
      <c r="A7189">
        <v>2020</v>
      </c>
      <c r="B7189" t="s">
        <v>23</v>
      </c>
      <c r="C7189" s="1">
        <v>18800</v>
      </c>
      <c r="D7189" t="s">
        <v>8</v>
      </c>
      <c r="E7189" s="2">
        <v>1</v>
      </c>
      <c r="F7189">
        <f>IFERROR(VLOOKUP(Bakery[[#This Row],[Products]],Bakery_price[#All],2,FALSE),0)</f>
        <v>4800</v>
      </c>
      <c r="G7189" s="3">
        <f>Bakery[[#This Row],[Price]]*Bakery[[#This Row],[Quantity]]</f>
        <v>4800</v>
      </c>
    </row>
    <row r="7190" spans="1:7" x14ac:dyDescent="0.25">
      <c r="A7190">
        <v>2020</v>
      </c>
      <c r="B7190" t="s">
        <v>23</v>
      </c>
      <c r="C7190" s="1">
        <v>18800</v>
      </c>
      <c r="D7190" t="s">
        <v>17</v>
      </c>
      <c r="E7190" s="2">
        <v>1</v>
      </c>
      <c r="F7190">
        <f>IFERROR(VLOOKUP(Bakery[[#This Row],[Products]],Bakery_price[#All],2,FALSE),0)</f>
        <v>4000</v>
      </c>
      <c r="G7190" s="3">
        <f>Bakery[[#This Row],[Price]]*Bakery[[#This Row],[Quantity]]</f>
        <v>4000</v>
      </c>
    </row>
    <row r="7191" spans="1:7" x14ac:dyDescent="0.25">
      <c r="A7191">
        <v>2020</v>
      </c>
      <c r="B7191" t="s">
        <v>23</v>
      </c>
      <c r="C7191" s="1">
        <v>18000</v>
      </c>
      <c r="D7191" t="s">
        <v>24</v>
      </c>
      <c r="E7191" s="2">
        <v>2</v>
      </c>
      <c r="F7191">
        <f>IFERROR(VLOOKUP(Bakery[[#This Row],[Products]],Bakery_price[#All],2,FALSE),0)</f>
        <v>3500</v>
      </c>
      <c r="G7191" s="3">
        <f>Bakery[[#This Row],[Price]]*Bakery[[#This Row],[Quantity]]</f>
        <v>7000</v>
      </c>
    </row>
    <row r="7192" spans="1:7" x14ac:dyDescent="0.25">
      <c r="A7192">
        <v>2020</v>
      </c>
      <c r="B7192" t="s">
        <v>23</v>
      </c>
      <c r="C7192" s="1">
        <v>18000</v>
      </c>
      <c r="D7192" t="s">
        <v>25</v>
      </c>
      <c r="E7192" s="2">
        <v>1</v>
      </c>
      <c r="F7192">
        <f>IFERROR(VLOOKUP(Bakery[[#This Row],[Products]],Bakery_price[#All],2,FALSE),0)</f>
        <v>3500</v>
      </c>
      <c r="G7192" s="3">
        <f>Bakery[[#This Row],[Price]]*Bakery[[#This Row],[Quantity]]</f>
        <v>3500</v>
      </c>
    </row>
    <row r="7193" spans="1:7" x14ac:dyDescent="0.25">
      <c r="A7193">
        <v>2020</v>
      </c>
      <c r="B7193" t="s">
        <v>23</v>
      </c>
      <c r="C7193" s="1">
        <v>18000</v>
      </c>
      <c r="D7193" t="s">
        <v>27</v>
      </c>
      <c r="E7193" s="2">
        <v>1</v>
      </c>
      <c r="F7193">
        <f>IFERROR(VLOOKUP(Bakery[[#This Row],[Products]],Bakery_price[#All],2,FALSE),0)</f>
        <v>4500</v>
      </c>
      <c r="G7193" s="3">
        <f>Bakery[[#This Row],[Price]]*Bakery[[#This Row],[Quantity]]</f>
        <v>4500</v>
      </c>
    </row>
    <row r="7194" spans="1:7" x14ac:dyDescent="0.25">
      <c r="A7194">
        <v>2020</v>
      </c>
      <c r="B7194" t="s">
        <v>23</v>
      </c>
      <c r="C7194" s="1">
        <v>22300</v>
      </c>
      <c r="D7194" t="s">
        <v>6</v>
      </c>
      <c r="E7194" s="2">
        <v>1</v>
      </c>
      <c r="F7194">
        <f>IFERROR(VLOOKUP(Bakery[[#This Row],[Products]],Bakery_price[#All],2,FALSE),0)</f>
        <v>4800</v>
      </c>
      <c r="G7194" s="3">
        <f>Bakery[[#This Row],[Price]]*Bakery[[#This Row],[Quantity]]</f>
        <v>4800</v>
      </c>
    </row>
    <row r="7195" spans="1:7" x14ac:dyDescent="0.25">
      <c r="A7195">
        <v>2020</v>
      </c>
      <c r="B7195" t="s">
        <v>23</v>
      </c>
      <c r="C7195" s="1">
        <v>22300</v>
      </c>
      <c r="D7195" t="s">
        <v>24</v>
      </c>
      <c r="E7195" s="2">
        <v>1</v>
      </c>
      <c r="F7195">
        <f>IFERROR(VLOOKUP(Bakery[[#This Row],[Products]],Bakery_price[#All],2,FALSE),0)</f>
        <v>3500</v>
      </c>
      <c r="G7195" s="3">
        <f>Bakery[[#This Row],[Price]]*Bakery[[#This Row],[Quantity]]</f>
        <v>3500</v>
      </c>
    </row>
    <row r="7196" spans="1:7" x14ac:dyDescent="0.25">
      <c r="A7196">
        <v>2020</v>
      </c>
      <c r="B7196" t="s">
        <v>23</v>
      </c>
      <c r="C7196" s="1">
        <v>22300</v>
      </c>
      <c r="D7196" t="s">
        <v>8</v>
      </c>
      <c r="E7196" s="2">
        <v>1</v>
      </c>
      <c r="F7196">
        <f>IFERROR(VLOOKUP(Bakery[[#This Row],[Products]],Bakery_price[#All],2,FALSE),0)</f>
        <v>4800</v>
      </c>
      <c r="G7196" s="3">
        <f>Bakery[[#This Row],[Price]]*Bakery[[#This Row],[Quantity]]</f>
        <v>4800</v>
      </c>
    </row>
    <row r="7197" spans="1:7" x14ac:dyDescent="0.25">
      <c r="A7197">
        <v>2020</v>
      </c>
      <c r="B7197" t="s">
        <v>23</v>
      </c>
      <c r="C7197" s="1">
        <v>22300</v>
      </c>
      <c r="D7197" t="s">
        <v>17</v>
      </c>
      <c r="E7197" s="2">
        <v>1</v>
      </c>
      <c r="F7197">
        <f>IFERROR(VLOOKUP(Bakery[[#This Row],[Products]],Bakery_price[#All],2,FALSE),0)</f>
        <v>4000</v>
      </c>
      <c r="G7197" s="3">
        <f>Bakery[[#This Row],[Price]]*Bakery[[#This Row],[Quantity]]</f>
        <v>4000</v>
      </c>
    </row>
    <row r="7198" spans="1:7" x14ac:dyDescent="0.25">
      <c r="A7198">
        <v>2020</v>
      </c>
      <c r="B7198" t="s">
        <v>23</v>
      </c>
      <c r="C7198" s="1">
        <v>22300</v>
      </c>
      <c r="D7198" t="s">
        <v>25</v>
      </c>
      <c r="E7198" s="2">
        <v>1</v>
      </c>
      <c r="F7198">
        <f>IFERROR(VLOOKUP(Bakery[[#This Row],[Products]],Bakery_price[#All],2,FALSE),0)</f>
        <v>3500</v>
      </c>
      <c r="G7198" s="3">
        <f>Bakery[[#This Row],[Price]]*Bakery[[#This Row],[Quantity]]</f>
        <v>3500</v>
      </c>
    </row>
    <row r="7199" spans="1:7" x14ac:dyDescent="0.25">
      <c r="A7199">
        <v>2020</v>
      </c>
      <c r="B7199" t="s">
        <v>23</v>
      </c>
      <c r="C7199" s="1">
        <v>21300</v>
      </c>
      <c r="D7199" t="s">
        <v>6</v>
      </c>
      <c r="E7199" s="2">
        <v>1</v>
      </c>
      <c r="F7199">
        <f>IFERROR(VLOOKUP(Bakery[[#This Row],[Products]],Bakery_price[#All],2,FALSE),0)</f>
        <v>4800</v>
      </c>
      <c r="G7199" s="3">
        <f>Bakery[[#This Row],[Price]]*Bakery[[#This Row],[Quantity]]</f>
        <v>4800</v>
      </c>
    </row>
    <row r="7200" spans="1:7" x14ac:dyDescent="0.25">
      <c r="A7200">
        <v>2020</v>
      </c>
      <c r="B7200" t="s">
        <v>23</v>
      </c>
      <c r="C7200" s="1">
        <v>21300</v>
      </c>
      <c r="D7200" t="s">
        <v>20</v>
      </c>
      <c r="E7200" s="2">
        <v>2</v>
      </c>
      <c r="F7200">
        <f>IFERROR(VLOOKUP(Bakery[[#This Row],[Products]],Bakery_price[#All],2,FALSE),0)</f>
        <v>0</v>
      </c>
      <c r="G7200" s="3">
        <f>Bakery[[#This Row],[Price]]*Bakery[[#This Row],[Quantity]]</f>
        <v>0</v>
      </c>
    </row>
    <row r="7201" spans="1:7" x14ac:dyDescent="0.25">
      <c r="A7201">
        <v>2020</v>
      </c>
      <c r="B7201" t="s">
        <v>23</v>
      </c>
      <c r="C7201" s="1">
        <v>21300</v>
      </c>
      <c r="D7201" t="s">
        <v>8</v>
      </c>
      <c r="E7201" s="2">
        <v>1</v>
      </c>
      <c r="F7201">
        <f>IFERROR(VLOOKUP(Bakery[[#This Row],[Products]],Bakery_price[#All],2,FALSE),0)</f>
        <v>4800</v>
      </c>
      <c r="G7201" s="3">
        <f>Bakery[[#This Row],[Price]]*Bakery[[#This Row],[Quantity]]</f>
        <v>4800</v>
      </c>
    </row>
    <row r="7202" spans="1:7" x14ac:dyDescent="0.25">
      <c r="A7202">
        <v>2020</v>
      </c>
      <c r="B7202" t="s">
        <v>23</v>
      </c>
      <c r="C7202" s="1">
        <v>14000</v>
      </c>
      <c r="D7202" t="s">
        <v>15</v>
      </c>
      <c r="E7202" s="2">
        <v>1</v>
      </c>
      <c r="F7202">
        <f>IFERROR(VLOOKUP(Bakery[[#This Row],[Products]],Bakery_price[#All],2,FALSE),0)</f>
        <v>3500</v>
      </c>
      <c r="G7202" s="3">
        <f>Bakery[[#This Row],[Price]]*Bakery[[#This Row],[Quantity]]</f>
        <v>3500</v>
      </c>
    </row>
    <row r="7203" spans="1:7" x14ac:dyDescent="0.25">
      <c r="A7203">
        <v>2020</v>
      </c>
      <c r="B7203" t="s">
        <v>23</v>
      </c>
      <c r="C7203" s="1">
        <v>14000</v>
      </c>
      <c r="D7203" t="s">
        <v>7</v>
      </c>
      <c r="E7203" s="2">
        <v>1</v>
      </c>
      <c r="F7203">
        <f>IFERROR(VLOOKUP(Bakery[[#This Row],[Products]],Bakery_price[#All],2,FALSE),0)</f>
        <v>0</v>
      </c>
      <c r="G7203" s="3">
        <f>Bakery[[#This Row],[Price]]*Bakery[[#This Row],[Quantity]]</f>
        <v>0</v>
      </c>
    </row>
    <row r="7204" spans="1:7" x14ac:dyDescent="0.25">
      <c r="A7204">
        <v>2020</v>
      </c>
      <c r="B7204" t="s">
        <v>23</v>
      </c>
      <c r="C7204" s="1">
        <v>14000</v>
      </c>
      <c r="D7204" t="s">
        <v>12</v>
      </c>
      <c r="E7204" s="2">
        <v>1</v>
      </c>
      <c r="F7204">
        <f>IFERROR(VLOOKUP(Bakery[[#This Row],[Products]],Bakery_price[#All],2,FALSE),0)</f>
        <v>4500</v>
      </c>
      <c r="G7204" s="3">
        <f>Bakery[[#This Row],[Price]]*Bakery[[#This Row],[Quantity]]</f>
        <v>4500</v>
      </c>
    </row>
    <row r="7205" spans="1:7" x14ac:dyDescent="0.25">
      <c r="A7205">
        <v>2020</v>
      </c>
      <c r="B7205" t="s">
        <v>23</v>
      </c>
      <c r="C7205" s="1">
        <v>14500</v>
      </c>
      <c r="D7205" t="s">
        <v>15</v>
      </c>
      <c r="E7205" s="2">
        <v>1</v>
      </c>
      <c r="F7205">
        <f>IFERROR(VLOOKUP(Bakery[[#This Row],[Products]],Bakery_price[#All],2,FALSE),0)</f>
        <v>3500</v>
      </c>
      <c r="G7205" s="3">
        <f>Bakery[[#This Row],[Price]]*Bakery[[#This Row],[Quantity]]</f>
        <v>3500</v>
      </c>
    </row>
    <row r="7206" spans="1:7" x14ac:dyDescent="0.25">
      <c r="A7206">
        <v>2020</v>
      </c>
      <c r="B7206" t="s">
        <v>23</v>
      </c>
      <c r="C7206" s="1">
        <v>14500</v>
      </c>
      <c r="D7206" t="s">
        <v>8</v>
      </c>
      <c r="E7206" s="2">
        <v>1</v>
      </c>
      <c r="F7206">
        <f>IFERROR(VLOOKUP(Bakery[[#This Row],[Products]],Bakery_price[#All],2,FALSE),0)</f>
        <v>4800</v>
      </c>
      <c r="G7206" s="3">
        <f>Bakery[[#This Row],[Price]]*Bakery[[#This Row],[Quantity]]</f>
        <v>4800</v>
      </c>
    </row>
    <row r="7207" spans="1:7" x14ac:dyDescent="0.25">
      <c r="A7207">
        <v>2020</v>
      </c>
      <c r="B7207" t="s">
        <v>23</v>
      </c>
      <c r="C7207" s="1">
        <v>14500</v>
      </c>
      <c r="D7207" t="s">
        <v>12</v>
      </c>
      <c r="E7207" s="2">
        <v>1</v>
      </c>
      <c r="F7207">
        <f>IFERROR(VLOOKUP(Bakery[[#This Row],[Products]],Bakery_price[#All],2,FALSE),0)</f>
        <v>4500</v>
      </c>
      <c r="G7207" s="3">
        <f>Bakery[[#This Row],[Price]]*Bakery[[#This Row],[Quantity]]</f>
        <v>4500</v>
      </c>
    </row>
    <row r="7208" spans="1:7" x14ac:dyDescent="0.25">
      <c r="A7208">
        <v>2020</v>
      </c>
      <c r="B7208" t="s">
        <v>23</v>
      </c>
      <c r="C7208" s="1">
        <v>16400</v>
      </c>
      <c r="D7208" t="s">
        <v>6</v>
      </c>
      <c r="E7208" s="2">
        <v>3</v>
      </c>
      <c r="F7208">
        <f>IFERROR(VLOOKUP(Bakery[[#This Row],[Products]],Bakery_price[#All],2,FALSE),0)</f>
        <v>4800</v>
      </c>
      <c r="G7208" s="3">
        <f>Bakery[[#This Row],[Price]]*Bakery[[#This Row],[Quantity]]</f>
        <v>14400</v>
      </c>
    </row>
    <row r="7209" spans="1:7" x14ac:dyDescent="0.25">
      <c r="A7209">
        <v>2020</v>
      </c>
      <c r="B7209" t="s">
        <v>23</v>
      </c>
      <c r="C7209" s="1">
        <v>35600</v>
      </c>
      <c r="D7209" t="s">
        <v>6</v>
      </c>
      <c r="E7209" s="2">
        <v>7</v>
      </c>
      <c r="F7209">
        <f>IFERROR(VLOOKUP(Bakery[[#This Row],[Products]],Bakery_price[#All],2,FALSE),0)</f>
        <v>4800</v>
      </c>
      <c r="G7209" s="3">
        <f>Bakery[[#This Row],[Price]]*Bakery[[#This Row],[Quantity]]</f>
        <v>33600</v>
      </c>
    </row>
    <row r="7210" spans="1:7" x14ac:dyDescent="0.25">
      <c r="A7210">
        <v>2020</v>
      </c>
      <c r="B7210" t="s">
        <v>23</v>
      </c>
      <c r="C7210" s="1">
        <v>20300</v>
      </c>
      <c r="D7210" t="s">
        <v>6</v>
      </c>
      <c r="E7210" s="2">
        <v>1</v>
      </c>
      <c r="F7210">
        <f>IFERROR(VLOOKUP(Bakery[[#This Row],[Products]],Bakery_price[#All],2,FALSE),0)</f>
        <v>4800</v>
      </c>
      <c r="G7210" s="3">
        <f>Bakery[[#This Row],[Price]]*Bakery[[#This Row],[Quantity]]</f>
        <v>4800</v>
      </c>
    </row>
    <row r="7211" spans="1:7" x14ac:dyDescent="0.25">
      <c r="A7211">
        <v>2020</v>
      </c>
      <c r="B7211" t="s">
        <v>23</v>
      </c>
      <c r="C7211" s="1">
        <v>20300</v>
      </c>
      <c r="D7211" t="s">
        <v>7</v>
      </c>
      <c r="E7211" s="2">
        <v>1</v>
      </c>
      <c r="F7211">
        <f>IFERROR(VLOOKUP(Bakery[[#This Row],[Products]],Bakery_price[#All],2,FALSE),0)</f>
        <v>0</v>
      </c>
      <c r="G7211" s="3">
        <f>Bakery[[#This Row],[Price]]*Bakery[[#This Row],[Quantity]]</f>
        <v>0</v>
      </c>
    </row>
    <row r="7212" spans="1:7" x14ac:dyDescent="0.25">
      <c r="A7212">
        <v>2020</v>
      </c>
      <c r="B7212" t="s">
        <v>23</v>
      </c>
      <c r="C7212" s="1">
        <v>20300</v>
      </c>
      <c r="D7212" t="s">
        <v>9</v>
      </c>
      <c r="E7212" s="2" t="s">
        <v>32</v>
      </c>
      <c r="F7212">
        <f>IFERROR(VLOOKUP(Bakery[[#This Row],[Products]],Bakery_price[#All],2,FALSE),0)</f>
        <v>5000</v>
      </c>
      <c r="G7212" s="3">
        <f>Bakery[[#This Row],[Price]]*Bakery[[#This Row],[Quantity]]</f>
        <v>5000</v>
      </c>
    </row>
    <row r="7213" spans="1:7" x14ac:dyDescent="0.25">
      <c r="A7213">
        <v>2020</v>
      </c>
      <c r="B7213" t="s">
        <v>23</v>
      </c>
      <c r="C7213" s="1">
        <v>20300</v>
      </c>
      <c r="D7213" t="s">
        <v>12</v>
      </c>
      <c r="E7213" s="2">
        <v>1</v>
      </c>
      <c r="F7213">
        <f>IFERROR(VLOOKUP(Bakery[[#This Row],[Products]],Bakery_price[#All],2,FALSE),0)</f>
        <v>4500</v>
      </c>
      <c r="G7213" s="3">
        <f>Bakery[[#This Row],[Price]]*Bakery[[#This Row],[Quantity]]</f>
        <v>4500</v>
      </c>
    </row>
    <row r="7214" spans="1:7" x14ac:dyDescent="0.25">
      <c r="A7214">
        <v>2020</v>
      </c>
      <c r="B7214" t="s">
        <v>5</v>
      </c>
      <c r="C7214" s="1">
        <v>15300</v>
      </c>
      <c r="D7214" t="s">
        <v>8</v>
      </c>
      <c r="E7214" s="2">
        <v>1</v>
      </c>
      <c r="F7214">
        <f>IFERROR(VLOOKUP(Bakery[[#This Row],[Products]],Bakery_price[#All],2,FALSE),0)</f>
        <v>4800</v>
      </c>
      <c r="G7214" s="3">
        <f>Bakery[[#This Row],[Price]]*Bakery[[#This Row],[Quantity]]</f>
        <v>4800</v>
      </c>
    </row>
    <row r="7215" spans="1:7" x14ac:dyDescent="0.25">
      <c r="A7215">
        <v>2020</v>
      </c>
      <c r="B7215" t="s">
        <v>5</v>
      </c>
      <c r="C7215" s="1">
        <v>15300</v>
      </c>
      <c r="D7215" t="s">
        <v>17</v>
      </c>
      <c r="E7215" s="2">
        <v>1</v>
      </c>
      <c r="F7215">
        <f>IFERROR(VLOOKUP(Bakery[[#This Row],[Products]],Bakery_price[#All],2,FALSE),0)</f>
        <v>4000</v>
      </c>
      <c r="G7215" s="3">
        <f>Bakery[[#This Row],[Price]]*Bakery[[#This Row],[Quantity]]</f>
        <v>4000</v>
      </c>
    </row>
    <row r="7216" spans="1:7" x14ac:dyDescent="0.25">
      <c r="A7216">
        <v>2020</v>
      </c>
      <c r="B7216" t="s">
        <v>5</v>
      </c>
      <c r="C7216" s="1">
        <v>15300</v>
      </c>
      <c r="D7216" t="s">
        <v>26</v>
      </c>
      <c r="E7216" s="2">
        <v>1</v>
      </c>
      <c r="F7216">
        <f>IFERROR(VLOOKUP(Bakery[[#This Row],[Products]],Bakery_price[#All],2,FALSE),0)</f>
        <v>4000</v>
      </c>
      <c r="G7216" s="3">
        <f>Bakery[[#This Row],[Price]]*Bakery[[#This Row],[Quantity]]</f>
        <v>4000</v>
      </c>
    </row>
    <row r="7217" spans="1:7" x14ac:dyDescent="0.25">
      <c r="A7217">
        <v>2020</v>
      </c>
      <c r="B7217" t="s">
        <v>5</v>
      </c>
      <c r="C7217" s="1">
        <v>16600</v>
      </c>
      <c r="D7217" t="s">
        <v>6</v>
      </c>
      <c r="E7217" s="2">
        <v>2</v>
      </c>
      <c r="F7217">
        <f>IFERROR(VLOOKUP(Bakery[[#This Row],[Products]],Bakery_price[#All],2,FALSE),0)</f>
        <v>4800</v>
      </c>
      <c r="G7217" s="3">
        <f>Bakery[[#This Row],[Price]]*Bakery[[#This Row],[Quantity]]</f>
        <v>9600</v>
      </c>
    </row>
    <row r="7218" spans="1:7" x14ac:dyDescent="0.25">
      <c r="A7218">
        <v>2020</v>
      </c>
      <c r="B7218" t="s">
        <v>5</v>
      </c>
      <c r="C7218" s="1">
        <v>16600</v>
      </c>
      <c r="D7218" t="s">
        <v>15</v>
      </c>
      <c r="E7218" s="2">
        <v>1</v>
      </c>
      <c r="F7218">
        <f>IFERROR(VLOOKUP(Bakery[[#This Row],[Products]],Bakery_price[#All],2,FALSE),0)</f>
        <v>3500</v>
      </c>
      <c r="G7218" s="3">
        <f>Bakery[[#This Row],[Price]]*Bakery[[#This Row],[Quantity]]</f>
        <v>3500</v>
      </c>
    </row>
    <row r="7219" spans="1:7" x14ac:dyDescent="0.25">
      <c r="A7219">
        <v>2020</v>
      </c>
      <c r="B7219" t="s">
        <v>5</v>
      </c>
      <c r="C7219" s="1">
        <v>16600</v>
      </c>
      <c r="D7219" t="s">
        <v>19</v>
      </c>
      <c r="E7219" s="2">
        <v>1</v>
      </c>
      <c r="F7219">
        <f>IFERROR(VLOOKUP(Bakery[[#This Row],[Products]],Bakery_price[#All],2,FALSE),0)</f>
        <v>1500</v>
      </c>
      <c r="G7219" s="3">
        <f>Bakery[[#This Row],[Price]]*Bakery[[#This Row],[Quantity]]</f>
        <v>1500</v>
      </c>
    </row>
    <row r="7220" spans="1:7" x14ac:dyDescent="0.25">
      <c r="A7220">
        <v>2020</v>
      </c>
      <c r="B7220" t="s">
        <v>5</v>
      </c>
      <c r="C7220" s="1">
        <v>43200</v>
      </c>
      <c r="D7220" t="s">
        <v>6</v>
      </c>
      <c r="E7220" s="2">
        <v>4</v>
      </c>
      <c r="F7220">
        <f>IFERROR(VLOOKUP(Bakery[[#This Row],[Products]],Bakery_price[#All],2,FALSE),0)</f>
        <v>4800</v>
      </c>
      <c r="G7220" s="3">
        <f>Bakery[[#This Row],[Price]]*Bakery[[#This Row],[Quantity]]</f>
        <v>19200</v>
      </c>
    </row>
    <row r="7221" spans="1:7" x14ac:dyDescent="0.25">
      <c r="A7221">
        <v>2020</v>
      </c>
      <c r="B7221" t="s">
        <v>5</v>
      </c>
      <c r="C7221" s="1">
        <v>43200</v>
      </c>
      <c r="D7221" t="s">
        <v>15</v>
      </c>
      <c r="E7221" s="2">
        <v>2</v>
      </c>
      <c r="F7221">
        <f>IFERROR(VLOOKUP(Bakery[[#This Row],[Products]],Bakery_price[#All],2,FALSE),0)</f>
        <v>3500</v>
      </c>
      <c r="G7221" s="3">
        <f>Bakery[[#This Row],[Price]]*Bakery[[#This Row],[Quantity]]</f>
        <v>7000</v>
      </c>
    </row>
    <row r="7222" spans="1:7" x14ac:dyDescent="0.25">
      <c r="A7222">
        <v>2020</v>
      </c>
      <c r="B7222" t="s">
        <v>5</v>
      </c>
      <c r="C7222" s="1">
        <v>43200</v>
      </c>
      <c r="D7222" t="s">
        <v>24</v>
      </c>
      <c r="E7222" s="2">
        <v>1</v>
      </c>
      <c r="F7222">
        <f>IFERROR(VLOOKUP(Bakery[[#This Row],[Products]],Bakery_price[#All],2,FALSE),0)</f>
        <v>3500</v>
      </c>
      <c r="G7222" s="3">
        <f>Bakery[[#This Row],[Price]]*Bakery[[#This Row],[Quantity]]</f>
        <v>3500</v>
      </c>
    </row>
    <row r="7223" spans="1:7" x14ac:dyDescent="0.25">
      <c r="A7223">
        <v>2020</v>
      </c>
      <c r="B7223" t="s">
        <v>5</v>
      </c>
      <c r="C7223" s="1">
        <v>43200</v>
      </c>
      <c r="D7223" t="s">
        <v>17</v>
      </c>
      <c r="E7223" s="2">
        <v>2</v>
      </c>
      <c r="F7223">
        <f>IFERROR(VLOOKUP(Bakery[[#This Row],[Products]],Bakery_price[#All],2,FALSE),0)</f>
        <v>4000</v>
      </c>
      <c r="G7223" s="3">
        <f>Bakery[[#This Row],[Price]]*Bakery[[#This Row],[Quantity]]</f>
        <v>8000</v>
      </c>
    </row>
    <row r="7224" spans="1:7" x14ac:dyDescent="0.25">
      <c r="A7224">
        <v>2020</v>
      </c>
      <c r="B7224" t="s">
        <v>5</v>
      </c>
      <c r="C7224" s="1">
        <v>43200</v>
      </c>
      <c r="D7224" t="s">
        <v>30</v>
      </c>
      <c r="E7224" s="2">
        <v>1</v>
      </c>
      <c r="F7224">
        <f>IFERROR(VLOOKUP(Bakery[[#This Row],[Products]],Bakery_price[#All],2,FALSE),0)</f>
        <v>2500</v>
      </c>
      <c r="G7224" s="3">
        <f>Bakery[[#This Row],[Price]]*Bakery[[#This Row],[Quantity]]</f>
        <v>2500</v>
      </c>
    </row>
    <row r="7225" spans="1:7" x14ac:dyDescent="0.25">
      <c r="A7225">
        <v>2020</v>
      </c>
      <c r="B7225" t="s">
        <v>5</v>
      </c>
      <c r="C7225" s="1">
        <v>18300</v>
      </c>
      <c r="D7225" t="s">
        <v>6</v>
      </c>
      <c r="E7225" s="2">
        <v>1</v>
      </c>
      <c r="F7225">
        <f>IFERROR(VLOOKUP(Bakery[[#This Row],[Products]],Bakery_price[#All],2,FALSE),0)</f>
        <v>4800</v>
      </c>
      <c r="G7225" s="3">
        <f>Bakery[[#This Row],[Price]]*Bakery[[#This Row],[Quantity]]</f>
        <v>4800</v>
      </c>
    </row>
    <row r="7226" spans="1:7" x14ac:dyDescent="0.25">
      <c r="A7226">
        <v>2020</v>
      </c>
      <c r="B7226" t="s">
        <v>5</v>
      </c>
      <c r="C7226" s="1">
        <v>18300</v>
      </c>
      <c r="D7226" t="s">
        <v>15</v>
      </c>
      <c r="E7226" s="2">
        <v>1</v>
      </c>
      <c r="F7226">
        <f>IFERROR(VLOOKUP(Bakery[[#This Row],[Products]],Bakery_price[#All],2,FALSE),0)</f>
        <v>3500</v>
      </c>
      <c r="G7226" s="3">
        <f>Bakery[[#This Row],[Price]]*Bakery[[#This Row],[Quantity]]</f>
        <v>3500</v>
      </c>
    </row>
    <row r="7227" spans="1:7" x14ac:dyDescent="0.25">
      <c r="A7227">
        <v>2020</v>
      </c>
      <c r="B7227" t="s">
        <v>5</v>
      </c>
      <c r="C7227" s="1">
        <v>18300</v>
      </c>
      <c r="D7227" t="s">
        <v>20</v>
      </c>
      <c r="E7227" s="2">
        <v>1</v>
      </c>
      <c r="F7227">
        <f>IFERROR(VLOOKUP(Bakery[[#This Row],[Products]],Bakery_price[#All],2,FALSE),0)</f>
        <v>0</v>
      </c>
      <c r="G7227" s="3">
        <f>Bakery[[#This Row],[Price]]*Bakery[[#This Row],[Quantity]]</f>
        <v>0</v>
      </c>
    </row>
    <row r="7228" spans="1:7" x14ac:dyDescent="0.25">
      <c r="A7228">
        <v>2020</v>
      </c>
      <c r="B7228" t="s">
        <v>5</v>
      </c>
      <c r="C7228" s="1">
        <v>18300</v>
      </c>
      <c r="D7228" t="s">
        <v>25</v>
      </c>
      <c r="E7228" s="2">
        <v>1</v>
      </c>
      <c r="F7228">
        <f>IFERROR(VLOOKUP(Bakery[[#This Row],[Products]],Bakery_price[#All],2,FALSE),0)</f>
        <v>3500</v>
      </c>
      <c r="G7228" s="3">
        <f>Bakery[[#This Row],[Price]]*Bakery[[#This Row],[Quantity]]</f>
        <v>3500</v>
      </c>
    </row>
    <row r="7229" spans="1:7" x14ac:dyDescent="0.25">
      <c r="A7229">
        <v>2020</v>
      </c>
      <c r="B7229" t="s">
        <v>5</v>
      </c>
      <c r="C7229" s="1">
        <v>24700</v>
      </c>
      <c r="D7229" t="s">
        <v>6</v>
      </c>
      <c r="E7229" s="2">
        <v>4</v>
      </c>
      <c r="F7229">
        <f>IFERROR(VLOOKUP(Bakery[[#This Row],[Products]],Bakery_price[#All],2,FALSE),0)</f>
        <v>4800</v>
      </c>
      <c r="G7229" s="3">
        <f>Bakery[[#This Row],[Price]]*Bakery[[#This Row],[Quantity]]</f>
        <v>19200</v>
      </c>
    </row>
    <row r="7230" spans="1:7" x14ac:dyDescent="0.25">
      <c r="A7230">
        <v>2020</v>
      </c>
      <c r="B7230" t="s">
        <v>5</v>
      </c>
      <c r="C7230" s="1">
        <v>24700</v>
      </c>
      <c r="D7230" t="s">
        <v>25</v>
      </c>
      <c r="E7230" s="2">
        <v>1</v>
      </c>
      <c r="F7230">
        <f>IFERROR(VLOOKUP(Bakery[[#This Row],[Products]],Bakery_price[#All],2,FALSE),0)</f>
        <v>3500</v>
      </c>
      <c r="G7230" s="3">
        <f>Bakery[[#This Row],[Price]]*Bakery[[#This Row],[Quantity]]</f>
        <v>3500</v>
      </c>
    </row>
    <row r="7231" spans="1:7" x14ac:dyDescent="0.25">
      <c r="A7231">
        <v>2020</v>
      </c>
      <c r="B7231" t="s">
        <v>5</v>
      </c>
      <c r="C7231" s="1">
        <v>31100</v>
      </c>
      <c r="D7231" t="s">
        <v>6</v>
      </c>
      <c r="E7231" s="2">
        <v>1</v>
      </c>
      <c r="F7231">
        <f>IFERROR(VLOOKUP(Bakery[[#This Row],[Products]],Bakery_price[#All],2,FALSE),0)</f>
        <v>4800</v>
      </c>
      <c r="G7231" s="3">
        <f>Bakery[[#This Row],[Price]]*Bakery[[#This Row],[Quantity]]</f>
        <v>4800</v>
      </c>
    </row>
    <row r="7232" spans="1:7" x14ac:dyDescent="0.25">
      <c r="A7232">
        <v>2020</v>
      </c>
      <c r="B7232" t="s">
        <v>5</v>
      </c>
      <c r="C7232" s="1">
        <v>31100</v>
      </c>
      <c r="D7232" t="s">
        <v>24</v>
      </c>
      <c r="E7232" s="2">
        <v>1</v>
      </c>
      <c r="F7232">
        <f>IFERROR(VLOOKUP(Bakery[[#This Row],[Products]],Bakery_price[#All],2,FALSE),0)</f>
        <v>3500</v>
      </c>
      <c r="G7232" s="3">
        <f>Bakery[[#This Row],[Price]]*Bakery[[#This Row],[Quantity]]</f>
        <v>3500</v>
      </c>
    </row>
    <row r="7233" spans="1:7" x14ac:dyDescent="0.25">
      <c r="A7233">
        <v>2020</v>
      </c>
      <c r="B7233" t="s">
        <v>5</v>
      </c>
      <c r="C7233" s="1">
        <v>31100</v>
      </c>
      <c r="D7233" t="s">
        <v>8</v>
      </c>
      <c r="E7233" s="2">
        <v>1</v>
      </c>
      <c r="F7233">
        <f>IFERROR(VLOOKUP(Bakery[[#This Row],[Products]],Bakery_price[#All],2,FALSE),0)</f>
        <v>4800</v>
      </c>
      <c r="G7233" s="3">
        <f>Bakery[[#This Row],[Price]]*Bakery[[#This Row],[Quantity]]</f>
        <v>4800</v>
      </c>
    </row>
    <row r="7234" spans="1:7" x14ac:dyDescent="0.25">
      <c r="A7234">
        <v>2020</v>
      </c>
      <c r="B7234" t="s">
        <v>5</v>
      </c>
      <c r="C7234" s="1">
        <v>31100</v>
      </c>
      <c r="D7234" t="s">
        <v>25</v>
      </c>
      <c r="E7234" s="2">
        <v>1</v>
      </c>
      <c r="F7234">
        <f>IFERROR(VLOOKUP(Bakery[[#This Row],[Products]],Bakery_price[#All],2,FALSE),0)</f>
        <v>3500</v>
      </c>
      <c r="G7234" s="3">
        <f>Bakery[[#This Row],[Price]]*Bakery[[#This Row],[Quantity]]</f>
        <v>3500</v>
      </c>
    </row>
    <row r="7235" spans="1:7" x14ac:dyDescent="0.25">
      <c r="A7235">
        <v>2020</v>
      </c>
      <c r="B7235" t="s">
        <v>5</v>
      </c>
      <c r="C7235" s="1">
        <v>31100</v>
      </c>
      <c r="D7235" t="s">
        <v>26</v>
      </c>
      <c r="E7235" s="2">
        <v>1</v>
      </c>
      <c r="F7235">
        <f>IFERROR(VLOOKUP(Bakery[[#This Row],[Products]],Bakery_price[#All],2,FALSE),0)</f>
        <v>4000</v>
      </c>
      <c r="G7235" s="3">
        <f>Bakery[[#This Row],[Price]]*Bakery[[#This Row],[Quantity]]</f>
        <v>4000</v>
      </c>
    </row>
    <row r="7236" spans="1:7" x14ac:dyDescent="0.25">
      <c r="A7236">
        <v>2020</v>
      </c>
      <c r="B7236" t="s">
        <v>5</v>
      </c>
      <c r="C7236" s="1">
        <v>31100</v>
      </c>
      <c r="D7236" t="s">
        <v>29</v>
      </c>
      <c r="E7236" s="2">
        <v>1</v>
      </c>
      <c r="F7236">
        <f>IFERROR(VLOOKUP(Bakery[[#This Row],[Products]],Bakery_price[#All],2,FALSE),0)</f>
        <v>4500</v>
      </c>
      <c r="G7236" s="3">
        <f>Bakery[[#This Row],[Price]]*Bakery[[#This Row],[Quantity]]</f>
        <v>4500</v>
      </c>
    </row>
    <row r="7237" spans="1:7" x14ac:dyDescent="0.25">
      <c r="A7237">
        <v>2020</v>
      </c>
      <c r="B7237" t="s">
        <v>5</v>
      </c>
      <c r="C7237" s="1">
        <v>15800</v>
      </c>
      <c r="D7237" t="s">
        <v>6</v>
      </c>
      <c r="E7237" s="2">
        <v>1</v>
      </c>
      <c r="F7237">
        <f>IFERROR(VLOOKUP(Bakery[[#This Row],[Products]],Bakery_price[#All],2,FALSE),0)</f>
        <v>4800</v>
      </c>
      <c r="G7237" s="3">
        <f>Bakery[[#This Row],[Price]]*Bakery[[#This Row],[Quantity]]</f>
        <v>4800</v>
      </c>
    </row>
    <row r="7238" spans="1:7" x14ac:dyDescent="0.25">
      <c r="A7238">
        <v>2020</v>
      </c>
      <c r="B7238" t="s">
        <v>5</v>
      </c>
      <c r="C7238" s="1">
        <v>15800</v>
      </c>
      <c r="D7238" t="s">
        <v>8</v>
      </c>
      <c r="E7238" s="2">
        <v>1</v>
      </c>
      <c r="F7238">
        <f>IFERROR(VLOOKUP(Bakery[[#This Row],[Products]],Bakery_price[#All],2,FALSE),0)</f>
        <v>4800</v>
      </c>
      <c r="G7238" s="3">
        <f>Bakery[[#This Row],[Price]]*Bakery[[#This Row],[Quantity]]</f>
        <v>4800</v>
      </c>
    </row>
    <row r="7239" spans="1:7" x14ac:dyDescent="0.25">
      <c r="A7239">
        <v>2020</v>
      </c>
      <c r="B7239" t="s">
        <v>5</v>
      </c>
      <c r="C7239" s="1">
        <v>15800</v>
      </c>
      <c r="D7239" t="s">
        <v>12</v>
      </c>
      <c r="E7239" s="2">
        <v>1</v>
      </c>
      <c r="F7239">
        <f>IFERROR(VLOOKUP(Bakery[[#This Row],[Products]],Bakery_price[#All],2,FALSE),0)</f>
        <v>4500</v>
      </c>
      <c r="G7239" s="3">
        <f>Bakery[[#This Row],[Price]]*Bakery[[#This Row],[Quantity]]</f>
        <v>4500</v>
      </c>
    </row>
    <row r="7240" spans="1:7" x14ac:dyDescent="0.25">
      <c r="A7240">
        <v>2020</v>
      </c>
      <c r="B7240" t="s">
        <v>5</v>
      </c>
      <c r="C7240" s="1">
        <v>26900</v>
      </c>
      <c r="D7240" t="s">
        <v>6</v>
      </c>
      <c r="E7240" s="2">
        <v>3</v>
      </c>
      <c r="F7240">
        <f>IFERROR(VLOOKUP(Bakery[[#This Row],[Products]],Bakery_price[#All],2,FALSE),0)</f>
        <v>4800</v>
      </c>
      <c r="G7240" s="3">
        <f>Bakery[[#This Row],[Price]]*Bakery[[#This Row],[Quantity]]</f>
        <v>14400</v>
      </c>
    </row>
    <row r="7241" spans="1:7" x14ac:dyDescent="0.25">
      <c r="A7241">
        <v>2020</v>
      </c>
      <c r="B7241" t="s">
        <v>5</v>
      </c>
      <c r="C7241" s="1">
        <v>26900</v>
      </c>
      <c r="D7241" t="s">
        <v>25</v>
      </c>
      <c r="E7241" s="2">
        <v>3</v>
      </c>
      <c r="F7241">
        <f>IFERROR(VLOOKUP(Bakery[[#This Row],[Products]],Bakery_price[#All],2,FALSE),0)</f>
        <v>3500</v>
      </c>
      <c r="G7241" s="3">
        <f>Bakery[[#This Row],[Price]]*Bakery[[#This Row],[Quantity]]</f>
        <v>10500</v>
      </c>
    </row>
    <row r="7242" spans="1:7" x14ac:dyDescent="0.25">
      <c r="A7242">
        <v>2020</v>
      </c>
      <c r="B7242" t="s">
        <v>5</v>
      </c>
      <c r="C7242" s="1">
        <v>14800</v>
      </c>
      <c r="D7242" t="s">
        <v>6</v>
      </c>
      <c r="E7242" s="2">
        <v>1</v>
      </c>
      <c r="F7242">
        <f>IFERROR(VLOOKUP(Bakery[[#This Row],[Products]],Bakery_price[#All],2,FALSE),0)</f>
        <v>4800</v>
      </c>
      <c r="G7242" s="3">
        <f>Bakery[[#This Row],[Price]]*Bakery[[#This Row],[Quantity]]</f>
        <v>4800</v>
      </c>
    </row>
    <row r="7243" spans="1:7" x14ac:dyDescent="0.25">
      <c r="A7243">
        <v>2020</v>
      </c>
      <c r="B7243" t="s">
        <v>5</v>
      </c>
      <c r="C7243" s="1">
        <v>14800</v>
      </c>
      <c r="D7243" t="s">
        <v>24</v>
      </c>
      <c r="E7243" s="2">
        <v>1</v>
      </c>
      <c r="F7243">
        <f>IFERROR(VLOOKUP(Bakery[[#This Row],[Products]],Bakery_price[#All],2,FALSE),0)</f>
        <v>3500</v>
      </c>
      <c r="G7243" s="3">
        <f>Bakery[[#This Row],[Price]]*Bakery[[#This Row],[Quantity]]</f>
        <v>3500</v>
      </c>
    </row>
    <row r="7244" spans="1:7" x14ac:dyDescent="0.25">
      <c r="A7244">
        <v>2020</v>
      </c>
      <c r="B7244" t="s">
        <v>5</v>
      </c>
      <c r="C7244" s="1">
        <v>14800</v>
      </c>
      <c r="D7244" t="s">
        <v>8</v>
      </c>
      <c r="E7244" s="2">
        <v>1</v>
      </c>
      <c r="F7244">
        <f>IFERROR(VLOOKUP(Bakery[[#This Row],[Products]],Bakery_price[#All],2,FALSE),0)</f>
        <v>4800</v>
      </c>
      <c r="G7244" s="3">
        <f>Bakery[[#This Row],[Price]]*Bakery[[#This Row],[Quantity]]</f>
        <v>4800</v>
      </c>
    </row>
    <row r="7245" spans="1:7" x14ac:dyDescent="0.25">
      <c r="A7245">
        <v>2020</v>
      </c>
      <c r="B7245" t="s">
        <v>13</v>
      </c>
      <c r="C7245" s="1">
        <v>17000</v>
      </c>
      <c r="D7245" t="s">
        <v>15</v>
      </c>
      <c r="E7245" s="2">
        <v>2</v>
      </c>
      <c r="F7245">
        <f>IFERROR(VLOOKUP(Bakery[[#This Row],[Products]],Bakery_price[#All],2,FALSE),0)</f>
        <v>3500</v>
      </c>
      <c r="G7245" s="3">
        <f>Bakery[[#This Row],[Price]]*Bakery[[#This Row],[Quantity]]</f>
        <v>7000</v>
      </c>
    </row>
    <row r="7246" spans="1:7" x14ac:dyDescent="0.25">
      <c r="A7246">
        <v>2020</v>
      </c>
      <c r="B7246" t="s">
        <v>13</v>
      </c>
      <c r="C7246" s="1">
        <v>17000</v>
      </c>
      <c r="D7246" t="s">
        <v>8</v>
      </c>
      <c r="E7246" s="2">
        <v>1</v>
      </c>
      <c r="F7246">
        <f>IFERROR(VLOOKUP(Bakery[[#This Row],[Products]],Bakery_price[#All],2,FALSE),0)</f>
        <v>4800</v>
      </c>
      <c r="G7246" s="3">
        <f>Bakery[[#This Row],[Price]]*Bakery[[#This Row],[Quantity]]</f>
        <v>4800</v>
      </c>
    </row>
    <row r="7247" spans="1:7" x14ac:dyDescent="0.25">
      <c r="A7247">
        <v>2020</v>
      </c>
      <c r="B7247" t="s">
        <v>13</v>
      </c>
      <c r="C7247" s="1">
        <v>17000</v>
      </c>
      <c r="D7247" t="s">
        <v>25</v>
      </c>
      <c r="E7247" s="2">
        <v>1</v>
      </c>
      <c r="F7247">
        <f>IFERROR(VLOOKUP(Bakery[[#This Row],[Products]],Bakery_price[#All],2,FALSE),0)</f>
        <v>3500</v>
      </c>
      <c r="G7247" s="3">
        <f>Bakery[[#This Row],[Price]]*Bakery[[#This Row],[Quantity]]</f>
        <v>3500</v>
      </c>
    </row>
    <row r="7248" spans="1:7" x14ac:dyDescent="0.25">
      <c r="A7248">
        <v>2020</v>
      </c>
      <c r="B7248" t="s">
        <v>13</v>
      </c>
      <c r="C7248" s="1">
        <v>14800</v>
      </c>
      <c r="D7248" t="s">
        <v>6</v>
      </c>
      <c r="E7248" s="2">
        <v>1</v>
      </c>
      <c r="F7248">
        <f>IFERROR(VLOOKUP(Bakery[[#This Row],[Products]],Bakery_price[#All],2,FALSE),0)</f>
        <v>4800</v>
      </c>
      <c r="G7248" s="3">
        <f>Bakery[[#This Row],[Price]]*Bakery[[#This Row],[Quantity]]</f>
        <v>4800</v>
      </c>
    </row>
    <row r="7249" spans="1:7" x14ac:dyDescent="0.25">
      <c r="A7249">
        <v>2020</v>
      </c>
      <c r="B7249" t="s">
        <v>13</v>
      </c>
      <c r="C7249" s="1">
        <v>14800</v>
      </c>
      <c r="D7249" t="s">
        <v>7</v>
      </c>
      <c r="E7249" s="2">
        <v>1</v>
      </c>
      <c r="F7249">
        <f>IFERROR(VLOOKUP(Bakery[[#This Row],[Products]],Bakery_price[#All],2,FALSE),0)</f>
        <v>0</v>
      </c>
      <c r="G7249" s="3">
        <f>Bakery[[#This Row],[Price]]*Bakery[[#This Row],[Quantity]]</f>
        <v>0</v>
      </c>
    </row>
    <row r="7250" spans="1:7" x14ac:dyDescent="0.25">
      <c r="A7250">
        <v>2020</v>
      </c>
      <c r="B7250" t="s">
        <v>13</v>
      </c>
      <c r="C7250" s="1">
        <v>14800</v>
      </c>
      <c r="D7250" t="s">
        <v>17</v>
      </c>
      <c r="E7250" s="2">
        <v>1</v>
      </c>
      <c r="F7250">
        <f>IFERROR(VLOOKUP(Bakery[[#This Row],[Products]],Bakery_price[#All],2,FALSE),0)</f>
        <v>4000</v>
      </c>
      <c r="G7250" s="3">
        <f>Bakery[[#This Row],[Price]]*Bakery[[#This Row],[Quantity]]</f>
        <v>4000</v>
      </c>
    </row>
    <row r="7251" spans="1:7" x14ac:dyDescent="0.25">
      <c r="A7251">
        <v>2020</v>
      </c>
      <c r="B7251" t="s">
        <v>13</v>
      </c>
      <c r="C7251" s="1">
        <v>19500</v>
      </c>
      <c r="D7251" t="s">
        <v>15</v>
      </c>
      <c r="E7251" s="2">
        <v>1</v>
      </c>
      <c r="F7251">
        <f>IFERROR(VLOOKUP(Bakery[[#This Row],[Products]],Bakery_price[#All],2,FALSE),0)</f>
        <v>3500</v>
      </c>
      <c r="G7251" s="3">
        <f>Bakery[[#This Row],[Price]]*Bakery[[#This Row],[Quantity]]</f>
        <v>3500</v>
      </c>
    </row>
    <row r="7252" spans="1:7" x14ac:dyDescent="0.25">
      <c r="A7252">
        <v>2020</v>
      </c>
      <c r="B7252" t="s">
        <v>13</v>
      </c>
      <c r="C7252" s="1">
        <v>19500</v>
      </c>
      <c r="D7252" t="s">
        <v>24</v>
      </c>
      <c r="E7252" s="2">
        <v>1</v>
      </c>
      <c r="F7252">
        <f>IFERROR(VLOOKUP(Bakery[[#This Row],[Products]],Bakery_price[#All],2,FALSE),0)</f>
        <v>3500</v>
      </c>
      <c r="G7252" s="3">
        <f>Bakery[[#This Row],[Price]]*Bakery[[#This Row],[Quantity]]</f>
        <v>3500</v>
      </c>
    </row>
    <row r="7253" spans="1:7" x14ac:dyDescent="0.25">
      <c r="A7253">
        <v>2020</v>
      </c>
      <c r="B7253" t="s">
        <v>13</v>
      </c>
      <c r="C7253" s="1">
        <v>19500</v>
      </c>
      <c r="D7253" t="s">
        <v>8</v>
      </c>
      <c r="E7253" s="2">
        <v>1</v>
      </c>
      <c r="F7253">
        <f>IFERROR(VLOOKUP(Bakery[[#This Row],[Products]],Bakery_price[#All],2,FALSE),0)</f>
        <v>4800</v>
      </c>
      <c r="G7253" s="3">
        <f>Bakery[[#This Row],[Price]]*Bakery[[#This Row],[Quantity]]</f>
        <v>4800</v>
      </c>
    </row>
    <row r="7254" spans="1:7" x14ac:dyDescent="0.25">
      <c r="A7254">
        <v>2020</v>
      </c>
      <c r="B7254" t="s">
        <v>13</v>
      </c>
      <c r="C7254" s="1">
        <v>19500</v>
      </c>
      <c r="D7254" t="s">
        <v>9</v>
      </c>
      <c r="E7254" s="2" t="s">
        <v>32</v>
      </c>
      <c r="F7254">
        <f>IFERROR(VLOOKUP(Bakery[[#This Row],[Products]],Bakery_price[#All],2,FALSE),0)</f>
        <v>5000</v>
      </c>
      <c r="G7254" s="3">
        <f>Bakery[[#This Row],[Price]]*Bakery[[#This Row],[Quantity]]</f>
        <v>5000</v>
      </c>
    </row>
    <row r="7255" spans="1:7" x14ac:dyDescent="0.25">
      <c r="A7255">
        <v>2020</v>
      </c>
      <c r="B7255" t="s">
        <v>13</v>
      </c>
      <c r="C7255" s="1">
        <v>18500</v>
      </c>
      <c r="D7255" t="s">
        <v>20</v>
      </c>
      <c r="E7255" s="2">
        <v>1</v>
      </c>
      <c r="F7255">
        <f>IFERROR(VLOOKUP(Bakery[[#This Row],[Products]],Bakery_price[#All],2,FALSE),0)</f>
        <v>0</v>
      </c>
      <c r="G7255" s="3">
        <f>Bakery[[#This Row],[Price]]*Bakery[[#This Row],[Quantity]]</f>
        <v>0</v>
      </c>
    </row>
    <row r="7256" spans="1:7" x14ac:dyDescent="0.25">
      <c r="A7256">
        <v>2020</v>
      </c>
      <c r="B7256" t="s">
        <v>13</v>
      </c>
      <c r="C7256" s="1">
        <v>18500</v>
      </c>
      <c r="D7256" t="s">
        <v>8</v>
      </c>
      <c r="E7256" s="2">
        <v>1</v>
      </c>
      <c r="F7256">
        <f>IFERROR(VLOOKUP(Bakery[[#This Row],[Products]],Bakery_price[#All],2,FALSE),0)</f>
        <v>4800</v>
      </c>
      <c r="G7256" s="3">
        <f>Bakery[[#This Row],[Price]]*Bakery[[#This Row],[Quantity]]</f>
        <v>4800</v>
      </c>
    </row>
    <row r="7257" spans="1:7" x14ac:dyDescent="0.25">
      <c r="A7257">
        <v>2020</v>
      </c>
      <c r="B7257" t="s">
        <v>13</v>
      </c>
      <c r="C7257" s="1">
        <v>18500</v>
      </c>
      <c r="D7257" t="s">
        <v>17</v>
      </c>
      <c r="E7257" s="2">
        <v>1</v>
      </c>
      <c r="F7257">
        <f>IFERROR(VLOOKUP(Bakery[[#This Row],[Products]],Bakery_price[#All],2,FALSE),0)</f>
        <v>4000</v>
      </c>
      <c r="G7257" s="3">
        <f>Bakery[[#This Row],[Price]]*Bakery[[#This Row],[Quantity]]</f>
        <v>4000</v>
      </c>
    </row>
    <row r="7258" spans="1:7" x14ac:dyDescent="0.25">
      <c r="A7258">
        <v>2020</v>
      </c>
      <c r="B7258" t="s">
        <v>13</v>
      </c>
      <c r="C7258" s="1">
        <v>18500</v>
      </c>
      <c r="D7258" t="s">
        <v>25</v>
      </c>
      <c r="E7258" s="2">
        <v>1</v>
      </c>
      <c r="F7258">
        <f>IFERROR(VLOOKUP(Bakery[[#This Row],[Products]],Bakery_price[#All],2,FALSE),0)</f>
        <v>3500</v>
      </c>
      <c r="G7258" s="3">
        <f>Bakery[[#This Row],[Price]]*Bakery[[#This Row],[Quantity]]</f>
        <v>3500</v>
      </c>
    </row>
    <row r="7259" spans="1:7" x14ac:dyDescent="0.25">
      <c r="A7259">
        <v>2020</v>
      </c>
      <c r="B7259" t="s">
        <v>13</v>
      </c>
      <c r="C7259" s="1">
        <v>24800</v>
      </c>
      <c r="D7259" t="s">
        <v>6</v>
      </c>
      <c r="E7259" s="2">
        <v>2</v>
      </c>
      <c r="F7259">
        <f>IFERROR(VLOOKUP(Bakery[[#This Row],[Products]],Bakery_price[#All],2,FALSE),0)</f>
        <v>4800</v>
      </c>
      <c r="G7259" s="3">
        <f>Bakery[[#This Row],[Price]]*Bakery[[#This Row],[Quantity]]</f>
        <v>9600</v>
      </c>
    </row>
    <row r="7260" spans="1:7" x14ac:dyDescent="0.25">
      <c r="A7260">
        <v>2020</v>
      </c>
      <c r="B7260" t="s">
        <v>13</v>
      </c>
      <c r="C7260" s="1">
        <v>24800</v>
      </c>
      <c r="D7260" t="s">
        <v>15</v>
      </c>
      <c r="E7260" s="2">
        <v>1</v>
      </c>
      <c r="F7260">
        <f>IFERROR(VLOOKUP(Bakery[[#This Row],[Products]],Bakery_price[#All],2,FALSE),0)</f>
        <v>3500</v>
      </c>
      <c r="G7260" s="3">
        <f>Bakery[[#This Row],[Price]]*Bakery[[#This Row],[Quantity]]</f>
        <v>3500</v>
      </c>
    </row>
    <row r="7261" spans="1:7" x14ac:dyDescent="0.25">
      <c r="A7261">
        <v>2020</v>
      </c>
      <c r="B7261" t="s">
        <v>13</v>
      </c>
      <c r="C7261" s="1">
        <v>24800</v>
      </c>
      <c r="D7261" t="s">
        <v>19</v>
      </c>
      <c r="E7261" s="2">
        <v>1</v>
      </c>
      <c r="F7261">
        <f>IFERROR(VLOOKUP(Bakery[[#This Row],[Products]],Bakery_price[#All],2,FALSE),0)</f>
        <v>1500</v>
      </c>
      <c r="G7261" s="3">
        <f>Bakery[[#This Row],[Price]]*Bakery[[#This Row],[Quantity]]</f>
        <v>1500</v>
      </c>
    </row>
    <row r="7262" spans="1:7" x14ac:dyDescent="0.25">
      <c r="A7262">
        <v>2020</v>
      </c>
      <c r="B7262" t="s">
        <v>13</v>
      </c>
      <c r="C7262" s="1">
        <v>24800</v>
      </c>
      <c r="D7262" t="s">
        <v>17</v>
      </c>
      <c r="E7262" s="2">
        <v>1</v>
      </c>
      <c r="F7262">
        <f>IFERROR(VLOOKUP(Bakery[[#This Row],[Products]],Bakery_price[#All],2,FALSE),0)</f>
        <v>4000</v>
      </c>
      <c r="G7262" s="3">
        <f>Bakery[[#This Row],[Price]]*Bakery[[#This Row],[Quantity]]</f>
        <v>4000</v>
      </c>
    </row>
    <row r="7263" spans="1:7" x14ac:dyDescent="0.25">
      <c r="A7263">
        <v>2020</v>
      </c>
      <c r="B7263" t="s">
        <v>13</v>
      </c>
      <c r="C7263" s="1">
        <v>24800</v>
      </c>
      <c r="D7263" t="s">
        <v>30</v>
      </c>
      <c r="E7263" s="2">
        <v>2</v>
      </c>
      <c r="F7263">
        <f>IFERROR(VLOOKUP(Bakery[[#This Row],[Products]],Bakery_price[#All],2,FALSE),0)</f>
        <v>2500</v>
      </c>
      <c r="G7263" s="3">
        <f>Bakery[[#This Row],[Price]]*Bakery[[#This Row],[Quantity]]</f>
        <v>5000</v>
      </c>
    </row>
    <row r="7264" spans="1:7" x14ac:dyDescent="0.25">
      <c r="A7264">
        <v>2020</v>
      </c>
      <c r="B7264" t="s">
        <v>13</v>
      </c>
      <c r="C7264" s="1">
        <v>15300</v>
      </c>
      <c r="D7264" t="s">
        <v>6</v>
      </c>
      <c r="E7264" s="2">
        <v>1</v>
      </c>
      <c r="F7264">
        <f>IFERROR(VLOOKUP(Bakery[[#This Row],[Products]],Bakery_price[#All],2,FALSE),0)</f>
        <v>4800</v>
      </c>
      <c r="G7264" s="3">
        <f>Bakery[[#This Row],[Price]]*Bakery[[#This Row],[Quantity]]</f>
        <v>4800</v>
      </c>
    </row>
    <row r="7265" spans="1:7" x14ac:dyDescent="0.25">
      <c r="A7265">
        <v>2020</v>
      </c>
      <c r="B7265" t="s">
        <v>13</v>
      </c>
      <c r="C7265" s="1">
        <v>15300</v>
      </c>
      <c r="D7265" t="s">
        <v>15</v>
      </c>
      <c r="E7265" s="2">
        <v>1</v>
      </c>
      <c r="F7265">
        <f>IFERROR(VLOOKUP(Bakery[[#This Row],[Products]],Bakery_price[#All],2,FALSE),0)</f>
        <v>3500</v>
      </c>
      <c r="G7265" s="3">
        <f>Bakery[[#This Row],[Price]]*Bakery[[#This Row],[Quantity]]</f>
        <v>3500</v>
      </c>
    </row>
    <row r="7266" spans="1:7" x14ac:dyDescent="0.25">
      <c r="A7266">
        <v>2020</v>
      </c>
      <c r="B7266" t="s">
        <v>13</v>
      </c>
      <c r="C7266" s="1">
        <v>15300</v>
      </c>
      <c r="D7266" t="s">
        <v>19</v>
      </c>
      <c r="E7266" s="2">
        <v>1</v>
      </c>
      <c r="F7266">
        <f>IFERROR(VLOOKUP(Bakery[[#This Row],[Products]],Bakery_price[#All],2,FALSE),0)</f>
        <v>1500</v>
      </c>
      <c r="G7266" s="3">
        <f>Bakery[[#This Row],[Price]]*Bakery[[#This Row],[Quantity]]</f>
        <v>1500</v>
      </c>
    </row>
    <row r="7267" spans="1:7" x14ac:dyDescent="0.25">
      <c r="A7267">
        <v>2020</v>
      </c>
      <c r="B7267" t="s">
        <v>13</v>
      </c>
      <c r="C7267" s="1">
        <v>15300</v>
      </c>
      <c r="D7267" t="s">
        <v>24</v>
      </c>
      <c r="E7267" s="2">
        <v>1</v>
      </c>
      <c r="F7267">
        <f>IFERROR(VLOOKUP(Bakery[[#This Row],[Products]],Bakery_price[#All],2,FALSE),0)</f>
        <v>3500</v>
      </c>
      <c r="G7267" s="3">
        <f>Bakery[[#This Row],[Price]]*Bakery[[#This Row],[Quantity]]</f>
        <v>3500</v>
      </c>
    </row>
    <row r="7268" spans="1:7" x14ac:dyDescent="0.25">
      <c r="A7268">
        <v>2020</v>
      </c>
      <c r="B7268" t="s">
        <v>13</v>
      </c>
      <c r="C7268" s="1">
        <v>15100</v>
      </c>
      <c r="D7268" t="s">
        <v>6</v>
      </c>
      <c r="E7268" s="2">
        <v>2</v>
      </c>
      <c r="F7268">
        <f>IFERROR(VLOOKUP(Bakery[[#This Row],[Products]],Bakery_price[#All],2,FALSE),0)</f>
        <v>4800</v>
      </c>
      <c r="G7268" s="3">
        <f>Bakery[[#This Row],[Price]]*Bakery[[#This Row],[Quantity]]</f>
        <v>9600</v>
      </c>
    </row>
    <row r="7269" spans="1:7" x14ac:dyDescent="0.25">
      <c r="A7269">
        <v>2020</v>
      </c>
      <c r="B7269" t="s">
        <v>13</v>
      </c>
      <c r="C7269" s="1">
        <v>15100</v>
      </c>
      <c r="D7269" t="s">
        <v>25</v>
      </c>
      <c r="E7269" s="2">
        <v>1</v>
      </c>
      <c r="F7269">
        <f>IFERROR(VLOOKUP(Bakery[[#This Row],[Products]],Bakery_price[#All],2,FALSE),0)</f>
        <v>3500</v>
      </c>
      <c r="G7269" s="3">
        <f>Bakery[[#This Row],[Price]]*Bakery[[#This Row],[Quantity]]</f>
        <v>3500</v>
      </c>
    </row>
    <row r="7270" spans="1:7" x14ac:dyDescent="0.25">
      <c r="A7270">
        <v>2020</v>
      </c>
      <c r="B7270" t="s">
        <v>13</v>
      </c>
      <c r="C7270" s="1">
        <v>28800</v>
      </c>
      <c r="D7270" t="s">
        <v>6</v>
      </c>
      <c r="E7270" s="2">
        <v>1</v>
      </c>
      <c r="F7270">
        <f>IFERROR(VLOOKUP(Bakery[[#This Row],[Products]],Bakery_price[#All],2,FALSE),0)</f>
        <v>4800</v>
      </c>
      <c r="G7270" s="3">
        <f>Bakery[[#This Row],[Price]]*Bakery[[#This Row],[Quantity]]</f>
        <v>4800</v>
      </c>
    </row>
    <row r="7271" spans="1:7" x14ac:dyDescent="0.25">
      <c r="A7271">
        <v>2020</v>
      </c>
      <c r="B7271" t="s">
        <v>13</v>
      </c>
      <c r="C7271" s="1">
        <v>28800</v>
      </c>
      <c r="D7271" t="s">
        <v>7</v>
      </c>
      <c r="E7271" s="2">
        <v>1</v>
      </c>
      <c r="F7271">
        <f>IFERROR(VLOOKUP(Bakery[[#This Row],[Products]],Bakery_price[#All],2,FALSE),0)</f>
        <v>0</v>
      </c>
      <c r="G7271" s="3">
        <f>Bakery[[#This Row],[Price]]*Bakery[[#This Row],[Quantity]]</f>
        <v>0</v>
      </c>
    </row>
    <row r="7272" spans="1:7" x14ac:dyDescent="0.25">
      <c r="A7272">
        <v>2020</v>
      </c>
      <c r="B7272" t="s">
        <v>13</v>
      </c>
      <c r="C7272" s="1">
        <v>28800</v>
      </c>
      <c r="D7272" t="s">
        <v>24</v>
      </c>
      <c r="E7272" s="2">
        <v>1</v>
      </c>
      <c r="F7272">
        <f>IFERROR(VLOOKUP(Bakery[[#This Row],[Products]],Bakery_price[#All],2,FALSE),0)</f>
        <v>3500</v>
      </c>
      <c r="G7272" s="3">
        <f>Bakery[[#This Row],[Price]]*Bakery[[#This Row],[Quantity]]</f>
        <v>3500</v>
      </c>
    </row>
    <row r="7273" spans="1:7" x14ac:dyDescent="0.25">
      <c r="A7273">
        <v>2020</v>
      </c>
      <c r="B7273" t="s">
        <v>13</v>
      </c>
      <c r="C7273" s="1">
        <v>28800</v>
      </c>
      <c r="D7273" t="s">
        <v>8</v>
      </c>
      <c r="E7273" s="2">
        <v>1</v>
      </c>
      <c r="F7273">
        <f>IFERROR(VLOOKUP(Bakery[[#This Row],[Products]],Bakery_price[#All],2,FALSE),0)</f>
        <v>4800</v>
      </c>
      <c r="G7273" s="3">
        <f>Bakery[[#This Row],[Price]]*Bakery[[#This Row],[Quantity]]</f>
        <v>4800</v>
      </c>
    </row>
    <row r="7274" spans="1:7" x14ac:dyDescent="0.25">
      <c r="A7274">
        <v>2020</v>
      </c>
      <c r="B7274" t="s">
        <v>13</v>
      </c>
      <c r="C7274" s="1">
        <v>28800</v>
      </c>
      <c r="D7274" t="s">
        <v>25</v>
      </c>
      <c r="E7274" s="2">
        <v>1</v>
      </c>
      <c r="F7274">
        <f>IFERROR(VLOOKUP(Bakery[[#This Row],[Products]],Bakery_price[#All],2,FALSE),0)</f>
        <v>3500</v>
      </c>
      <c r="G7274" s="3">
        <f>Bakery[[#This Row],[Price]]*Bakery[[#This Row],[Quantity]]</f>
        <v>3500</v>
      </c>
    </row>
    <row r="7275" spans="1:7" x14ac:dyDescent="0.25">
      <c r="A7275">
        <v>2020</v>
      </c>
      <c r="B7275" t="s">
        <v>13</v>
      </c>
      <c r="C7275" s="1">
        <v>28800</v>
      </c>
      <c r="D7275" t="s">
        <v>10</v>
      </c>
      <c r="E7275" s="2">
        <v>1</v>
      </c>
      <c r="F7275">
        <f>IFERROR(VLOOKUP(Bakery[[#This Row],[Products]],Bakery_price[#All],2,FALSE),0)</f>
        <v>0</v>
      </c>
      <c r="G7275" s="3">
        <f>Bakery[[#This Row],[Price]]*Bakery[[#This Row],[Quantity]]</f>
        <v>0</v>
      </c>
    </row>
    <row r="7276" spans="1:7" x14ac:dyDescent="0.25">
      <c r="A7276">
        <v>2020</v>
      </c>
      <c r="B7276" t="s">
        <v>13</v>
      </c>
      <c r="C7276" s="1">
        <v>16100</v>
      </c>
      <c r="D7276" t="s">
        <v>6</v>
      </c>
      <c r="E7276" s="2">
        <v>2</v>
      </c>
      <c r="F7276">
        <f>IFERROR(VLOOKUP(Bakery[[#This Row],[Products]],Bakery_price[#All],2,FALSE),0)</f>
        <v>4800</v>
      </c>
      <c r="G7276" s="3">
        <f>Bakery[[#This Row],[Price]]*Bakery[[#This Row],[Quantity]]</f>
        <v>9600</v>
      </c>
    </row>
    <row r="7277" spans="1:7" x14ac:dyDescent="0.25">
      <c r="A7277">
        <v>2020</v>
      </c>
      <c r="B7277" t="s">
        <v>13</v>
      </c>
      <c r="C7277" s="1">
        <v>16100</v>
      </c>
      <c r="D7277" t="s">
        <v>16</v>
      </c>
      <c r="E7277" s="2">
        <v>1</v>
      </c>
      <c r="F7277">
        <f>IFERROR(VLOOKUP(Bakery[[#This Row],[Products]],Bakery_price[#All],2,FALSE),0)</f>
        <v>0</v>
      </c>
      <c r="G7277" s="3">
        <f>Bakery[[#This Row],[Price]]*Bakery[[#This Row],[Quantity]]</f>
        <v>0</v>
      </c>
    </row>
    <row r="7278" spans="1:7" x14ac:dyDescent="0.25">
      <c r="A7278">
        <v>2020</v>
      </c>
      <c r="B7278" t="s">
        <v>13</v>
      </c>
      <c r="C7278" s="1">
        <v>14000</v>
      </c>
      <c r="D7278" t="s">
        <v>7</v>
      </c>
      <c r="E7278" s="2">
        <v>1</v>
      </c>
      <c r="F7278">
        <f>IFERROR(VLOOKUP(Bakery[[#This Row],[Products]],Bakery_price[#All],2,FALSE),0)</f>
        <v>0</v>
      </c>
      <c r="G7278" s="3">
        <f>Bakery[[#This Row],[Price]]*Bakery[[#This Row],[Quantity]]</f>
        <v>0</v>
      </c>
    </row>
    <row r="7279" spans="1:7" x14ac:dyDescent="0.25">
      <c r="A7279">
        <v>2020</v>
      </c>
      <c r="B7279" t="s">
        <v>13</v>
      </c>
      <c r="C7279" s="1">
        <v>14000</v>
      </c>
      <c r="D7279" t="s">
        <v>24</v>
      </c>
      <c r="E7279" s="2">
        <v>1</v>
      </c>
      <c r="F7279">
        <f>IFERROR(VLOOKUP(Bakery[[#This Row],[Products]],Bakery_price[#All],2,FALSE),0)</f>
        <v>3500</v>
      </c>
      <c r="G7279" s="3">
        <f>Bakery[[#This Row],[Price]]*Bakery[[#This Row],[Quantity]]</f>
        <v>3500</v>
      </c>
    </row>
    <row r="7280" spans="1:7" x14ac:dyDescent="0.25">
      <c r="A7280">
        <v>2020</v>
      </c>
      <c r="B7280" t="s">
        <v>13</v>
      </c>
      <c r="C7280" s="1">
        <v>14000</v>
      </c>
      <c r="D7280" t="s">
        <v>8</v>
      </c>
      <c r="E7280" s="2">
        <v>1</v>
      </c>
      <c r="F7280">
        <f>IFERROR(VLOOKUP(Bakery[[#This Row],[Products]],Bakery_price[#All],2,FALSE),0)</f>
        <v>4800</v>
      </c>
      <c r="G7280" s="3">
        <f>Bakery[[#This Row],[Price]]*Bakery[[#This Row],[Quantity]]</f>
        <v>4800</v>
      </c>
    </row>
    <row r="7281" spans="1:7" x14ac:dyDescent="0.25">
      <c r="A7281">
        <v>2020</v>
      </c>
      <c r="B7281" t="s">
        <v>13</v>
      </c>
      <c r="C7281" s="1">
        <v>14800</v>
      </c>
      <c r="D7281" t="s">
        <v>6</v>
      </c>
      <c r="E7281" s="2">
        <v>1</v>
      </c>
      <c r="F7281">
        <f>IFERROR(VLOOKUP(Bakery[[#This Row],[Products]],Bakery_price[#All],2,FALSE),0)</f>
        <v>4800</v>
      </c>
      <c r="G7281" s="3">
        <f>Bakery[[#This Row],[Price]]*Bakery[[#This Row],[Quantity]]</f>
        <v>4800</v>
      </c>
    </row>
    <row r="7282" spans="1:7" x14ac:dyDescent="0.25">
      <c r="A7282">
        <v>2020</v>
      </c>
      <c r="B7282" t="s">
        <v>13</v>
      </c>
      <c r="C7282" s="1">
        <v>14800</v>
      </c>
      <c r="D7282" t="s">
        <v>17</v>
      </c>
      <c r="E7282" s="2">
        <v>2</v>
      </c>
      <c r="F7282">
        <f>IFERROR(VLOOKUP(Bakery[[#This Row],[Products]],Bakery_price[#All],2,FALSE),0)</f>
        <v>4000</v>
      </c>
      <c r="G7282" s="3">
        <f>Bakery[[#This Row],[Price]]*Bakery[[#This Row],[Quantity]]</f>
        <v>8000</v>
      </c>
    </row>
    <row r="7283" spans="1:7" x14ac:dyDescent="0.25">
      <c r="A7283">
        <v>2020</v>
      </c>
      <c r="B7283" t="s">
        <v>14</v>
      </c>
      <c r="C7283" s="1">
        <v>26300</v>
      </c>
      <c r="D7283" t="s">
        <v>6</v>
      </c>
      <c r="E7283" s="2">
        <v>1</v>
      </c>
      <c r="F7283">
        <f>IFERROR(VLOOKUP(Bakery[[#This Row],[Products]],Bakery_price[#All],2,FALSE),0)</f>
        <v>4800</v>
      </c>
      <c r="G7283" s="3">
        <f>Bakery[[#This Row],[Price]]*Bakery[[#This Row],[Quantity]]</f>
        <v>4800</v>
      </c>
    </row>
    <row r="7284" spans="1:7" x14ac:dyDescent="0.25">
      <c r="A7284">
        <v>2020</v>
      </c>
      <c r="B7284" t="s">
        <v>14</v>
      </c>
      <c r="C7284" s="1">
        <v>26300</v>
      </c>
      <c r="D7284" t="s">
        <v>15</v>
      </c>
      <c r="E7284" s="2">
        <v>2</v>
      </c>
      <c r="F7284">
        <f>IFERROR(VLOOKUP(Bakery[[#This Row],[Products]],Bakery_price[#All],2,FALSE),0)</f>
        <v>3500</v>
      </c>
      <c r="G7284" s="3">
        <f>Bakery[[#This Row],[Price]]*Bakery[[#This Row],[Quantity]]</f>
        <v>7000</v>
      </c>
    </row>
    <row r="7285" spans="1:7" x14ac:dyDescent="0.25">
      <c r="A7285">
        <v>2020</v>
      </c>
      <c r="B7285" t="s">
        <v>14</v>
      </c>
      <c r="C7285" s="1">
        <v>26300</v>
      </c>
      <c r="D7285" t="s">
        <v>24</v>
      </c>
      <c r="E7285" s="2">
        <v>2</v>
      </c>
      <c r="F7285">
        <f>IFERROR(VLOOKUP(Bakery[[#This Row],[Products]],Bakery_price[#All],2,FALSE),0)</f>
        <v>3500</v>
      </c>
      <c r="G7285" s="3">
        <f>Bakery[[#This Row],[Price]]*Bakery[[#This Row],[Quantity]]</f>
        <v>7000</v>
      </c>
    </row>
    <row r="7286" spans="1:7" x14ac:dyDescent="0.25">
      <c r="A7286">
        <v>2020</v>
      </c>
      <c r="B7286" t="s">
        <v>14</v>
      </c>
      <c r="C7286" s="1">
        <v>26300</v>
      </c>
      <c r="D7286" t="s">
        <v>8</v>
      </c>
      <c r="E7286" s="2">
        <v>1</v>
      </c>
      <c r="F7286">
        <f>IFERROR(VLOOKUP(Bakery[[#This Row],[Products]],Bakery_price[#All],2,FALSE),0)</f>
        <v>4800</v>
      </c>
      <c r="G7286" s="3">
        <f>Bakery[[#This Row],[Price]]*Bakery[[#This Row],[Quantity]]</f>
        <v>4800</v>
      </c>
    </row>
    <row r="7287" spans="1:7" x14ac:dyDescent="0.25">
      <c r="A7287">
        <v>2020</v>
      </c>
      <c r="B7287" t="s">
        <v>14</v>
      </c>
      <c r="C7287" s="1">
        <v>26300</v>
      </c>
      <c r="D7287" t="s">
        <v>22</v>
      </c>
      <c r="E7287" s="2">
        <v>1</v>
      </c>
      <c r="F7287">
        <f>IFERROR(VLOOKUP(Bakery[[#This Row],[Products]],Bakery_price[#All],2,FALSE),0)</f>
        <v>4500</v>
      </c>
      <c r="G7287" s="3">
        <f>Bakery[[#This Row],[Price]]*Bakery[[#This Row],[Quantity]]</f>
        <v>4500</v>
      </c>
    </row>
    <row r="7288" spans="1:7" x14ac:dyDescent="0.25">
      <c r="A7288">
        <v>2020</v>
      </c>
      <c r="B7288" t="s">
        <v>14</v>
      </c>
      <c r="C7288" s="1">
        <v>19300</v>
      </c>
      <c r="D7288" t="s">
        <v>6</v>
      </c>
      <c r="E7288" s="2">
        <v>1</v>
      </c>
      <c r="F7288">
        <f>IFERROR(VLOOKUP(Bakery[[#This Row],[Products]],Bakery_price[#All],2,FALSE),0)</f>
        <v>4800</v>
      </c>
      <c r="G7288" s="3">
        <f>Bakery[[#This Row],[Price]]*Bakery[[#This Row],[Quantity]]</f>
        <v>4800</v>
      </c>
    </row>
    <row r="7289" spans="1:7" x14ac:dyDescent="0.25">
      <c r="A7289">
        <v>2020</v>
      </c>
      <c r="B7289" t="s">
        <v>14</v>
      </c>
      <c r="C7289" s="1">
        <v>19300</v>
      </c>
      <c r="D7289" t="s">
        <v>24</v>
      </c>
      <c r="E7289" s="2">
        <v>1</v>
      </c>
      <c r="F7289">
        <f>IFERROR(VLOOKUP(Bakery[[#This Row],[Products]],Bakery_price[#All],2,FALSE),0)</f>
        <v>3500</v>
      </c>
      <c r="G7289" s="3">
        <f>Bakery[[#This Row],[Price]]*Bakery[[#This Row],[Quantity]]</f>
        <v>3500</v>
      </c>
    </row>
    <row r="7290" spans="1:7" x14ac:dyDescent="0.25">
      <c r="A7290">
        <v>2020</v>
      </c>
      <c r="B7290" t="s">
        <v>14</v>
      </c>
      <c r="C7290" s="1">
        <v>19300</v>
      </c>
      <c r="D7290" t="s">
        <v>31</v>
      </c>
      <c r="E7290" s="2">
        <v>1</v>
      </c>
      <c r="F7290">
        <f>IFERROR(VLOOKUP(Bakery[[#This Row],[Products]],Bakery_price[#All],2,FALSE),0)</f>
        <v>4000</v>
      </c>
      <c r="G7290" s="3">
        <f>Bakery[[#This Row],[Price]]*Bakery[[#This Row],[Quantity]]</f>
        <v>4000</v>
      </c>
    </row>
    <row r="7291" spans="1:7" x14ac:dyDescent="0.25">
      <c r="A7291">
        <v>2020</v>
      </c>
      <c r="B7291" t="s">
        <v>14</v>
      </c>
      <c r="C7291" s="1">
        <v>19300</v>
      </c>
      <c r="D7291" t="s">
        <v>29</v>
      </c>
      <c r="E7291" s="2">
        <v>1</v>
      </c>
      <c r="F7291">
        <f>IFERROR(VLOOKUP(Bakery[[#This Row],[Products]],Bakery_price[#All],2,FALSE),0)</f>
        <v>4500</v>
      </c>
      <c r="G7291" s="3">
        <f>Bakery[[#This Row],[Price]]*Bakery[[#This Row],[Quantity]]</f>
        <v>4500</v>
      </c>
    </row>
    <row r="7292" spans="1:7" x14ac:dyDescent="0.25">
      <c r="A7292">
        <v>2020</v>
      </c>
      <c r="B7292" t="s">
        <v>14</v>
      </c>
      <c r="C7292" s="1">
        <v>14800</v>
      </c>
      <c r="D7292" t="s">
        <v>6</v>
      </c>
      <c r="E7292" s="2">
        <v>1</v>
      </c>
      <c r="F7292">
        <f>IFERROR(VLOOKUP(Bakery[[#This Row],[Products]],Bakery_price[#All],2,FALSE),0)</f>
        <v>4800</v>
      </c>
      <c r="G7292" s="3">
        <f>Bakery[[#This Row],[Price]]*Bakery[[#This Row],[Quantity]]</f>
        <v>4800</v>
      </c>
    </row>
    <row r="7293" spans="1:7" x14ac:dyDescent="0.25">
      <c r="A7293">
        <v>2020</v>
      </c>
      <c r="B7293" t="s">
        <v>14</v>
      </c>
      <c r="C7293" s="1">
        <v>14800</v>
      </c>
      <c r="D7293" t="s">
        <v>24</v>
      </c>
      <c r="E7293" s="2">
        <v>1</v>
      </c>
      <c r="F7293">
        <f>IFERROR(VLOOKUP(Bakery[[#This Row],[Products]],Bakery_price[#All],2,FALSE),0)</f>
        <v>3500</v>
      </c>
      <c r="G7293" s="3">
        <f>Bakery[[#This Row],[Price]]*Bakery[[#This Row],[Quantity]]</f>
        <v>3500</v>
      </c>
    </row>
    <row r="7294" spans="1:7" x14ac:dyDescent="0.25">
      <c r="A7294">
        <v>2020</v>
      </c>
      <c r="B7294" t="s">
        <v>14</v>
      </c>
      <c r="C7294" s="1">
        <v>14800</v>
      </c>
      <c r="D7294" t="s">
        <v>8</v>
      </c>
      <c r="E7294" s="2">
        <v>1</v>
      </c>
      <c r="F7294">
        <f>IFERROR(VLOOKUP(Bakery[[#This Row],[Products]],Bakery_price[#All],2,FALSE),0)</f>
        <v>4800</v>
      </c>
      <c r="G7294" s="3">
        <f>Bakery[[#This Row],[Price]]*Bakery[[#This Row],[Quantity]]</f>
        <v>4800</v>
      </c>
    </row>
    <row r="7295" spans="1:7" x14ac:dyDescent="0.25">
      <c r="A7295">
        <v>2020</v>
      </c>
      <c r="B7295" t="s">
        <v>14</v>
      </c>
      <c r="C7295" s="1">
        <v>40300</v>
      </c>
      <c r="D7295" t="s">
        <v>6</v>
      </c>
      <c r="E7295" s="2">
        <v>1</v>
      </c>
      <c r="F7295">
        <f>IFERROR(VLOOKUP(Bakery[[#This Row],[Products]],Bakery_price[#All],2,FALSE),0)</f>
        <v>4800</v>
      </c>
      <c r="G7295" s="3">
        <f>Bakery[[#This Row],[Price]]*Bakery[[#This Row],[Quantity]]</f>
        <v>4800</v>
      </c>
    </row>
    <row r="7296" spans="1:7" x14ac:dyDescent="0.25">
      <c r="A7296">
        <v>2020</v>
      </c>
      <c r="B7296" t="s">
        <v>14</v>
      </c>
      <c r="C7296" s="1">
        <v>40300</v>
      </c>
      <c r="D7296" t="s">
        <v>15</v>
      </c>
      <c r="E7296" s="2">
        <v>2</v>
      </c>
      <c r="F7296">
        <f>IFERROR(VLOOKUP(Bakery[[#This Row],[Products]],Bakery_price[#All],2,FALSE),0)</f>
        <v>3500</v>
      </c>
      <c r="G7296" s="3">
        <f>Bakery[[#This Row],[Price]]*Bakery[[#This Row],[Quantity]]</f>
        <v>7000</v>
      </c>
    </row>
    <row r="7297" spans="1:7" x14ac:dyDescent="0.25">
      <c r="A7297">
        <v>2020</v>
      </c>
      <c r="B7297" t="s">
        <v>14</v>
      </c>
      <c r="C7297" s="1">
        <v>40300</v>
      </c>
      <c r="D7297" t="s">
        <v>19</v>
      </c>
      <c r="E7297" s="2">
        <v>2</v>
      </c>
      <c r="F7297">
        <f>IFERROR(VLOOKUP(Bakery[[#This Row],[Products]],Bakery_price[#All],2,FALSE),0)</f>
        <v>1500</v>
      </c>
      <c r="G7297" s="3">
        <f>Bakery[[#This Row],[Price]]*Bakery[[#This Row],[Quantity]]</f>
        <v>3000</v>
      </c>
    </row>
    <row r="7298" spans="1:7" x14ac:dyDescent="0.25">
      <c r="A7298">
        <v>2020</v>
      </c>
      <c r="B7298" t="s">
        <v>14</v>
      </c>
      <c r="C7298" s="1">
        <v>40300</v>
      </c>
      <c r="D7298" t="s">
        <v>7</v>
      </c>
      <c r="E7298" s="2">
        <v>1</v>
      </c>
      <c r="F7298">
        <f>IFERROR(VLOOKUP(Bakery[[#This Row],[Products]],Bakery_price[#All],2,FALSE),0)</f>
        <v>0</v>
      </c>
      <c r="G7298" s="3">
        <f>Bakery[[#This Row],[Price]]*Bakery[[#This Row],[Quantity]]</f>
        <v>0</v>
      </c>
    </row>
    <row r="7299" spans="1:7" x14ac:dyDescent="0.25">
      <c r="A7299">
        <v>2020</v>
      </c>
      <c r="B7299" t="s">
        <v>14</v>
      </c>
      <c r="C7299" s="1">
        <v>40300</v>
      </c>
      <c r="D7299" t="s">
        <v>20</v>
      </c>
      <c r="E7299" s="2">
        <v>1</v>
      </c>
      <c r="F7299">
        <f>IFERROR(VLOOKUP(Bakery[[#This Row],[Products]],Bakery_price[#All],2,FALSE),0)</f>
        <v>0</v>
      </c>
      <c r="G7299" s="3">
        <f>Bakery[[#This Row],[Price]]*Bakery[[#This Row],[Quantity]]</f>
        <v>0</v>
      </c>
    </row>
    <row r="7300" spans="1:7" x14ac:dyDescent="0.25">
      <c r="A7300">
        <v>2020</v>
      </c>
      <c r="B7300" t="s">
        <v>14</v>
      </c>
      <c r="C7300" s="1">
        <v>40300</v>
      </c>
      <c r="D7300" t="s">
        <v>8</v>
      </c>
      <c r="E7300" s="2">
        <v>1</v>
      </c>
      <c r="F7300">
        <f>IFERROR(VLOOKUP(Bakery[[#This Row],[Products]],Bakery_price[#All],2,FALSE),0)</f>
        <v>4800</v>
      </c>
      <c r="G7300" s="3">
        <f>Bakery[[#This Row],[Price]]*Bakery[[#This Row],[Quantity]]</f>
        <v>4800</v>
      </c>
    </row>
    <row r="7301" spans="1:7" x14ac:dyDescent="0.25">
      <c r="A7301">
        <v>2020</v>
      </c>
      <c r="B7301" t="s">
        <v>14</v>
      </c>
      <c r="C7301" s="1">
        <v>40300</v>
      </c>
      <c r="D7301" t="s">
        <v>25</v>
      </c>
      <c r="E7301" s="2">
        <v>1</v>
      </c>
      <c r="F7301">
        <f>IFERROR(VLOOKUP(Bakery[[#This Row],[Products]],Bakery_price[#All],2,FALSE),0)</f>
        <v>3500</v>
      </c>
      <c r="G7301" s="3">
        <f>Bakery[[#This Row],[Price]]*Bakery[[#This Row],[Quantity]]</f>
        <v>3500</v>
      </c>
    </row>
    <row r="7302" spans="1:7" x14ac:dyDescent="0.25">
      <c r="A7302">
        <v>2020</v>
      </c>
      <c r="B7302" t="s">
        <v>14</v>
      </c>
      <c r="C7302" s="1">
        <v>40300</v>
      </c>
      <c r="D7302" t="s">
        <v>16</v>
      </c>
      <c r="E7302" s="2">
        <v>1</v>
      </c>
      <c r="F7302">
        <f>IFERROR(VLOOKUP(Bakery[[#This Row],[Products]],Bakery_price[#All],2,FALSE),0)</f>
        <v>0</v>
      </c>
      <c r="G7302" s="3">
        <f>Bakery[[#This Row],[Price]]*Bakery[[#This Row],[Quantity]]</f>
        <v>0</v>
      </c>
    </row>
    <row r="7303" spans="1:7" x14ac:dyDescent="0.25">
      <c r="A7303">
        <v>2020</v>
      </c>
      <c r="B7303" t="s">
        <v>14</v>
      </c>
      <c r="C7303" s="1">
        <v>40300</v>
      </c>
      <c r="D7303" t="s">
        <v>30</v>
      </c>
      <c r="E7303" s="2">
        <v>1</v>
      </c>
      <c r="F7303">
        <f>IFERROR(VLOOKUP(Bakery[[#This Row],[Products]],Bakery_price[#All],2,FALSE),0)</f>
        <v>2500</v>
      </c>
      <c r="G7303" s="3">
        <f>Bakery[[#This Row],[Price]]*Bakery[[#This Row],[Quantity]]</f>
        <v>2500</v>
      </c>
    </row>
    <row r="7304" spans="1:7" x14ac:dyDescent="0.25">
      <c r="A7304">
        <v>2020</v>
      </c>
      <c r="B7304" t="s">
        <v>14</v>
      </c>
      <c r="C7304" s="1">
        <v>15500</v>
      </c>
      <c r="D7304" t="s">
        <v>19</v>
      </c>
      <c r="E7304" s="2">
        <v>1</v>
      </c>
      <c r="F7304">
        <f>IFERROR(VLOOKUP(Bakery[[#This Row],[Products]],Bakery_price[#All],2,FALSE),0)</f>
        <v>1500</v>
      </c>
      <c r="G7304" s="3">
        <f>Bakery[[#This Row],[Price]]*Bakery[[#This Row],[Quantity]]</f>
        <v>1500</v>
      </c>
    </row>
    <row r="7305" spans="1:7" x14ac:dyDescent="0.25">
      <c r="A7305">
        <v>2020</v>
      </c>
      <c r="B7305" t="s">
        <v>14</v>
      </c>
      <c r="C7305" s="1">
        <v>15500</v>
      </c>
      <c r="D7305" t="s">
        <v>24</v>
      </c>
      <c r="E7305" s="2">
        <v>1</v>
      </c>
      <c r="F7305">
        <f>IFERROR(VLOOKUP(Bakery[[#This Row],[Products]],Bakery_price[#All],2,FALSE),0)</f>
        <v>3500</v>
      </c>
      <c r="G7305" s="3">
        <f>Bakery[[#This Row],[Price]]*Bakery[[#This Row],[Quantity]]</f>
        <v>3500</v>
      </c>
    </row>
    <row r="7306" spans="1:7" x14ac:dyDescent="0.25">
      <c r="A7306">
        <v>2020</v>
      </c>
      <c r="B7306" t="s">
        <v>14</v>
      </c>
      <c r="C7306" s="1">
        <v>15500</v>
      </c>
      <c r="D7306" t="s">
        <v>8</v>
      </c>
      <c r="E7306" s="2">
        <v>1</v>
      </c>
      <c r="F7306">
        <f>IFERROR(VLOOKUP(Bakery[[#This Row],[Products]],Bakery_price[#All],2,FALSE),0)</f>
        <v>4800</v>
      </c>
      <c r="G7306" s="3">
        <f>Bakery[[#This Row],[Price]]*Bakery[[#This Row],[Quantity]]</f>
        <v>4800</v>
      </c>
    </row>
    <row r="7307" spans="1:7" x14ac:dyDescent="0.25">
      <c r="A7307">
        <v>2020</v>
      </c>
      <c r="B7307" t="s">
        <v>14</v>
      </c>
      <c r="C7307" s="1">
        <v>15500</v>
      </c>
      <c r="D7307" t="s">
        <v>17</v>
      </c>
      <c r="E7307" s="2">
        <v>1</v>
      </c>
      <c r="F7307">
        <f>IFERROR(VLOOKUP(Bakery[[#This Row],[Products]],Bakery_price[#All],2,FALSE),0)</f>
        <v>4000</v>
      </c>
      <c r="G7307" s="3">
        <f>Bakery[[#This Row],[Price]]*Bakery[[#This Row],[Quantity]]</f>
        <v>4000</v>
      </c>
    </row>
    <row r="7308" spans="1:7" x14ac:dyDescent="0.25">
      <c r="A7308">
        <v>2020</v>
      </c>
      <c r="B7308" t="s">
        <v>14</v>
      </c>
      <c r="C7308" s="1">
        <v>22600</v>
      </c>
      <c r="D7308" t="s">
        <v>6</v>
      </c>
      <c r="E7308" s="2">
        <v>3</v>
      </c>
      <c r="F7308">
        <f>IFERROR(VLOOKUP(Bakery[[#This Row],[Products]],Bakery_price[#All],2,FALSE),0)</f>
        <v>4800</v>
      </c>
      <c r="G7308" s="3">
        <f>Bakery[[#This Row],[Price]]*Bakery[[#This Row],[Quantity]]</f>
        <v>14400</v>
      </c>
    </row>
    <row r="7309" spans="1:7" x14ac:dyDescent="0.25">
      <c r="A7309">
        <v>2020</v>
      </c>
      <c r="B7309" t="s">
        <v>14</v>
      </c>
      <c r="C7309" s="1">
        <v>22600</v>
      </c>
      <c r="D7309" t="s">
        <v>8</v>
      </c>
      <c r="E7309" s="2">
        <v>1</v>
      </c>
      <c r="F7309">
        <f>IFERROR(VLOOKUP(Bakery[[#This Row],[Products]],Bakery_price[#All],2,FALSE),0)</f>
        <v>4800</v>
      </c>
      <c r="G7309" s="3">
        <f>Bakery[[#This Row],[Price]]*Bakery[[#This Row],[Quantity]]</f>
        <v>4800</v>
      </c>
    </row>
    <row r="7310" spans="1:7" x14ac:dyDescent="0.25">
      <c r="A7310">
        <v>2020</v>
      </c>
      <c r="B7310" t="s">
        <v>14</v>
      </c>
      <c r="C7310" s="1">
        <v>22600</v>
      </c>
      <c r="D7310" t="s">
        <v>30</v>
      </c>
      <c r="E7310" s="2">
        <v>1</v>
      </c>
      <c r="F7310">
        <f>IFERROR(VLOOKUP(Bakery[[#This Row],[Products]],Bakery_price[#All],2,FALSE),0)</f>
        <v>2500</v>
      </c>
      <c r="G7310" s="3">
        <f>Bakery[[#This Row],[Price]]*Bakery[[#This Row],[Quantity]]</f>
        <v>2500</v>
      </c>
    </row>
    <row r="7311" spans="1:7" x14ac:dyDescent="0.25">
      <c r="A7311">
        <v>2020</v>
      </c>
      <c r="B7311" t="s">
        <v>14</v>
      </c>
      <c r="C7311" s="1">
        <v>18000</v>
      </c>
      <c r="D7311" t="s">
        <v>25</v>
      </c>
      <c r="E7311" s="2">
        <v>2</v>
      </c>
      <c r="F7311">
        <f>IFERROR(VLOOKUP(Bakery[[#This Row],[Products]],Bakery_price[#All],2,FALSE),0)</f>
        <v>3500</v>
      </c>
      <c r="G7311" s="3">
        <f>Bakery[[#This Row],[Price]]*Bakery[[#This Row],[Quantity]]</f>
        <v>7000</v>
      </c>
    </row>
    <row r="7312" spans="1:7" x14ac:dyDescent="0.25">
      <c r="A7312">
        <v>2020</v>
      </c>
      <c r="B7312" t="s">
        <v>14</v>
      </c>
      <c r="C7312" s="1">
        <v>18000</v>
      </c>
      <c r="D7312" t="s">
        <v>29</v>
      </c>
      <c r="E7312" s="2">
        <v>1</v>
      </c>
      <c r="F7312">
        <f>IFERROR(VLOOKUP(Bakery[[#This Row],[Products]],Bakery_price[#All],2,FALSE),0)</f>
        <v>4500</v>
      </c>
      <c r="G7312" s="3">
        <f>Bakery[[#This Row],[Price]]*Bakery[[#This Row],[Quantity]]</f>
        <v>4500</v>
      </c>
    </row>
    <row r="7313" spans="1:7" x14ac:dyDescent="0.25">
      <c r="A7313">
        <v>2020</v>
      </c>
      <c r="B7313" t="s">
        <v>14</v>
      </c>
      <c r="C7313" s="1">
        <v>18000</v>
      </c>
      <c r="D7313" t="s">
        <v>12</v>
      </c>
      <c r="E7313" s="2">
        <v>1</v>
      </c>
      <c r="F7313">
        <f>IFERROR(VLOOKUP(Bakery[[#This Row],[Products]],Bakery_price[#All],2,FALSE),0)</f>
        <v>4500</v>
      </c>
      <c r="G7313" s="3">
        <f>Bakery[[#This Row],[Price]]*Bakery[[#This Row],[Quantity]]</f>
        <v>4500</v>
      </c>
    </row>
    <row r="7314" spans="1:7" x14ac:dyDescent="0.25">
      <c r="A7314">
        <v>2020</v>
      </c>
      <c r="B7314" t="s">
        <v>14</v>
      </c>
      <c r="C7314" s="1">
        <v>24100</v>
      </c>
      <c r="D7314" t="s">
        <v>6</v>
      </c>
      <c r="E7314" s="2">
        <v>2</v>
      </c>
      <c r="F7314">
        <f>IFERROR(VLOOKUP(Bakery[[#This Row],[Products]],Bakery_price[#All],2,FALSE),0)</f>
        <v>4800</v>
      </c>
      <c r="G7314" s="3">
        <f>Bakery[[#This Row],[Price]]*Bakery[[#This Row],[Quantity]]</f>
        <v>9600</v>
      </c>
    </row>
    <row r="7315" spans="1:7" x14ac:dyDescent="0.25">
      <c r="A7315">
        <v>2020</v>
      </c>
      <c r="B7315" t="s">
        <v>14</v>
      </c>
      <c r="C7315" s="1">
        <v>24100</v>
      </c>
      <c r="D7315" t="s">
        <v>7</v>
      </c>
      <c r="E7315" s="2">
        <v>1</v>
      </c>
      <c r="F7315">
        <f>IFERROR(VLOOKUP(Bakery[[#This Row],[Products]],Bakery_price[#All],2,FALSE),0)</f>
        <v>0</v>
      </c>
      <c r="G7315" s="3">
        <f>Bakery[[#This Row],[Price]]*Bakery[[#This Row],[Quantity]]</f>
        <v>0</v>
      </c>
    </row>
    <row r="7316" spans="1:7" x14ac:dyDescent="0.25">
      <c r="A7316">
        <v>2020</v>
      </c>
      <c r="B7316" t="s">
        <v>14</v>
      </c>
      <c r="C7316" s="1">
        <v>24100</v>
      </c>
      <c r="D7316" t="s">
        <v>8</v>
      </c>
      <c r="E7316" s="2">
        <v>1</v>
      </c>
      <c r="F7316">
        <f>IFERROR(VLOOKUP(Bakery[[#This Row],[Products]],Bakery_price[#All],2,FALSE),0)</f>
        <v>4800</v>
      </c>
      <c r="G7316" s="3">
        <f>Bakery[[#This Row],[Price]]*Bakery[[#This Row],[Quantity]]</f>
        <v>4800</v>
      </c>
    </row>
    <row r="7317" spans="1:7" x14ac:dyDescent="0.25">
      <c r="A7317">
        <v>2020</v>
      </c>
      <c r="B7317" t="s">
        <v>14</v>
      </c>
      <c r="C7317" s="1">
        <v>24100</v>
      </c>
      <c r="D7317" t="s">
        <v>17</v>
      </c>
      <c r="E7317" s="2">
        <v>1</v>
      </c>
      <c r="F7317">
        <f>IFERROR(VLOOKUP(Bakery[[#This Row],[Products]],Bakery_price[#All],2,FALSE),0)</f>
        <v>4000</v>
      </c>
      <c r="G7317" s="3">
        <f>Bakery[[#This Row],[Price]]*Bakery[[#This Row],[Quantity]]</f>
        <v>4000</v>
      </c>
    </row>
    <row r="7318" spans="1:7" x14ac:dyDescent="0.25">
      <c r="A7318">
        <v>2020</v>
      </c>
      <c r="B7318" t="s">
        <v>14</v>
      </c>
      <c r="C7318" s="1">
        <v>16600</v>
      </c>
      <c r="D7318" t="s">
        <v>6</v>
      </c>
      <c r="E7318" s="2">
        <v>1</v>
      </c>
      <c r="F7318">
        <f>IFERROR(VLOOKUP(Bakery[[#This Row],[Products]],Bakery_price[#All],2,FALSE),0)</f>
        <v>4800</v>
      </c>
      <c r="G7318" s="3">
        <f>Bakery[[#This Row],[Price]]*Bakery[[#This Row],[Quantity]]</f>
        <v>4800</v>
      </c>
    </row>
    <row r="7319" spans="1:7" x14ac:dyDescent="0.25">
      <c r="A7319">
        <v>2020</v>
      </c>
      <c r="B7319" t="s">
        <v>14</v>
      </c>
      <c r="C7319" s="1">
        <v>16600</v>
      </c>
      <c r="D7319" t="s">
        <v>26</v>
      </c>
      <c r="E7319" s="2">
        <v>1</v>
      </c>
      <c r="F7319">
        <f>IFERROR(VLOOKUP(Bakery[[#This Row],[Products]],Bakery_price[#All],2,FALSE),0)</f>
        <v>4000</v>
      </c>
      <c r="G7319" s="3">
        <f>Bakery[[#This Row],[Price]]*Bakery[[#This Row],[Quantity]]</f>
        <v>4000</v>
      </c>
    </row>
    <row r="7320" spans="1:7" x14ac:dyDescent="0.25">
      <c r="A7320">
        <v>2020</v>
      </c>
      <c r="B7320" t="s">
        <v>14</v>
      </c>
      <c r="C7320" s="1">
        <v>16600</v>
      </c>
      <c r="D7320" t="s">
        <v>9</v>
      </c>
      <c r="E7320" s="2" t="s">
        <v>32</v>
      </c>
      <c r="F7320">
        <f>IFERROR(VLOOKUP(Bakery[[#This Row],[Products]],Bakery_price[#All],2,FALSE),0)</f>
        <v>5000</v>
      </c>
      <c r="G7320" s="3">
        <f>Bakery[[#This Row],[Price]]*Bakery[[#This Row],[Quantity]]</f>
        <v>5000</v>
      </c>
    </row>
    <row r="7321" spans="1:7" x14ac:dyDescent="0.25">
      <c r="A7321">
        <v>2020</v>
      </c>
      <c r="B7321" t="s">
        <v>18</v>
      </c>
      <c r="C7321" s="1">
        <v>21800</v>
      </c>
      <c r="D7321" t="s">
        <v>6</v>
      </c>
      <c r="E7321" s="2">
        <v>1</v>
      </c>
      <c r="F7321">
        <f>IFERROR(VLOOKUP(Bakery[[#This Row],[Products]],Bakery_price[#All],2,FALSE),0)</f>
        <v>4800</v>
      </c>
      <c r="G7321" s="3">
        <f>Bakery[[#This Row],[Price]]*Bakery[[#This Row],[Quantity]]</f>
        <v>4800</v>
      </c>
    </row>
    <row r="7322" spans="1:7" x14ac:dyDescent="0.25">
      <c r="A7322">
        <v>2020</v>
      </c>
      <c r="B7322" t="s">
        <v>18</v>
      </c>
      <c r="C7322" s="1">
        <v>21800</v>
      </c>
      <c r="D7322" t="s">
        <v>24</v>
      </c>
      <c r="E7322" s="2">
        <v>2</v>
      </c>
      <c r="F7322">
        <f>IFERROR(VLOOKUP(Bakery[[#This Row],[Products]],Bakery_price[#All],2,FALSE),0)</f>
        <v>3500</v>
      </c>
      <c r="G7322" s="3">
        <f>Bakery[[#This Row],[Price]]*Bakery[[#This Row],[Quantity]]</f>
        <v>7000</v>
      </c>
    </row>
    <row r="7323" spans="1:7" x14ac:dyDescent="0.25">
      <c r="A7323">
        <v>2020</v>
      </c>
      <c r="B7323" t="s">
        <v>18</v>
      </c>
      <c r="C7323" s="1">
        <v>21800</v>
      </c>
      <c r="D7323" t="s">
        <v>25</v>
      </c>
      <c r="E7323" s="2">
        <v>2</v>
      </c>
      <c r="F7323">
        <f>IFERROR(VLOOKUP(Bakery[[#This Row],[Products]],Bakery_price[#All],2,FALSE),0)</f>
        <v>3500</v>
      </c>
      <c r="G7323" s="3">
        <f>Bakery[[#This Row],[Price]]*Bakery[[#This Row],[Quantity]]</f>
        <v>7000</v>
      </c>
    </row>
    <row r="7324" spans="1:7" x14ac:dyDescent="0.25">
      <c r="A7324">
        <v>2020</v>
      </c>
      <c r="B7324" t="s">
        <v>18</v>
      </c>
      <c r="C7324" s="1">
        <v>27800</v>
      </c>
      <c r="D7324" t="s">
        <v>6</v>
      </c>
      <c r="E7324" s="2">
        <v>1</v>
      </c>
      <c r="F7324">
        <f>IFERROR(VLOOKUP(Bakery[[#This Row],[Products]],Bakery_price[#All],2,FALSE),0)</f>
        <v>4800</v>
      </c>
      <c r="G7324" s="3">
        <f>Bakery[[#This Row],[Price]]*Bakery[[#This Row],[Quantity]]</f>
        <v>4800</v>
      </c>
    </row>
    <row r="7325" spans="1:7" x14ac:dyDescent="0.25">
      <c r="A7325">
        <v>2020</v>
      </c>
      <c r="B7325" t="s">
        <v>18</v>
      </c>
      <c r="C7325" s="1">
        <v>27800</v>
      </c>
      <c r="D7325" t="s">
        <v>15</v>
      </c>
      <c r="E7325" s="2">
        <v>1</v>
      </c>
      <c r="F7325">
        <f>IFERROR(VLOOKUP(Bakery[[#This Row],[Products]],Bakery_price[#All],2,FALSE),0)</f>
        <v>3500</v>
      </c>
      <c r="G7325" s="3">
        <f>Bakery[[#This Row],[Price]]*Bakery[[#This Row],[Quantity]]</f>
        <v>3500</v>
      </c>
    </row>
    <row r="7326" spans="1:7" x14ac:dyDescent="0.25">
      <c r="A7326">
        <v>2020</v>
      </c>
      <c r="B7326" t="s">
        <v>18</v>
      </c>
      <c r="C7326" s="1">
        <v>27800</v>
      </c>
      <c r="D7326" t="s">
        <v>7</v>
      </c>
      <c r="E7326" s="2">
        <v>1</v>
      </c>
      <c r="F7326">
        <f>IFERROR(VLOOKUP(Bakery[[#This Row],[Products]],Bakery_price[#All],2,FALSE),0)</f>
        <v>0</v>
      </c>
      <c r="G7326" s="3">
        <f>Bakery[[#This Row],[Price]]*Bakery[[#This Row],[Quantity]]</f>
        <v>0</v>
      </c>
    </row>
    <row r="7327" spans="1:7" x14ac:dyDescent="0.25">
      <c r="A7327">
        <v>2020</v>
      </c>
      <c r="B7327" t="s">
        <v>18</v>
      </c>
      <c r="C7327" s="1">
        <v>27800</v>
      </c>
      <c r="D7327" t="s">
        <v>20</v>
      </c>
      <c r="E7327" s="2">
        <v>1</v>
      </c>
      <c r="F7327">
        <f>IFERROR(VLOOKUP(Bakery[[#This Row],[Products]],Bakery_price[#All],2,FALSE),0)</f>
        <v>0</v>
      </c>
      <c r="G7327" s="3">
        <f>Bakery[[#This Row],[Price]]*Bakery[[#This Row],[Quantity]]</f>
        <v>0</v>
      </c>
    </row>
    <row r="7328" spans="1:7" x14ac:dyDescent="0.25">
      <c r="A7328">
        <v>2020</v>
      </c>
      <c r="B7328" t="s">
        <v>18</v>
      </c>
      <c r="C7328" s="1">
        <v>27800</v>
      </c>
      <c r="D7328" t="s">
        <v>8</v>
      </c>
      <c r="E7328" s="2">
        <v>1</v>
      </c>
      <c r="F7328">
        <f>IFERROR(VLOOKUP(Bakery[[#This Row],[Products]],Bakery_price[#All],2,FALSE),0)</f>
        <v>4800</v>
      </c>
      <c r="G7328" s="3">
        <f>Bakery[[#This Row],[Price]]*Bakery[[#This Row],[Quantity]]</f>
        <v>4800</v>
      </c>
    </row>
    <row r="7329" spans="1:7" x14ac:dyDescent="0.25">
      <c r="A7329">
        <v>2020</v>
      </c>
      <c r="B7329" t="s">
        <v>18</v>
      </c>
      <c r="C7329" s="1">
        <v>27800</v>
      </c>
      <c r="D7329" t="s">
        <v>25</v>
      </c>
      <c r="E7329" s="2">
        <v>1</v>
      </c>
      <c r="F7329">
        <f>IFERROR(VLOOKUP(Bakery[[#This Row],[Products]],Bakery_price[#All],2,FALSE),0)</f>
        <v>3500</v>
      </c>
      <c r="G7329" s="3">
        <f>Bakery[[#This Row],[Price]]*Bakery[[#This Row],[Quantity]]</f>
        <v>3500</v>
      </c>
    </row>
    <row r="7330" spans="1:7" x14ac:dyDescent="0.25">
      <c r="A7330">
        <v>2020</v>
      </c>
      <c r="B7330" t="s">
        <v>18</v>
      </c>
      <c r="C7330" s="1">
        <v>15800</v>
      </c>
      <c r="D7330" t="s">
        <v>6</v>
      </c>
      <c r="E7330" s="2">
        <v>1</v>
      </c>
      <c r="F7330">
        <f>IFERROR(VLOOKUP(Bakery[[#This Row],[Products]],Bakery_price[#All],2,FALSE),0)</f>
        <v>4800</v>
      </c>
      <c r="G7330" s="3">
        <f>Bakery[[#This Row],[Price]]*Bakery[[#This Row],[Quantity]]</f>
        <v>4800</v>
      </c>
    </row>
    <row r="7331" spans="1:7" x14ac:dyDescent="0.25">
      <c r="A7331">
        <v>2020</v>
      </c>
      <c r="B7331" t="s">
        <v>18</v>
      </c>
      <c r="C7331" s="1">
        <v>15800</v>
      </c>
      <c r="D7331" t="s">
        <v>24</v>
      </c>
      <c r="E7331" s="2">
        <v>1</v>
      </c>
      <c r="F7331">
        <f>IFERROR(VLOOKUP(Bakery[[#This Row],[Products]],Bakery_price[#All],2,FALSE),0)</f>
        <v>3500</v>
      </c>
      <c r="G7331" s="3">
        <f>Bakery[[#This Row],[Price]]*Bakery[[#This Row],[Quantity]]</f>
        <v>3500</v>
      </c>
    </row>
    <row r="7332" spans="1:7" x14ac:dyDescent="0.25">
      <c r="A7332">
        <v>2020</v>
      </c>
      <c r="B7332" t="s">
        <v>18</v>
      </c>
      <c r="C7332" s="1">
        <v>15800</v>
      </c>
      <c r="D7332" t="s">
        <v>20</v>
      </c>
      <c r="E7332" s="2">
        <v>1</v>
      </c>
      <c r="F7332">
        <f>IFERROR(VLOOKUP(Bakery[[#This Row],[Products]],Bakery_price[#All],2,FALSE),0)</f>
        <v>0</v>
      </c>
      <c r="G7332" s="3">
        <f>Bakery[[#This Row],[Price]]*Bakery[[#This Row],[Quantity]]</f>
        <v>0</v>
      </c>
    </row>
    <row r="7333" spans="1:7" x14ac:dyDescent="0.25">
      <c r="A7333">
        <v>2020</v>
      </c>
      <c r="B7333" t="s">
        <v>18</v>
      </c>
      <c r="C7333" s="1">
        <v>29800</v>
      </c>
      <c r="D7333" t="s">
        <v>24</v>
      </c>
      <c r="E7333" s="2">
        <v>2</v>
      </c>
      <c r="F7333">
        <f>IFERROR(VLOOKUP(Bakery[[#This Row],[Products]],Bakery_price[#All],2,FALSE),0)</f>
        <v>3500</v>
      </c>
      <c r="G7333" s="3">
        <f>Bakery[[#This Row],[Price]]*Bakery[[#This Row],[Quantity]]</f>
        <v>7000</v>
      </c>
    </row>
    <row r="7334" spans="1:7" x14ac:dyDescent="0.25">
      <c r="A7334">
        <v>2020</v>
      </c>
      <c r="B7334" t="s">
        <v>18</v>
      </c>
      <c r="C7334" s="1">
        <v>29800</v>
      </c>
      <c r="D7334" t="s">
        <v>8</v>
      </c>
      <c r="E7334" s="2">
        <v>1</v>
      </c>
      <c r="F7334">
        <f>IFERROR(VLOOKUP(Bakery[[#This Row],[Products]],Bakery_price[#All],2,FALSE),0)</f>
        <v>4800</v>
      </c>
      <c r="G7334" s="3">
        <f>Bakery[[#This Row],[Price]]*Bakery[[#This Row],[Quantity]]</f>
        <v>4800</v>
      </c>
    </row>
    <row r="7335" spans="1:7" x14ac:dyDescent="0.25">
      <c r="A7335">
        <v>2020</v>
      </c>
      <c r="B7335" t="s">
        <v>18</v>
      </c>
      <c r="C7335" s="1">
        <v>29800</v>
      </c>
      <c r="D7335" t="s">
        <v>25</v>
      </c>
      <c r="E7335" s="2">
        <v>1</v>
      </c>
      <c r="F7335">
        <f>IFERROR(VLOOKUP(Bakery[[#This Row],[Products]],Bakery_price[#All],2,FALSE),0)</f>
        <v>3500</v>
      </c>
      <c r="G7335" s="3">
        <f>Bakery[[#This Row],[Price]]*Bakery[[#This Row],[Quantity]]</f>
        <v>3500</v>
      </c>
    </row>
    <row r="7336" spans="1:7" x14ac:dyDescent="0.25">
      <c r="A7336">
        <v>2020</v>
      </c>
      <c r="B7336" t="s">
        <v>18</v>
      </c>
      <c r="C7336" s="1">
        <v>29800</v>
      </c>
      <c r="D7336" t="s">
        <v>26</v>
      </c>
      <c r="E7336" s="2">
        <v>1</v>
      </c>
      <c r="F7336">
        <f>IFERROR(VLOOKUP(Bakery[[#This Row],[Products]],Bakery_price[#All],2,FALSE),0)</f>
        <v>4000</v>
      </c>
      <c r="G7336" s="3">
        <f>Bakery[[#This Row],[Price]]*Bakery[[#This Row],[Quantity]]</f>
        <v>4000</v>
      </c>
    </row>
    <row r="7337" spans="1:7" x14ac:dyDescent="0.25">
      <c r="A7337">
        <v>2020</v>
      </c>
      <c r="B7337" t="s">
        <v>18</v>
      </c>
      <c r="C7337" s="1">
        <v>29800</v>
      </c>
      <c r="D7337" t="s">
        <v>30</v>
      </c>
      <c r="E7337" s="2">
        <v>2</v>
      </c>
      <c r="F7337">
        <f>IFERROR(VLOOKUP(Bakery[[#This Row],[Products]],Bakery_price[#All],2,FALSE),0)</f>
        <v>2500</v>
      </c>
      <c r="G7337" s="3">
        <f>Bakery[[#This Row],[Price]]*Bakery[[#This Row],[Quantity]]</f>
        <v>5000</v>
      </c>
    </row>
    <row r="7338" spans="1:7" x14ac:dyDescent="0.25">
      <c r="A7338">
        <v>2020</v>
      </c>
      <c r="B7338" t="s">
        <v>18</v>
      </c>
      <c r="C7338" s="1">
        <v>14100</v>
      </c>
      <c r="D7338" t="s">
        <v>6</v>
      </c>
      <c r="E7338" s="2">
        <v>2</v>
      </c>
      <c r="F7338">
        <f>IFERROR(VLOOKUP(Bakery[[#This Row],[Products]],Bakery_price[#All],2,FALSE),0)</f>
        <v>4800</v>
      </c>
      <c r="G7338" s="3">
        <f>Bakery[[#This Row],[Price]]*Bakery[[#This Row],[Quantity]]</f>
        <v>9600</v>
      </c>
    </row>
    <row r="7339" spans="1:7" x14ac:dyDescent="0.25">
      <c r="A7339">
        <v>2020</v>
      </c>
      <c r="B7339" t="s">
        <v>18</v>
      </c>
      <c r="C7339" s="1">
        <v>14100</v>
      </c>
      <c r="D7339" t="s">
        <v>30</v>
      </c>
      <c r="E7339" s="2">
        <v>1</v>
      </c>
      <c r="F7339">
        <f>IFERROR(VLOOKUP(Bakery[[#This Row],[Products]],Bakery_price[#All],2,FALSE),0)</f>
        <v>2500</v>
      </c>
      <c r="G7339" s="3">
        <f>Bakery[[#This Row],[Price]]*Bakery[[#This Row],[Quantity]]</f>
        <v>2500</v>
      </c>
    </row>
    <row r="7340" spans="1:7" x14ac:dyDescent="0.25">
      <c r="A7340">
        <v>2020</v>
      </c>
      <c r="B7340" t="s">
        <v>18</v>
      </c>
      <c r="C7340" s="1">
        <v>26900</v>
      </c>
      <c r="D7340" t="s">
        <v>6</v>
      </c>
      <c r="E7340" s="2">
        <v>3</v>
      </c>
      <c r="F7340">
        <f>IFERROR(VLOOKUP(Bakery[[#This Row],[Products]],Bakery_price[#All],2,FALSE),0)</f>
        <v>4800</v>
      </c>
      <c r="G7340" s="3">
        <f>Bakery[[#This Row],[Price]]*Bakery[[#This Row],[Quantity]]</f>
        <v>14400</v>
      </c>
    </row>
    <row r="7341" spans="1:7" x14ac:dyDescent="0.25">
      <c r="A7341">
        <v>2020</v>
      </c>
      <c r="B7341" t="s">
        <v>18</v>
      </c>
      <c r="C7341" s="1">
        <v>26900</v>
      </c>
      <c r="D7341" t="s">
        <v>15</v>
      </c>
      <c r="E7341" s="2">
        <v>1</v>
      </c>
      <c r="F7341">
        <f>IFERROR(VLOOKUP(Bakery[[#This Row],[Products]],Bakery_price[#All],2,FALSE),0)</f>
        <v>3500</v>
      </c>
      <c r="G7341" s="3">
        <f>Bakery[[#This Row],[Price]]*Bakery[[#This Row],[Quantity]]</f>
        <v>3500</v>
      </c>
    </row>
    <row r="7342" spans="1:7" x14ac:dyDescent="0.25">
      <c r="A7342">
        <v>2020</v>
      </c>
      <c r="B7342" t="s">
        <v>18</v>
      </c>
      <c r="C7342" s="1">
        <v>26900</v>
      </c>
      <c r="D7342" t="s">
        <v>19</v>
      </c>
      <c r="E7342" s="2">
        <v>1</v>
      </c>
      <c r="F7342">
        <f>IFERROR(VLOOKUP(Bakery[[#This Row],[Products]],Bakery_price[#All],2,FALSE),0)</f>
        <v>1500</v>
      </c>
      <c r="G7342" s="3">
        <f>Bakery[[#This Row],[Price]]*Bakery[[#This Row],[Quantity]]</f>
        <v>1500</v>
      </c>
    </row>
    <row r="7343" spans="1:7" x14ac:dyDescent="0.25">
      <c r="A7343">
        <v>2020</v>
      </c>
      <c r="B7343" t="s">
        <v>18</v>
      </c>
      <c r="C7343" s="1">
        <v>26900</v>
      </c>
      <c r="D7343" t="s">
        <v>8</v>
      </c>
      <c r="E7343" s="2">
        <v>1</v>
      </c>
      <c r="F7343">
        <f>IFERROR(VLOOKUP(Bakery[[#This Row],[Products]],Bakery_price[#All],2,FALSE),0)</f>
        <v>4800</v>
      </c>
      <c r="G7343" s="3">
        <f>Bakery[[#This Row],[Price]]*Bakery[[#This Row],[Quantity]]</f>
        <v>4800</v>
      </c>
    </row>
    <row r="7344" spans="1:7" x14ac:dyDescent="0.25">
      <c r="A7344">
        <v>2020</v>
      </c>
      <c r="B7344" t="s">
        <v>18</v>
      </c>
      <c r="C7344" s="1">
        <v>19300</v>
      </c>
      <c r="D7344" t="s">
        <v>6</v>
      </c>
      <c r="E7344" s="2">
        <v>1</v>
      </c>
      <c r="F7344">
        <f>IFERROR(VLOOKUP(Bakery[[#This Row],[Products]],Bakery_price[#All],2,FALSE),0)</f>
        <v>4800</v>
      </c>
      <c r="G7344" s="3">
        <f>Bakery[[#This Row],[Price]]*Bakery[[#This Row],[Quantity]]</f>
        <v>4800</v>
      </c>
    </row>
    <row r="7345" spans="1:7" x14ac:dyDescent="0.25">
      <c r="A7345">
        <v>2020</v>
      </c>
      <c r="B7345" t="s">
        <v>18</v>
      </c>
      <c r="C7345" s="1">
        <v>19300</v>
      </c>
      <c r="D7345" t="s">
        <v>7</v>
      </c>
      <c r="E7345" s="2">
        <v>1</v>
      </c>
      <c r="F7345">
        <f>IFERROR(VLOOKUP(Bakery[[#This Row],[Products]],Bakery_price[#All],2,FALSE),0)</f>
        <v>0</v>
      </c>
      <c r="G7345" s="3">
        <f>Bakery[[#This Row],[Price]]*Bakery[[#This Row],[Quantity]]</f>
        <v>0</v>
      </c>
    </row>
    <row r="7346" spans="1:7" x14ac:dyDescent="0.25">
      <c r="A7346">
        <v>2020</v>
      </c>
      <c r="B7346" t="s">
        <v>18</v>
      </c>
      <c r="C7346" s="1">
        <v>19300</v>
      </c>
      <c r="D7346" t="s">
        <v>12</v>
      </c>
      <c r="E7346" s="2">
        <v>1</v>
      </c>
      <c r="F7346">
        <f>IFERROR(VLOOKUP(Bakery[[#This Row],[Products]],Bakery_price[#All],2,FALSE),0)</f>
        <v>4500</v>
      </c>
      <c r="G7346" s="3">
        <f>Bakery[[#This Row],[Price]]*Bakery[[#This Row],[Quantity]]</f>
        <v>4500</v>
      </c>
    </row>
    <row r="7347" spans="1:7" x14ac:dyDescent="0.25">
      <c r="A7347">
        <v>2020</v>
      </c>
      <c r="B7347" t="s">
        <v>18</v>
      </c>
      <c r="C7347" s="1">
        <v>24300</v>
      </c>
      <c r="D7347" t="s">
        <v>6</v>
      </c>
      <c r="E7347" s="2">
        <v>1</v>
      </c>
      <c r="F7347">
        <f>IFERROR(VLOOKUP(Bakery[[#This Row],[Products]],Bakery_price[#All],2,FALSE),0)</f>
        <v>4800</v>
      </c>
      <c r="G7347" s="3">
        <f>Bakery[[#This Row],[Price]]*Bakery[[#This Row],[Quantity]]</f>
        <v>4800</v>
      </c>
    </row>
    <row r="7348" spans="1:7" x14ac:dyDescent="0.25">
      <c r="A7348">
        <v>2020</v>
      </c>
      <c r="B7348" t="s">
        <v>18</v>
      </c>
      <c r="C7348" s="1">
        <v>24300</v>
      </c>
      <c r="D7348" t="s">
        <v>15</v>
      </c>
      <c r="E7348" s="2">
        <v>1</v>
      </c>
      <c r="F7348">
        <f>IFERROR(VLOOKUP(Bakery[[#This Row],[Products]],Bakery_price[#All],2,FALSE),0)</f>
        <v>3500</v>
      </c>
      <c r="G7348" s="3">
        <f>Bakery[[#This Row],[Price]]*Bakery[[#This Row],[Quantity]]</f>
        <v>3500</v>
      </c>
    </row>
    <row r="7349" spans="1:7" x14ac:dyDescent="0.25">
      <c r="A7349">
        <v>2020</v>
      </c>
      <c r="B7349" t="s">
        <v>18</v>
      </c>
      <c r="C7349" s="1">
        <v>24300</v>
      </c>
      <c r="D7349" t="s">
        <v>19</v>
      </c>
      <c r="E7349" s="2">
        <v>1</v>
      </c>
      <c r="F7349">
        <f>IFERROR(VLOOKUP(Bakery[[#This Row],[Products]],Bakery_price[#All],2,FALSE),0)</f>
        <v>1500</v>
      </c>
      <c r="G7349" s="3">
        <f>Bakery[[#This Row],[Price]]*Bakery[[#This Row],[Quantity]]</f>
        <v>1500</v>
      </c>
    </row>
    <row r="7350" spans="1:7" x14ac:dyDescent="0.25">
      <c r="A7350">
        <v>2020</v>
      </c>
      <c r="B7350" t="s">
        <v>18</v>
      </c>
      <c r="C7350" s="1">
        <v>24300</v>
      </c>
      <c r="D7350" t="s">
        <v>17</v>
      </c>
      <c r="E7350" s="2">
        <v>1</v>
      </c>
      <c r="F7350">
        <f>IFERROR(VLOOKUP(Bakery[[#This Row],[Products]],Bakery_price[#All],2,FALSE),0)</f>
        <v>4000</v>
      </c>
      <c r="G7350" s="3">
        <f>Bakery[[#This Row],[Price]]*Bakery[[#This Row],[Quantity]]</f>
        <v>4000</v>
      </c>
    </row>
    <row r="7351" spans="1:7" x14ac:dyDescent="0.25">
      <c r="A7351">
        <v>2020</v>
      </c>
      <c r="B7351" t="s">
        <v>18</v>
      </c>
      <c r="C7351" s="1">
        <v>24300</v>
      </c>
      <c r="D7351" t="s">
        <v>26</v>
      </c>
      <c r="E7351" s="2">
        <v>1</v>
      </c>
      <c r="F7351">
        <f>IFERROR(VLOOKUP(Bakery[[#This Row],[Products]],Bakery_price[#All],2,FALSE),0)</f>
        <v>4000</v>
      </c>
      <c r="G7351" s="3">
        <f>Bakery[[#This Row],[Price]]*Bakery[[#This Row],[Quantity]]</f>
        <v>4000</v>
      </c>
    </row>
    <row r="7352" spans="1:7" x14ac:dyDescent="0.25">
      <c r="A7352">
        <v>2020</v>
      </c>
      <c r="B7352" t="s">
        <v>18</v>
      </c>
      <c r="C7352" s="1">
        <v>24300</v>
      </c>
      <c r="D7352" t="s">
        <v>12</v>
      </c>
      <c r="E7352" s="2">
        <v>1</v>
      </c>
      <c r="F7352">
        <f>IFERROR(VLOOKUP(Bakery[[#This Row],[Products]],Bakery_price[#All],2,FALSE),0)</f>
        <v>4500</v>
      </c>
      <c r="G7352" s="3">
        <f>Bakery[[#This Row],[Price]]*Bakery[[#This Row],[Quantity]]</f>
        <v>4500</v>
      </c>
    </row>
    <row r="7353" spans="1:7" x14ac:dyDescent="0.25">
      <c r="A7353">
        <v>2020</v>
      </c>
      <c r="B7353" t="s">
        <v>18</v>
      </c>
      <c r="C7353" s="1">
        <v>29600</v>
      </c>
      <c r="D7353" t="s">
        <v>6</v>
      </c>
      <c r="E7353" s="2">
        <v>3</v>
      </c>
      <c r="F7353">
        <f>IFERROR(VLOOKUP(Bakery[[#This Row],[Products]],Bakery_price[#All],2,FALSE),0)</f>
        <v>4800</v>
      </c>
      <c r="G7353" s="3">
        <f>Bakery[[#This Row],[Price]]*Bakery[[#This Row],[Quantity]]</f>
        <v>14400</v>
      </c>
    </row>
    <row r="7354" spans="1:7" x14ac:dyDescent="0.25">
      <c r="A7354">
        <v>2020</v>
      </c>
      <c r="B7354" t="s">
        <v>18</v>
      </c>
      <c r="C7354" s="1">
        <v>29600</v>
      </c>
      <c r="D7354" t="s">
        <v>15</v>
      </c>
      <c r="E7354" s="2">
        <v>1</v>
      </c>
      <c r="F7354">
        <f>IFERROR(VLOOKUP(Bakery[[#This Row],[Products]],Bakery_price[#All],2,FALSE),0)</f>
        <v>3500</v>
      </c>
      <c r="G7354" s="3">
        <f>Bakery[[#This Row],[Price]]*Bakery[[#This Row],[Quantity]]</f>
        <v>3500</v>
      </c>
    </row>
    <row r="7355" spans="1:7" x14ac:dyDescent="0.25">
      <c r="A7355">
        <v>2020</v>
      </c>
      <c r="B7355" t="s">
        <v>18</v>
      </c>
      <c r="C7355" s="1">
        <v>29600</v>
      </c>
      <c r="D7355" t="s">
        <v>29</v>
      </c>
      <c r="E7355" s="2">
        <v>1</v>
      </c>
      <c r="F7355">
        <f>IFERROR(VLOOKUP(Bakery[[#This Row],[Products]],Bakery_price[#All],2,FALSE),0)</f>
        <v>4500</v>
      </c>
      <c r="G7355" s="3">
        <f>Bakery[[#This Row],[Price]]*Bakery[[#This Row],[Quantity]]</f>
        <v>4500</v>
      </c>
    </row>
    <row r="7356" spans="1:7" x14ac:dyDescent="0.25">
      <c r="A7356">
        <v>2020</v>
      </c>
      <c r="B7356" t="s">
        <v>18</v>
      </c>
      <c r="C7356" s="1">
        <v>29600</v>
      </c>
      <c r="D7356" t="s">
        <v>30</v>
      </c>
      <c r="E7356" s="2">
        <v>1</v>
      </c>
      <c r="F7356">
        <f>IFERROR(VLOOKUP(Bakery[[#This Row],[Products]],Bakery_price[#All],2,FALSE),0)</f>
        <v>2500</v>
      </c>
      <c r="G7356" s="3">
        <f>Bakery[[#This Row],[Price]]*Bakery[[#This Row],[Quantity]]</f>
        <v>2500</v>
      </c>
    </row>
    <row r="7357" spans="1:7" x14ac:dyDescent="0.25">
      <c r="A7357">
        <v>2020</v>
      </c>
      <c r="B7357" t="s">
        <v>18</v>
      </c>
      <c r="C7357" s="1">
        <v>19600</v>
      </c>
      <c r="D7357" t="s">
        <v>6</v>
      </c>
      <c r="E7357" s="2">
        <v>2</v>
      </c>
      <c r="F7357">
        <f>IFERROR(VLOOKUP(Bakery[[#This Row],[Products]],Bakery_price[#All],2,FALSE),0)</f>
        <v>4800</v>
      </c>
      <c r="G7357" s="3">
        <f>Bakery[[#This Row],[Price]]*Bakery[[#This Row],[Quantity]]</f>
        <v>9600</v>
      </c>
    </row>
    <row r="7358" spans="1:7" x14ac:dyDescent="0.25">
      <c r="A7358">
        <v>2020</v>
      </c>
      <c r="B7358" t="s">
        <v>18</v>
      </c>
      <c r="C7358" s="1">
        <v>19600</v>
      </c>
      <c r="D7358" t="s">
        <v>24</v>
      </c>
      <c r="E7358" s="2">
        <v>1</v>
      </c>
      <c r="F7358">
        <f>IFERROR(VLOOKUP(Bakery[[#This Row],[Products]],Bakery_price[#All],2,FALSE),0)</f>
        <v>3500</v>
      </c>
      <c r="G7358" s="3">
        <f>Bakery[[#This Row],[Price]]*Bakery[[#This Row],[Quantity]]</f>
        <v>3500</v>
      </c>
    </row>
    <row r="7359" spans="1:7" x14ac:dyDescent="0.25">
      <c r="A7359">
        <v>2020</v>
      </c>
      <c r="B7359" t="s">
        <v>18</v>
      </c>
      <c r="C7359" s="1">
        <v>19600</v>
      </c>
      <c r="D7359" t="s">
        <v>8</v>
      </c>
      <c r="E7359" s="2">
        <v>1</v>
      </c>
      <c r="F7359">
        <f>IFERROR(VLOOKUP(Bakery[[#This Row],[Products]],Bakery_price[#All],2,FALSE),0)</f>
        <v>4800</v>
      </c>
      <c r="G7359" s="3">
        <f>Bakery[[#This Row],[Price]]*Bakery[[#This Row],[Quantity]]</f>
        <v>4800</v>
      </c>
    </row>
    <row r="7360" spans="1:7" x14ac:dyDescent="0.25">
      <c r="A7360">
        <v>2020</v>
      </c>
      <c r="B7360" t="s">
        <v>18</v>
      </c>
      <c r="C7360" s="1">
        <v>18600</v>
      </c>
      <c r="D7360" t="s">
        <v>6</v>
      </c>
      <c r="E7360" s="2">
        <v>2</v>
      </c>
      <c r="F7360">
        <f>IFERROR(VLOOKUP(Bakery[[#This Row],[Products]],Bakery_price[#All],2,FALSE),0)</f>
        <v>4800</v>
      </c>
      <c r="G7360" s="3">
        <f>Bakery[[#This Row],[Price]]*Bakery[[#This Row],[Quantity]]</f>
        <v>9600</v>
      </c>
    </row>
    <row r="7361" spans="1:7" x14ac:dyDescent="0.25">
      <c r="A7361">
        <v>2020</v>
      </c>
      <c r="B7361" t="s">
        <v>18</v>
      </c>
      <c r="C7361" s="1">
        <v>18600</v>
      </c>
      <c r="D7361" t="s">
        <v>15</v>
      </c>
      <c r="E7361" s="2">
        <v>2</v>
      </c>
      <c r="F7361">
        <f>IFERROR(VLOOKUP(Bakery[[#This Row],[Products]],Bakery_price[#All],2,FALSE),0)</f>
        <v>3500</v>
      </c>
      <c r="G7361" s="3">
        <f>Bakery[[#This Row],[Price]]*Bakery[[#This Row],[Quantity]]</f>
        <v>7000</v>
      </c>
    </row>
    <row r="7362" spans="1:7" x14ac:dyDescent="0.25">
      <c r="A7362">
        <v>2020</v>
      </c>
      <c r="B7362" t="s">
        <v>18</v>
      </c>
      <c r="C7362" s="1">
        <v>15000</v>
      </c>
      <c r="D7362" t="s">
        <v>15</v>
      </c>
      <c r="E7362" s="2">
        <v>1</v>
      </c>
      <c r="F7362">
        <f>IFERROR(VLOOKUP(Bakery[[#This Row],[Products]],Bakery_price[#All],2,FALSE),0)</f>
        <v>3500</v>
      </c>
      <c r="G7362" s="3">
        <f>Bakery[[#This Row],[Price]]*Bakery[[#This Row],[Quantity]]</f>
        <v>3500</v>
      </c>
    </row>
    <row r="7363" spans="1:7" x14ac:dyDescent="0.25">
      <c r="A7363">
        <v>2020</v>
      </c>
      <c r="B7363" t="s">
        <v>18</v>
      </c>
      <c r="C7363" s="1">
        <v>15000</v>
      </c>
      <c r="D7363" t="s">
        <v>19</v>
      </c>
      <c r="E7363" s="2">
        <v>1</v>
      </c>
      <c r="F7363">
        <f>IFERROR(VLOOKUP(Bakery[[#This Row],[Products]],Bakery_price[#All],2,FALSE),0)</f>
        <v>1500</v>
      </c>
      <c r="G7363" s="3">
        <f>Bakery[[#This Row],[Price]]*Bakery[[#This Row],[Quantity]]</f>
        <v>1500</v>
      </c>
    </row>
    <row r="7364" spans="1:7" x14ac:dyDescent="0.25">
      <c r="A7364">
        <v>2020</v>
      </c>
      <c r="B7364" t="s">
        <v>18</v>
      </c>
      <c r="C7364" s="1">
        <v>15000</v>
      </c>
      <c r="D7364" t="s">
        <v>24</v>
      </c>
      <c r="E7364" s="2">
        <v>1</v>
      </c>
      <c r="F7364">
        <f>IFERROR(VLOOKUP(Bakery[[#This Row],[Products]],Bakery_price[#All],2,FALSE),0)</f>
        <v>3500</v>
      </c>
      <c r="G7364" s="3">
        <f>Bakery[[#This Row],[Price]]*Bakery[[#This Row],[Quantity]]</f>
        <v>3500</v>
      </c>
    </row>
    <row r="7365" spans="1:7" x14ac:dyDescent="0.25">
      <c r="A7365">
        <v>2020</v>
      </c>
      <c r="B7365" t="s">
        <v>18</v>
      </c>
      <c r="C7365" s="1">
        <v>15000</v>
      </c>
      <c r="D7365" t="s">
        <v>8</v>
      </c>
      <c r="E7365" s="2">
        <v>1</v>
      </c>
      <c r="F7365">
        <f>IFERROR(VLOOKUP(Bakery[[#This Row],[Products]],Bakery_price[#All],2,FALSE),0)</f>
        <v>4800</v>
      </c>
      <c r="G7365" s="3">
        <f>Bakery[[#This Row],[Price]]*Bakery[[#This Row],[Quantity]]</f>
        <v>4800</v>
      </c>
    </row>
    <row r="7366" spans="1:7" x14ac:dyDescent="0.25">
      <c r="A7366">
        <v>2020</v>
      </c>
      <c r="B7366" t="s">
        <v>18</v>
      </c>
      <c r="C7366" s="1">
        <v>26300</v>
      </c>
      <c r="D7366" t="s">
        <v>6</v>
      </c>
      <c r="E7366" s="2">
        <v>1</v>
      </c>
      <c r="F7366">
        <f>IFERROR(VLOOKUP(Bakery[[#This Row],[Products]],Bakery_price[#All],2,FALSE),0)</f>
        <v>4800</v>
      </c>
      <c r="G7366" s="3">
        <f>Bakery[[#This Row],[Price]]*Bakery[[#This Row],[Quantity]]</f>
        <v>4800</v>
      </c>
    </row>
    <row r="7367" spans="1:7" x14ac:dyDescent="0.25">
      <c r="A7367">
        <v>2020</v>
      </c>
      <c r="B7367" t="s">
        <v>18</v>
      </c>
      <c r="C7367" s="1">
        <v>26300</v>
      </c>
      <c r="D7367" t="s">
        <v>7</v>
      </c>
      <c r="E7367" s="2">
        <v>2</v>
      </c>
      <c r="F7367">
        <f>IFERROR(VLOOKUP(Bakery[[#This Row],[Products]],Bakery_price[#All],2,FALSE),0)</f>
        <v>0</v>
      </c>
      <c r="G7367" s="3">
        <f>Bakery[[#This Row],[Price]]*Bakery[[#This Row],[Quantity]]</f>
        <v>0</v>
      </c>
    </row>
    <row r="7368" spans="1:7" x14ac:dyDescent="0.25">
      <c r="A7368">
        <v>2020</v>
      </c>
      <c r="B7368" t="s">
        <v>18</v>
      </c>
      <c r="C7368" s="1">
        <v>26300</v>
      </c>
      <c r="D7368" t="s">
        <v>24</v>
      </c>
      <c r="E7368" s="2">
        <v>2</v>
      </c>
      <c r="F7368">
        <f>IFERROR(VLOOKUP(Bakery[[#This Row],[Products]],Bakery_price[#All],2,FALSE),0)</f>
        <v>3500</v>
      </c>
      <c r="G7368" s="3">
        <f>Bakery[[#This Row],[Price]]*Bakery[[#This Row],[Quantity]]</f>
        <v>7000</v>
      </c>
    </row>
    <row r="7369" spans="1:7" x14ac:dyDescent="0.25">
      <c r="A7369">
        <v>2020</v>
      </c>
      <c r="B7369" t="s">
        <v>18</v>
      </c>
      <c r="C7369" s="1">
        <v>26300</v>
      </c>
      <c r="D7369" t="s">
        <v>10</v>
      </c>
      <c r="E7369" s="2">
        <v>1</v>
      </c>
      <c r="F7369">
        <f>IFERROR(VLOOKUP(Bakery[[#This Row],[Products]],Bakery_price[#All],2,FALSE),0)</f>
        <v>0</v>
      </c>
      <c r="G7369" s="3">
        <f>Bakery[[#This Row],[Price]]*Bakery[[#This Row],[Quantity]]</f>
        <v>0</v>
      </c>
    </row>
    <row r="7370" spans="1:7" x14ac:dyDescent="0.25">
      <c r="A7370">
        <v>2020</v>
      </c>
      <c r="B7370" t="s">
        <v>18</v>
      </c>
      <c r="C7370" s="1">
        <v>15300</v>
      </c>
      <c r="D7370" t="s">
        <v>6</v>
      </c>
      <c r="E7370" s="2">
        <v>1</v>
      </c>
      <c r="F7370">
        <f>IFERROR(VLOOKUP(Bakery[[#This Row],[Products]],Bakery_price[#All],2,FALSE),0)</f>
        <v>4800</v>
      </c>
      <c r="G7370" s="3">
        <f>Bakery[[#This Row],[Price]]*Bakery[[#This Row],[Quantity]]</f>
        <v>4800</v>
      </c>
    </row>
    <row r="7371" spans="1:7" x14ac:dyDescent="0.25">
      <c r="A7371">
        <v>2020</v>
      </c>
      <c r="B7371" t="s">
        <v>18</v>
      </c>
      <c r="C7371" s="1">
        <v>15300</v>
      </c>
      <c r="D7371" t="s">
        <v>7</v>
      </c>
      <c r="E7371" s="2">
        <v>1</v>
      </c>
      <c r="F7371">
        <f>IFERROR(VLOOKUP(Bakery[[#This Row],[Products]],Bakery_price[#All],2,FALSE),0)</f>
        <v>0</v>
      </c>
      <c r="G7371" s="3">
        <f>Bakery[[#This Row],[Price]]*Bakery[[#This Row],[Quantity]]</f>
        <v>0</v>
      </c>
    </row>
    <row r="7372" spans="1:7" x14ac:dyDescent="0.25">
      <c r="A7372">
        <v>2020</v>
      </c>
      <c r="B7372" t="s">
        <v>18</v>
      </c>
      <c r="C7372" s="1">
        <v>15300</v>
      </c>
      <c r="D7372" t="s">
        <v>8</v>
      </c>
      <c r="E7372" s="2">
        <v>1</v>
      </c>
      <c r="F7372">
        <f>IFERROR(VLOOKUP(Bakery[[#This Row],[Products]],Bakery_price[#All],2,FALSE),0)</f>
        <v>4800</v>
      </c>
      <c r="G7372" s="3">
        <f>Bakery[[#This Row],[Price]]*Bakery[[#This Row],[Quantity]]</f>
        <v>4800</v>
      </c>
    </row>
    <row r="7373" spans="1:7" x14ac:dyDescent="0.25">
      <c r="A7373">
        <v>2020</v>
      </c>
      <c r="B7373" t="s">
        <v>18</v>
      </c>
      <c r="C7373" s="1">
        <v>16100</v>
      </c>
      <c r="D7373" t="s">
        <v>6</v>
      </c>
      <c r="E7373" s="2">
        <v>2</v>
      </c>
      <c r="F7373">
        <f>IFERROR(VLOOKUP(Bakery[[#This Row],[Products]],Bakery_price[#All],2,FALSE),0)</f>
        <v>4800</v>
      </c>
      <c r="G7373" s="3">
        <f>Bakery[[#This Row],[Price]]*Bakery[[#This Row],[Quantity]]</f>
        <v>9600</v>
      </c>
    </row>
    <row r="7374" spans="1:7" x14ac:dyDescent="0.25">
      <c r="A7374">
        <v>2020</v>
      </c>
      <c r="B7374" t="s">
        <v>18</v>
      </c>
      <c r="C7374" s="1">
        <v>16100</v>
      </c>
      <c r="D7374" t="s">
        <v>31</v>
      </c>
      <c r="E7374" s="2">
        <v>1</v>
      </c>
      <c r="F7374">
        <f>IFERROR(VLOOKUP(Bakery[[#This Row],[Products]],Bakery_price[#All],2,FALSE),0)</f>
        <v>4000</v>
      </c>
      <c r="G7374" s="3">
        <f>Bakery[[#This Row],[Price]]*Bakery[[#This Row],[Quantity]]</f>
        <v>4000</v>
      </c>
    </row>
    <row r="7375" spans="1:7" x14ac:dyDescent="0.25">
      <c r="A7375">
        <v>2020</v>
      </c>
      <c r="B7375" t="s">
        <v>21</v>
      </c>
      <c r="C7375" s="1">
        <v>17300</v>
      </c>
      <c r="D7375" t="s">
        <v>6</v>
      </c>
      <c r="E7375" s="2">
        <v>1</v>
      </c>
      <c r="F7375">
        <f>IFERROR(VLOOKUP(Bakery[[#This Row],[Products]],Bakery_price[#All],2,FALSE),0)</f>
        <v>4800</v>
      </c>
      <c r="G7375" s="3">
        <f>Bakery[[#This Row],[Price]]*Bakery[[#This Row],[Quantity]]</f>
        <v>4800</v>
      </c>
    </row>
    <row r="7376" spans="1:7" x14ac:dyDescent="0.25">
      <c r="A7376">
        <v>2020</v>
      </c>
      <c r="B7376" t="s">
        <v>21</v>
      </c>
      <c r="C7376" s="1">
        <v>17300</v>
      </c>
      <c r="D7376" t="s">
        <v>12</v>
      </c>
      <c r="E7376" s="2">
        <v>1</v>
      </c>
      <c r="F7376">
        <f>IFERROR(VLOOKUP(Bakery[[#This Row],[Products]],Bakery_price[#All],2,FALSE),0)</f>
        <v>4500</v>
      </c>
      <c r="G7376" s="3">
        <f>Bakery[[#This Row],[Price]]*Bakery[[#This Row],[Quantity]]</f>
        <v>4500</v>
      </c>
    </row>
    <row r="7377" spans="1:7" x14ac:dyDescent="0.25">
      <c r="A7377">
        <v>2020</v>
      </c>
      <c r="B7377" t="s">
        <v>21</v>
      </c>
      <c r="C7377" s="1">
        <v>17300</v>
      </c>
      <c r="D7377" t="s">
        <v>30</v>
      </c>
      <c r="E7377" s="2">
        <v>2</v>
      </c>
      <c r="F7377">
        <f>IFERROR(VLOOKUP(Bakery[[#This Row],[Products]],Bakery_price[#All],2,FALSE),0)</f>
        <v>2500</v>
      </c>
      <c r="G7377" s="3">
        <f>Bakery[[#This Row],[Price]]*Bakery[[#This Row],[Quantity]]</f>
        <v>5000</v>
      </c>
    </row>
    <row r="7378" spans="1:7" x14ac:dyDescent="0.25">
      <c r="A7378">
        <v>2020</v>
      </c>
      <c r="B7378" t="s">
        <v>21</v>
      </c>
      <c r="C7378" s="1">
        <v>28600</v>
      </c>
      <c r="D7378" t="s">
        <v>6</v>
      </c>
      <c r="E7378" s="2">
        <v>2</v>
      </c>
      <c r="F7378">
        <f>IFERROR(VLOOKUP(Bakery[[#This Row],[Products]],Bakery_price[#All],2,FALSE),0)</f>
        <v>4800</v>
      </c>
      <c r="G7378" s="3">
        <f>Bakery[[#This Row],[Price]]*Bakery[[#This Row],[Quantity]]</f>
        <v>9600</v>
      </c>
    </row>
    <row r="7379" spans="1:7" x14ac:dyDescent="0.25">
      <c r="A7379">
        <v>2020</v>
      </c>
      <c r="B7379" t="s">
        <v>21</v>
      </c>
      <c r="C7379" s="1">
        <v>28600</v>
      </c>
      <c r="D7379" t="s">
        <v>8</v>
      </c>
      <c r="E7379" s="2">
        <v>2</v>
      </c>
      <c r="F7379">
        <f>IFERROR(VLOOKUP(Bakery[[#This Row],[Products]],Bakery_price[#All],2,FALSE),0)</f>
        <v>4800</v>
      </c>
      <c r="G7379" s="3">
        <f>Bakery[[#This Row],[Price]]*Bakery[[#This Row],[Quantity]]</f>
        <v>9600</v>
      </c>
    </row>
    <row r="7380" spans="1:7" x14ac:dyDescent="0.25">
      <c r="A7380">
        <v>2020</v>
      </c>
      <c r="B7380" t="s">
        <v>21</v>
      </c>
      <c r="C7380" s="1">
        <v>28600</v>
      </c>
      <c r="D7380" t="s">
        <v>25</v>
      </c>
      <c r="E7380" s="2">
        <v>2</v>
      </c>
      <c r="F7380">
        <f>IFERROR(VLOOKUP(Bakery[[#This Row],[Products]],Bakery_price[#All],2,FALSE),0)</f>
        <v>3500</v>
      </c>
      <c r="G7380" s="3">
        <f>Bakery[[#This Row],[Price]]*Bakery[[#This Row],[Quantity]]</f>
        <v>7000</v>
      </c>
    </row>
    <row r="7381" spans="1:7" x14ac:dyDescent="0.25">
      <c r="A7381">
        <v>2020</v>
      </c>
      <c r="B7381" t="s">
        <v>21</v>
      </c>
      <c r="C7381" s="1">
        <v>19300</v>
      </c>
      <c r="D7381" t="s">
        <v>6</v>
      </c>
      <c r="E7381" s="2">
        <v>1</v>
      </c>
      <c r="F7381">
        <f>IFERROR(VLOOKUP(Bakery[[#This Row],[Products]],Bakery_price[#All],2,FALSE),0)</f>
        <v>4800</v>
      </c>
      <c r="G7381" s="3">
        <f>Bakery[[#This Row],[Price]]*Bakery[[#This Row],[Quantity]]</f>
        <v>4800</v>
      </c>
    </row>
    <row r="7382" spans="1:7" x14ac:dyDescent="0.25">
      <c r="A7382">
        <v>2020</v>
      </c>
      <c r="B7382" t="s">
        <v>21</v>
      </c>
      <c r="C7382" s="1">
        <v>19300</v>
      </c>
      <c r="D7382" t="s">
        <v>24</v>
      </c>
      <c r="E7382" s="2">
        <v>1</v>
      </c>
      <c r="F7382">
        <f>IFERROR(VLOOKUP(Bakery[[#This Row],[Products]],Bakery_price[#All],2,FALSE),0)</f>
        <v>3500</v>
      </c>
      <c r="G7382" s="3">
        <f>Bakery[[#This Row],[Price]]*Bakery[[#This Row],[Quantity]]</f>
        <v>3500</v>
      </c>
    </row>
    <row r="7383" spans="1:7" x14ac:dyDescent="0.25">
      <c r="A7383">
        <v>2020</v>
      </c>
      <c r="B7383" t="s">
        <v>21</v>
      </c>
      <c r="C7383" s="1">
        <v>19300</v>
      </c>
      <c r="D7383" t="s">
        <v>20</v>
      </c>
      <c r="E7383" s="2">
        <v>1</v>
      </c>
      <c r="F7383">
        <f>IFERROR(VLOOKUP(Bakery[[#This Row],[Products]],Bakery_price[#All],2,FALSE),0)</f>
        <v>0</v>
      </c>
      <c r="G7383" s="3">
        <f>Bakery[[#This Row],[Price]]*Bakery[[#This Row],[Quantity]]</f>
        <v>0</v>
      </c>
    </row>
    <row r="7384" spans="1:7" x14ac:dyDescent="0.25">
      <c r="A7384">
        <v>2020</v>
      </c>
      <c r="B7384" t="s">
        <v>21</v>
      </c>
      <c r="C7384" s="1">
        <v>19300</v>
      </c>
      <c r="D7384" t="s">
        <v>29</v>
      </c>
      <c r="E7384" s="2">
        <v>1</v>
      </c>
      <c r="F7384">
        <f>IFERROR(VLOOKUP(Bakery[[#This Row],[Products]],Bakery_price[#All],2,FALSE),0)</f>
        <v>4500</v>
      </c>
      <c r="G7384" s="3">
        <f>Bakery[[#This Row],[Price]]*Bakery[[#This Row],[Quantity]]</f>
        <v>4500</v>
      </c>
    </row>
    <row r="7385" spans="1:7" x14ac:dyDescent="0.25">
      <c r="A7385">
        <v>2020</v>
      </c>
      <c r="B7385" t="s">
        <v>21</v>
      </c>
      <c r="C7385" s="1">
        <v>18800</v>
      </c>
      <c r="D7385" t="s">
        <v>6</v>
      </c>
      <c r="E7385" s="2">
        <v>1</v>
      </c>
      <c r="F7385">
        <f>IFERROR(VLOOKUP(Bakery[[#This Row],[Products]],Bakery_price[#All],2,FALSE),0)</f>
        <v>4800</v>
      </c>
      <c r="G7385" s="3">
        <f>Bakery[[#This Row],[Price]]*Bakery[[#This Row],[Quantity]]</f>
        <v>4800</v>
      </c>
    </row>
    <row r="7386" spans="1:7" x14ac:dyDescent="0.25">
      <c r="A7386">
        <v>2020</v>
      </c>
      <c r="B7386" t="s">
        <v>21</v>
      </c>
      <c r="C7386" s="1">
        <v>18800</v>
      </c>
      <c r="D7386" t="s">
        <v>8</v>
      </c>
      <c r="E7386" s="2">
        <v>1</v>
      </c>
      <c r="F7386">
        <f>IFERROR(VLOOKUP(Bakery[[#This Row],[Products]],Bakery_price[#All],2,FALSE),0)</f>
        <v>4800</v>
      </c>
      <c r="G7386" s="3">
        <f>Bakery[[#This Row],[Price]]*Bakery[[#This Row],[Quantity]]</f>
        <v>4800</v>
      </c>
    </row>
    <row r="7387" spans="1:7" x14ac:dyDescent="0.25">
      <c r="A7387">
        <v>2020</v>
      </c>
      <c r="B7387" t="s">
        <v>21</v>
      </c>
      <c r="C7387" s="1">
        <v>18800</v>
      </c>
      <c r="D7387" t="s">
        <v>17</v>
      </c>
      <c r="E7387" s="2">
        <v>1</v>
      </c>
      <c r="F7387">
        <f>IFERROR(VLOOKUP(Bakery[[#This Row],[Products]],Bakery_price[#All],2,FALSE),0)</f>
        <v>4000</v>
      </c>
      <c r="G7387" s="3">
        <f>Bakery[[#This Row],[Price]]*Bakery[[#This Row],[Quantity]]</f>
        <v>4000</v>
      </c>
    </row>
    <row r="7388" spans="1:7" x14ac:dyDescent="0.25">
      <c r="A7388">
        <v>2020</v>
      </c>
      <c r="B7388" t="s">
        <v>21</v>
      </c>
      <c r="C7388" s="1">
        <v>18800</v>
      </c>
      <c r="D7388" t="s">
        <v>25</v>
      </c>
      <c r="E7388" s="2">
        <v>1</v>
      </c>
      <c r="F7388">
        <f>IFERROR(VLOOKUP(Bakery[[#This Row],[Products]],Bakery_price[#All],2,FALSE),0)</f>
        <v>3500</v>
      </c>
      <c r="G7388" s="3">
        <f>Bakery[[#This Row],[Price]]*Bakery[[#This Row],[Quantity]]</f>
        <v>3500</v>
      </c>
    </row>
    <row r="7389" spans="1:7" x14ac:dyDescent="0.25">
      <c r="A7389">
        <v>2020</v>
      </c>
      <c r="B7389" t="s">
        <v>21</v>
      </c>
      <c r="C7389" s="1">
        <v>14500</v>
      </c>
      <c r="D7389" t="s">
        <v>15</v>
      </c>
      <c r="E7389" s="2">
        <v>1</v>
      </c>
      <c r="F7389">
        <f>IFERROR(VLOOKUP(Bakery[[#This Row],[Products]],Bakery_price[#All],2,FALSE),0)</f>
        <v>3500</v>
      </c>
      <c r="G7389" s="3">
        <f>Bakery[[#This Row],[Price]]*Bakery[[#This Row],[Quantity]]</f>
        <v>3500</v>
      </c>
    </row>
    <row r="7390" spans="1:7" x14ac:dyDescent="0.25">
      <c r="A7390">
        <v>2020</v>
      </c>
      <c r="B7390" t="s">
        <v>21</v>
      </c>
      <c r="C7390" s="1">
        <v>14500</v>
      </c>
      <c r="D7390" t="s">
        <v>8</v>
      </c>
      <c r="E7390" s="2">
        <v>1</v>
      </c>
      <c r="F7390">
        <f>IFERROR(VLOOKUP(Bakery[[#This Row],[Products]],Bakery_price[#All],2,FALSE),0)</f>
        <v>4800</v>
      </c>
      <c r="G7390" s="3">
        <f>Bakery[[#This Row],[Price]]*Bakery[[#This Row],[Quantity]]</f>
        <v>4800</v>
      </c>
    </row>
    <row r="7391" spans="1:7" x14ac:dyDescent="0.25">
      <c r="A7391">
        <v>2020</v>
      </c>
      <c r="B7391" t="s">
        <v>21</v>
      </c>
      <c r="C7391" s="1">
        <v>14500</v>
      </c>
      <c r="D7391" t="s">
        <v>12</v>
      </c>
      <c r="E7391" s="2">
        <v>1</v>
      </c>
      <c r="F7391">
        <f>IFERROR(VLOOKUP(Bakery[[#This Row],[Products]],Bakery_price[#All],2,FALSE),0)</f>
        <v>4500</v>
      </c>
      <c r="G7391" s="3">
        <f>Bakery[[#This Row],[Price]]*Bakery[[#This Row],[Quantity]]</f>
        <v>4500</v>
      </c>
    </row>
    <row r="7392" spans="1:7" x14ac:dyDescent="0.25">
      <c r="A7392">
        <v>2020</v>
      </c>
      <c r="B7392" t="s">
        <v>21</v>
      </c>
      <c r="C7392" s="1">
        <v>32400</v>
      </c>
      <c r="D7392" t="s">
        <v>6</v>
      </c>
      <c r="E7392" s="2">
        <v>3</v>
      </c>
      <c r="F7392">
        <f>IFERROR(VLOOKUP(Bakery[[#This Row],[Products]],Bakery_price[#All],2,FALSE),0)</f>
        <v>4800</v>
      </c>
      <c r="G7392" s="3">
        <f>Bakery[[#This Row],[Price]]*Bakery[[#This Row],[Quantity]]</f>
        <v>14400</v>
      </c>
    </row>
    <row r="7393" spans="1:7" x14ac:dyDescent="0.25">
      <c r="A7393">
        <v>2020</v>
      </c>
      <c r="B7393" t="s">
        <v>21</v>
      </c>
      <c r="C7393" s="1">
        <v>32400</v>
      </c>
      <c r="D7393" t="s">
        <v>15</v>
      </c>
      <c r="E7393" s="2">
        <v>1</v>
      </c>
      <c r="F7393">
        <f>IFERROR(VLOOKUP(Bakery[[#This Row],[Products]],Bakery_price[#All],2,FALSE),0)</f>
        <v>3500</v>
      </c>
      <c r="G7393" s="3">
        <f>Bakery[[#This Row],[Price]]*Bakery[[#This Row],[Quantity]]</f>
        <v>3500</v>
      </c>
    </row>
    <row r="7394" spans="1:7" x14ac:dyDescent="0.25">
      <c r="A7394">
        <v>2020</v>
      </c>
      <c r="B7394" t="s">
        <v>21</v>
      </c>
      <c r="C7394" s="1">
        <v>32400</v>
      </c>
      <c r="D7394" t="s">
        <v>24</v>
      </c>
      <c r="E7394" s="2">
        <v>2</v>
      </c>
      <c r="F7394">
        <f>IFERROR(VLOOKUP(Bakery[[#This Row],[Products]],Bakery_price[#All],2,FALSE),0)</f>
        <v>3500</v>
      </c>
      <c r="G7394" s="3">
        <f>Bakery[[#This Row],[Price]]*Bakery[[#This Row],[Quantity]]</f>
        <v>7000</v>
      </c>
    </row>
    <row r="7395" spans="1:7" x14ac:dyDescent="0.25">
      <c r="A7395">
        <v>2020</v>
      </c>
      <c r="B7395" t="s">
        <v>21</v>
      </c>
      <c r="C7395" s="1">
        <v>32400</v>
      </c>
      <c r="D7395" t="s">
        <v>12</v>
      </c>
      <c r="E7395" s="2">
        <v>1</v>
      </c>
      <c r="F7395">
        <f>IFERROR(VLOOKUP(Bakery[[#This Row],[Products]],Bakery_price[#All],2,FALSE),0)</f>
        <v>4500</v>
      </c>
      <c r="G7395" s="3">
        <f>Bakery[[#This Row],[Price]]*Bakery[[#This Row],[Quantity]]</f>
        <v>4500</v>
      </c>
    </row>
    <row r="7396" spans="1:7" x14ac:dyDescent="0.25">
      <c r="A7396">
        <v>2020</v>
      </c>
      <c r="B7396" t="s">
        <v>21</v>
      </c>
      <c r="C7396" s="1">
        <v>14800</v>
      </c>
      <c r="D7396" t="s">
        <v>6</v>
      </c>
      <c r="E7396" s="2">
        <v>1</v>
      </c>
      <c r="F7396">
        <f>IFERROR(VLOOKUP(Bakery[[#This Row],[Products]],Bakery_price[#All],2,FALSE),0)</f>
        <v>4800</v>
      </c>
      <c r="G7396" s="3">
        <f>Bakery[[#This Row],[Price]]*Bakery[[#This Row],[Quantity]]</f>
        <v>4800</v>
      </c>
    </row>
    <row r="7397" spans="1:7" x14ac:dyDescent="0.25">
      <c r="A7397">
        <v>2020</v>
      </c>
      <c r="B7397" t="s">
        <v>21</v>
      </c>
      <c r="C7397" s="1">
        <v>14800</v>
      </c>
      <c r="D7397" t="s">
        <v>25</v>
      </c>
      <c r="E7397" s="2">
        <v>1</v>
      </c>
      <c r="F7397">
        <f>IFERROR(VLOOKUP(Bakery[[#This Row],[Products]],Bakery_price[#All],2,FALSE),0)</f>
        <v>3500</v>
      </c>
      <c r="G7397" s="3">
        <f>Bakery[[#This Row],[Price]]*Bakery[[#This Row],[Quantity]]</f>
        <v>3500</v>
      </c>
    </row>
    <row r="7398" spans="1:7" x14ac:dyDescent="0.25">
      <c r="A7398">
        <v>2020</v>
      </c>
      <c r="B7398" t="s">
        <v>21</v>
      </c>
      <c r="C7398" s="1">
        <v>14800</v>
      </c>
      <c r="D7398" t="s">
        <v>31</v>
      </c>
      <c r="E7398" s="2">
        <v>1</v>
      </c>
      <c r="F7398">
        <f>IFERROR(VLOOKUP(Bakery[[#This Row],[Products]],Bakery_price[#All],2,FALSE),0)</f>
        <v>4000</v>
      </c>
      <c r="G7398" s="3">
        <f>Bakery[[#This Row],[Price]]*Bakery[[#This Row],[Quantity]]</f>
        <v>4000</v>
      </c>
    </row>
    <row r="7399" spans="1:7" x14ac:dyDescent="0.25">
      <c r="A7399">
        <v>2020</v>
      </c>
      <c r="B7399" t="s">
        <v>21</v>
      </c>
      <c r="C7399" s="1">
        <v>17800</v>
      </c>
      <c r="D7399" t="s">
        <v>6</v>
      </c>
      <c r="E7399" s="2">
        <v>1</v>
      </c>
      <c r="F7399">
        <f>IFERROR(VLOOKUP(Bakery[[#This Row],[Products]],Bakery_price[#All],2,FALSE),0)</f>
        <v>4800</v>
      </c>
      <c r="G7399" s="3">
        <f>Bakery[[#This Row],[Price]]*Bakery[[#This Row],[Quantity]]</f>
        <v>4800</v>
      </c>
    </row>
    <row r="7400" spans="1:7" x14ac:dyDescent="0.25">
      <c r="A7400">
        <v>2020</v>
      </c>
      <c r="B7400" t="s">
        <v>21</v>
      </c>
      <c r="C7400" s="1">
        <v>17800</v>
      </c>
      <c r="D7400" t="s">
        <v>24</v>
      </c>
      <c r="E7400" s="2">
        <v>1</v>
      </c>
      <c r="F7400">
        <f>IFERROR(VLOOKUP(Bakery[[#This Row],[Products]],Bakery_price[#All],2,FALSE),0)</f>
        <v>3500</v>
      </c>
      <c r="G7400" s="3">
        <f>Bakery[[#This Row],[Price]]*Bakery[[#This Row],[Quantity]]</f>
        <v>3500</v>
      </c>
    </row>
    <row r="7401" spans="1:7" x14ac:dyDescent="0.25">
      <c r="A7401">
        <v>2020</v>
      </c>
      <c r="B7401" t="s">
        <v>21</v>
      </c>
      <c r="C7401" s="1">
        <v>17800</v>
      </c>
      <c r="D7401" t="s">
        <v>25</v>
      </c>
      <c r="E7401" s="2">
        <v>1</v>
      </c>
      <c r="F7401">
        <f>IFERROR(VLOOKUP(Bakery[[#This Row],[Products]],Bakery_price[#All],2,FALSE),0)</f>
        <v>3500</v>
      </c>
      <c r="G7401" s="3">
        <f>Bakery[[#This Row],[Price]]*Bakery[[#This Row],[Quantity]]</f>
        <v>3500</v>
      </c>
    </row>
    <row r="7402" spans="1:7" x14ac:dyDescent="0.25">
      <c r="A7402">
        <v>2020</v>
      </c>
      <c r="B7402" t="s">
        <v>21</v>
      </c>
      <c r="C7402" s="1">
        <v>17800</v>
      </c>
      <c r="D7402" t="s">
        <v>11</v>
      </c>
      <c r="E7402" s="2" t="s">
        <v>32</v>
      </c>
      <c r="F7402">
        <f>IFERROR(VLOOKUP(Bakery[[#This Row],[Products]],Bakery_price[#All],2,FALSE),0)</f>
        <v>4000</v>
      </c>
      <c r="G7402" s="3">
        <f>Bakery[[#This Row],[Price]]*Bakery[[#This Row],[Quantity]]</f>
        <v>4000</v>
      </c>
    </row>
    <row r="7403" spans="1:7" x14ac:dyDescent="0.25">
      <c r="A7403">
        <v>2020</v>
      </c>
      <c r="B7403" t="s">
        <v>21</v>
      </c>
      <c r="C7403" s="1">
        <v>19800</v>
      </c>
      <c r="D7403" t="s">
        <v>6</v>
      </c>
      <c r="E7403" s="2">
        <v>1</v>
      </c>
      <c r="F7403">
        <f>IFERROR(VLOOKUP(Bakery[[#This Row],[Products]],Bakery_price[#All],2,FALSE),0)</f>
        <v>4800</v>
      </c>
      <c r="G7403" s="3">
        <f>Bakery[[#This Row],[Price]]*Bakery[[#This Row],[Quantity]]</f>
        <v>4800</v>
      </c>
    </row>
    <row r="7404" spans="1:7" x14ac:dyDescent="0.25">
      <c r="A7404">
        <v>2020</v>
      </c>
      <c r="B7404" t="s">
        <v>21</v>
      </c>
      <c r="C7404" s="1">
        <v>19800</v>
      </c>
      <c r="D7404" t="s">
        <v>15</v>
      </c>
      <c r="E7404" s="2">
        <v>1</v>
      </c>
      <c r="F7404">
        <f>IFERROR(VLOOKUP(Bakery[[#This Row],[Products]],Bakery_price[#All],2,FALSE),0)</f>
        <v>3500</v>
      </c>
      <c r="G7404" s="3">
        <f>Bakery[[#This Row],[Price]]*Bakery[[#This Row],[Quantity]]</f>
        <v>3500</v>
      </c>
    </row>
    <row r="7405" spans="1:7" x14ac:dyDescent="0.25">
      <c r="A7405">
        <v>2020</v>
      </c>
      <c r="B7405" t="s">
        <v>21</v>
      </c>
      <c r="C7405" s="1">
        <v>19800</v>
      </c>
      <c r="D7405" t="s">
        <v>24</v>
      </c>
      <c r="E7405" s="2">
        <v>1</v>
      </c>
      <c r="F7405">
        <f>IFERROR(VLOOKUP(Bakery[[#This Row],[Products]],Bakery_price[#All],2,FALSE),0)</f>
        <v>3500</v>
      </c>
      <c r="G7405" s="3">
        <f>Bakery[[#This Row],[Price]]*Bakery[[#This Row],[Quantity]]</f>
        <v>3500</v>
      </c>
    </row>
    <row r="7406" spans="1:7" x14ac:dyDescent="0.25">
      <c r="A7406">
        <v>2020</v>
      </c>
      <c r="B7406" t="s">
        <v>21</v>
      </c>
      <c r="C7406" s="1">
        <v>19800</v>
      </c>
      <c r="D7406" t="s">
        <v>17</v>
      </c>
      <c r="E7406" s="2">
        <v>1</v>
      </c>
      <c r="F7406">
        <f>IFERROR(VLOOKUP(Bakery[[#This Row],[Products]],Bakery_price[#All],2,FALSE),0)</f>
        <v>4000</v>
      </c>
      <c r="G7406" s="3">
        <f>Bakery[[#This Row],[Price]]*Bakery[[#This Row],[Quantity]]</f>
        <v>4000</v>
      </c>
    </row>
    <row r="7407" spans="1:7" x14ac:dyDescent="0.25">
      <c r="A7407">
        <v>2020</v>
      </c>
      <c r="B7407" t="s">
        <v>21</v>
      </c>
      <c r="C7407" s="1">
        <v>35300</v>
      </c>
      <c r="D7407" t="s">
        <v>6</v>
      </c>
      <c r="E7407" s="2">
        <v>6</v>
      </c>
      <c r="F7407">
        <f>IFERROR(VLOOKUP(Bakery[[#This Row],[Products]],Bakery_price[#All],2,FALSE),0)</f>
        <v>4800</v>
      </c>
      <c r="G7407" s="3">
        <f>Bakery[[#This Row],[Price]]*Bakery[[#This Row],[Quantity]]</f>
        <v>28800</v>
      </c>
    </row>
    <row r="7408" spans="1:7" x14ac:dyDescent="0.25">
      <c r="A7408">
        <v>2020</v>
      </c>
      <c r="B7408" t="s">
        <v>21</v>
      </c>
      <c r="C7408" s="1">
        <v>35300</v>
      </c>
      <c r="D7408" t="s">
        <v>15</v>
      </c>
      <c r="E7408" s="2">
        <v>1</v>
      </c>
      <c r="F7408">
        <f>IFERROR(VLOOKUP(Bakery[[#This Row],[Products]],Bakery_price[#All],2,FALSE),0)</f>
        <v>3500</v>
      </c>
      <c r="G7408" s="3">
        <f>Bakery[[#This Row],[Price]]*Bakery[[#This Row],[Quantity]]</f>
        <v>3500</v>
      </c>
    </row>
    <row r="7409" spans="1:7" x14ac:dyDescent="0.25">
      <c r="A7409">
        <v>2020</v>
      </c>
      <c r="B7409" t="s">
        <v>23</v>
      </c>
      <c r="C7409" s="1">
        <v>16400</v>
      </c>
      <c r="D7409" t="s">
        <v>6</v>
      </c>
      <c r="E7409" s="2">
        <v>3</v>
      </c>
      <c r="F7409">
        <f>IFERROR(VLOOKUP(Bakery[[#This Row],[Products]],Bakery_price[#All],2,FALSE),0)</f>
        <v>4800</v>
      </c>
      <c r="G7409" s="3">
        <f>Bakery[[#This Row],[Price]]*Bakery[[#This Row],[Quantity]]</f>
        <v>14400</v>
      </c>
    </row>
    <row r="7410" spans="1:7" x14ac:dyDescent="0.25">
      <c r="A7410">
        <v>2020</v>
      </c>
      <c r="B7410" t="s">
        <v>23</v>
      </c>
      <c r="C7410" s="1">
        <v>29400</v>
      </c>
      <c r="D7410" t="s">
        <v>6</v>
      </c>
      <c r="E7410" s="2">
        <v>3</v>
      </c>
      <c r="F7410">
        <f>IFERROR(VLOOKUP(Bakery[[#This Row],[Products]],Bakery_price[#All],2,FALSE),0)</f>
        <v>4800</v>
      </c>
      <c r="G7410" s="3">
        <f>Bakery[[#This Row],[Price]]*Bakery[[#This Row],[Quantity]]</f>
        <v>14400</v>
      </c>
    </row>
    <row r="7411" spans="1:7" x14ac:dyDescent="0.25">
      <c r="A7411">
        <v>2020</v>
      </c>
      <c r="B7411" t="s">
        <v>23</v>
      </c>
      <c r="C7411" s="1">
        <v>29400</v>
      </c>
      <c r="D7411" t="s">
        <v>7</v>
      </c>
      <c r="E7411" s="2">
        <v>1</v>
      </c>
      <c r="F7411">
        <f>IFERROR(VLOOKUP(Bakery[[#This Row],[Products]],Bakery_price[#All],2,FALSE),0)</f>
        <v>0</v>
      </c>
      <c r="G7411" s="3">
        <f>Bakery[[#This Row],[Price]]*Bakery[[#This Row],[Quantity]]</f>
        <v>0</v>
      </c>
    </row>
    <row r="7412" spans="1:7" x14ac:dyDescent="0.25">
      <c r="A7412">
        <v>2020</v>
      </c>
      <c r="B7412" t="s">
        <v>23</v>
      </c>
      <c r="C7412" s="1">
        <v>29400</v>
      </c>
      <c r="D7412" t="s">
        <v>12</v>
      </c>
      <c r="E7412" s="2">
        <v>2</v>
      </c>
      <c r="F7412">
        <f>IFERROR(VLOOKUP(Bakery[[#This Row],[Products]],Bakery_price[#All],2,FALSE),0)</f>
        <v>4500</v>
      </c>
      <c r="G7412" s="3">
        <f>Bakery[[#This Row],[Price]]*Bakery[[#This Row],[Quantity]]</f>
        <v>9000</v>
      </c>
    </row>
    <row r="7413" spans="1:7" x14ac:dyDescent="0.25">
      <c r="A7413">
        <v>2020</v>
      </c>
      <c r="B7413" t="s">
        <v>23</v>
      </c>
      <c r="C7413" s="1">
        <v>16100</v>
      </c>
      <c r="D7413" t="s">
        <v>6</v>
      </c>
      <c r="E7413" s="2">
        <v>2</v>
      </c>
      <c r="F7413">
        <f>IFERROR(VLOOKUP(Bakery[[#This Row],[Products]],Bakery_price[#All],2,FALSE),0)</f>
        <v>4800</v>
      </c>
      <c r="G7413" s="3">
        <f>Bakery[[#This Row],[Price]]*Bakery[[#This Row],[Quantity]]</f>
        <v>9600</v>
      </c>
    </row>
    <row r="7414" spans="1:7" x14ac:dyDescent="0.25">
      <c r="A7414">
        <v>2020</v>
      </c>
      <c r="B7414" t="s">
        <v>23</v>
      </c>
      <c r="C7414" s="1">
        <v>16100</v>
      </c>
      <c r="D7414" t="s">
        <v>29</v>
      </c>
      <c r="E7414" s="2">
        <v>1</v>
      </c>
      <c r="F7414">
        <f>IFERROR(VLOOKUP(Bakery[[#This Row],[Products]],Bakery_price[#All],2,FALSE),0)</f>
        <v>4500</v>
      </c>
      <c r="G7414" s="3">
        <f>Bakery[[#This Row],[Price]]*Bakery[[#This Row],[Quantity]]</f>
        <v>4500</v>
      </c>
    </row>
    <row r="7415" spans="1:7" x14ac:dyDescent="0.25">
      <c r="A7415">
        <v>2020</v>
      </c>
      <c r="B7415" t="s">
        <v>23</v>
      </c>
      <c r="C7415" s="1">
        <v>23100</v>
      </c>
      <c r="D7415" t="s">
        <v>6</v>
      </c>
      <c r="E7415" s="2">
        <v>2</v>
      </c>
      <c r="F7415">
        <f>IFERROR(VLOOKUP(Bakery[[#This Row],[Products]],Bakery_price[#All],2,FALSE),0)</f>
        <v>4800</v>
      </c>
      <c r="G7415" s="3">
        <f>Bakery[[#This Row],[Price]]*Bakery[[#This Row],[Quantity]]</f>
        <v>9600</v>
      </c>
    </row>
    <row r="7416" spans="1:7" x14ac:dyDescent="0.25">
      <c r="A7416">
        <v>2020</v>
      </c>
      <c r="B7416" t="s">
        <v>23</v>
      </c>
      <c r="C7416" s="1">
        <v>23100</v>
      </c>
      <c r="D7416" t="s">
        <v>24</v>
      </c>
      <c r="E7416" s="2">
        <v>1</v>
      </c>
      <c r="F7416">
        <f>IFERROR(VLOOKUP(Bakery[[#This Row],[Products]],Bakery_price[#All],2,FALSE),0)</f>
        <v>3500</v>
      </c>
      <c r="G7416" s="3">
        <f>Bakery[[#This Row],[Price]]*Bakery[[#This Row],[Quantity]]</f>
        <v>3500</v>
      </c>
    </row>
    <row r="7417" spans="1:7" x14ac:dyDescent="0.25">
      <c r="A7417">
        <v>2020</v>
      </c>
      <c r="B7417" t="s">
        <v>23</v>
      </c>
      <c r="C7417" s="1">
        <v>23100</v>
      </c>
      <c r="D7417" t="s">
        <v>25</v>
      </c>
      <c r="E7417" s="2">
        <v>1</v>
      </c>
      <c r="F7417">
        <f>IFERROR(VLOOKUP(Bakery[[#This Row],[Products]],Bakery_price[#All],2,FALSE),0)</f>
        <v>3500</v>
      </c>
      <c r="G7417" s="3">
        <f>Bakery[[#This Row],[Price]]*Bakery[[#This Row],[Quantity]]</f>
        <v>3500</v>
      </c>
    </row>
    <row r="7418" spans="1:7" x14ac:dyDescent="0.25">
      <c r="A7418">
        <v>2020</v>
      </c>
      <c r="B7418" t="s">
        <v>23</v>
      </c>
      <c r="C7418" s="1">
        <v>23100</v>
      </c>
      <c r="D7418" t="s">
        <v>31</v>
      </c>
      <c r="E7418" s="2">
        <v>1</v>
      </c>
      <c r="F7418">
        <f>IFERROR(VLOOKUP(Bakery[[#This Row],[Products]],Bakery_price[#All],2,FALSE),0)</f>
        <v>4000</v>
      </c>
      <c r="G7418" s="3">
        <f>Bakery[[#This Row],[Price]]*Bakery[[#This Row],[Quantity]]</f>
        <v>4000</v>
      </c>
    </row>
    <row r="7419" spans="1:7" x14ac:dyDescent="0.25">
      <c r="A7419">
        <v>2020</v>
      </c>
      <c r="B7419" t="s">
        <v>23</v>
      </c>
      <c r="C7419" s="1">
        <v>18300</v>
      </c>
      <c r="D7419" t="s">
        <v>6</v>
      </c>
      <c r="E7419" s="2">
        <v>1</v>
      </c>
      <c r="F7419">
        <f>IFERROR(VLOOKUP(Bakery[[#This Row],[Products]],Bakery_price[#All],2,FALSE),0)</f>
        <v>4800</v>
      </c>
      <c r="G7419" s="3">
        <f>Bakery[[#This Row],[Price]]*Bakery[[#This Row],[Quantity]]</f>
        <v>4800</v>
      </c>
    </row>
    <row r="7420" spans="1:7" x14ac:dyDescent="0.25">
      <c r="A7420">
        <v>2020</v>
      </c>
      <c r="B7420" t="s">
        <v>23</v>
      </c>
      <c r="C7420" s="1">
        <v>18300</v>
      </c>
      <c r="D7420" t="s">
        <v>15</v>
      </c>
      <c r="E7420" s="2">
        <v>1</v>
      </c>
      <c r="F7420">
        <f>IFERROR(VLOOKUP(Bakery[[#This Row],[Products]],Bakery_price[#All],2,FALSE),0)</f>
        <v>3500</v>
      </c>
      <c r="G7420" s="3">
        <f>Bakery[[#This Row],[Price]]*Bakery[[#This Row],[Quantity]]</f>
        <v>3500</v>
      </c>
    </row>
    <row r="7421" spans="1:7" x14ac:dyDescent="0.25">
      <c r="A7421">
        <v>2020</v>
      </c>
      <c r="B7421" t="s">
        <v>23</v>
      </c>
      <c r="C7421" s="1">
        <v>18300</v>
      </c>
      <c r="D7421" t="s">
        <v>8</v>
      </c>
      <c r="E7421" s="2">
        <v>1</v>
      </c>
      <c r="F7421">
        <f>IFERROR(VLOOKUP(Bakery[[#This Row],[Products]],Bakery_price[#All],2,FALSE),0)</f>
        <v>4800</v>
      </c>
      <c r="G7421" s="3">
        <f>Bakery[[#This Row],[Price]]*Bakery[[#This Row],[Quantity]]</f>
        <v>4800</v>
      </c>
    </row>
    <row r="7422" spans="1:7" x14ac:dyDescent="0.25">
      <c r="A7422">
        <v>2020</v>
      </c>
      <c r="B7422" t="s">
        <v>23</v>
      </c>
      <c r="C7422" s="1">
        <v>18300</v>
      </c>
      <c r="D7422" t="s">
        <v>25</v>
      </c>
      <c r="E7422" s="2">
        <v>1</v>
      </c>
      <c r="F7422">
        <f>IFERROR(VLOOKUP(Bakery[[#This Row],[Products]],Bakery_price[#All],2,FALSE),0)</f>
        <v>3500</v>
      </c>
      <c r="G7422" s="3">
        <f>Bakery[[#This Row],[Price]]*Bakery[[#This Row],[Quantity]]</f>
        <v>3500</v>
      </c>
    </row>
    <row r="7423" spans="1:7" x14ac:dyDescent="0.25">
      <c r="A7423">
        <v>2020</v>
      </c>
      <c r="B7423" t="s">
        <v>23</v>
      </c>
      <c r="C7423" s="1">
        <v>32100</v>
      </c>
      <c r="D7423" t="s">
        <v>6</v>
      </c>
      <c r="E7423" s="2">
        <v>1</v>
      </c>
      <c r="F7423">
        <f>IFERROR(VLOOKUP(Bakery[[#This Row],[Products]],Bakery_price[#All],2,FALSE),0)</f>
        <v>4800</v>
      </c>
      <c r="G7423" s="3">
        <f>Bakery[[#This Row],[Price]]*Bakery[[#This Row],[Quantity]]</f>
        <v>4800</v>
      </c>
    </row>
    <row r="7424" spans="1:7" x14ac:dyDescent="0.25">
      <c r="A7424">
        <v>2020</v>
      </c>
      <c r="B7424" t="s">
        <v>23</v>
      </c>
      <c r="C7424" s="1">
        <v>32100</v>
      </c>
      <c r="D7424" t="s">
        <v>15</v>
      </c>
      <c r="E7424" s="2">
        <v>1</v>
      </c>
      <c r="F7424">
        <f>IFERROR(VLOOKUP(Bakery[[#This Row],[Products]],Bakery_price[#All],2,FALSE),0)</f>
        <v>3500</v>
      </c>
      <c r="G7424" s="3">
        <f>Bakery[[#This Row],[Price]]*Bakery[[#This Row],[Quantity]]</f>
        <v>3500</v>
      </c>
    </row>
    <row r="7425" spans="1:7" x14ac:dyDescent="0.25">
      <c r="A7425">
        <v>2020</v>
      </c>
      <c r="B7425" t="s">
        <v>23</v>
      </c>
      <c r="C7425" s="1">
        <v>32100</v>
      </c>
      <c r="D7425" t="s">
        <v>8</v>
      </c>
      <c r="E7425" s="2">
        <v>2</v>
      </c>
      <c r="F7425">
        <f>IFERROR(VLOOKUP(Bakery[[#This Row],[Products]],Bakery_price[#All],2,FALSE),0)</f>
        <v>4800</v>
      </c>
      <c r="G7425" s="3">
        <f>Bakery[[#This Row],[Price]]*Bakery[[#This Row],[Quantity]]</f>
        <v>9600</v>
      </c>
    </row>
    <row r="7426" spans="1:7" x14ac:dyDescent="0.25">
      <c r="A7426">
        <v>2020</v>
      </c>
      <c r="B7426" t="s">
        <v>23</v>
      </c>
      <c r="C7426" s="1">
        <v>32100</v>
      </c>
      <c r="D7426" t="s">
        <v>25</v>
      </c>
      <c r="E7426" s="2">
        <v>1</v>
      </c>
      <c r="F7426">
        <f>IFERROR(VLOOKUP(Bakery[[#This Row],[Products]],Bakery_price[#All],2,FALSE),0)</f>
        <v>3500</v>
      </c>
      <c r="G7426" s="3">
        <f>Bakery[[#This Row],[Price]]*Bakery[[#This Row],[Quantity]]</f>
        <v>3500</v>
      </c>
    </row>
    <row r="7427" spans="1:7" x14ac:dyDescent="0.25">
      <c r="A7427">
        <v>2020</v>
      </c>
      <c r="B7427" t="s">
        <v>23</v>
      </c>
      <c r="C7427" s="1">
        <v>32100</v>
      </c>
      <c r="D7427" t="s">
        <v>26</v>
      </c>
      <c r="E7427" s="2">
        <v>1</v>
      </c>
      <c r="F7427">
        <f>IFERROR(VLOOKUP(Bakery[[#This Row],[Products]],Bakery_price[#All],2,FALSE),0)</f>
        <v>4000</v>
      </c>
      <c r="G7427" s="3">
        <f>Bakery[[#This Row],[Price]]*Bakery[[#This Row],[Quantity]]</f>
        <v>4000</v>
      </c>
    </row>
    <row r="7428" spans="1:7" x14ac:dyDescent="0.25">
      <c r="A7428">
        <v>2020</v>
      </c>
      <c r="B7428" t="s">
        <v>23</v>
      </c>
      <c r="C7428" s="1">
        <v>32100</v>
      </c>
      <c r="D7428" t="s">
        <v>12</v>
      </c>
      <c r="E7428" s="2">
        <v>1</v>
      </c>
      <c r="F7428">
        <f>IFERROR(VLOOKUP(Bakery[[#This Row],[Products]],Bakery_price[#All],2,FALSE),0)</f>
        <v>4500</v>
      </c>
      <c r="G7428" s="3">
        <f>Bakery[[#This Row],[Price]]*Bakery[[#This Row],[Quantity]]</f>
        <v>4500</v>
      </c>
    </row>
    <row r="7429" spans="1:7" x14ac:dyDescent="0.25">
      <c r="A7429">
        <v>2020</v>
      </c>
      <c r="B7429" t="s">
        <v>23</v>
      </c>
      <c r="C7429" s="1">
        <v>22800</v>
      </c>
      <c r="D7429" t="s">
        <v>6</v>
      </c>
      <c r="E7429" s="2">
        <v>1</v>
      </c>
      <c r="F7429">
        <f>IFERROR(VLOOKUP(Bakery[[#This Row],[Products]],Bakery_price[#All],2,FALSE),0)</f>
        <v>4800</v>
      </c>
      <c r="G7429" s="3">
        <f>Bakery[[#This Row],[Price]]*Bakery[[#This Row],[Quantity]]</f>
        <v>4800</v>
      </c>
    </row>
    <row r="7430" spans="1:7" x14ac:dyDescent="0.25">
      <c r="A7430">
        <v>2020</v>
      </c>
      <c r="B7430" t="s">
        <v>23</v>
      </c>
      <c r="C7430" s="1">
        <v>22800</v>
      </c>
      <c r="D7430" t="s">
        <v>15</v>
      </c>
      <c r="E7430" s="2">
        <v>1</v>
      </c>
      <c r="F7430">
        <f>IFERROR(VLOOKUP(Bakery[[#This Row],[Products]],Bakery_price[#All],2,FALSE),0)</f>
        <v>3500</v>
      </c>
      <c r="G7430" s="3">
        <f>Bakery[[#This Row],[Price]]*Bakery[[#This Row],[Quantity]]</f>
        <v>3500</v>
      </c>
    </row>
    <row r="7431" spans="1:7" x14ac:dyDescent="0.25">
      <c r="A7431">
        <v>2020</v>
      </c>
      <c r="B7431" t="s">
        <v>23</v>
      </c>
      <c r="C7431" s="1">
        <v>22800</v>
      </c>
      <c r="D7431" t="s">
        <v>24</v>
      </c>
      <c r="E7431" s="2">
        <v>1</v>
      </c>
      <c r="F7431">
        <f>IFERROR(VLOOKUP(Bakery[[#This Row],[Products]],Bakery_price[#All],2,FALSE),0)</f>
        <v>3500</v>
      </c>
      <c r="G7431" s="3">
        <f>Bakery[[#This Row],[Price]]*Bakery[[#This Row],[Quantity]]</f>
        <v>3500</v>
      </c>
    </row>
    <row r="7432" spans="1:7" x14ac:dyDescent="0.25">
      <c r="A7432">
        <v>2020</v>
      </c>
      <c r="B7432" t="s">
        <v>23</v>
      </c>
      <c r="C7432" s="1">
        <v>22800</v>
      </c>
      <c r="D7432" t="s">
        <v>22</v>
      </c>
      <c r="E7432" s="2">
        <v>1</v>
      </c>
      <c r="F7432">
        <f>IFERROR(VLOOKUP(Bakery[[#This Row],[Products]],Bakery_price[#All],2,FALSE),0)</f>
        <v>4500</v>
      </c>
      <c r="G7432" s="3">
        <f>Bakery[[#This Row],[Price]]*Bakery[[#This Row],[Quantity]]</f>
        <v>4500</v>
      </c>
    </row>
    <row r="7433" spans="1:7" x14ac:dyDescent="0.25">
      <c r="A7433">
        <v>2020</v>
      </c>
      <c r="B7433" t="s">
        <v>23</v>
      </c>
      <c r="C7433" s="1">
        <v>28800</v>
      </c>
      <c r="D7433" t="s">
        <v>6</v>
      </c>
      <c r="E7433" s="2">
        <v>1</v>
      </c>
      <c r="F7433">
        <f>IFERROR(VLOOKUP(Bakery[[#This Row],[Products]],Bakery_price[#All],2,FALSE),0)</f>
        <v>4800</v>
      </c>
      <c r="G7433" s="3">
        <f>Bakery[[#This Row],[Price]]*Bakery[[#This Row],[Quantity]]</f>
        <v>4800</v>
      </c>
    </row>
    <row r="7434" spans="1:7" x14ac:dyDescent="0.25">
      <c r="A7434">
        <v>2020</v>
      </c>
      <c r="B7434" t="s">
        <v>23</v>
      </c>
      <c r="C7434" s="1">
        <v>28800</v>
      </c>
      <c r="D7434" t="s">
        <v>7</v>
      </c>
      <c r="E7434" s="2">
        <v>1</v>
      </c>
      <c r="F7434">
        <f>IFERROR(VLOOKUP(Bakery[[#This Row],[Products]],Bakery_price[#All],2,FALSE),0)</f>
        <v>0</v>
      </c>
      <c r="G7434" s="3">
        <f>Bakery[[#This Row],[Price]]*Bakery[[#This Row],[Quantity]]</f>
        <v>0</v>
      </c>
    </row>
    <row r="7435" spans="1:7" x14ac:dyDescent="0.25">
      <c r="A7435">
        <v>2020</v>
      </c>
      <c r="B7435" t="s">
        <v>23</v>
      </c>
      <c r="C7435" s="1">
        <v>28800</v>
      </c>
      <c r="D7435" t="s">
        <v>8</v>
      </c>
      <c r="E7435" s="2">
        <v>1</v>
      </c>
      <c r="F7435">
        <f>IFERROR(VLOOKUP(Bakery[[#This Row],[Products]],Bakery_price[#All],2,FALSE),0)</f>
        <v>4800</v>
      </c>
      <c r="G7435" s="3">
        <f>Bakery[[#This Row],[Price]]*Bakery[[#This Row],[Quantity]]</f>
        <v>4800</v>
      </c>
    </row>
    <row r="7436" spans="1:7" x14ac:dyDescent="0.25">
      <c r="A7436">
        <v>2020</v>
      </c>
      <c r="B7436" t="s">
        <v>23</v>
      </c>
      <c r="C7436" s="1">
        <v>28800</v>
      </c>
      <c r="D7436" t="s">
        <v>25</v>
      </c>
      <c r="E7436" s="2">
        <v>1</v>
      </c>
      <c r="F7436">
        <f>IFERROR(VLOOKUP(Bakery[[#This Row],[Products]],Bakery_price[#All],2,FALSE),0)</f>
        <v>3500</v>
      </c>
      <c r="G7436" s="3">
        <f>Bakery[[#This Row],[Price]]*Bakery[[#This Row],[Quantity]]</f>
        <v>3500</v>
      </c>
    </row>
    <row r="7437" spans="1:7" x14ac:dyDescent="0.25">
      <c r="A7437">
        <v>2020</v>
      </c>
      <c r="B7437" t="s">
        <v>23</v>
      </c>
      <c r="C7437" s="1">
        <v>28800</v>
      </c>
      <c r="D7437" t="s">
        <v>16</v>
      </c>
      <c r="E7437" s="2">
        <v>1</v>
      </c>
      <c r="F7437">
        <f>IFERROR(VLOOKUP(Bakery[[#This Row],[Products]],Bakery_price[#All],2,FALSE),0)</f>
        <v>0</v>
      </c>
      <c r="G7437" s="3">
        <f>Bakery[[#This Row],[Price]]*Bakery[[#This Row],[Quantity]]</f>
        <v>0</v>
      </c>
    </row>
    <row r="7438" spans="1:7" x14ac:dyDescent="0.25">
      <c r="A7438">
        <v>2020</v>
      </c>
      <c r="B7438" t="s">
        <v>23</v>
      </c>
      <c r="C7438" s="1">
        <v>28800</v>
      </c>
      <c r="D7438" t="s">
        <v>10</v>
      </c>
      <c r="E7438" s="2">
        <v>1</v>
      </c>
      <c r="F7438">
        <f>IFERROR(VLOOKUP(Bakery[[#This Row],[Products]],Bakery_price[#All],2,FALSE),0)</f>
        <v>0</v>
      </c>
      <c r="G7438" s="3">
        <f>Bakery[[#This Row],[Price]]*Bakery[[#This Row],[Quantity]]</f>
        <v>0</v>
      </c>
    </row>
    <row r="7439" spans="1:7" x14ac:dyDescent="0.25">
      <c r="A7439">
        <v>2020</v>
      </c>
      <c r="B7439" t="s">
        <v>23</v>
      </c>
      <c r="C7439" s="1">
        <v>24300</v>
      </c>
      <c r="D7439" t="s">
        <v>6</v>
      </c>
      <c r="E7439" s="2">
        <v>1</v>
      </c>
      <c r="F7439">
        <f>IFERROR(VLOOKUP(Bakery[[#This Row],[Products]],Bakery_price[#All],2,FALSE),0)</f>
        <v>4800</v>
      </c>
      <c r="G7439" s="3">
        <f>Bakery[[#This Row],[Price]]*Bakery[[#This Row],[Quantity]]</f>
        <v>4800</v>
      </c>
    </row>
    <row r="7440" spans="1:7" x14ac:dyDescent="0.25">
      <c r="A7440">
        <v>2020</v>
      </c>
      <c r="B7440" t="s">
        <v>23</v>
      </c>
      <c r="C7440" s="1">
        <v>24300</v>
      </c>
      <c r="D7440" t="s">
        <v>8</v>
      </c>
      <c r="E7440" s="2">
        <v>1</v>
      </c>
      <c r="F7440">
        <f>IFERROR(VLOOKUP(Bakery[[#This Row],[Products]],Bakery_price[#All],2,FALSE),0)</f>
        <v>4800</v>
      </c>
      <c r="G7440" s="3">
        <f>Bakery[[#This Row],[Price]]*Bakery[[#This Row],[Quantity]]</f>
        <v>4800</v>
      </c>
    </row>
    <row r="7441" spans="1:7" x14ac:dyDescent="0.25">
      <c r="A7441">
        <v>2020</v>
      </c>
      <c r="B7441" t="s">
        <v>23</v>
      </c>
      <c r="C7441" s="1">
        <v>24300</v>
      </c>
      <c r="D7441" t="s">
        <v>17</v>
      </c>
      <c r="E7441" s="2">
        <v>1</v>
      </c>
      <c r="F7441">
        <f>IFERROR(VLOOKUP(Bakery[[#This Row],[Products]],Bakery_price[#All],2,FALSE),0)</f>
        <v>4000</v>
      </c>
      <c r="G7441" s="3">
        <f>Bakery[[#This Row],[Price]]*Bakery[[#This Row],[Quantity]]</f>
        <v>4000</v>
      </c>
    </row>
    <row r="7442" spans="1:7" x14ac:dyDescent="0.25">
      <c r="A7442">
        <v>2020</v>
      </c>
      <c r="B7442" t="s">
        <v>23</v>
      </c>
      <c r="C7442" s="1">
        <v>24300</v>
      </c>
      <c r="D7442" t="s">
        <v>10</v>
      </c>
      <c r="E7442" s="2">
        <v>2</v>
      </c>
      <c r="F7442">
        <f>IFERROR(VLOOKUP(Bakery[[#This Row],[Products]],Bakery_price[#All],2,FALSE),0)</f>
        <v>0</v>
      </c>
      <c r="G7442" s="3">
        <f>Bakery[[#This Row],[Price]]*Bakery[[#This Row],[Quantity]]</f>
        <v>0</v>
      </c>
    </row>
    <row r="7443" spans="1:7" x14ac:dyDescent="0.25">
      <c r="A7443">
        <v>2020</v>
      </c>
      <c r="B7443" t="s">
        <v>23</v>
      </c>
      <c r="C7443" s="1">
        <v>18800</v>
      </c>
      <c r="D7443" t="s">
        <v>6</v>
      </c>
      <c r="E7443" s="2">
        <v>1</v>
      </c>
      <c r="F7443">
        <f>IFERROR(VLOOKUP(Bakery[[#This Row],[Products]],Bakery_price[#All],2,FALSE),0)</f>
        <v>4800</v>
      </c>
      <c r="G7443" s="3">
        <f>Bakery[[#This Row],[Price]]*Bakery[[#This Row],[Quantity]]</f>
        <v>4800</v>
      </c>
    </row>
    <row r="7444" spans="1:7" x14ac:dyDescent="0.25">
      <c r="A7444">
        <v>2020</v>
      </c>
      <c r="B7444" t="s">
        <v>23</v>
      </c>
      <c r="C7444" s="1">
        <v>18800</v>
      </c>
      <c r="D7444" t="s">
        <v>7</v>
      </c>
      <c r="E7444" s="2">
        <v>1</v>
      </c>
      <c r="F7444">
        <f>IFERROR(VLOOKUP(Bakery[[#This Row],[Products]],Bakery_price[#All],2,FALSE),0)</f>
        <v>0</v>
      </c>
      <c r="G7444" s="3">
        <f>Bakery[[#This Row],[Price]]*Bakery[[#This Row],[Quantity]]</f>
        <v>0</v>
      </c>
    </row>
    <row r="7445" spans="1:7" x14ac:dyDescent="0.25">
      <c r="A7445">
        <v>2020</v>
      </c>
      <c r="B7445" t="s">
        <v>23</v>
      </c>
      <c r="C7445" s="1">
        <v>18800</v>
      </c>
      <c r="D7445" t="s">
        <v>25</v>
      </c>
      <c r="E7445" s="2">
        <v>1</v>
      </c>
      <c r="F7445">
        <f>IFERROR(VLOOKUP(Bakery[[#This Row],[Products]],Bakery_price[#All],2,FALSE),0)</f>
        <v>3500</v>
      </c>
      <c r="G7445" s="3">
        <f>Bakery[[#This Row],[Price]]*Bakery[[#This Row],[Quantity]]</f>
        <v>3500</v>
      </c>
    </row>
    <row r="7446" spans="1:7" x14ac:dyDescent="0.25">
      <c r="A7446">
        <v>2020</v>
      </c>
      <c r="B7446" t="s">
        <v>23</v>
      </c>
      <c r="C7446" s="1">
        <v>18800</v>
      </c>
      <c r="D7446" t="s">
        <v>12</v>
      </c>
      <c r="E7446" s="2">
        <v>1</v>
      </c>
      <c r="F7446">
        <f>IFERROR(VLOOKUP(Bakery[[#This Row],[Products]],Bakery_price[#All],2,FALSE),0)</f>
        <v>4500</v>
      </c>
      <c r="G7446" s="3">
        <f>Bakery[[#This Row],[Price]]*Bakery[[#This Row],[Quantity]]</f>
        <v>4500</v>
      </c>
    </row>
    <row r="7447" spans="1:7" x14ac:dyDescent="0.25">
      <c r="A7447">
        <v>2020</v>
      </c>
      <c r="B7447" t="s">
        <v>5</v>
      </c>
      <c r="C7447" s="1">
        <v>16000</v>
      </c>
      <c r="D7447" t="s">
        <v>6</v>
      </c>
      <c r="E7447" s="2">
        <v>4</v>
      </c>
      <c r="F7447">
        <f>IFERROR(VLOOKUP(Bakery[[#This Row],[Products]],Bakery_price[#All],2,FALSE),0)</f>
        <v>4800</v>
      </c>
      <c r="G7447" s="3">
        <f>Bakery[[#This Row],[Price]]*Bakery[[#This Row],[Quantity]]</f>
        <v>19200</v>
      </c>
    </row>
    <row r="7448" spans="1:7" x14ac:dyDescent="0.25">
      <c r="A7448">
        <v>2020</v>
      </c>
      <c r="B7448" t="s">
        <v>5</v>
      </c>
      <c r="C7448" s="1">
        <v>15800</v>
      </c>
      <c r="D7448" t="s">
        <v>6</v>
      </c>
      <c r="E7448" s="2">
        <v>1</v>
      </c>
      <c r="F7448">
        <f>IFERROR(VLOOKUP(Bakery[[#This Row],[Products]],Bakery_price[#All],2,FALSE),0)</f>
        <v>4800</v>
      </c>
      <c r="G7448" s="3">
        <f>Bakery[[#This Row],[Price]]*Bakery[[#This Row],[Quantity]]</f>
        <v>4800</v>
      </c>
    </row>
    <row r="7449" spans="1:7" x14ac:dyDescent="0.25">
      <c r="A7449">
        <v>2020</v>
      </c>
      <c r="B7449" t="s">
        <v>5</v>
      </c>
      <c r="C7449" s="1">
        <v>15800</v>
      </c>
      <c r="D7449" t="s">
        <v>20</v>
      </c>
      <c r="E7449" s="2">
        <v>1</v>
      </c>
      <c r="F7449">
        <f>IFERROR(VLOOKUP(Bakery[[#This Row],[Products]],Bakery_price[#All],2,FALSE),0)</f>
        <v>0</v>
      </c>
      <c r="G7449" s="3">
        <f>Bakery[[#This Row],[Price]]*Bakery[[#This Row],[Quantity]]</f>
        <v>0</v>
      </c>
    </row>
    <row r="7450" spans="1:7" x14ac:dyDescent="0.25">
      <c r="A7450">
        <v>2020</v>
      </c>
      <c r="B7450" t="s">
        <v>5</v>
      </c>
      <c r="C7450" s="1">
        <v>15800</v>
      </c>
      <c r="D7450" t="s">
        <v>8</v>
      </c>
      <c r="E7450" s="2">
        <v>1</v>
      </c>
      <c r="F7450">
        <f>IFERROR(VLOOKUP(Bakery[[#This Row],[Products]],Bakery_price[#All],2,FALSE),0)</f>
        <v>4800</v>
      </c>
      <c r="G7450" s="3">
        <f>Bakery[[#This Row],[Price]]*Bakery[[#This Row],[Quantity]]</f>
        <v>4800</v>
      </c>
    </row>
    <row r="7451" spans="1:7" x14ac:dyDescent="0.25">
      <c r="A7451">
        <v>2020</v>
      </c>
      <c r="B7451" t="s">
        <v>5</v>
      </c>
      <c r="C7451" s="1">
        <v>22800</v>
      </c>
      <c r="D7451" t="s">
        <v>6</v>
      </c>
      <c r="E7451" s="2">
        <v>1</v>
      </c>
      <c r="F7451">
        <f>IFERROR(VLOOKUP(Bakery[[#This Row],[Products]],Bakery_price[#All],2,FALSE),0)</f>
        <v>4800</v>
      </c>
      <c r="G7451" s="3">
        <f>Bakery[[#This Row],[Price]]*Bakery[[#This Row],[Quantity]]</f>
        <v>4800</v>
      </c>
    </row>
    <row r="7452" spans="1:7" x14ac:dyDescent="0.25">
      <c r="A7452">
        <v>2020</v>
      </c>
      <c r="B7452" t="s">
        <v>5</v>
      </c>
      <c r="C7452" s="1">
        <v>22800</v>
      </c>
      <c r="D7452" t="s">
        <v>15</v>
      </c>
      <c r="E7452" s="2">
        <v>1</v>
      </c>
      <c r="F7452">
        <f>IFERROR(VLOOKUP(Bakery[[#This Row],[Products]],Bakery_price[#All],2,FALSE),0)</f>
        <v>3500</v>
      </c>
      <c r="G7452" s="3">
        <f>Bakery[[#This Row],[Price]]*Bakery[[#This Row],[Quantity]]</f>
        <v>3500</v>
      </c>
    </row>
    <row r="7453" spans="1:7" x14ac:dyDescent="0.25">
      <c r="A7453">
        <v>2020</v>
      </c>
      <c r="B7453" t="s">
        <v>5</v>
      </c>
      <c r="C7453" s="1">
        <v>22800</v>
      </c>
      <c r="D7453" t="s">
        <v>8</v>
      </c>
      <c r="E7453" s="2">
        <v>1</v>
      </c>
      <c r="F7453">
        <f>IFERROR(VLOOKUP(Bakery[[#This Row],[Products]],Bakery_price[#All],2,FALSE),0)</f>
        <v>4800</v>
      </c>
      <c r="G7453" s="3">
        <f>Bakery[[#This Row],[Price]]*Bakery[[#This Row],[Quantity]]</f>
        <v>4800</v>
      </c>
    </row>
    <row r="7454" spans="1:7" x14ac:dyDescent="0.25">
      <c r="A7454">
        <v>2020</v>
      </c>
      <c r="B7454" t="s">
        <v>5</v>
      </c>
      <c r="C7454" s="1">
        <v>22800</v>
      </c>
      <c r="D7454" t="s">
        <v>25</v>
      </c>
      <c r="E7454" s="2">
        <v>1</v>
      </c>
      <c r="F7454">
        <f>IFERROR(VLOOKUP(Bakery[[#This Row],[Products]],Bakery_price[#All],2,FALSE),0)</f>
        <v>3500</v>
      </c>
      <c r="G7454" s="3">
        <f>Bakery[[#This Row],[Price]]*Bakery[[#This Row],[Quantity]]</f>
        <v>3500</v>
      </c>
    </row>
    <row r="7455" spans="1:7" x14ac:dyDescent="0.25">
      <c r="A7455">
        <v>2020</v>
      </c>
      <c r="B7455" t="s">
        <v>5</v>
      </c>
      <c r="C7455" s="1">
        <v>15300</v>
      </c>
      <c r="D7455" t="s">
        <v>6</v>
      </c>
      <c r="E7455" s="2">
        <v>1</v>
      </c>
      <c r="F7455">
        <f>IFERROR(VLOOKUP(Bakery[[#This Row],[Products]],Bakery_price[#All],2,FALSE),0)</f>
        <v>4800</v>
      </c>
      <c r="G7455" s="3">
        <f>Bakery[[#This Row],[Price]]*Bakery[[#This Row],[Quantity]]</f>
        <v>4800</v>
      </c>
    </row>
    <row r="7456" spans="1:7" x14ac:dyDescent="0.25">
      <c r="A7456">
        <v>2020</v>
      </c>
      <c r="B7456" t="s">
        <v>5</v>
      </c>
      <c r="C7456" s="1">
        <v>15300</v>
      </c>
      <c r="D7456" t="s">
        <v>19</v>
      </c>
      <c r="E7456" s="2">
        <v>1</v>
      </c>
      <c r="F7456">
        <f>IFERROR(VLOOKUP(Bakery[[#This Row],[Products]],Bakery_price[#All],2,FALSE),0)</f>
        <v>1500</v>
      </c>
      <c r="G7456" s="3">
        <f>Bakery[[#This Row],[Price]]*Bakery[[#This Row],[Quantity]]</f>
        <v>1500</v>
      </c>
    </row>
    <row r="7457" spans="1:7" x14ac:dyDescent="0.25">
      <c r="A7457">
        <v>2020</v>
      </c>
      <c r="B7457" t="s">
        <v>5</v>
      </c>
      <c r="C7457" s="1">
        <v>15300</v>
      </c>
      <c r="D7457" t="s">
        <v>24</v>
      </c>
      <c r="E7457" s="2">
        <v>1</v>
      </c>
      <c r="F7457">
        <f>IFERROR(VLOOKUP(Bakery[[#This Row],[Products]],Bakery_price[#All],2,FALSE),0)</f>
        <v>3500</v>
      </c>
      <c r="G7457" s="3">
        <f>Bakery[[#This Row],[Price]]*Bakery[[#This Row],[Quantity]]</f>
        <v>3500</v>
      </c>
    </row>
    <row r="7458" spans="1:7" x14ac:dyDescent="0.25">
      <c r="A7458">
        <v>2020</v>
      </c>
      <c r="B7458" t="s">
        <v>5</v>
      </c>
      <c r="C7458" s="1">
        <v>15300</v>
      </c>
      <c r="D7458" t="s">
        <v>25</v>
      </c>
      <c r="E7458" s="2">
        <v>1</v>
      </c>
      <c r="F7458">
        <f>IFERROR(VLOOKUP(Bakery[[#This Row],[Products]],Bakery_price[#All],2,FALSE),0)</f>
        <v>3500</v>
      </c>
      <c r="G7458" s="3">
        <f>Bakery[[#This Row],[Price]]*Bakery[[#This Row],[Quantity]]</f>
        <v>3500</v>
      </c>
    </row>
    <row r="7459" spans="1:7" x14ac:dyDescent="0.25">
      <c r="A7459">
        <v>2020</v>
      </c>
      <c r="B7459" t="s">
        <v>5</v>
      </c>
      <c r="C7459" s="1">
        <v>18600</v>
      </c>
      <c r="D7459" t="s">
        <v>6</v>
      </c>
      <c r="E7459" s="2">
        <v>2</v>
      </c>
      <c r="F7459">
        <f>IFERROR(VLOOKUP(Bakery[[#This Row],[Products]],Bakery_price[#All],2,FALSE),0)</f>
        <v>4800</v>
      </c>
      <c r="G7459" s="3">
        <f>Bakery[[#This Row],[Price]]*Bakery[[#This Row],[Quantity]]</f>
        <v>9600</v>
      </c>
    </row>
    <row r="7460" spans="1:7" x14ac:dyDescent="0.25">
      <c r="A7460">
        <v>2020</v>
      </c>
      <c r="B7460" t="s">
        <v>5</v>
      </c>
      <c r="C7460" s="1">
        <v>18600</v>
      </c>
      <c r="D7460" t="s">
        <v>15</v>
      </c>
      <c r="E7460" s="2">
        <v>2</v>
      </c>
      <c r="F7460">
        <f>IFERROR(VLOOKUP(Bakery[[#This Row],[Products]],Bakery_price[#All],2,FALSE),0)</f>
        <v>3500</v>
      </c>
      <c r="G7460" s="3">
        <f>Bakery[[#This Row],[Price]]*Bakery[[#This Row],[Quantity]]</f>
        <v>7000</v>
      </c>
    </row>
    <row r="7461" spans="1:7" x14ac:dyDescent="0.25">
      <c r="A7461">
        <v>2020</v>
      </c>
      <c r="B7461" t="s">
        <v>5</v>
      </c>
      <c r="C7461" s="1">
        <v>28800</v>
      </c>
      <c r="D7461" t="s">
        <v>6</v>
      </c>
      <c r="E7461" s="2">
        <v>1</v>
      </c>
      <c r="F7461">
        <f>IFERROR(VLOOKUP(Bakery[[#This Row],[Products]],Bakery_price[#All],2,FALSE),0)</f>
        <v>4800</v>
      </c>
      <c r="G7461" s="3">
        <f>Bakery[[#This Row],[Price]]*Bakery[[#This Row],[Quantity]]</f>
        <v>4800</v>
      </c>
    </row>
    <row r="7462" spans="1:7" x14ac:dyDescent="0.25">
      <c r="A7462">
        <v>2020</v>
      </c>
      <c r="B7462" t="s">
        <v>5</v>
      </c>
      <c r="C7462" s="1">
        <v>28800</v>
      </c>
      <c r="D7462" t="s">
        <v>15</v>
      </c>
      <c r="E7462" s="2">
        <v>1</v>
      </c>
      <c r="F7462">
        <f>IFERROR(VLOOKUP(Bakery[[#This Row],[Products]],Bakery_price[#All],2,FALSE),0)</f>
        <v>3500</v>
      </c>
      <c r="G7462" s="3">
        <f>Bakery[[#This Row],[Price]]*Bakery[[#This Row],[Quantity]]</f>
        <v>3500</v>
      </c>
    </row>
    <row r="7463" spans="1:7" x14ac:dyDescent="0.25">
      <c r="A7463">
        <v>2020</v>
      </c>
      <c r="B7463" t="s">
        <v>5</v>
      </c>
      <c r="C7463" s="1">
        <v>28800</v>
      </c>
      <c r="D7463" t="s">
        <v>19</v>
      </c>
      <c r="E7463" s="2">
        <v>1</v>
      </c>
      <c r="F7463">
        <f>IFERROR(VLOOKUP(Bakery[[#This Row],[Products]],Bakery_price[#All],2,FALSE),0)</f>
        <v>1500</v>
      </c>
      <c r="G7463" s="3">
        <f>Bakery[[#This Row],[Price]]*Bakery[[#This Row],[Quantity]]</f>
        <v>1500</v>
      </c>
    </row>
    <row r="7464" spans="1:7" x14ac:dyDescent="0.25">
      <c r="A7464">
        <v>2020</v>
      </c>
      <c r="B7464" t="s">
        <v>5</v>
      </c>
      <c r="C7464" s="1">
        <v>28800</v>
      </c>
      <c r="D7464" t="s">
        <v>24</v>
      </c>
      <c r="E7464" s="2">
        <v>1</v>
      </c>
      <c r="F7464">
        <f>IFERROR(VLOOKUP(Bakery[[#This Row],[Products]],Bakery_price[#All],2,FALSE),0)</f>
        <v>3500</v>
      </c>
      <c r="G7464" s="3">
        <f>Bakery[[#This Row],[Price]]*Bakery[[#This Row],[Quantity]]</f>
        <v>3500</v>
      </c>
    </row>
    <row r="7465" spans="1:7" x14ac:dyDescent="0.25">
      <c r="A7465">
        <v>2020</v>
      </c>
      <c r="B7465" t="s">
        <v>5</v>
      </c>
      <c r="C7465" s="1">
        <v>28800</v>
      </c>
      <c r="D7465" t="s">
        <v>8</v>
      </c>
      <c r="E7465" s="2">
        <v>1</v>
      </c>
      <c r="F7465">
        <f>IFERROR(VLOOKUP(Bakery[[#This Row],[Products]],Bakery_price[#All],2,FALSE),0)</f>
        <v>4800</v>
      </c>
      <c r="G7465" s="3">
        <f>Bakery[[#This Row],[Price]]*Bakery[[#This Row],[Quantity]]</f>
        <v>4800</v>
      </c>
    </row>
    <row r="7466" spans="1:7" x14ac:dyDescent="0.25">
      <c r="A7466">
        <v>2020</v>
      </c>
      <c r="B7466" t="s">
        <v>5</v>
      </c>
      <c r="C7466" s="1">
        <v>28800</v>
      </c>
      <c r="D7466" t="s">
        <v>31</v>
      </c>
      <c r="E7466" s="2">
        <v>1</v>
      </c>
      <c r="F7466">
        <f>IFERROR(VLOOKUP(Bakery[[#This Row],[Products]],Bakery_price[#All],2,FALSE),0)</f>
        <v>4000</v>
      </c>
      <c r="G7466" s="3">
        <f>Bakery[[#This Row],[Price]]*Bakery[[#This Row],[Quantity]]</f>
        <v>4000</v>
      </c>
    </row>
    <row r="7467" spans="1:7" x14ac:dyDescent="0.25">
      <c r="A7467">
        <v>2020</v>
      </c>
      <c r="B7467" t="s">
        <v>5</v>
      </c>
      <c r="C7467" s="1">
        <v>28800</v>
      </c>
      <c r="D7467" t="s">
        <v>29</v>
      </c>
      <c r="E7467" s="2">
        <v>1</v>
      </c>
      <c r="F7467">
        <f>IFERROR(VLOOKUP(Bakery[[#This Row],[Products]],Bakery_price[#All],2,FALSE),0)</f>
        <v>4500</v>
      </c>
      <c r="G7467" s="3">
        <f>Bakery[[#This Row],[Price]]*Bakery[[#This Row],[Quantity]]</f>
        <v>4500</v>
      </c>
    </row>
    <row r="7468" spans="1:7" x14ac:dyDescent="0.25">
      <c r="A7468">
        <v>2020</v>
      </c>
      <c r="B7468" t="s">
        <v>5</v>
      </c>
      <c r="C7468" s="1">
        <v>18000</v>
      </c>
      <c r="D7468" t="s">
        <v>6</v>
      </c>
      <c r="E7468" s="2">
        <v>2</v>
      </c>
      <c r="F7468">
        <f>IFERROR(VLOOKUP(Bakery[[#This Row],[Products]],Bakery_price[#All],2,FALSE),0)</f>
        <v>4800</v>
      </c>
      <c r="G7468" s="3">
        <f>Bakery[[#This Row],[Price]]*Bakery[[#This Row],[Quantity]]</f>
        <v>9600</v>
      </c>
    </row>
    <row r="7469" spans="1:7" x14ac:dyDescent="0.25">
      <c r="A7469">
        <v>2020</v>
      </c>
      <c r="B7469" t="s">
        <v>5</v>
      </c>
      <c r="C7469" s="1">
        <v>18000</v>
      </c>
      <c r="D7469" t="s">
        <v>24</v>
      </c>
      <c r="E7469" s="2">
        <v>1</v>
      </c>
      <c r="F7469">
        <f>IFERROR(VLOOKUP(Bakery[[#This Row],[Products]],Bakery_price[#All],2,FALSE),0)</f>
        <v>3500</v>
      </c>
      <c r="G7469" s="3">
        <f>Bakery[[#This Row],[Price]]*Bakery[[#This Row],[Quantity]]</f>
        <v>3500</v>
      </c>
    </row>
    <row r="7470" spans="1:7" x14ac:dyDescent="0.25">
      <c r="A7470">
        <v>2020</v>
      </c>
      <c r="B7470" t="s">
        <v>5</v>
      </c>
      <c r="C7470" s="1">
        <v>18000</v>
      </c>
      <c r="D7470" t="s">
        <v>12</v>
      </c>
      <c r="E7470" s="2">
        <v>1</v>
      </c>
      <c r="F7470">
        <f>IFERROR(VLOOKUP(Bakery[[#This Row],[Products]],Bakery_price[#All],2,FALSE),0)</f>
        <v>4500</v>
      </c>
      <c r="G7470" s="3">
        <f>Bakery[[#This Row],[Price]]*Bakery[[#This Row],[Quantity]]</f>
        <v>4500</v>
      </c>
    </row>
    <row r="7471" spans="1:7" x14ac:dyDescent="0.25">
      <c r="A7471">
        <v>2020</v>
      </c>
      <c r="B7471" t="s">
        <v>5</v>
      </c>
      <c r="C7471" s="1">
        <v>15800</v>
      </c>
      <c r="D7471" t="s">
        <v>6</v>
      </c>
      <c r="E7471" s="2">
        <v>1</v>
      </c>
      <c r="F7471">
        <f>IFERROR(VLOOKUP(Bakery[[#This Row],[Products]],Bakery_price[#All],2,FALSE),0)</f>
        <v>4800</v>
      </c>
      <c r="G7471" s="3">
        <f>Bakery[[#This Row],[Price]]*Bakery[[#This Row],[Quantity]]</f>
        <v>4800</v>
      </c>
    </row>
    <row r="7472" spans="1:7" x14ac:dyDescent="0.25">
      <c r="A7472">
        <v>2020</v>
      </c>
      <c r="B7472" t="s">
        <v>5</v>
      </c>
      <c r="C7472" s="1">
        <v>15800</v>
      </c>
      <c r="D7472" t="s">
        <v>15</v>
      </c>
      <c r="E7472" s="2">
        <v>1</v>
      </c>
      <c r="F7472">
        <f>IFERROR(VLOOKUP(Bakery[[#This Row],[Products]],Bakery_price[#All],2,FALSE),0)</f>
        <v>3500</v>
      </c>
      <c r="G7472" s="3">
        <f>Bakery[[#This Row],[Price]]*Bakery[[#This Row],[Quantity]]</f>
        <v>3500</v>
      </c>
    </row>
    <row r="7473" spans="1:7" x14ac:dyDescent="0.25">
      <c r="A7473">
        <v>2020</v>
      </c>
      <c r="B7473" t="s">
        <v>5</v>
      </c>
      <c r="C7473" s="1">
        <v>15800</v>
      </c>
      <c r="D7473" t="s">
        <v>12</v>
      </c>
      <c r="E7473" s="2">
        <v>1</v>
      </c>
      <c r="F7473">
        <f>IFERROR(VLOOKUP(Bakery[[#This Row],[Products]],Bakery_price[#All],2,FALSE),0)</f>
        <v>4500</v>
      </c>
      <c r="G7473" s="3">
        <f>Bakery[[#This Row],[Price]]*Bakery[[#This Row],[Quantity]]</f>
        <v>4500</v>
      </c>
    </row>
    <row r="7474" spans="1:7" x14ac:dyDescent="0.25">
      <c r="A7474">
        <v>2020</v>
      </c>
      <c r="B7474" t="s">
        <v>5</v>
      </c>
      <c r="C7474" s="1">
        <v>23100</v>
      </c>
      <c r="D7474" t="s">
        <v>6</v>
      </c>
      <c r="E7474" s="2">
        <v>1</v>
      </c>
      <c r="F7474">
        <f>IFERROR(VLOOKUP(Bakery[[#This Row],[Products]],Bakery_price[#All],2,FALSE),0)</f>
        <v>4800</v>
      </c>
      <c r="G7474" s="3">
        <f>Bakery[[#This Row],[Price]]*Bakery[[#This Row],[Quantity]]</f>
        <v>4800</v>
      </c>
    </row>
    <row r="7475" spans="1:7" x14ac:dyDescent="0.25">
      <c r="A7475">
        <v>2020</v>
      </c>
      <c r="B7475" t="s">
        <v>5</v>
      </c>
      <c r="C7475" s="1">
        <v>23100</v>
      </c>
      <c r="D7475" t="s">
        <v>15</v>
      </c>
      <c r="E7475" s="2">
        <v>1</v>
      </c>
      <c r="F7475">
        <f>IFERROR(VLOOKUP(Bakery[[#This Row],[Products]],Bakery_price[#All],2,FALSE),0)</f>
        <v>3500</v>
      </c>
      <c r="G7475" s="3">
        <f>Bakery[[#This Row],[Price]]*Bakery[[#This Row],[Quantity]]</f>
        <v>3500</v>
      </c>
    </row>
    <row r="7476" spans="1:7" x14ac:dyDescent="0.25">
      <c r="A7476">
        <v>2020</v>
      </c>
      <c r="B7476" t="s">
        <v>5</v>
      </c>
      <c r="C7476" s="1">
        <v>23100</v>
      </c>
      <c r="D7476" t="s">
        <v>25</v>
      </c>
      <c r="E7476" s="2">
        <v>1</v>
      </c>
      <c r="F7476">
        <f>IFERROR(VLOOKUP(Bakery[[#This Row],[Products]],Bakery_price[#All],2,FALSE),0)</f>
        <v>3500</v>
      </c>
      <c r="G7476" s="3">
        <f>Bakery[[#This Row],[Price]]*Bakery[[#This Row],[Quantity]]</f>
        <v>3500</v>
      </c>
    </row>
    <row r="7477" spans="1:7" x14ac:dyDescent="0.25">
      <c r="A7477">
        <v>2020</v>
      </c>
      <c r="B7477" t="s">
        <v>5</v>
      </c>
      <c r="C7477" s="1">
        <v>23100</v>
      </c>
      <c r="D7477" t="s">
        <v>26</v>
      </c>
      <c r="E7477" s="2">
        <v>1</v>
      </c>
      <c r="F7477">
        <f>IFERROR(VLOOKUP(Bakery[[#This Row],[Products]],Bakery_price[#All],2,FALSE),0)</f>
        <v>4000</v>
      </c>
      <c r="G7477" s="3">
        <f>Bakery[[#This Row],[Price]]*Bakery[[#This Row],[Quantity]]</f>
        <v>4000</v>
      </c>
    </row>
    <row r="7478" spans="1:7" x14ac:dyDescent="0.25">
      <c r="A7478">
        <v>2020</v>
      </c>
      <c r="B7478" t="s">
        <v>5</v>
      </c>
      <c r="C7478" s="1">
        <v>23100</v>
      </c>
      <c r="D7478" t="s">
        <v>12</v>
      </c>
      <c r="E7478" s="2">
        <v>1</v>
      </c>
      <c r="F7478">
        <f>IFERROR(VLOOKUP(Bakery[[#This Row],[Products]],Bakery_price[#All],2,FALSE),0)</f>
        <v>4500</v>
      </c>
      <c r="G7478" s="3">
        <f>Bakery[[#This Row],[Price]]*Bakery[[#This Row],[Quantity]]</f>
        <v>4500</v>
      </c>
    </row>
    <row r="7479" spans="1:7" x14ac:dyDescent="0.25">
      <c r="A7479">
        <v>2020</v>
      </c>
      <c r="B7479" t="s">
        <v>5</v>
      </c>
      <c r="C7479" s="1">
        <v>20600</v>
      </c>
      <c r="D7479" t="s">
        <v>6</v>
      </c>
      <c r="E7479" s="2">
        <v>2</v>
      </c>
      <c r="F7479">
        <f>IFERROR(VLOOKUP(Bakery[[#This Row],[Products]],Bakery_price[#All],2,FALSE),0)</f>
        <v>4800</v>
      </c>
      <c r="G7479" s="3">
        <f>Bakery[[#This Row],[Price]]*Bakery[[#This Row],[Quantity]]</f>
        <v>9600</v>
      </c>
    </row>
    <row r="7480" spans="1:7" x14ac:dyDescent="0.25">
      <c r="A7480">
        <v>2020</v>
      </c>
      <c r="B7480" t="s">
        <v>5</v>
      </c>
      <c r="C7480" s="1">
        <v>20600</v>
      </c>
      <c r="D7480" t="s">
        <v>8</v>
      </c>
      <c r="E7480" s="2">
        <v>2</v>
      </c>
      <c r="F7480">
        <f>IFERROR(VLOOKUP(Bakery[[#This Row],[Products]],Bakery_price[#All],2,FALSE),0)</f>
        <v>4800</v>
      </c>
      <c r="G7480" s="3">
        <f>Bakery[[#This Row],[Price]]*Bakery[[#This Row],[Quantity]]</f>
        <v>9600</v>
      </c>
    </row>
    <row r="7481" spans="1:7" x14ac:dyDescent="0.25">
      <c r="A7481">
        <v>2020</v>
      </c>
      <c r="B7481" t="s">
        <v>5</v>
      </c>
      <c r="C7481" s="1">
        <v>16100</v>
      </c>
      <c r="D7481" t="s">
        <v>6</v>
      </c>
      <c r="E7481" s="2">
        <v>2</v>
      </c>
      <c r="F7481">
        <f>IFERROR(VLOOKUP(Bakery[[#This Row],[Products]],Bakery_price[#All],2,FALSE),0)</f>
        <v>4800</v>
      </c>
      <c r="G7481" s="3">
        <f>Bakery[[#This Row],[Price]]*Bakery[[#This Row],[Quantity]]</f>
        <v>9600</v>
      </c>
    </row>
    <row r="7482" spans="1:7" x14ac:dyDescent="0.25">
      <c r="A7482">
        <v>2020</v>
      </c>
      <c r="B7482" t="s">
        <v>5</v>
      </c>
      <c r="C7482" s="1">
        <v>16100</v>
      </c>
      <c r="D7482" t="s">
        <v>10</v>
      </c>
      <c r="E7482" s="2">
        <v>1</v>
      </c>
      <c r="F7482">
        <f>IFERROR(VLOOKUP(Bakery[[#This Row],[Products]],Bakery_price[#All],2,FALSE),0)</f>
        <v>0</v>
      </c>
      <c r="G7482" s="3">
        <f>Bakery[[#This Row],[Price]]*Bakery[[#This Row],[Quantity]]</f>
        <v>0</v>
      </c>
    </row>
    <row r="7483" spans="1:7" x14ac:dyDescent="0.25">
      <c r="A7483">
        <v>2020</v>
      </c>
      <c r="B7483" t="s">
        <v>5</v>
      </c>
      <c r="C7483" s="1">
        <v>14300</v>
      </c>
      <c r="D7483" t="s">
        <v>6</v>
      </c>
      <c r="E7483" s="2">
        <v>1</v>
      </c>
      <c r="F7483">
        <f>IFERROR(VLOOKUP(Bakery[[#This Row],[Products]],Bakery_price[#All],2,FALSE),0)</f>
        <v>4800</v>
      </c>
      <c r="G7483" s="3">
        <f>Bakery[[#This Row],[Price]]*Bakery[[#This Row],[Quantity]]</f>
        <v>4800</v>
      </c>
    </row>
    <row r="7484" spans="1:7" x14ac:dyDescent="0.25">
      <c r="A7484">
        <v>2020</v>
      </c>
      <c r="B7484" t="s">
        <v>5</v>
      </c>
      <c r="C7484" s="1">
        <v>14300</v>
      </c>
      <c r="D7484" t="s">
        <v>7</v>
      </c>
      <c r="E7484" s="2">
        <v>1</v>
      </c>
      <c r="F7484">
        <f>IFERROR(VLOOKUP(Bakery[[#This Row],[Products]],Bakery_price[#All],2,FALSE),0)</f>
        <v>0</v>
      </c>
      <c r="G7484" s="3">
        <f>Bakery[[#This Row],[Price]]*Bakery[[#This Row],[Quantity]]</f>
        <v>0</v>
      </c>
    </row>
    <row r="7485" spans="1:7" x14ac:dyDescent="0.25">
      <c r="A7485">
        <v>2020</v>
      </c>
      <c r="B7485" t="s">
        <v>5</v>
      </c>
      <c r="C7485" s="1">
        <v>14300</v>
      </c>
      <c r="D7485" t="s">
        <v>24</v>
      </c>
      <c r="E7485" s="2">
        <v>1</v>
      </c>
      <c r="F7485">
        <f>IFERROR(VLOOKUP(Bakery[[#This Row],[Products]],Bakery_price[#All],2,FALSE),0)</f>
        <v>3500</v>
      </c>
      <c r="G7485" s="3">
        <f>Bakery[[#This Row],[Price]]*Bakery[[#This Row],[Quantity]]</f>
        <v>3500</v>
      </c>
    </row>
    <row r="7486" spans="1:7" x14ac:dyDescent="0.25">
      <c r="A7486">
        <v>2020</v>
      </c>
      <c r="B7486" t="s">
        <v>5</v>
      </c>
      <c r="C7486" s="1">
        <v>26900</v>
      </c>
      <c r="D7486" t="s">
        <v>6</v>
      </c>
      <c r="E7486" s="2">
        <v>3</v>
      </c>
      <c r="F7486">
        <f>IFERROR(VLOOKUP(Bakery[[#This Row],[Products]],Bakery_price[#All],2,FALSE),0)</f>
        <v>4800</v>
      </c>
      <c r="G7486" s="3">
        <f>Bakery[[#This Row],[Price]]*Bakery[[#This Row],[Quantity]]</f>
        <v>14400</v>
      </c>
    </row>
    <row r="7487" spans="1:7" x14ac:dyDescent="0.25">
      <c r="A7487">
        <v>2020</v>
      </c>
      <c r="B7487" t="s">
        <v>5</v>
      </c>
      <c r="C7487" s="1">
        <v>26900</v>
      </c>
      <c r="D7487" t="s">
        <v>24</v>
      </c>
      <c r="E7487" s="2">
        <v>1</v>
      </c>
      <c r="F7487">
        <f>IFERROR(VLOOKUP(Bakery[[#This Row],[Products]],Bakery_price[#All],2,FALSE),0)</f>
        <v>3500</v>
      </c>
      <c r="G7487" s="3">
        <f>Bakery[[#This Row],[Price]]*Bakery[[#This Row],[Quantity]]</f>
        <v>3500</v>
      </c>
    </row>
    <row r="7488" spans="1:7" x14ac:dyDescent="0.25">
      <c r="A7488">
        <v>2020</v>
      </c>
      <c r="B7488" t="s">
        <v>5</v>
      </c>
      <c r="C7488" s="1">
        <v>26900</v>
      </c>
      <c r="D7488" t="s">
        <v>25</v>
      </c>
      <c r="E7488" s="2">
        <v>2</v>
      </c>
      <c r="F7488">
        <f>IFERROR(VLOOKUP(Bakery[[#This Row],[Products]],Bakery_price[#All],2,FALSE),0)</f>
        <v>3500</v>
      </c>
      <c r="G7488" s="3">
        <f>Bakery[[#This Row],[Price]]*Bakery[[#This Row],[Quantity]]</f>
        <v>7000</v>
      </c>
    </row>
    <row r="7489" spans="1:7" x14ac:dyDescent="0.25">
      <c r="A7489">
        <v>2020</v>
      </c>
      <c r="B7489" t="s">
        <v>5</v>
      </c>
      <c r="C7489" s="1">
        <v>29500</v>
      </c>
      <c r="D7489" t="s">
        <v>6</v>
      </c>
      <c r="E7489" s="2">
        <v>4</v>
      </c>
      <c r="F7489">
        <f>IFERROR(VLOOKUP(Bakery[[#This Row],[Products]],Bakery_price[#All],2,FALSE),0)</f>
        <v>4800</v>
      </c>
      <c r="G7489" s="3">
        <f>Bakery[[#This Row],[Price]]*Bakery[[#This Row],[Quantity]]</f>
        <v>19200</v>
      </c>
    </row>
    <row r="7490" spans="1:7" x14ac:dyDescent="0.25">
      <c r="A7490">
        <v>2020</v>
      </c>
      <c r="B7490" t="s">
        <v>5</v>
      </c>
      <c r="C7490" s="1">
        <v>29500</v>
      </c>
      <c r="D7490" t="s">
        <v>8</v>
      </c>
      <c r="E7490" s="2">
        <v>1</v>
      </c>
      <c r="F7490">
        <f>IFERROR(VLOOKUP(Bakery[[#This Row],[Products]],Bakery_price[#All],2,FALSE),0)</f>
        <v>4800</v>
      </c>
      <c r="G7490" s="3">
        <f>Bakery[[#This Row],[Price]]*Bakery[[#This Row],[Quantity]]</f>
        <v>4800</v>
      </c>
    </row>
    <row r="7491" spans="1:7" x14ac:dyDescent="0.25">
      <c r="A7491">
        <v>2020</v>
      </c>
      <c r="B7491" t="s">
        <v>5</v>
      </c>
      <c r="C7491" s="1">
        <v>29500</v>
      </c>
      <c r="D7491" t="s">
        <v>26</v>
      </c>
      <c r="E7491" s="2">
        <v>1</v>
      </c>
      <c r="F7491">
        <f>IFERROR(VLOOKUP(Bakery[[#This Row],[Products]],Bakery_price[#All],2,FALSE),0)</f>
        <v>4000</v>
      </c>
      <c r="G7491" s="3">
        <f>Bakery[[#This Row],[Price]]*Bakery[[#This Row],[Quantity]]</f>
        <v>4000</v>
      </c>
    </row>
    <row r="7492" spans="1:7" x14ac:dyDescent="0.25">
      <c r="A7492">
        <v>2020</v>
      </c>
      <c r="B7492" t="s">
        <v>5</v>
      </c>
      <c r="C7492" s="1">
        <v>16100</v>
      </c>
      <c r="D7492" t="s">
        <v>6</v>
      </c>
      <c r="E7492" s="2">
        <v>2</v>
      </c>
      <c r="F7492">
        <f>IFERROR(VLOOKUP(Bakery[[#This Row],[Products]],Bakery_price[#All],2,FALSE),0)</f>
        <v>4800</v>
      </c>
      <c r="G7492" s="3">
        <f>Bakery[[#This Row],[Price]]*Bakery[[#This Row],[Quantity]]</f>
        <v>9600</v>
      </c>
    </row>
    <row r="7493" spans="1:7" x14ac:dyDescent="0.25">
      <c r="A7493">
        <v>2020</v>
      </c>
      <c r="B7493" t="s">
        <v>5</v>
      </c>
      <c r="C7493" s="1">
        <v>16100</v>
      </c>
      <c r="D7493" t="s">
        <v>8</v>
      </c>
      <c r="E7493" s="2">
        <v>1</v>
      </c>
      <c r="F7493">
        <f>IFERROR(VLOOKUP(Bakery[[#This Row],[Products]],Bakery_price[#All],2,FALSE),0)</f>
        <v>4800</v>
      </c>
      <c r="G7493" s="3">
        <f>Bakery[[#This Row],[Price]]*Bakery[[#This Row],[Quantity]]</f>
        <v>4800</v>
      </c>
    </row>
    <row r="7494" spans="1:7" x14ac:dyDescent="0.25">
      <c r="A7494">
        <v>2020</v>
      </c>
      <c r="B7494" t="s">
        <v>13</v>
      </c>
      <c r="C7494" s="1">
        <v>24800</v>
      </c>
      <c r="D7494" t="s">
        <v>6</v>
      </c>
      <c r="E7494" s="2">
        <v>1</v>
      </c>
      <c r="F7494">
        <f>IFERROR(VLOOKUP(Bakery[[#This Row],[Products]],Bakery_price[#All],2,FALSE),0)</f>
        <v>4800</v>
      </c>
      <c r="G7494" s="3">
        <f>Bakery[[#This Row],[Price]]*Bakery[[#This Row],[Quantity]]</f>
        <v>4800</v>
      </c>
    </row>
    <row r="7495" spans="1:7" x14ac:dyDescent="0.25">
      <c r="A7495">
        <v>2020</v>
      </c>
      <c r="B7495" t="s">
        <v>13</v>
      </c>
      <c r="C7495" s="1">
        <v>24800</v>
      </c>
      <c r="D7495" t="s">
        <v>8</v>
      </c>
      <c r="E7495" s="2">
        <v>1</v>
      </c>
      <c r="F7495">
        <f>IFERROR(VLOOKUP(Bakery[[#This Row],[Products]],Bakery_price[#All],2,FALSE),0)</f>
        <v>4800</v>
      </c>
      <c r="G7495" s="3">
        <f>Bakery[[#This Row],[Price]]*Bakery[[#This Row],[Quantity]]</f>
        <v>4800</v>
      </c>
    </row>
    <row r="7496" spans="1:7" x14ac:dyDescent="0.25">
      <c r="A7496">
        <v>2020</v>
      </c>
      <c r="B7496" t="s">
        <v>13</v>
      </c>
      <c r="C7496" s="1">
        <v>24800</v>
      </c>
      <c r="D7496" t="s">
        <v>17</v>
      </c>
      <c r="E7496" s="2">
        <v>1</v>
      </c>
      <c r="F7496">
        <f>IFERROR(VLOOKUP(Bakery[[#This Row],[Products]],Bakery_price[#All],2,FALSE),0)</f>
        <v>4000</v>
      </c>
      <c r="G7496" s="3">
        <f>Bakery[[#This Row],[Price]]*Bakery[[#This Row],[Quantity]]</f>
        <v>4000</v>
      </c>
    </row>
    <row r="7497" spans="1:7" x14ac:dyDescent="0.25">
      <c r="A7497">
        <v>2020</v>
      </c>
      <c r="B7497" t="s">
        <v>13</v>
      </c>
      <c r="C7497" s="1">
        <v>24800</v>
      </c>
      <c r="D7497" t="s">
        <v>29</v>
      </c>
      <c r="E7497" s="2">
        <v>1</v>
      </c>
      <c r="F7497">
        <f>IFERROR(VLOOKUP(Bakery[[#This Row],[Products]],Bakery_price[#All],2,FALSE),0)</f>
        <v>4500</v>
      </c>
      <c r="G7497" s="3">
        <f>Bakery[[#This Row],[Price]]*Bakery[[#This Row],[Quantity]]</f>
        <v>4500</v>
      </c>
    </row>
    <row r="7498" spans="1:7" x14ac:dyDescent="0.25">
      <c r="A7498">
        <v>2020</v>
      </c>
      <c r="B7498" t="s">
        <v>13</v>
      </c>
      <c r="C7498" s="1">
        <v>24800</v>
      </c>
      <c r="D7498" t="s">
        <v>30</v>
      </c>
      <c r="E7498" s="2">
        <v>2</v>
      </c>
      <c r="F7498">
        <f>IFERROR(VLOOKUP(Bakery[[#This Row],[Products]],Bakery_price[#All],2,FALSE),0)</f>
        <v>2500</v>
      </c>
      <c r="G7498" s="3">
        <f>Bakery[[#This Row],[Price]]*Bakery[[#This Row],[Quantity]]</f>
        <v>5000</v>
      </c>
    </row>
    <row r="7499" spans="1:7" x14ac:dyDescent="0.25">
      <c r="A7499">
        <v>2020</v>
      </c>
      <c r="B7499" t="s">
        <v>13</v>
      </c>
      <c r="C7499" s="1">
        <v>23600</v>
      </c>
      <c r="D7499" t="s">
        <v>6</v>
      </c>
      <c r="E7499" s="2">
        <v>2</v>
      </c>
      <c r="F7499">
        <f>IFERROR(VLOOKUP(Bakery[[#This Row],[Products]],Bakery_price[#All],2,FALSE),0)</f>
        <v>4800</v>
      </c>
      <c r="G7499" s="3">
        <f>Bakery[[#This Row],[Price]]*Bakery[[#This Row],[Quantity]]</f>
        <v>9600</v>
      </c>
    </row>
    <row r="7500" spans="1:7" x14ac:dyDescent="0.25">
      <c r="A7500">
        <v>2020</v>
      </c>
      <c r="B7500" t="s">
        <v>13</v>
      </c>
      <c r="C7500" s="1">
        <v>23600</v>
      </c>
      <c r="D7500" t="s">
        <v>15</v>
      </c>
      <c r="E7500" s="2">
        <v>1</v>
      </c>
      <c r="F7500">
        <f>IFERROR(VLOOKUP(Bakery[[#This Row],[Products]],Bakery_price[#All],2,FALSE),0)</f>
        <v>3500</v>
      </c>
      <c r="G7500" s="3">
        <f>Bakery[[#This Row],[Price]]*Bakery[[#This Row],[Quantity]]</f>
        <v>3500</v>
      </c>
    </row>
    <row r="7501" spans="1:7" x14ac:dyDescent="0.25">
      <c r="A7501">
        <v>2020</v>
      </c>
      <c r="B7501" t="s">
        <v>13</v>
      </c>
      <c r="C7501" s="1">
        <v>23600</v>
      </c>
      <c r="D7501" t="s">
        <v>24</v>
      </c>
      <c r="E7501" s="2">
        <v>1</v>
      </c>
      <c r="F7501">
        <f>IFERROR(VLOOKUP(Bakery[[#This Row],[Products]],Bakery_price[#All],2,FALSE),0)</f>
        <v>3500</v>
      </c>
      <c r="G7501" s="3">
        <f>Bakery[[#This Row],[Price]]*Bakery[[#This Row],[Quantity]]</f>
        <v>3500</v>
      </c>
    </row>
    <row r="7502" spans="1:7" x14ac:dyDescent="0.25">
      <c r="A7502">
        <v>2020</v>
      </c>
      <c r="B7502" t="s">
        <v>13</v>
      </c>
      <c r="C7502" s="1">
        <v>23600</v>
      </c>
      <c r="D7502" t="s">
        <v>17</v>
      </c>
      <c r="E7502" s="2">
        <v>1</v>
      </c>
      <c r="F7502">
        <f>IFERROR(VLOOKUP(Bakery[[#This Row],[Products]],Bakery_price[#All],2,FALSE),0)</f>
        <v>4000</v>
      </c>
      <c r="G7502" s="3">
        <f>Bakery[[#This Row],[Price]]*Bakery[[#This Row],[Quantity]]</f>
        <v>4000</v>
      </c>
    </row>
    <row r="7503" spans="1:7" x14ac:dyDescent="0.25">
      <c r="A7503">
        <v>2020</v>
      </c>
      <c r="B7503" t="s">
        <v>13</v>
      </c>
      <c r="C7503" s="1">
        <v>14300</v>
      </c>
      <c r="D7503" t="s">
        <v>6</v>
      </c>
      <c r="E7503" s="2">
        <v>1</v>
      </c>
      <c r="F7503">
        <f>IFERROR(VLOOKUP(Bakery[[#This Row],[Products]],Bakery_price[#All],2,FALSE),0)</f>
        <v>4800</v>
      </c>
      <c r="G7503" s="3">
        <f>Bakery[[#This Row],[Price]]*Bakery[[#This Row],[Quantity]]</f>
        <v>4800</v>
      </c>
    </row>
    <row r="7504" spans="1:7" x14ac:dyDescent="0.25">
      <c r="A7504">
        <v>2020</v>
      </c>
      <c r="B7504" t="s">
        <v>13</v>
      </c>
      <c r="C7504" s="1">
        <v>14300</v>
      </c>
      <c r="D7504" t="s">
        <v>15</v>
      </c>
      <c r="E7504" s="2">
        <v>1</v>
      </c>
      <c r="F7504">
        <f>IFERROR(VLOOKUP(Bakery[[#This Row],[Products]],Bakery_price[#All],2,FALSE),0)</f>
        <v>3500</v>
      </c>
      <c r="G7504" s="3">
        <f>Bakery[[#This Row],[Price]]*Bakery[[#This Row],[Quantity]]</f>
        <v>3500</v>
      </c>
    </row>
    <row r="7505" spans="1:7" x14ac:dyDescent="0.25">
      <c r="A7505">
        <v>2020</v>
      </c>
      <c r="B7505" t="s">
        <v>13</v>
      </c>
      <c r="C7505" s="1">
        <v>14300</v>
      </c>
      <c r="D7505" t="s">
        <v>7</v>
      </c>
      <c r="E7505" s="2">
        <v>1</v>
      </c>
      <c r="F7505">
        <f>IFERROR(VLOOKUP(Bakery[[#This Row],[Products]],Bakery_price[#All],2,FALSE),0)</f>
        <v>0</v>
      </c>
      <c r="G7505" s="3">
        <f>Bakery[[#This Row],[Price]]*Bakery[[#This Row],[Quantity]]</f>
        <v>0</v>
      </c>
    </row>
    <row r="7506" spans="1:7" x14ac:dyDescent="0.25">
      <c r="A7506">
        <v>2020</v>
      </c>
      <c r="B7506" t="s">
        <v>13</v>
      </c>
      <c r="C7506" s="1">
        <v>19300</v>
      </c>
      <c r="D7506" t="s">
        <v>6</v>
      </c>
      <c r="E7506" s="2">
        <v>1</v>
      </c>
      <c r="F7506">
        <f>IFERROR(VLOOKUP(Bakery[[#This Row],[Products]],Bakery_price[#All],2,FALSE),0)</f>
        <v>4800</v>
      </c>
      <c r="G7506" s="3">
        <f>Bakery[[#This Row],[Price]]*Bakery[[#This Row],[Quantity]]</f>
        <v>4800</v>
      </c>
    </row>
    <row r="7507" spans="1:7" x14ac:dyDescent="0.25">
      <c r="A7507">
        <v>2020</v>
      </c>
      <c r="B7507" t="s">
        <v>13</v>
      </c>
      <c r="C7507" s="1">
        <v>19300</v>
      </c>
      <c r="D7507" t="s">
        <v>15</v>
      </c>
      <c r="E7507" s="2">
        <v>1</v>
      </c>
      <c r="F7507">
        <f>IFERROR(VLOOKUP(Bakery[[#This Row],[Products]],Bakery_price[#All],2,FALSE),0)</f>
        <v>3500</v>
      </c>
      <c r="G7507" s="3">
        <f>Bakery[[#This Row],[Price]]*Bakery[[#This Row],[Quantity]]</f>
        <v>3500</v>
      </c>
    </row>
    <row r="7508" spans="1:7" x14ac:dyDescent="0.25">
      <c r="A7508">
        <v>2020</v>
      </c>
      <c r="B7508" t="s">
        <v>13</v>
      </c>
      <c r="C7508" s="1">
        <v>19300</v>
      </c>
      <c r="D7508" t="s">
        <v>8</v>
      </c>
      <c r="E7508" s="2">
        <v>1</v>
      </c>
      <c r="F7508">
        <f>IFERROR(VLOOKUP(Bakery[[#This Row],[Products]],Bakery_price[#All],2,FALSE),0)</f>
        <v>4800</v>
      </c>
      <c r="G7508" s="3">
        <f>Bakery[[#This Row],[Price]]*Bakery[[#This Row],[Quantity]]</f>
        <v>4800</v>
      </c>
    </row>
    <row r="7509" spans="1:7" x14ac:dyDescent="0.25">
      <c r="A7509">
        <v>2020</v>
      </c>
      <c r="B7509" t="s">
        <v>13</v>
      </c>
      <c r="C7509" s="1">
        <v>19300</v>
      </c>
      <c r="D7509" t="s">
        <v>29</v>
      </c>
      <c r="E7509" s="2">
        <v>1</v>
      </c>
      <c r="F7509">
        <f>IFERROR(VLOOKUP(Bakery[[#This Row],[Products]],Bakery_price[#All],2,FALSE),0)</f>
        <v>4500</v>
      </c>
      <c r="G7509" s="3">
        <f>Bakery[[#This Row],[Price]]*Bakery[[#This Row],[Quantity]]</f>
        <v>4500</v>
      </c>
    </row>
    <row r="7510" spans="1:7" x14ac:dyDescent="0.25">
      <c r="A7510">
        <v>2020</v>
      </c>
      <c r="B7510" t="s">
        <v>13</v>
      </c>
      <c r="C7510" s="1">
        <v>44500</v>
      </c>
      <c r="D7510" t="s">
        <v>6</v>
      </c>
      <c r="E7510" s="2">
        <v>4</v>
      </c>
      <c r="F7510">
        <f>IFERROR(VLOOKUP(Bakery[[#This Row],[Products]],Bakery_price[#All],2,FALSE),0)</f>
        <v>4800</v>
      </c>
      <c r="G7510" s="3">
        <f>Bakery[[#This Row],[Price]]*Bakery[[#This Row],[Quantity]]</f>
        <v>19200</v>
      </c>
    </row>
    <row r="7511" spans="1:7" x14ac:dyDescent="0.25">
      <c r="A7511">
        <v>2020</v>
      </c>
      <c r="B7511" t="s">
        <v>13</v>
      </c>
      <c r="C7511" s="1">
        <v>44500</v>
      </c>
      <c r="D7511" t="s">
        <v>15</v>
      </c>
      <c r="E7511" s="2">
        <v>2</v>
      </c>
      <c r="F7511">
        <f>IFERROR(VLOOKUP(Bakery[[#This Row],[Products]],Bakery_price[#All],2,FALSE),0)</f>
        <v>3500</v>
      </c>
      <c r="G7511" s="3">
        <f>Bakery[[#This Row],[Price]]*Bakery[[#This Row],[Quantity]]</f>
        <v>7000</v>
      </c>
    </row>
    <row r="7512" spans="1:7" x14ac:dyDescent="0.25">
      <c r="A7512">
        <v>2020</v>
      </c>
      <c r="B7512" t="s">
        <v>13</v>
      </c>
      <c r="C7512" s="1">
        <v>44500</v>
      </c>
      <c r="D7512" t="s">
        <v>24</v>
      </c>
      <c r="E7512" s="2">
        <v>3</v>
      </c>
      <c r="F7512">
        <f>IFERROR(VLOOKUP(Bakery[[#This Row],[Products]],Bakery_price[#All],2,FALSE),0)</f>
        <v>3500</v>
      </c>
      <c r="G7512" s="3">
        <f>Bakery[[#This Row],[Price]]*Bakery[[#This Row],[Quantity]]</f>
        <v>10500</v>
      </c>
    </row>
    <row r="7513" spans="1:7" x14ac:dyDescent="0.25">
      <c r="A7513">
        <v>2020</v>
      </c>
      <c r="B7513" t="s">
        <v>13</v>
      </c>
      <c r="C7513" s="1">
        <v>44500</v>
      </c>
      <c r="D7513" t="s">
        <v>12</v>
      </c>
      <c r="E7513" s="2">
        <v>2</v>
      </c>
      <c r="F7513">
        <f>IFERROR(VLOOKUP(Bakery[[#This Row],[Products]],Bakery_price[#All],2,FALSE),0)</f>
        <v>4500</v>
      </c>
      <c r="G7513" s="3">
        <f>Bakery[[#This Row],[Price]]*Bakery[[#This Row],[Quantity]]</f>
        <v>9000</v>
      </c>
    </row>
    <row r="7514" spans="1:7" x14ac:dyDescent="0.25">
      <c r="A7514">
        <v>2020</v>
      </c>
      <c r="B7514" t="s">
        <v>13</v>
      </c>
      <c r="C7514" s="1">
        <v>14000</v>
      </c>
      <c r="D7514" t="s">
        <v>15</v>
      </c>
      <c r="E7514" s="2">
        <v>1</v>
      </c>
      <c r="F7514">
        <f>IFERROR(VLOOKUP(Bakery[[#This Row],[Products]],Bakery_price[#All],2,FALSE),0)</f>
        <v>3500</v>
      </c>
      <c r="G7514" s="3">
        <f>Bakery[[#This Row],[Price]]*Bakery[[#This Row],[Quantity]]</f>
        <v>3500</v>
      </c>
    </row>
    <row r="7515" spans="1:7" x14ac:dyDescent="0.25">
      <c r="A7515">
        <v>2020</v>
      </c>
      <c r="B7515" t="s">
        <v>13</v>
      </c>
      <c r="C7515" s="1">
        <v>14000</v>
      </c>
      <c r="D7515" t="s">
        <v>8</v>
      </c>
      <c r="E7515" s="2">
        <v>1</v>
      </c>
      <c r="F7515">
        <f>IFERROR(VLOOKUP(Bakery[[#This Row],[Products]],Bakery_price[#All],2,FALSE),0)</f>
        <v>4800</v>
      </c>
      <c r="G7515" s="3">
        <f>Bakery[[#This Row],[Price]]*Bakery[[#This Row],[Quantity]]</f>
        <v>4800</v>
      </c>
    </row>
    <row r="7516" spans="1:7" x14ac:dyDescent="0.25">
      <c r="A7516">
        <v>2020</v>
      </c>
      <c r="B7516" t="s">
        <v>13</v>
      </c>
      <c r="C7516" s="1">
        <v>14000</v>
      </c>
      <c r="D7516" t="s">
        <v>17</v>
      </c>
      <c r="E7516" s="2">
        <v>1</v>
      </c>
      <c r="F7516">
        <f>IFERROR(VLOOKUP(Bakery[[#This Row],[Products]],Bakery_price[#All],2,FALSE),0)</f>
        <v>4000</v>
      </c>
      <c r="G7516" s="3">
        <f>Bakery[[#This Row],[Price]]*Bakery[[#This Row],[Quantity]]</f>
        <v>4000</v>
      </c>
    </row>
    <row r="7517" spans="1:7" x14ac:dyDescent="0.25">
      <c r="A7517">
        <v>2020</v>
      </c>
      <c r="B7517" t="s">
        <v>14</v>
      </c>
      <c r="C7517" s="1">
        <v>18300</v>
      </c>
      <c r="D7517" t="s">
        <v>6</v>
      </c>
      <c r="E7517" s="2">
        <v>1</v>
      </c>
      <c r="F7517">
        <f>IFERROR(VLOOKUP(Bakery[[#This Row],[Products]],Bakery_price[#All],2,FALSE),0)</f>
        <v>4800</v>
      </c>
      <c r="G7517" s="3">
        <f>Bakery[[#This Row],[Price]]*Bakery[[#This Row],[Quantity]]</f>
        <v>4800</v>
      </c>
    </row>
    <row r="7518" spans="1:7" x14ac:dyDescent="0.25">
      <c r="A7518">
        <v>2020</v>
      </c>
      <c r="B7518" t="s">
        <v>14</v>
      </c>
      <c r="C7518" s="1">
        <v>18300</v>
      </c>
      <c r="D7518" t="s">
        <v>15</v>
      </c>
      <c r="E7518" s="2">
        <v>1</v>
      </c>
      <c r="F7518">
        <f>IFERROR(VLOOKUP(Bakery[[#This Row],[Products]],Bakery_price[#All],2,FALSE),0)</f>
        <v>3500</v>
      </c>
      <c r="G7518" s="3">
        <f>Bakery[[#This Row],[Price]]*Bakery[[#This Row],[Quantity]]</f>
        <v>3500</v>
      </c>
    </row>
    <row r="7519" spans="1:7" x14ac:dyDescent="0.25">
      <c r="A7519">
        <v>2020</v>
      </c>
      <c r="B7519" t="s">
        <v>14</v>
      </c>
      <c r="C7519" s="1">
        <v>18300</v>
      </c>
      <c r="D7519" t="s">
        <v>19</v>
      </c>
      <c r="E7519" s="2">
        <v>1</v>
      </c>
      <c r="F7519">
        <f>IFERROR(VLOOKUP(Bakery[[#This Row],[Products]],Bakery_price[#All],2,FALSE),0)</f>
        <v>1500</v>
      </c>
      <c r="G7519" s="3">
        <f>Bakery[[#This Row],[Price]]*Bakery[[#This Row],[Quantity]]</f>
        <v>1500</v>
      </c>
    </row>
    <row r="7520" spans="1:7" x14ac:dyDescent="0.25">
      <c r="A7520">
        <v>2020</v>
      </c>
      <c r="B7520" t="s">
        <v>14</v>
      </c>
      <c r="C7520" s="1">
        <v>18300</v>
      </c>
      <c r="D7520" t="s">
        <v>7</v>
      </c>
      <c r="E7520" s="2">
        <v>1</v>
      </c>
      <c r="F7520">
        <f>IFERROR(VLOOKUP(Bakery[[#This Row],[Products]],Bakery_price[#All],2,FALSE),0)</f>
        <v>0</v>
      </c>
      <c r="G7520" s="3">
        <f>Bakery[[#This Row],[Price]]*Bakery[[#This Row],[Quantity]]</f>
        <v>0</v>
      </c>
    </row>
    <row r="7521" spans="1:7" x14ac:dyDescent="0.25">
      <c r="A7521">
        <v>2020</v>
      </c>
      <c r="B7521" t="s">
        <v>14</v>
      </c>
      <c r="C7521" s="1">
        <v>18300</v>
      </c>
      <c r="D7521" t="s">
        <v>30</v>
      </c>
      <c r="E7521" s="2">
        <v>1</v>
      </c>
      <c r="F7521">
        <f>IFERROR(VLOOKUP(Bakery[[#This Row],[Products]],Bakery_price[#All],2,FALSE),0)</f>
        <v>2500</v>
      </c>
      <c r="G7521" s="3">
        <f>Bakery[[#This Row],[Price]]*Bakery[[#This Row],[Quantity]]</f>
        <v>2500</v>
      </c>
    </row>
    <row r="7522" spans="1:7" x14ac:dyDescent="0.25">
      <c r="A7522">
        <v>2020</v>
      </c>
      <c r="B7522" t="s">
        <v>14</v>
      </c>
      <c r="C7522" s="1">
        <v>14800</v>
      </c>
      <c r="D7522" t="s">
        <v>6</v>
      </c>
      <c r="E7522" s="2">
        <v>1</v>
      </c>
      <c r="F7522">
        <f>IFERROR(VLOOKUP(Bakery[[#This Row],[Products]],Bakery_price[#All],2,FALSE),0)</f>
        <v>4800</v>
      </c>
      <c r="G7522" s="3">
        <f>Bakery[[#This Row],[Price]]*Bakery[[#This Row],[Quantity]]</f>
        <v>4800</v>
      </c>
    </row>
    <row r="7523" spans="1:7" x14ac:dyDescent="0.25">
      <c r="A7523">
        <v>2020</v>
      </c>
      <c r="B7523" t="s">
        <v>14</v>
      </c>
      <c r="C7523" s="1">
        <v>14800</v>
      </c>
      <c r="D7523" t="s">
        <v>24</v>
      </c>
      <c r="E7523" s="2">
        <v>1</v>
      </c>
      <c r="F7523">
        <f>IFERROR(VLOOKUP(Bakery[[#This Row],[Products]],Bakery_price[#All],2,FALSE),0)</f>
        <v>3500</v>
      </c>
      <c r="G7523" s="3">
        <f>Bakery[[#This Row],[Price]]*Bakery[[#This Row],[Quantity]]</f>
        <v>3500</v>
      </c>
    </row>
    <row r="7524" spans="1:7" x14ac:dyDescent="0.25">
      <c r="A7524">
        <v>2020</v>
      </c>
      <c r="B7524" t="s">
        <v>14</v>
      </c>
      <c r="C7524" s="1">
        <v>14800</v>
      </c>
      <c r="D7524" t="s">
        <v>12</v>
      </c>
      <c r="E7524" s="2">
        <v>1</v>
      </c>
      <c r="F7524">
        <f>IFERROR(VLOOKUP(Bakery[[#This Row],[Products]],Bakery_price[#All],2,FALSE),0)</f>
        <v>4500</v>
      </c>
      <c r="G7524" s="3">
        <f>Bakery[[#This Row],[Price]]*Bakery[[#This Row],[Quantity]]</f>
        <v>4500</v>
      </c>
    </row>
    <row r="7525" spans="1:7" x14ac:dyDescent="0.25">
      <c r="A7525">
        <v>2020</v>
      </c>
      <c r="B7525" t="s">
        <v>14</v>
      </c>
      <c r="C7525" s="1">
        <v>27800</v>
      </c>
      <c r="D7525" t="s">
        <v>6</v>
      </c>
      <c r="E7525" s="2">
        <v>1</v>
      </c>
      <c r="F7525">
        <f>IFERROR(VLOOKUP(Bakery[[#This Row],[Products]],Bakery_price[#All],2,FALSE),0)</f>
        <v>4800</v>
      </c>
      <c r="G7525" s="3">
        <f>Bakery[[#This Row],[Price]]*Bakery[[#This Row],[Quantity]]</f>
        <v>4800</v>
      </c>
    </row>
    <row r="7526" spans="1:7" x14ac:dyDescent="0.25">
      <c r="A7526">
        <v>2020</v>
      </c>
      <c r="B7526" t="s">
        <v>14</v>
      </c>
      <c r="C7526" s="1">
        <v>27800</v>
      </c>
      <c r="D7526" t="s">
        <v>24</v>
      </c>
      <c r="E7526" s="2">
        <v>2</v>
      </c>
      <c r="F7526">
        <f>IFERROR(VLOOKUP(Bakery[[#This Row],[Products]],Bakery_price[#All],2,FALSE),0)</f>
        <v>3500</v>
      </c>
      <c r="G7526" s="3">
        <f>Bakery[[#This Row],[Price]]*Bakery[[#This Row],[Quantity]]</f>
        <v>7000</v>
      </c>
    </row>
    <row r="7527" spans="1:7" x14ac:dyDescent="0.25">
      <c r="A7527">
        <v>2020</v>
      </c>
      <c r="B7527" t="s">
        <v>14</v>
      </c>
      <c r="C7527" s="1">
        <v>27800</v>
      </c>
      <c r="D7527" t="s">
        <v>29</v>
      </c>
      <c r="E7527" s="2">
        <v>2</v>
      </c>
      <c r="F7527">
        <f>IFERROR(VLOOKUP(Bakery[[#This Row],[Products]],Bakery_price[#All],2,FALSE),0)</f>
        <v>4500</v>
      </c>
      <c r="G7527" s="3">
        <f>Bakery[[#This Row],[Price]]*Bakery[[#This Row],[Quantity]]</f>
        <v>9000</v>
      </c>
    </row>
    <row r="7528" spans="1:7" x14ac:dyDescent="0.25">
      <c r="A7528">
        <v>2020</v>
      </c>
      <c r="B7528" t="s">
        <v>14</v>
      </c>
      <c r="C7528" s="1">
        <v>27800</v>
      </c>
      <c r="D7528" t="s">
        <v>9</v>
      </c>
      <c r="E7528" s="2" t="s">
        <v>32</v>
      </c>
      <c r="F7528">
        <f>IFERROR(VLOOKUP(Bakery[[#This Row],[Products]],Bakery_price[#All],2,FALSE),0)</f>
        <v>5000</v>
      </c>
      <c r="G7528" s="3">
        <f>Bakery[[#This Row],[Price]]*Bakery[[#This Row],[Quantity]]</f>
        <v>5000</v>
      </c>
    </row>
    <row r="7529" spans="1:7" x14ac:dyDescent="0.25">
      <c r="A7529">
        <v>2020</v>
      </c>
      <c r="B7529" t="s">
        <v>14</v>
      </c>
      <c r="C7529" s="1">
        <v>21800</v>
      </c>
      <c r="D7529" t="s">
        <v>6</v>
      </c>
      <c r="E7529" s="2">
        <v>1</v>
      </c>
      <c r="F7529">
        <f>IFERROR(VLOOKUP(Bakery[[#This Row],[Products]],Bakery_price[#All],2,FALSE),0)</f>
        <v>4800</v>
      </c>
      <c r="G7529" s="3">
        <f>Bakery[[#This Row],[Price]]*Bakery[[#This Row],[Quantity]]</f>
        <v>4800</v>
      </c>
    </row>
    <row r="7530" spans="1:7" x14ac:dyDescent="0.25">
      <c r="A7530">
        <v>2020</v>
      </c>
      <c r="B7530" t="s">
        <v>14</v>
      </c>
      <c r="C7530" s="1">
        <v>21800</v>
      </c>
      <c r="D7530" t="s">
        <v>24</v>
      </c>
      <c r="E7530" s="2">
        <v>2</v>
      </c>
      <c r="F7530">
        <f>IFERROR(VLOOKUP(Bakery[[#This Row],[Products]],Bakery_price[#All],2,FALSE),0)</f>
        <v>3500</v>
      </c>
      <c r="G7530" s="3">
        <f>Bakery[[#This Row],[Price]]*Bakery[[#This Row],[Quantity]]</f>
        <v>7000</v>
      </c>
    </row>
    <row r="7531" spans="1:7" x14ac:dyDescent="0.25">
      <c r="A7531">
        <v>2020</v>
      </c>
      <c r="B7531" t="s">
        <v>14</v>
      </c>
      <c r="C7531" s="1">
        <v>21800</v>
      </c>
      <c r="D7531" t="s">
        <v>8</v>
      </c>
      <c r="E7531" s="2">
        <v>1</v>
      </c>
      <c r="F7531">
        <f>IFERROR(VLOOKUP(Bakery[[#This Row],[Products]],Bakery_price[#All],2,FALSE),0)</f>
        <v>4800</v>
      </c>
      <c r="G7531" s="3">
        <f>Bakery[[#This Row],[Price]]*Bakery[[#This Row],[Quantity]]</f>
        <v>4800</v>
      </c>
    </row>
    <row r="7532" spans="1:7" x14ac:dyDescent="0.25">
      <c r="A7532">
        <v>2020</v>
      </c>
      <c r="B7532" t="s">
        <v>14</v>
      </c>
      <c r="C7532" s="1">
        <v>21800</v>
      </c>
      <c r="D7532" t="s">
        <v>25</v>
      </c>
      <c r="E7532" s="2">
        <v>1</v>
      </c>
      <c r="F7532">
        <f>IFERROR(VLOOKUP(Bakery[[#This Row],[Products]],Bakery_price[#All],2,FALSE),0)</f>
        <v>3500</v>
      </c>
      <c r="G7532" s="3">
        <f>Bakery[[#This Row],[Price]]*Bakery[[#This Row],[Quantity]]</f>
        <v>3500</v>
      </c>
    </row>
    <row r="7533" spans="1:7" x14ac:dyDescent="0.25">
      <c r="A7533">
        <v>2020</v>
      </c>
      <c r="B7533" t="s">
        <v>14</v>
      </c>
      <c r="C7533" s="1">
        <v>19600</v>
      </c>
      <c r="D7533" t="s">
        <v>6</v>
      </c>
      <c r="E7533" s="2">
        <v>2</v>
      </c>
      <c r="F7533">
        <f>IFERROR(VLOOKUP(Bakery[[#This Row],[Products]],Bakery_price[#All],2,FALSE),0)</f>
        <v>4800</v>
      </c>
      <c r="G7533" s="3">
        <f>Bakery[[#This Row],[Price]]*Bakery[[#This Row],[Quantity]]</f>
        <v>9600</v>
      </c>
    </row>
    <row r="7534" spans="1:7" x14ac:dyDescent="0.25">
      <c r="A7534">
        <v>2020</v>
      </c>
      <c r="B7534" t="s">
        <v>14</v>
      </c>
      <c r="C7534" s="1">
        <v>19600</v>
      </c>
      <c r="D7534" t="s">
        <v>24</v>
      </c>
      <c r="E7534" s="2">
        <v>1</v>
      </c>
      <c r="F7534">
        <f>IFERROR(VLOOKUP(Bakery[[#This Row],[Products]],Bakery_price[#All],2,FALSE),0)</f>
        <v>3500</v>
      </c>
      <c r="G7534" s="3">
        <f>Bakery[[#This Row],[Price]]*Bakery[[#This Row],[Quantity]]</f>
        <v>3500</v>
      </c>
    </row>
    <row r="7535" spans="1:7" x14ac:dyDescent="0.25">
      <c r="A7535">
        <v>2020</v>
      </c>
      <c r="B7535" t="s">
        <v>14</v>
      </c>
      <c r="C7535" s="1">
        <v>19600</v>
      </c>
      <c r="D7535" t="s">
        <v>12</v>
      </c>
      <c r="E7535" s="2">
        <v>1</v>
      </c>
      <c r="F7535">
        <f>IFERROR(VLOOKUP(Bakery[[#This Row],[Products]],Bakery_price[#All],2,FALSE),0)</f>
        <v>4500</v>
      </c>
      <c r="G7535" s="3">
        <f>Bakery[[#This Row],[Price]]*Bakery[[#This Row],[Quantity]]</f>
        <v>4500</v>
      </c>
    </row>
    <row r="7536" spans="1:7" x14ac:dyDescent="0.25">
      <c r="A7536">
        <v>2020</v>
      </c>
      <c r="B7536" t="s">
        <v>14</v>
      </c>
      <c r="C7536" s="1">
        <v>18800</v>
      </c>
      <c r="D7536" t="s">
        <v>6</v>
      </c>
      <c r="E7536" s="2">
        <v>1</v>
      </c>
      <c r="F7536">
        <f>IFERROR(VLOOKUP(Bakery[[#This Row],[Products]],Bakery_price[#All],2,FALSE),0)</f>
        <v>4800</v>
      </c>
      <c r="G7536" s="3">
        <f>Bakery[[#This Row],[Price]]*Bakery[[#This Row],[Quantity]]</f>
        <v>4800</v>
      </c>
    </row>
    <row r="7537" spans="1:7" x14ac:dyDescent="0.25">
      <c r="A7537">
        <v>2020</v>
      </c>
      <c r="B7537" t="s">
        <v>14</v>
      </c>
      <c r="C7537" s="1">
        <v>18800</v>
      </c>
      <c r="D7537" t="s">
        <v>24</v>
      </c>
      <c r="E7537" s="2">
        <v>2</v>
      </c>
      <c r="F7537">
        <f>IFERROR(VLOOKUP(Bakery[[#This Row],[Products]],Bakery_price[#All],2,FALSE),0)</f>
        <v>3500</v>
      </c>
      <c r="G7537" s="3">
        <f>Bakery[[#This Row],[Price]]*Bakery[[#This Row],[Quantity]]</f>
        <v>7000</v>
      </c>
    </row>
    <row r="7538" spans="1:7" x14ac:dyDescent="0.25">
      <c r="A7538">
        <v>2020</v>
      </c>
      <c r="B7538" t="s">
        <v>14</v>
      </c>
      <c r="C7538" s="1">
        <v>18800</v>
      </c>
      <c r="D7538" t="s">
        <v>30</v>
      </c>
      <c r="E7538" s="2">
        <v>2</v>
      </c>
      <c r="F7538">
        <f>IFERROR(VLOOKUP(Bakery[[#This Row],[Products]],Bakery_price[#All],2,FALSE),0)</f>
        <v>2500</v>
      </c>
      <c r="G7538" s="3">
        <f>Bakery[[#This Row],[Price]]*Bakery[[#This Row],[Quantity]]</f>
        <v>5000</v>
      </c>
    </row>
    <row r="7539" spans="1:7" x14ac:dyDescent="0.25">
      <c r="A7539">
        <v>2020</v>
      </c>
      <c r="B7539" t="s">
        <v>14</v>
      </c>
      <c r="C7539" s="1">
        <v>15100</v>
      </c>
      <c r="D7539" t="s">
        <v>6</v>
      </c>
      <c r="E7539" s="2">
        <v>2</v>
      </c>
      <c r="F7539">
        <f>IFERROR(VLOOKUP(Bakery[[#This Row],[Products]],Bakery_price[#All],2,FALSE),0)</f>
        <v>4800</v>
      </c>
      <c r="G7539" s="3">
        <f>Bakery[[#This Row],[Price]]*Bakery[[#This Row],[Quantity]]</f>
        <v>9600</v>
      </c>
    </row>
    <row r="7540" spans="1:7" x14ac:dyDescent="0.25">
      <c r="A7540">
        <v>2020</v>
      </c>
      <c r="B7540" t="s">
        <v>14</v>
      </c>
      <c r="C7540" s="1">
        <v>15100</v>
      </c>
      <c r="D7540" t="s">
        <v>15</v>
      </c>
      <c r="E7540" s="2">
        <v>1</v>
      </c>
      <c r="F7540">
        <f>IFERROR(VLOOKUP(Bakery[[#This Row],[Products]],Bakery_price[#All],2,FALSE),0)</f>
        <v>3500</v>
      </c>
      <c r="G7540" s="3">
        <f>Bakery[[#This Row],[Price]]*Bakery[[#This Row],[Quantity]]</f>
        <v>3500</v>
      </c>
    </row>
    <row r="7541" spans="1:7" x14ac:dyDescent="0.25">
      <c r="A7541">
        <v>2020</v>
      </c>
      <c r="B7541" t="s">
        <v>14</v>
      </c>
      <c r="C7541" s="1">
        <v>16800</v>
      </c>
      <c r="D7541" t="s">
        <v>6</v>
      </c>
      <c r="E7541" s="2">
        <v>1</v>
      </c>
      <c r="F7541">
        <f>IFERROR(VLOOKUP(Bakery[[#This Row],[Products]],Bakery_price[#All],2,FALSE),0)</f>
        <v>4800</v>
      </c>
      <c r="G7541" s="3">
        <f>Bakery[[#This Row],[Price]]*Bakery[[#This Row],[Quantity]]</f>
        <v>4800</v>
      </c>
    </row>
    <row r="7542" spans="1:7" x14ac:dyDescent="0.25">
      <c r="A7542">
        <v>2020</v>
      </c>
      <c r="B7542" t="s">
        <v>14</v>
      </c>
      <c r="C7542" s="1">
        <v>16800</v>
      </c>
      <c r="D7542" t="s">
        <v>8</v>
      </c>
      <c r="E7542" s="2">
        <v>2</v>
      </c>
      <c r="F7542">
        <f>IFERROR(VLOOKUP(Bakery[[#This Row],[Products]],Bakery_price[#All],2,FALSE),0)</f>
        <v>4800</v>
      </c>
      <c r="G7542" s="3">
        <f>Bakery[[#This Row],[Price]]*Bakery[[#This Row],[Quantity]]</f>
        <v>9600</v>
      </c>
    </row>
    <row r="7543" spans="1:7" x14ac:dyDescent="0.25">
      <c r="A7543">
        <v>2020</v>
      </c>
      <c r="B7543" t="s">
        <v>18</v>
      </c>
      <c r="C7543" s="1">
        <v>21800</v>
      </c>
      <c r="D7543" t="s">
        <v>6</v>
      </c>
      <c r="E7543" s="2">
        <v>1</v>
      </c>
      <c r="F7543">
        <f>IFERROR(VLOOKUP(Bakery[[#This Row],[Products]],Bakery_price[#All],2,FALSE),0)</f>
        <v>4800</v>
      </c>
      <c r="G7543" s="3">
        <f>Bakery[[#This Row],[Price]]*Bakery[[#This Row],[Quantity]]</f>
        <v>4800</v>
      </c>
    </row>
    <row r="7544" spans="1:7" x14ac:dyDescent="0.25">
      <c r="A7544">
        <v>2020</v>
      </c>
      <c r="B7544" t="s">
        <v>18</v>
      </c>
      <c r="C7544" s="1">
        <v>21800</v>
      </c>
      <c r="D7544" t="s">
        <v>15</v>
      </c>
      <c r="E7544" s="2">
        <v>2</v>
      </c>
      <c r="F7544">
        <f>IFERROR(VLOOKUP(Bakery[[#This Row],[Products]],Bakery_price[#All],2,FALSE),0)</f>
        <v>3500</v>
      </c>
      <c r="G7544" s="3">
        <f>Bakery[[#This Row],[Price]]*Bakery[[#This Row],[Quantity]]</f>
        <v>7000</v>
      </c>
    </row>
    <row r="7545" spans="1:7" x14ac:dyDescent="0.25">
      <c r="A7545">
        <v>2020</v>
      </c>
      <c r="B7545" t="s">
        <v>18</v>
      </c>
      <c r="C7545" s="1">
        <v>21800</v>
      </c>
      <c r="D7545" t="s">
        <v>17</v>
      </c>
      <c r="E7545" s="2">
        <v>2</v>
      </c>
      <c r="F7545">
        <f>IFERROR(VLOOKUP(Bakery[[#This Row],[Products]],Bakery_price[#All],2,FALSE),0)</f>
        <v>4000</v>
      </c>
      <c r="G7545" s="3">
        <f>Bakery[[#This Row],[Price]]*Bakery[[#This Row],[Quantity]]</f>
        <v>8000</v>
      </c>
    </row>
    <row r="7546" spans="1:7" x14ac:dyDescent="0.25">
      <c r="A7546">
        <v>2020</v>
      </c>
      <c r="B7546" t="s">
        <v>18</v>
      </c>
      <c r="C7546" s="1">
        <v>19000</v>
      </c>
      <c r="D7546" t="s">
        <v>15</v>
      </c>
      <c r="E7546" s="2">
        <v>1</v>
      </c>
      <c r="F7546">
        <f>IFERROR(VLOOKUP(Bakery[[#This Row],[Products]],Bakery_price[#All],2,FALSE),0)</f>
        <v>3500</v>
      </c>
      <c r="G7546" s="3">
        <f>Bakery[[#This Row],[Price]]*Bakery[[#This Row],[Quantity]]</f>
        <v>3500</v>
      </c>
    </row>
    <row r="7547" spans="1:7" x14ac:dyDescent="0.25">
      <c r="A7547">
        <v>2020</v>
      </c>
      <c r="B7547" t="s">
        <v>18</v>
      </c>
      <c r="C7547" s="1">
        <v>19000</v>
      </c>
      <c r="D7547" t="s">
        <v>8</v>
      </c>
      <c r="E7547" s="2">
        <v>2</v>
      </c>
      <c r="F7547">
        <f>IFERROR(VLOOKUP(Bakery[[#This Row],[Products]],Bakery_price[#All],2,FALSE),0)</f>
        <v>4800</v>
      </c>
      <c r="G7547" s="3">
        <f>Bakery[[#This Row],[Price]]*Bakery[[#This Row],[Quantity]]</f>
        <v>9600</v>
      </c>
    </row>
    <row r="7548" spans="1:7" x14ac:dyDescent="0.25">
      <c r="A7548">
        <v>2020</v>
      </c>
      <c r="B7548" t="s">
        <v>18</v>
      </c>
      <c r="C7548" s="1">
        <v>19000</v>
      </c>
      <c r="D7548" t="s">
        <v>29</v>
      </c>
      <c r="E7548" s="2">
        <v>1</v>
      </c>
      <c r="F7548">
        <f>IFERROR(VLOOKUP(Bakery[[#This Row],[Products]],Bakery_price[#All],2,FALSE),0)</f>
        <v>4500</v>
      </c>
      <c r="G7548" s="3">
        <f>Bakery[[#This Row],[Price]]*Bakery[[#This Row],[Quantity]]</f>
        <v>4500</v>
      </c>
    </row>
    <row r="7549" spans="1:7" x14ac:dyDescent="0.25">
      <c r="A7549">
        <v>2020</v>
      </c>
      <c r="B7549" t="s">
        <v>18</v>
      </c>
      <c r="C7549" s="1">
        <v>16300</v>
      </c>
      <c r="D7549" t="s">
        <v>6</v>
      </c>
      <c r="E7549" s="2">
        <v>1</v>
      </c>
      <c r="F7549">
        <f>IFERROR(VLOOKUP(Bakery[[#This Row],[Products]],Bakery_price[#All],2,FALSE),0)</f>
        <v>4800</v>
      </c>
      <c r="G7549" s="3">
        <f>Bakery[[#This Row],[Price]]*Bakery[[#This Row],[Quantity]]</f>
        <v>4800</v>
      </c>
    </row>
    <row r="7550" spans="1:7" x14ac:dyDescent="0.25">
      <c r="A7550">
        <v>2020</v>
      </c>
      <c r="B7550" t="s">
        <v>18</v>
      </c>
      <c r="C7550" s="1">
        <v>16300</v>
      </c>
      <c r="D7550" t="s">
        <v>24</v>
      </c>
      <c r="E7550" s="2">
        <v>1</v>
      </c>
      <c r="F7550">
        <f>IFERROR(VLOOKUP(Bakery[[#This Row],[Products]],Bakery_price[#All],2,FALSE),0)</f>
        <v>3500</v>
      </c>
      <c r="G7550" s="3">
        <f>Bakery[[#This Row],[Price]]*Bakery[[#This Row],[Quantity]]</f>
        <v>3500</v>
      </c>
    </row>
    <row r="7551" spans="1:7" x14ac:dyDescent="0.25">
      <c r="A7551">
        <v>2020</v>
      </c>
      <c r="B7551" t="s">
        <v>18</v>
      </c>
      <c r="C7551" s="1">
        <v>16300</v>
      </c>
      <c r="D7551" t="s">
        <v>25</v>
      </c>
      <c r="E7551" s="2">
        <v>1</v>
      </c>
      <c r="F7551">
        <f>IFERROR(VLOOKUP(Bakery[[#This Row],[Products]],Bakery_price[#All],2,FALSE),0)</f>
        <v>3500</v>
      </c>
      <c r="G7551" s="3">
        <f>Bakery[[#This Row],[Price]]*Bakery[[#This Row],[Quantity]]</f>
        <v>3500</v>
      </c>
    </row>
    <row r="7552" spans="1:7" x14ac:dyDescent="0.25">
      <c r="A7552">
        <v>2020</v>
      </c>
      <c r="B7552" t="s">
        <v>18</v>
      </c>
      <c r="C7552" s="1">
        <v>16300</v>
      </c>
      <c r="D7552" t="s">
        <v>30</v>
      </c>
      <c r="E7552" s="2">
        <v>1</v>
      </c>
      <c r="F7552">
        <f>IFERROR(VLOOKUP(Bakery[[#This Row],[Products]],Bakery_price[#All],2,FALSE),0)</f>
        <v>2500</v>
      </c>
      <c r="G7552" s="3">
        <f>Bakery[[#This Row],[Price]]*Bakery[[#This Row],[Quantity]]</f>
        <v>2500</v>
      </c>
    </row>
    <row r="7553" spans="1:7" x14ac:dyDescent="0.25">
      <c r="A7553">
        <v>2020</v>
      </c>
      <c r="B7553" t="s">
        <v>18</v>
      </c>
      <c r="C7553" s="1">
        <v>24600</v>
      </c>
      <c r="D7553" t="s">
        <v>6</v>
      </c>
      <c r="E7553" s="2">
        <v>1</v>
      </c>
      <c r="F7553">
        <f>IFERROR(VLOOKUP(Bakery[[#This Row],[Products]],Bakery_price[#All],2,FALSE),0)</f>
        <v>4800</v>
      </c>
      <c r="G7553" s="3">
        <f>Bakery[[#This Row],[Price]]*Bakery[[#This Row],[Quantity]]</f>
        <v>4800</v>
      </c>
    </row>
    <row r="7554" spans="1:7" x14ac:dyDescent="0.25">
      <c r="A7554">
        <v>2020</v>
      </c>
      <c r="B7554" t="s">
        <v>18</v>
      </c>
      <c r="C7554" s="1">
        <v>24600</v>
      </c>
      <c r="D7554" t="s">
        <v>15</v>
      </c>
      <c r="E7554" s="2">
        <v>2</v>
      </c>
      <c r="F7554">
        <f>IFERROR(VLOOKUP(Bakery[[#This Row],[Products]],Bakery_price[#All],2,FALSE),0)</f>
        <v>3500</v>
      </c>
      <c r="G7554" s="3">
        <f>Bakery[[#This Row],[Price]]*Bakery[[#This Row],[Quantity]]</f>
        <v>7000</v>
      </c>
    </row>
    <row r="7555" spans="1:7" x14ac:dyDescent="0.25">
      <c r="A7555">
        <v>2020</v>
      </c>
      <c r="B7555" t="s">
        <v>18</v>
      </c>
      <c r="C7555" s="1">
        <v>24600</v>
      </c>
      <c r="D7555" t="s">
        <v>26</v>
      </c>
      <c r="E7555" s="2">
        <v>1</v>
      </c>
      <c r="F7555">
        <f>IFERROR(VLOOKUP(Bakery[[#This Row],[Products]],Bakery_price[#All],2,FALSE),0)</f>
        <v>4000</v>
      </c>
      <c r="G7555" s="3">
        <f>Bakery[[#This Row],[Price]]*Bakery[[#This Row],[Quantity]]</f>
        <v>4000</v>
      </c>
    </row>
    <row r="7556" spans="1:7" x14ac:dyDescent="0.25">
      <c r="A7556">
        <v>2020</v>
      </c>
      <c r="B7556" t="s">
        <v>18</v>
      </c>
      <c r="C7556" s="1">
        <v>24600</v>
      </c>
      <c r="D7556" t="s">
        <v>29</v>
      </c>
      <c r="E7556" s="2">
        <v>1</v>
      </c>
      <c r="F7556">
        <f>IFERROR(VLOOKUP(Bakery[[#This Row],[Products]],Bakery_price[#All],2,FALSE),0)</f>
        <v>4500</v>
      </c>
      <c r="G7556" s="3">
        <f>Bakery[[#This Row],[Price]]*Bakery[[#This Row],[Quantity]]</f>
        <v>4500</v>
      </c>
    </row>
    <row r="7557" spans="1:7" x14ac:dyDescent="0.25">
      <c r="A7557">
        <v>2020</v>
      </c>
      <c r="B7557" t="s">
        <v>18</v>
      </c>
      <c r="C7557" s="1">
        <v>24600</v>
      </c>
      <c r="D7557" t="s">
        <v>30</v>
      </c>
      <c r="E7557" s="2">
        <v>1</v>
      </c>
      <c r="F7557">
        <f>IFERROR(VLOOKUP(Bakery[[#This Row],[Products]],Bakery_price[#All],2,FALSE),0)</f>
        <v>2500</v>
      </c>
      <c r="G7557" s="3">
        <f>Bakery[[#This Row],[Price]]*Bakery[[#This Row],[Quantity]]</f>
        <v>2500</v>
      </c>
    </row>
    <row r="7558" spans="1:7" x14ac:dyDescent="0.25">
      <c r="A7558">
        <v>2020</v>
      </c>
      <c r="B7558" t="s">
        <v>18</v>
      </c>
      <c r="C7558" s="1">
        <v>17100</v>
      </c>
      <c r="D7558" t="s">
        <v>6</v>
      </c>
      <c r="E7558" s="2">
        <v>2</v>
      </c>
      <c r="F7558">
        <f>IFERROR(VLOOKUP(Bakery[[#This Row],[Products]],Bakery_price[#All],2,FALSE),0)</f>
        <v>4800</v>
      </c>
      <c r="G7558" s="3">
        <f>Bakery[[#This Row],[Price]]*Bakery[[#This Row],[Quantity]]</f>
        <v>9600</v>
      </c>
    </row>
    <row r="7559" spans="1:7" x14ac:dyDescent="0.25">
      <c r="A7559">
        <v>2020</v>
      </c>
      <c r="B7559" t="s">
        <v>18</v>
      </c>
      <c r="C7559" s="1">
        <v>17100</v>
      </c>
      <c r="D7559" t="s">
        <v>10</v>
      </c>
      <c r="E7559" s="2">
        <v>1</v>
      </c>
      <c r="F7559">
        <f>IFERROR(VLOOKUP(Bakery[[#This Row],[Products]],Bakery_price[#All],2,FALSE),0)</f>
        <v>0</v>
      </c>
      <c r="G7559" s="3">
        <f>Bakery[[#This Row],[Price]]*Bakery[[#This Row],[Quantity]]</f>
        <v>0</v>
      </c>
    </row>
    <row r="7560" spans="1:7" x14ac:dyDescent="0.25">
      <c r="A7560">
        <v>2020</v>
      </c>
      <c r="B7560" t="s">
        <v>18</v>
      </c>
      <c r="C7560" s="1">
        <v>14800</v>
      </c>
      <c r="D7560" t="s">
        <v>6</v>
      </c>
      <c r="E7560" s="2">
        <v>1</v>
      </c>
      <c r="F7560">
        <f>IFERROR(VLOOKUP(Bakery[[#This Row],[Products]],Bakery_price[#All],2,FALSE),0)</f>
        <v>4800</v>
      </c>
      <c r="G7560" s="3">
        <f>Bakery[[#This Row],[Price]]*Bakery[[#This Row],[Quantity]]</f>
        <v>4800</v>
      </c>
    </row>
    <row r="7561" spans="1:7" x14ac:dyDescent="0.25">
      <c r="A7561">
        <v>2020</v>
      </c>
      <c r="B7561" t="s">
        <v>18</v>
      </c>
      <c r="C7561" s="1">
        <v>14800</v>
      </c>
      <c r="D7561" t="s">
        <v>15</v>
      </c>
      <c r="E7561" s="2">
        <v>1</v>
      </c>
      <c r="F7561">
        <f>IFERROR(VLOOKUP(Bakery[[#This Row],[Products]],Bakery_price[#All],2,FALSE),0)</f>
        <v>3500</v>
      </c>
      <c r="G7561" s="3">
        <f>Bakery[[#This Row],[Price]]*Bakery[[#This Row],[Quantity]]</f>
        <v>3500</v>
      </c>
    </row>
    <row r="7562" spans="1:7" x14ac:dyDescent="0.25">
      <c r="A7562">
        <v>2020</v>
      </c>
      <c r="B7562" t="s">
        <v>18</v>
      </c>
      <c r="C7562" s="1">
        <v>14800</v>
      </c>
      <c r="D7562" t="s">
        <v>31</v>
      </c>
      <c r="E7562" s="2">
        <v>1</v>
      </c>
      <c r="F7562">
        <f>IFERROR(VLOOKUP(Bakery[[#This Row],[Products]],Bakery_price[#All],2,FALSE),0)</f>
        <v>4000</v>
      </c>
      <c r="G7562" s="3">
        <f>Bakery[[#This Row],[Price]]*Bakery[[#This Row],[Quantity]]</f>
        <v>4000</v>
      </c>
    </row>
    <row r="7563" spans="1:7" x14ac:dyDescent="0.25">
      <c r="A7563">
        <v>2020</v>
      </c>
      <c r="B7563" t="s">
        <v>18</v>
      </c>
      <c r="C7563" s="1">
        <v>22300</v>
      </c>
      <c r="D7563" t="s">
        <v>6</v>
      </c>
      <c r="E7563" s="2">
        <v>1</v>
      </c>
      <c r="F7563">
        <f>IFERROR(VLOOKUP(Bakery[[#This Row],[Products]],Bakery_price[#All],2,FALSE),0)</f>
        <v>4800</v>
      </c>
      <c r="G7563" s="3">
        <f>Bakery[[#This Row],[Price]]*Bakery[[#This Row],[Quantity]]</f>
        <v>4800</v>
      </c>
    </row>
    <row r="7564" spans="1:7" x14ac:dyDescent="0.25">
      <c r="A7564">
        <v>2020</v>
      </c>
      <c r="B7564" t="s">
        <v>18</v>
      </c>
      <c r="C7564" s="1">
        <v>22300</v>
      </c>
      <c r="D7564" t="s">
        <v>20</v>
      </c>
      <c r="E7564" s="2">
        <v>1</v>
      </c>
      <c r="F7564">
        <f>IFERROR(VLOOKUP(Bakery[[#This Row],[Products]],Bakery_price[#All],2,FALSE),0)</f>
        <v>0</v>
      </c>
      <c r="G7564" s="3">
        <f>Bakery[[#This Row],[Price]]*Bakery[[#This Row],[Quantity]]</f>
        <v>0</v>
      </c>
    </row>
    <row r="7565" spans="1:7" x14ac:dyDescent="0.25">
      <c r="A7565">
        <v>2020</v>
      </c>
      <c r="B7565" t="s">
        <v>18</v>
      </c>
      <c r="C7565" s="1">
        <v>22300</v>
      </c>
      <c r="D7565" t="s">
        <v>8</v>
      </c>
      <c r="E7565" s="2">
        <v>1</v>
      </c>
      <c r="F7565">
        <f>IFERROR(VLOOKUP(Bakery[[#This Row],[Products]],Bakery_price[#All],2,FALSE),0)</f>
        <v>4800</v>
      </c>
      <c r="G7565" s="3">
        <f>Bakery[[#This Row],[Price]]*Bakery[[#This Row],[Quantity]]</f>
        <v>4800</v>
      </c>
    </row>
    <row r="7566" spans="1:7" x14ac:dyDescent="0.25">
      <c r="A7566">
        <v>2020</v>
      </c>
      <c r="B7566" t="s">
        <v>18</v>
      </c>
      <c r="C7566" s="1">
        <v>22300</v>
      </c>
      <c r="D7566" t="s">
        <v>17</v>
      </c>
      <c r="E7566" s="2">
        <v>1</v>
      </c>
      <c r="F7566">
        <f>IFERROR(VLOOKUP(Bakery[[#This Row],[Products]],Bakery_price[#All],2,FALSE),0)</f>
        <v>4000</v>
      </c>
      <c r="G7566" s="3">
        <f>Bakery[[#This Row],[Price]]*Bakery[[#This Row],[Quantity]]</f>
        <v>4000</v>
      </c>
    </row>
    <row r="7567" spans="1:7" x14ac:dyDescent="0.25">
      <c r="A7567">
        <v>2020</v>
      </c>
      <c r="B7567" t="s">
        <v>18</v>
      </c>
      <c r="C7567" s="1">
        <v>22300</v>
      </c>
      <c r="D7567" t="s">
        <v>30</v>
      </c>
      <c r="E7567" s="2">
        <v>1</v>
      </c>
      <c r="F7567">
        <f>IFERROR(VLOOKUP(Bakery[[#This Row],[Products]],Bakery_price[#All],2,FALSE),0)</f>
        <v>2500</v>
      </c>
      <c r="G7567" s="3">
        <f>Bakery[[#This Row],[Price]]*Bakery[[#This Row],[Quantity]]</f>
        <v>2500</v>
      </c>
    </row>
    <row r="7568" spans="1:7" x14ac:dyDescent="0.25">
      <c r="A7568">
        <v>2020</v>
      </c>
      <c r="B7568" t="s">
        <v>18</v>
      </c>
      <c r="C7568" s="1">
        <v>26300</v>
      </c>
      <c r="D7568" t="s">
        <v>6</v>
      </c>
      <c r="E7568" s="2">
        <v>1</v>
      </c>
      <c r="F7568">
        <f>IFERROR(VLOOKUP(Bakery[[#This Row],[Products]],Bakery_price[#All],2,FALSE),0)</f>
        <v>4800</v>
      </c>
      <c r="G7568" s="3">
        <f>Bakery[[#This Row],[Price]]*Bakery[[#This Row],[Quantity]]</f>
        <v>4800</v>
      </c>
    </row>
    <row r="7569" spans="1:7" x14ac:dyDescent="0.25">
      <c r="A7569">
        <v>2020</v>
      </c>
      <c r="B7569" t="s">
        <v>18</v>
      </c>
      <c r="C7569" s="1">
        <v>26300</v>
      </c>
      <c r="D7569" t="s">
        <v>7</v>
      </c>
      <c r="E7569" s="2">
        <v>1</v>
      </c>
      <c r="F7569">
        <f>IFERROR(VLOOKUP(Bakery[[#This Row],[Products]],Bakery_price[#All],2,FALSE),0)</f>
        <v>0</v>
      </c>
      <c r="G7569" s="3">
        <f>Bakery[[#This Row],[Price]]*Bakery[[#This Row],[Quantity]]</f>
        <v>0</v>
      </c>
    </row>
    <row r="7570" spans="1:7" x14ac:dyDescent="0.25">
      <c r="A7570">
        <v>2020</v>
      </c>
      <c r="B7570" t="s">
        <v>18</v>
      </c>
      <c r="C7570" s="1">
        <v>26300</v>
      </c>
      <c r="D7570" t="s">
        <v>24</v>
      </c>
      <c r="E7570" s="2">
        <v>1</v>
      </c>
      <c r="F7570">
        <f>IFERROR(VLOOKUP(Bakery[[#This Row],[Products]],Bakery_price[#All],2,FALSE),0)</f>
        <v>3500</v>
      </c>
      <c r="G7570" s="3">
        <f>Bakery[[#This Row],[Price]]*Bakery[[#This Row],[Quantity]]</f>
        <v>3500</v>
      </c>
    </row>
    <row r="7571" spans="1:7" x14ac:dyDescent="0.25">
      <c r="A7571">
        <v>2020</v>
      </c>
      <c r="B7571" t="s">
        <v>18</v>
      </c>
      <c r="C7571" s="1">
        <v>26300</v>
      </c>
      <c r="D7571" t="s">
        <v>17</v>
      </c>
      <c r="E7571" s="2">
        <v>1</v>
      </c>
      <c r="F7571">
        <f>IFERROR(VLOOKUP(Bakery[[#This Row],[Products]],Bakery_price[#All],2,FALSE),0)</f>
        <v>4000</v>
      </c>
      <c r="G7571" s="3">
        <f>Bakery[[#This Row],[Price]]*Bakery[[#This Row],[Quantity]]</f>
        <v>4000</v>
      </c>
    </row>
    <row r="7572" spans="1:7" x14ac:dyDescent="0.25">
      <c r="A7572">
        <v>2020</v>
      </c>
      <c r="B7572" t="s">
        <v>18</v>
      </c>
      <c r="C7572" s="1">
        <v>26300</v>
      </c>
      <c r="D7572" t="s">
        <v>25</v>
      </c>
      <c r="E7572" s="2">
        <v>1</v>
      </c>
      <c r="F7572">
        <f>IFERROR(VLOOKUP(Bakery[[#This Row],[Products]],Bakery_price[#All],2,FALSE),0)</f>
        <v>3500</v>
      </c>
      <c r="G7572" s="3">
        <f>Bakery[[#This Row],[Price]]*Bakery[[#This Row],[Quantity]]</f>
        <v>3500</v>
      </c>
    </row>
    <row r="7573" spans="1:7" x14ac:dyDescent="0.25">
      <c r="A7573">
        <v>2020</v>
      </c>
      <c r="B7573" t="s">
        <v>18</v>
      </c>
      <c r="C7573" s="1">
        <v>26300</v>
      </c>
      <c r="D7573" t="s">
        <v>30</v>
      </c>
      <c r="E7573" s="2">
        <v>1</v>
      </c>
      <c r="F7573">
        <f>IFERROR(VLOOKUP(Bakery[[#This Row],[Products]],Bakery_price[#All],2,FALSE),0)</f>
        <v>2500</v>
      </c>
      <c r="G7573" s="3">
        <f>Bakery[[#This Row],[Price]]*Bakery[[#This Row],[Quantity]]</f>
        <v>2500</v>
      </c>
    </row>
    <row r="7574" spans="1:7" x14ac:dyDescent="0.25">
      <c r="A7574">
        <v>2020</v>
      </c>
      <c r="B7574" t="s">
        <v>18</v>
      </c>
      <c r="C7574" s="1">
        <v>14100</v>
      </c>
      <c r="D7574" t="s">
        <v>6</v>
      </c>
      <c r="E7574" s="2">
        <v>1</v>
      </c>
      <c r="F7574">
        <f>IFERROR(VLOOKUP(Bakery[[#This Row],[Products]],Bakery_price[#All],2,FALSE),0)</f>
        <v>4800</v>
      </c>
      <c r="G7574" s="3">
        <f>Bakery[[#This Row],[Price]]*Bakery[[#This Row],[Quantity]]</f>
        <v>4800</v>
      </c>
    </row>
    <row r="7575" spans="1:7" x14ac:dyDescent="0.25">
      <c r="A7575">
        <v>2020</v>
      </c>
      <c r="B7575" t="s">
        <v>18</v>
      </c>
      <c r="C7575" s="1">
        <v>14100</v>
      </c>
      <c r="D7575" t="s">
        <v>24</v>
      </c>
      <c r="E7575" s="2">
        <v>1</v>
      </c>
      <c r="F7575">
        <f>IFERROR(VLOOKUP(Bakery[[#This Row],[Products]],Bakery_price[#All],2,FALSE),0)</f>
        <v>3500</v>
      </c>
      <c r="G7575" s="3">
        <f>Bakery[[#This Row],[Price]]*Bakery[[#This Row],[Quantity]]</f>
        <v>3500</v>
      </c>
    </row>
    <row r="7576" spans="1:7" x14ac:dyDescent="0.25">
      <c r="A7576">
        <v>2020</v>
      </c>
      <c r="B7576" t="s">
        <v>18</v>
      </c>
      <c r="C7576" s="1">
        <v>14100</v>
      </c>
      <c r="D7576" t="s">
        <v>26</v>
      </c>
      <c r="E7576" s="2">
        <v>1</v>
      </c>
      <c r="F7576">
        <f>IFERROR(VLOOKUP(Bakery[[#This Row],[Products]],Bakery_price[#All],2,FALSE),0)</f>
        <v>4000</v>
      </c>
      <c r="G7576" s="3">
        <f>Bakery[[#This Row],[Price]]*Bakery[[#This Row],[Quantity]]</f>
        <v>4000</v>
      </c>
    </row>
    <row r="7577" spans="1:7" x14ac:dyDescent="0.25">
      <c r="A7577">
        <v>2020</v>
      </c>
      <c r="B7577" t="s">
        <v>18</v>
      </c>
      <c r="C7577" s="1">
        <v>18100</v>
      </c>
      <c r="D7577" t="s">
        <v>6</v>
      </c>
      <c r="E7577" s="2">
        <v>2</v>
      </c>
      <c r="F7577">
        <f>IFERROR(VLOOKUP(Bakery[[#This Row],[Products]],Bakery_price[#All],2,FALSE),0)</f>
        <v>4800</v>
      </c>
      <c r="G7577" s="3">
        <f>Bakery[[#This Row],[Price]]*Bakery[[#This Row],[Quantity]]</f>
        <v>9600</v>
      </c>
    </row>
    <row r="7578" spans="1:7" x14ac:dyDescent="0.25">
      <c r="A7578">
        <v>2020</v>
      </c>
      <c r="B7578" t="s">
        <v>18</v>
      </c>
      <c r="C7578" s="1">
        <v>18100</v>
      </c>
      <c r="D7578" t="s">
        <v>8</v>
      </c>
      <c r="E7578" s="2">
        <v>1</v>
      </c>
      <c r="F7578">
        <f>IFERROR(VLOOKUP(Bakery[[#This Row],[Products]],Bakery_price[#All],2,FALSE),0)</f>
        <v>4800</v>
      </c>
      <c r="G7578" s="3">
        <f>Bakery[[#This Row],[Price]]*Bakery[[#This Row],[Quantity]]</f>
        <v>4800</v>
      </c>
    </row>
    <row r="7579" spans="1:7" x14ac:dyDescent="0.25">
      <c r="A7579">
        <v>2020</v>
      </c>
      <c r="B7579" t="s">
        <v>18</v>
      </c>
      <c r="C7579" s="1">
        <v>15000</v>
      </c>
      <c r="D7579" t="s">
        <v>15</v>
      </c>
      <c r="E7579" s="2">
        <v>1</v>
      </c>
      <c r="F7579">
        <f>IFERROR(VLOOKUP(Bakery[[#This Row],[Products]],Bakery_price[#All],2,FALSE),0)</f>
        <v>3500</v>
      </c>
      <c r="G7579" s="3">
        <f>Bakery[[#This Row],[Price]]*Bakery[[#This Row],[Quantity]]</f>
        <v>3500</v>
      </c>
    </row>
    <row r="7580" spans="1:7" x14ac:dyDescent="0.25">
      <c r="A7580">
        <v>2020</v>
      </c>
      <c r="B7580" t="s">
        <v>18</v>
      </c>
      <c r="C7580" s="1">
        <v>15000</v>
      </c>
      <c r="D7580" t="s">
        <v>19</v>
      </c>
      <c r="E7580" s="2">
        <v>1</v>
      </c>
      <c r="F7580">
        <f>IFERROR(VLOOKUP(Bakery[[#This Row],[Products]],Bakery_price[#All],2,FALSE),0)</f>
        <v>1500</v>
      </c>
      <c r="G7580" s="3">
        <f>Bakery[[#This Row],[Price]]*Bakery[[#This Row],[Quantity]]</f>
        <v>1500</v>
      </c>
    </row>
    <row r="7581" spans="1:7" x14ac:dyDescent="0.25">
      <c r="A7581">
        <v>2020</v>
      </c>
      <c r="B7581" t="s">
        <v>18</v>
      </c>
      <c r="C7581" s="1">
        <v>15000</v>
      </c>
      <c r="D7581" t="s">
        <v>25</v>
      </c>
      <c r="E7581" s="2">
        <v>1</v>
      </c>
      <c r="F7581">
        <f>IFERROR(VLOOKUP(Bakery[[#This Row],[Products]],Bakery_price[#All],2,FALSE),0)</f>
        <v>3500</v>
      </c>
      <c r="G7581" s="3">
        <f>Bakery[[#This Row],[Price]]*Bakery[[#This Row],[Quantity]]</f>
        <v>3500</v>
      </c>
    </row>
    <row r="7582" spans="1:7" x14ac:dyDescent="0.25">
      <c r="A7582">
        <v>2020</v>
      </c>
      <c r="B7582" t="s">
        <v>18</v>
      </c>
      <c r="C7582" s="1">
        <v>15000</v>
      </c>
      <c r="D7582" t="s">
        <v>12</v>
      </c>
      <c r="E7582" s="2">
        <v>1</v>
      </c>
      <c r="F7582">
        <f>IFERROR(VLOOKUP(Bakery[[#This Row],[Products]],Bakery_price[#All],2,FALSE),0)</f>
        <v>4500</v>
      </c>
      <c r="G7582" s="3">
        <f>Bakery[[#This Row],[Price]]*Bakery[[#This Row],[Quantity]]</f>
        <v>4500</v>
      </c>
    </row>
    <row r="7583" spans="1:7" x14ac:dyDescent="0.25">
      <c r="A7583">
        <v>2020</v>
      </c>
      <c r="B7583" t="s">
        <v>18</v>
      </c>
      <c r="C7583" s="1">
        <v>16400</v>
      </c>
      <c r="D7583" t="s">
        <v>6</v>
      </c>
      <c r="E7583" s="2">
        <v>3</v>
      </c>
      <c r="F7583">
        <f>IFERROR(VLOOKUP(Bakery[[#This Row],[Products]],Bakery_price[#All],2,FALSE),0)</f>
        <v>4800</v>
      </c>
      <c r="G7583" s="3">
        <f>Bakery[[#This Row],[Price]]*Bakery[[#This Row],[Quantity]]</f>
        <v>14400</v>
      </c>
    </row>
    <row r="7584" spans="1:7" x14ac:dyDescent="0.25">
      <c r="A7584">
        <v>2020</v>
      </c>
      <c r="B7584" t="s">
        <v>21</v>
      </c>
      <c r="C7584" s="1">
        <v>19800</v>
      </c>
      <c r="D7584" t="s">
        <v>6</v>
      </c>
      <c r="E7584" s="2">
        <v>1</v>
      </c>
      <c r="F7584">
        <f>IFERROR(VLOOKUP(Bakery[[#This Row],[Products]],Bakery_price[#All],2,FALSE),0)</f>
        <v>4800</v>
      </c>
      <c r="G7584" s="3">
        <f>Bakery[[#This Row],[Price]]*Bakery[[#This Row],[Quantity]]</f>
        <v>4800</v>
      </c>
    </row>
    <row r="7585" spans="1:7" x14ac:dyDescent="0.25">
      <c r="A7585">
        <v>2020</v>
      </c>
      <c r="B7585" t="s">
        <v>21</v>
      </c>
      <c r="C7585" s="1">
        <v>19800</v>
      </c>
      <c r="D7585" t="s">
        <v>24</v>
      </c>
      <c r="E7585" s="2">
        <v>1</v>
      </c>
      <c r="F7585">
        <f>IFERROR(VLOOKUP(Bakery[[#This Row],[Products]],Bakery_price[#All],2,FALSE),0)</f>
        <v>3500</v>
      </c>
      <c r="G7585" s="3">
        <f>Bakery[[#This Row],[Price]]*Bakery[[#This Row],[Quantity]]</f>
        <v>3500</v>
      </c>
    </row>
    <row r="7586" spans="1:7" x14ac:dyDescent="0.25">
      <c r="A7586">
        <v>2020</v>
      </c>
      <c r="B7586" t="s">
        <v>21</v>
      </c>
      <c r="C7586" s="1">
        <v>19800</v>
      </c>
      <c r="D7586" t="s">
        <v>25</v>
      </c>
      <c r="E7586" s="2">
        <v>1</v>
      </c>
      <c r="F7586">
        <f>IFERROR(VLOOKUP(Bakery[[#This Row],[Products]],Bakery_price[#All],2,FALSE),0)</f>
        <v>3500</v>
      </c>
      <c r="G7586" s="3">
        <f>Bakery[[#This Row],[Price]]*Bakery[[#This Row],[Quantity]]</f>
        <v>3500</v>
      </c>
    </row>
    <row r="7587" spans="1:7" x14ac:dyDescent="0.25">
      <c r="A7587">
        <v>2020</v>
      </c>
      <c r="B7587" t="s">
        <v>21</v>
      </c>
      <c r="C7587" s="1">
        <v>19800</v>
      </c>
      <c r="D7587" t="s">
        <v>9</v>
      </c>
      <c r="E7587" s="2" t="s">
        <v>32</v>
      </c>
      <c r="F7587">
        <f>IFERROR(VLOOKUP(Bakery[[#This Row],[Products]],Bakery_price[#All],2,FALSE),0)</f>
        <v>5000</v>
      </c>
      <c r="G7587" s="3">
        <f>Bakery[[#This Row],[Price]]*Bakery[[#This Row],[Quantity]]</f>
        <v>5000</v>
      </c>
    </row>
    <row r="7588" spans="1:7" x14ac:dyDescent="0.25">
      <c r="A7588">
        <v>2020</v>
      </c>
      <c r="B7588" t="s">
        <v>21</v>
      </c>
      <c r="C7588" s="1">
        <v>18300</v>
      </c>
      <c r="D7588" t="s">
        <v>6</v>
      </c>
      <c r="E7588" s="2">
        <v>1</v>
      </c>
      <c r="F7588">
        <f>IFERROR(VLOOKUP(Bakery[[#This Row],[Products]],Bakery_price[#All],2,FALSE),0)</f>
        <v>4800</v>
      </c>
      <c r="G7588" s="3">
        <f>Bakery[[#This Row],[Price]]*Bakery[[#This Row],[Quantity]]</f>
        <v>4800</v>
      </c>
    </row>
    <row r="7589" spans="1:7" x14ac:dyDescent="0.25">
      <c r="A7589">
        <v>2020</v>
      </c>
      <c r="B7589" t="s">
        <v>21</v>
      </c>
      <c r="C7589" s="1">
        <v>18300</v>
      </c>
      <c r="D7589" t="s">
        <v>15</v>
      </c>
      <c r="E7589" s="2">
        <v>2</v>
      </c>
      <c r="F7589">
        <f>IFERROR(VLOOKUP(Bakery[[#This Row],[Products]],Bakery_price[#All],2,FALSE),0)</f>
        <v>3500</v>
      </c>
      <c r="G7589" s="3">
        <f>Bakery[[#This Row],[Price]]*Bakery[[#This Row],[Quantity]]</f>
        <v>7000</v>
      </c>
    </row>
    <row r="7590" spans="1:7" x14ac:dyDescent="0.25">
      <c r="A7590">
        <v>2020</v>
      </c>
      <c r="B7590" t="s">
        <v>21</v>
      </c>
      <c r="C7590" s="1">
        <v>18300</v>
      </c>
      <c r="D7590" t="s">
        <v>30</v>
      </c>
      <c r="E7590" s="2">
        <v>1</v>
      </c>
      <c r="F7590">
        <f>IFERROR(VLOOKUP(Bakery[[#This Row],[Products]],Bakery_price[#All],2,FALSE),0)</f>
        <v>2500</v>
      </c>
      <c r="G7590" s="3">
        <f>Bakery[[#This Row],[Price]]*Bakery[[#This Row],[Quantity]]</f>
        <v>2500</v>
      </c>
    </row>
    <row r="7591" spans="1:7" x14ac:dyDescent="0.25">
      <c r="A7591">
        <v>2020</v>
      </c>
      <c r="B7591" t="s">
        <v>21</v>
      </c>
      <c r="C7591" s="1">
        <v>14500</v>
      </c>
      <c r="D7591" t="s">
        <v>15</v>
      </c>
      <c r="E7591" s="2">
        <v>1</v>
      </c>
      <c r="F7591">
        <f>IFERROR(VLOOKUP(Bakery[[#This Row],[Products]],Bakery_price[#All],2,FALSE),0)</f>
        <v>3500</v>
      </c>
      <c r="G7591" s="3">
        <f>Bakery[[#This Row],[Price]]*Bakery[[#This Row],[Quantity]]</f>
        <v>3500</v>
      </c>
    </row>
    <row r="7592" spans="1:7" x14ac:dyDescent="0.25">
      <c r="A7592">
        <v>2020</v>
      </c>
      <c r="B7592" t="s">
        <v>21</v>
      </c>
      <c r="C7592" s="1">
        <v>14500</v>
      </c>
      <c r="D7592" t="s">
        <v>8</v>
      </c>
      <c r="E7592" s="2">
        <v>1</v>
      </c>
      <c r="F7592">
        <f>IFERROR(VLOOKUP(Bakery[[#This Row],[Products]],Bakery_price[#All],2,FALSE),0)</f>
        <v>4800</v>
      </c>
      <c r="G7592" s="3">
        <f>Bakery[[#This Row],[Price]]*Bakery[[#This Row],[Quantity]]</f>
        <v>4800</v>
      </c>
    </row>
    <row r="7593" spans="1:7" x14ac:dyDescent="0.25">
      <c r="A7593">
        <v>2020</v>
      </c>
      <c r="B7593" t="s">
        <v>21</v>
      </c>
      <c r="C7593" s="1">
        <v>14500</v>
      </c>
      <c r="D7593" t="s">
        <v>12</v>
      </c>
      <c r="E7593" s="2">
        <v>1</v>
      </c>
      <c r="F7593">
        <f>IFERROR(VLOOKUP(Bakery[[#This Row],[Products]],Bakery_price[#All],2,FALSE),0)</f>
        <v>4500</v>
      </c>
      <c r="G7593" s="3">
        <f>Bakery[[#This Row],[Price]]*Bakery[[#This Row],[Quantity]]</f>
        <v>4500</v>
      </c>
    </row>
    <row r="7594" spans="1:7" x14ac:dyDescent="0.25">
      <c r="A7594">
        <v>2020</v>
      </c>
      <c r="B7594" t="s">
        <v>21</v>
      </c>
      <c r="C7594" s="1">
        <v>20600</v>
      </c>
      <c r="D7594" t="s">
        <v>6</v>
      </c>
      <c r="E7594" s="2">
        <v>2</v>
      </c>
      <c r="F7594">
        <f>IFERROR(VLOOKUP(Bakery[[#This Row],[Products]],Bakery_price[#All],2,FALSE),0)</f>
        <v>4800</v>
      </c>
      <c r="G7594" s="3">
        <f>Bakery[[#This Row],[Price]]*Bakery[[#This Row],[Quantity]]</f>
        <v>9600</v>
      </c>
    </row>
    <row r="7595" spans="1:7" x14ac:dyDescent="0.25">
      <c r="A7595">
        <v>2020</v>
      </c>
      <c r="B7595" t="s">
        <v>21</v>
      </c>
      <c r="C7595" s="1">
        <v>20600</v>
      </c>
      <c r="D7595" t="s">
        <v>15</v>
      </c>
      <c r="E7595" s="2">
        <v>1</v>
      </c>
      <c r="F7595">
        <f>IFERROR(VLOOKUP(Bakery[[#This Row],[Products]],Bakery_price[#All],2,FALSE),0)</f>
        <v>3500</v>
      </c>
      <c r="G7595" s="3">
        <f>Bakery[[#This Row],[Price]]*Bakery[[#This Row],[Quantity]]</f>
        <v>3500</v>
      </c>
    </row>
    <row r="7596" spans="1:7" x14ac:dyDescent="0.25">
      <c r="A7596">
        <v>2020</v>
      </c>
      <c r="B7596" t="s">
        <v>21</v>
      </c>
      <c r="C7596" s="1">
        <v>20600</v>
      </c>
      <c r="D7596" t="s">
        <v>10</v>
      </c>
      <c r="E7596" s="2">
        <v>1</v>
      </c>
      <c r="F7596">
        <f>IFERROR(VLOOKUP(Bakery[[#This Row],[Products]],Bakery_price[#All],2,FALSE),0)</f>
        <v>0</v>
      </c>
      <c r="G7596" s="3">
        <f>Bakery[[#This Row],[Price]]*Bakery[[#This Row],[Quantity]]</f>
        <v>0</v>
      </c>
    </row>
    <row r="7597" spans="1:7" x14ac:dyDescent="0.25">
      <c r="A7597">
        <v>2020</v>
      </c>
      <c r="B7597" t="s">
        <v>21</v>
      </c>
      <c r="C7597" s="1">
        <v>27100</v>
      </c>
      <c r="D7597" t="s">
        <v>6</v>
      </c>
      <c r="E7597" s="2">
        <v>1</v>
      </c>
      <c r="F7597">
        <f>IFERROR(VLOOKUP(Bakery[[#This Row],[Products]],Bakery_price[#All],2,FALSE),0)</f>
        <v>4800</v>
      </c>
      <c r="G7597" s="3">
        <f>Bakery[[#This Row],[Price]]*Bakery[[#This Row],[Quantity]]</f>
        <v>4800</v>
      </c>
    </row>
    <row r="7598" spans="1:7" x14ac:dyDescent="0.25">
      <c r="A7598">
        <v>2020</v>
      </c>
      <c r="B7598" t="s">
        <v>21</v>
      </c>
      <c r="C7598" s="1">
        <v>27100</v>
      </c>
      <c r="D7598" t="s">
        <v>15</v>
      </c>
      <c r="E7598" s="2">
        <v>1</v>
      </c>
      <c r="F7598">
        <f>IFERROR(VLOOKUP(Bakery[[#This Row],[Products]],Bakery_price[#All],2,FALSE),0)</f>
        <v>3500</v>
      </c>
      <c r="G7598" s="3">
        <f>Bakery[[#This Row],[Price]]*Bakery[[#This Row],[Quantity]]</f>
        <v>3500</v>
      </c>
    </row>
    <row r="7599" spans="1:7" x14ac:dyDescent="0.25">
      <c r="A7599">
        <v>2020</v>
      </c>
      <c r="B7599" t="s">
        <v>21</v>
      </c>
      <c r="C7599" s="1">
        <v>27100</v>
      </c>
      <c r="D7599" t="s">
        <v>19</v>
      </c>
      <c r="E7599" s="2">
        <v>1</v>
      </c>
      <c r="F7599">
        <f>IFERROR(VLOOKUP(Bakery[[#This Row],[Products]],Bakery_price[#All],2,FALSE),0)</f>
        <v>1500</v>
      </c>
      <c r="G7599" s="3">
        <f>Bakery[[#This Row],[Price]]*Bakery[[#This Row],[Quantity]]</f>
        <v>1500</v>
      </c>
    </row>
    <row r="7600" spans="1:7" x14ac:dyDescent="0.25">
      <c r="A7600">
        <v>2020</v>
      </c>
      <c r="B7600" t="s">
        <v>21</v>
      </c>
      <c r="C7600" s="1">
        <v>27100</v>
      </c>
      <c r="D7600" t="s">
        <v>24</v>
      </c>
      <c r="E7600" s="2">
        <v>1</v>
      </c>
      <c r="F7600">
        <f>IFERROR(VLOOKUP(Bakery[[#This Row],[Products]],Bakery_price[#All],2,FALSE),0)</f>
        <v>3500</v>
      </c>
      <c r="G7600" s="3">
        <f>Bakery[[#This Row],[Price]]*Bakery[[#This Row],[Quantity]]</f>
        <v>3500</v>
      </c>
    </row>
    <row r="7601" spans="1:7" x14ac:dyDescent="0.25">
      <c r="A7601">
        <v>2020</v>
      </c>
      <c r="B7601" t="s">
        <v>21</v>
      </c>
      <c r="C7601" s="1">
        <v>27100</v>
      </c>
      <c r="D7601" t="s">
        <v>8</v>
      </c>
      <c r="E7601" s="2">
        <v>1</v>
      </c>
      <c r="F7601">
        <f>IFERROR(VLOOKUP(Bakery[[#This Row],[Products]],Bakery_price[#All],2,FALSE),0)</f>
        <v>4800</v>
      </c>
      <c r="G7601" s="3">
        <f>Bakery[[#This Row],[Price]]*Bakery[[#This Row],[Quantity]]</f>
        <v>4800</v>
      </c>
    </row>
    <row r="7602" spans="1:7" x14ac:dyDescent="0.25">
      <c r="A7602">
        <v>2020</v>
      </c>
      <c r="B7602" t="s">
        <v>21</v>
      </c>
      <c r="C7602" s="1">
        <v>27100</v>
      </c>
      <c r="D7602" t="s">
        <v>25</v>
      </c>
      <c r="E7602" s="2">
        <v>1</v>
      </c>
      <c r="F7602">
        <f>IFERROR(VLOOKUP(Bakery[[#This Row],[Products]],Bakery_price[#All],2,FALSE),0)</f>
        <v>3500</v>
      </c>
      <c r="G7602" s="3">
        <f>Bakery[[#This Row],[Price]]*Bakery[[#This Row],[Quantity]]</f>
        <v>3500</v>
      </c>
    </row>
    <row r="7603" spans="1:7" x14ac:dyDescent="0.25">
      <c r="A7603">
        <v>2020</v>
      </c>
      <c r="B7603" t="s">
        <v>21</v>
      </c>
      <c r="C7603" s="1">
        <v>27100</v>
      </c>
      <c r="D7603" t="s">
        <v>26</v>
      </c>
      <c r="E7603" s="2">
        <v>1</v>
      </c>
      <c r="F7603">
        <f>IFERROR(VLOOKUP(Bakery[[#This Row],[Products]],Bakery_price[#All],2,FALSE),0)</f>
        <v>4000</v>
      </c>
      <c r="G7603" s="3">
        <f>Bakery[[#This Row],[Price]]*Bakery[[#This Row],[Quantity]]</f>
        <v>4000</v>
      </c>
    </row>
    <row r="7604" spans="1:7" x14ac:dyDescent="0.25">
      <c r="A7604">
        <v>2020</v>
      </c>
      <c r="B7604" t="s">
        <v>21</v>
      </c>
      <c r="C7604" s="1">
        <v>16400</v>
      </c>
      <c r="D7604" t="s">
        <v>6</v>
      </c>
      <c r="E7604" s="2">
        <v>3</v>
      </c>
      <c r="F7604">
        <f>IFERROR(VLOOKUP(Bakery[[#This Row],[Products]],Bakery_price[#All],2,FALSE),0)</f>
        <v>4800</v>
      </c>
      <c r="G7604" s="3">
        <f>Bakery[[#This Row],[Price]]*Bakery[[#This Row],[Quantity]]</f>
        <v>14400</v>
      </c>
    </row>
    <row r="7605" spans="1:7" x14ac:dyDescent="0.25">
      <c r="A7605">
        <v>2020</v>
      </c>
      <c r="B7605" t="s">
        <v>21</v>
      </c>
      <c r="C7605" s="1">
        <v>15300</v>
      </c>
      <c r="D7605" t="s">
        <v>6</v>
      </c>
      <c r="E7605" s="2">
        <v>1</v>
      </c>
      <c r="F7605">
        <f>IFERROR(VLOOKUP(Bakery[[#This Row],[Products]],Bakery_price[#All],2,FALSE),0)</f>
        <v>4800</v>
      </c>
      <c r="G7605" s="3">
        <f>Bakery[[#This Row],[Price]]*Bakery[[#This Row],[Quantity]]</f>
        <v>4800</v>
      </c>
    </row>
    <row r="7606" spans="1:7" x14ac:dyDescent="0.25">
      <c r="A7606">
        <v>2020</v>
      </c>
      <c r="B7606" t="s">
        <v>21</v>
      </c>
      <c r="C7606" s="1">
        <v>15300</v>
      </c>
      <c r="D7606" t="s">
        <v>7</v>
      </c>
      <c r="E7606" s="2">
        <v>1</v>
      </c>
      <c r="F7606">
        <f>IFERROR(VLOOKUP(Bakery[[#This Row],[Products]],Bakery_price[#All],2,FALSE),0)</f>
        <v>0</v>
      </c>
      <c r="G7606" s="3">
        <f>Bakery[[#This Row],[Price]]*Bakery[[#This Row],[Quantity]]</f>
        <v>0</v>
      </c>
    </row>
    <row r="7607" spans="1:7" x14ac:dyDescent="0.25">
      <c r="A7607">
        <v>2020</v>
      </c>
      <c r="B7607" t="s">
        <v>21</v>
      </c>
      <c r="C7607" s="1">
        <v>15300</v>
      </c>
      <c r="D7607" t="s">
        <v>8</v>
      </c>
      <c r="E7607" s="2">
        <v>1</v>
      </c>
      <c r="F7607">
        <f>IFERROR(VLOOKUP(Bakery[[#This Row],[Products]],Bakery_price[#All],2,FALSE),0)</f>
        <v>4800</v>
      </c>
      <c r="G7607" s="3">
        <f>Bakery[[#This Row],[Price]]*Bakery[[#This Row],[Quantity]]</f>
        <v>4800</v>
      </c>
    </row>
    <row r="7608" spans="1:7" x14ac:dyDescent="0.25">
      <c r="A7608">
        <v>2020</v>
      </c>
      <c r="B7608" t="s">
        <v>23</v>
      </c>
      <c r="C7608" s="1">
        <v>17300</v>
      </c>
      <c r="D7608" t="s">
        <v>6</v>
      </c>
      <c r="E7608" s="2">
        <v>1</v>
      </c>
      <c r="F7608">
        <f>IFERROR(VLOOKUP(Bakery[[#This Row],[Products]],Bakery_price[#All],2,FALSE),0)</f>
        <v>4800</v>
      </c>
      <c r="G7608" s="3">
        <f>Bakery[[#This Row],[Price]]*Bakery[[#This Row],[Quantity]]</f>
        <v>4800</v>
      </c>
    </row>
    <row r="7609" spans="1:7" x14ac:dyDescent="0.25">
      <c r="A7609">
        <v>2020</v>
      </c>
      <c r="B7609" t="s">
        <v>23</v>
      </c>
      <c r="C7609" s="1">
        <v>17300</v>
      </c>
      <c r="D7609" t="s">
        <v>24</v>
      </c>
      <c r="E7609" s="2">
        <v>1</v>
      </c>
      <c r="F7609">
        <f>IFERROR(VLOOKUP(Bakery[[#This Row],[Products]],Bakery_price[#All],2,FALSE),0)</f>
        <v>3500</v>
      </c>
      <c r="G7609" s="3">
        <f>Bakery[[#This Row],[Price]]*Bakery[[#This Row],[Quantity]]</f>
        <v>3500</v>
      </c>
    </row>
    <row r="7610" spans="1:7" x14ac:dyDescent="0.25">
      <c r="A7610">
        <v>2020</v>
      </c>
      <c r="B7610" t="s">
        <v>23</v>
      </c>
      <c r="C7610" s="1">
        <v>17300</v>
      </c>
      <c r="D7610" t="s">
        <v>8</v>
      </c>
      <c r="E7610" s="2">
        <v>1</v>
      </c>
      <c r="F7610">
        <f>IFERROR(VLOOKUP(Bakery[[#This Row],[Products]],Bakery_price[#All],2,FALSE),0)</f>
        <v>4800</v>
      </c>
      <c r="G7610" s="3">
        <f>Bakery[[#This Row],[Price]]*Bakery[[#This Row],[Quantity]]</f>
        <v>4800</v>
      </c>
    </row>
    <row r="7611" spans="1:7" x14ac:dyDescent="0.25">
      <c r="A7611">
        <v>2020</v>
      </c>
      <c r="B7611" t="s">
        <v>23</v>
      </c>
      <c r="C7611" s="1">
        <v>17300</v>
      </c>
      <c r="D7611" t="s">
        <v>30</v>
      </c>
      <c r="E7611" s="2">
        <v>1</v>
      </c>
      <c r="F7611">
        <f>IFERROR(VLOOKUP(Bakery[[#This Row],[Products]],Bakery_price[#All],2,FALSE),0)</f>
        <v>2500</v>
      </c>
      <c r="G7611" s="3">
        <f>Bakery[[#This Row],[Price]]*Bakery[[#This Row],[Quantity]]</f>
        <v>2500</v>
      </c>
    </row>
    <row r="7612" spans="1:7" x14ac:dyDescent="0.25">
      <c r="A7612">
        <v>2020</v>
      </c>
      <c r="B7612" t="s">
        <v>23</v>
      </c>
      <c r="C7612" s="1">
        <v>16300</v>
      </c>
      <c r="D7612" t="s">
        <v>6</v>
      </c>
      <c r="E7612" s="2">
        <v>1</v>
      </c>
      <c r="F7612">
        <f>IFERROR(VLOOKUP(Bakery[[#This Row],[Products]],Bakery_price[#All],2,FALSE),0)</f>
        <v>4800</v>
      </c>
      <c r="G7612" s="3">
        <f>Bakery[[#This Row],[Price]]*Bakery[[#This Row],[Quantity]]</f>
        <v>4800</v>
      </c>
    </row>
    <row r="7613" spans="1:7" x14ac:dyDescent="0.25">
      <c r="A7613">
        <v>2020</v>
      </c>
      <c r="B7613" t="s">
        <v>23</v>
      </c>
      <c r="C7613" s="1">
        <v>16300</v>
      </c>
      <c r="D7613" t="s">
        <v>9</v>
      </c>
      <c r="E7613" s="2" t="s">
        <v>32</v>
      </c>
      <c r="F7613">
        <f>IFERROR(VLOOKUP(Bakery[[#This Row],[Products]],Bakery_price[#All],2,FALSE),0)</f>
        <v>5000</v>
      </c>
      <c r="G7613" s="3">
        <f>Bakery[[#This Row],[Price]]*Bakery[[#This Row],[Quantity]]</f>
        <v>5000</v>
      </c>
    </row>
    <row r="7614" spans="1:7" x14ac:dyDescent="0.25">
      <c r="A7614">
        <v>2020</v>
      </c>
      <c r="B7614" t="s">
        <v>23</v>
      </c>
      <c r="C7614" s="1">
        <v>16300</v>
      </c>
      <c r="D7614" t="s">
        <v>10</v>
      </c>
      <c r="E7614" s="2">
        <v>1</v>
      </c>
      <c r="F7614">
        <f>IFERROR(VLOOKUP(Bakery[[#This Row],[Products]],Bakery_price[#All],2,FALSE),0)</f>
        <v>0</v>
      </c>
      <c r="G7614" s="3">
        <f>Bakery[[#This Row],[Price]]*Bakery[[#This Row],[Quantity]]</f>
        <v>0</v>
      </c>
    </row>
    <row r="7615" spans="1:7" x14ac:dyDescent="0.25">
      <c r="A7615">
        <v>2020</v>
      </c>
      <c r="B7615" t="s">
        <v>23</v>
      </c>
      <c r="C7615" s="1">
        <v>25800</v>
      </c>
      <c r="D7615" t="s">
        <v>6</v>
      </c>
      <c r="E7615" s="2">
        <v>1</v>
      </c>
      <c r="F7615">
        <f>IFERROR(VLOOKUP(Bakery[[#This Row],[Products]],Bakery_price[#All],2,FALSE),0)</f>
        <v>4800</v>
      </c>
      <c r="G7615" s="3">
        <f>Bakery[[#This Row],[Price]]*Bakery[[#This Row],[Quantity]]</f>
        <v>4800</v>
      </c>
    </row>
    <row r="7616" spans="1:7" x14ac:dyDescent="0.25">
      <c r="A7616">
        <v>2020</v>
      </c>
      <c r="B7616" t="s">
        <v>23</v>
      </c>
      <c r="C7616" s="1">
        <v>25800</v>
      </c>
      <c r="D7616" t="s">
        <v>7</v>
      </c>
      <c r="E7616" s="2">
        <v>2</v>
      </c>
      <c r="F7616">
        <f>IFERROR(VLOOKUP(Bakery[[#This Row],[Products]],Bakery_price[#All],2,FALSE),0)</f>
        <v>0</v>
      </c>
      <c r="G7616" s="3">
        <f>Bakery[[#This Row],[Price]]*Bakery[[#This Row],[Quantity]]</f>
        <v>0</v>
      </c>
    </row>
    <row r="7617" spans="1:7" x14ac:dyDescent="0.25">
      <c r="A7617">
        <v>2020</v>
      </c>
      <c r="B7617" t="s">
        <v>23</v>
      </c>
      <c r="C7617" s="1">
        <v>25800</v>
      </c>
      <c r="D7617" t="s">
        <v>8</v>
      </c>
      <c r="E7617" s="2">
        <v>2</v>
      </c>
      <c r="F7617">
        <f>IFERROR(VLOOKUP(Bakery[[#This Row],[Products]],Bakery_price[#All],2,FALSE),0)</f>
        <v>4800</v>
      </c>
      <c r="G7617" s="3">
        <f>Bakery[[#This Row],[Price]]*Bakery[[#This Row],[Quantity]]</f>
        <v>9600</v>
      </c>
    </row>
    <row r="7618" spans="1:7" x14ac:dyDescent="0.25">
      <c r="A7618">
        <v>2020</v>
      </c>
      <c r="B7618" t="s">
        <v>23</v>
      </c>
      <c r="C7618" s="1">
        <v>28800</v>
      </c>
      <c r="D7618" t="s">
        <v>6</v>
      </c>
      <c r="E7618" s="2">
        <v>1</v>
      </c>
      <c r="F7618">
        <f>IFERROR(VLOOKUP(Bakery[[#This Row],[Products]],Bakery_price[#All],2,FALSE),0)</f>
        <v>4800</v>
      </c>
      <c r="G7618" s="3">
        <f>Bakery[[#This Row],[Price]]*Bakery[[#This Row],[Quantity]]</f>
        <v>4800</v>
      </c>
    </row>
    <row r="7619" spans="1:7" x14ac:dyDescent="0.25">
      <c r="A7619">
        <v>2020</v>
      </c>
      <c r="B7619" t="s">
        <v>23</v>
      </c>
      <c r="C7619" s="1">
        <v>28800</v>
      </c>
      <c r="D7619" t="s">
        <v>24</v>
      </c>
      <c r="E7619" s="2">
        <v>1</v>
      </c>
      <c r="F7619">
        <f>IFERROR(VLOOKUP(Bakery[[#This Row],[Products]],Bakery_price[#All],2,FALSE),0)</f>
        <v>3500</v>
      </c>
      <c r="G7619" s="3">
        <f>Bakery[[#This Row],[Price]]*Bakery[[#This Row],[Quantity]]</f>
        <v>3500</v>
      </c>
    </row>
    <row r="7620" spans="1:7" x14ac:dyDescent="0.25">
      <c r="A7620">
        <v>2020</v>
      </c>
      <c r="B7620" t="s">
        <v>23</v>
      </c>
      <c r="C7620" s="1">
        <v>28800</v>
      </c>
      <c r="D7620" t="s">
        <v>22</v>
      </c>
      <c r="E7620" s="2">
        <v>3</v>
      </c>
      <c r="F7620">
        <f>IFERROR(VLOOKUP(Bakery[[#This Row],[Products]],Bakery_price[#All],2,FALSE),0)</f>
        <v>4500</v>
      </c>
      <c r="G7620" s="3">
        <f>Bakery[[#This Row],[Price]]*Bakery[[#This Row],[Quantity]]</f>
        <v>13500</v>
      </c>
    </row>
    <row r="7621" spans="1:7" x14ac:dyDescent="0.25">
      <c r="A7621">
        <v>2020</v>
      </c>
      <c r="B7621" t="s">
        <v>23</v>
      </c>
      <c r="C7621" s="1">
        <v>28800</v>
      </c>
      <c r="D7621" t="s">
        <v>30</v>
      </c>
      <c r="E7621" s="2">
        <v>2</v>
      </c>
      <c r="F7621">
        <f>IFERROR(VLOOKUP(Bakery[[#This Row],[Products]],Bakery_price[#All],2,FALSE),0)</f>
        <v>2500</v>
      </c>
      <c r="G7621" s="3">
        <f>Bakery[[#This Row],[Price]]*Bakery[[#This Row],[Quantity]]</f>
        <v>5000</v>
      </c>
    </row>
    <row r="7622" spans="1:7" x14ac:dyDescent="0.25">
      <c r="A7622">
        <v>2020</v>
      </c>
      <c r="B7622" t="s">
        <v>23</v>
      </c>
      <c r="C7622" s="1">
        <v>30300</v>
      </c>
      <c r="D7622" t="s">
        <v>6</v>
      </c>
      <c r="E7622" s="2">
        <v>1</v>
      </c>
      <c r="F7622">
        <f>IFERROR(VLOOKUP(Bakery[[#This Row],[Products]],Bakery_price[#All],2,FALSE),0)</f>
        <v>4800</v>
      </c>
      <c r="G7622" s="3">
        <f>Bakery[[#This Row],[Price]]*Bakery[[#This Row],[Quantity]]</f>
        <v>4800</v>
      </c>
    </row>
    <row r="7623" spans="1:7" x14ac:dyDescent="0.25">
      <c r="A7623">
        <v>2020</v>
      </c>
      <c r="B7623" t="s">
        <v>23</v>
      </c>
      <c r="C7623" s="1">
        <v>30300</v>
      </c>
      <c r="D7623" t="s">
        <v>15</v>
      </c>
      <c r="E7623" s="2">
        <v>1</v>
      </c>
      <c r="F7623">
        <f>IFERROR(VLOOKUP(Bakery[[#This Row],[Products]],Bakery_price[#All],2,FALSE),0)</f>
        <v>3500</v>
      </c>
      <c r="G7623" s="3">
        <f>Bakery[[#This Row],[Price]]*Bakery[[#This Row],[Quantity]]</f>
        <v>3500</v>
      </c>
    </row>
    <row r="7624" spans="1:7" x14ac:dyDescent="0.25">
      <c r="A7624">
        <v>2020</v>
      </c>
      <c r="B7624" t="s">
        <v>23</v>
      </c>
      <c r="C7624" s="1">
        <v>30300</v>
      </c>
      <c r="D7624" t="s">
        <v>8</v>
      </c>
      <c r="E7624" s="2">
        <v>1</v>
      </c>
      <c r="F7624">
        <f>IFERROR(VLOOKUP(Bakery[[#This Row],[Products]],Bakery_price[#All],2,FALSE),0)</f>
        <v>4800</v>
      </c>
      <c r="G7624" s="3">
        <f>Bakery[[#This Row],[Price]]*Bakery[[#This Row],[Quantity]]</f>
        <v>4800</v>
      </c>
    </row>
    <row r="7625" spans="1:7" x14ac:dyDescent="0.25">
      <c r="A7625">
        <v>2020</v>
      </c>
      <c r="B7625" t="s">
        <v>23</v>
      </c>
      <c r="C7625" s="1">
        <v>30300</v>
      </c>
      <c r="D7625" t="s">
        <v>17</v>
      </c>
      <c r="E7625" s="2">
        <v>1</v>
      </c>
      <c r="F7625">
        <f>IFERROR(VLOOKUP(Bakery[[#This Row],[Products]],Bakery_price[#All],2,FALSE),0)</f>
        <v>4000</v>
      </c>
      <c r="G7625" s="3">
        <f>Bakery[[#This Row],[Price]]*Bakery[[#This Row],[Quantity]]</f>
        <v>4000</v>
      </c>
    </row>
    <row r="7626" spans="1:7" x14ac:dyDescent="0.25">
      <c r="A7626">
        <v>2020</v>
      </c>
      <c r="B7626" t="s">
        <v>23</v>
      </c>
      <c r="C7626" s="1">
        <v>30300</v>
      </c>
      <c r="D7626" t="s">
        <v>25</v>
      </c>
      <c r="E7626" s="2">
        <v>1</v>
      </c>
      <c r="F7626">
        <f>IFERROR(VLOOKUP(Bakery[[#This Row],[Products]],Bakery_price[#All],2,FALSE),0)</f>
        <v>3500</v>
      </c>
      <c r="G7626" s="3">
        <f>Bakery[[#This Row],[Price]]*Bakery[[#This Row],[Quantity]]</f>
        <v>3500</v>
      </c>
    </row>
    <row r="7627" spans="1:7" x14ac:dyDescent="0.25">
      <c r="A7627">
        <v>2020</v>
      </c>
      <c r="B7627" t="s">
        <v>23</v>
      </c>
      <c r="C7627" s="1">
        <v>30300</v>
      </c>
      <c r="D7627" t="s">
        <v>12</v>
      </c>
      <c r="E7627" s="2">
        <v>1</v>
      </c>
      <c r="F7627">
        <f>IFERROR(VLOOKUP(Bakery[[#This Row],[Products]],Bakery_price[#All],2,FALSE),0)</f>
        <v>4500</v>
      </c>
      <c r="G7627" s="3">
        <f>Bakery[[#This Row],[Price]]*Bakery[[#This Row],[Quantity]]</f>
        <v>4500</v>
      </c>
    </row>
    <row r="7628" spans="1:7" x14ac:dyDescent="0.25">
      <c r="A7628">
        <v>2020</v>
      </c>
      <c r="B7628" t="s">
        <v>23</v>
      </c>
      <c r="C7628" s="1">
        <v>30300</v>
      </c>
      <c r="D7628" t="s">
        <v>30</v>
      </c>
      <c r="E7628" s="2">
        <v>1</v>
      </c>
      <c r="F7628">
        <f>IFERROR(VLOOKUP(Bakery[[#This Row],[Products]],Bakery_price[#All],2,FALSE),0)</f>
        <v>2500</v>
      </c>
      <c r="G7628" s="3">
        <f>Bakery[[#This Row],[Price]]*Bakery[[#This Row],[Quantity]]</f>
        <v>2500</v>
      </c>
    </row>
    <row r="7629" spans="1:7" x14ac:dyDescent="0.25">
      <c r="A7629">
        <v>2020</v>
      </c>
      <c r="B7629" t="s">
        <v>23</v>
      </c>
      <c r="C7629" s="1">
        <v>19800</v>
      </c>
      <c r="D7629" t="s">
        <v>6</v>
      </c>
      <c r="E7629" s="2">
        <v>1</v>
      </c>
      <c r="F7629">
        <f>IFERROR(VLOOKUP(Bakery[[#This Row],[Products]],Bakery_price[#All],2,FALSE),0)</f>
        <v>4800</v>
      </c>
      <c r="G7629" s="3">
        <f>Bakery[[#This Row],[Price]]*Bakery[[#This Row],[Quantity]]</f>
        <v>4800</v>
      </c>
    </row>
    <row r="7630" spans="1:7" x14ac:dyDescent="0.25">
      <c r="A7630">
        <v>2020</v>
      </c>
      <c r="B7630" t="s">
        <v>23</v>
      </c>
      <c r="C7630" s="1">
        <v>19800</v>
      </c>
      <c r="D7630" t="s">
        <v>7</v>
      </c>
      <c r="E7630" s="2">
        <v>1</v>
      </c>
      <c r="F7630">
        <f>IFERROR(VLOOKUP(Bakery[[#This Row],[Products]],Bakery_price[#All],2,FALSE),0)</f>
        <v>0</v>
      </c>
      <c r="G7630" s="3">
        <f>Bakery[[#This Row],[Price]]*Bakery[[#This Row],[Quantity]]</f>
        <v>0</v>
      </c>
    </row>
    <row r="7631" spans="1:7" x14ac:dyDescent="0.25">
      <c r="A7631">
        <v>2020</v>
      </c>
      <c r="B7631" t="s">
        <v>23</v>
      </c>
      <c r="C7631" s="1">
        <v>19800</v>
      </c>
      <c r="D7631" t="s">
        <v>24</v>
      </c>
      <c r="E7631" s="2">
        <v>1</v>
      </c>
      <c r="F7631">
        <f>IFERROR(VLOOKUP(Bakery[[#This Row],[Products]],Bakery_price[#All],2,FALSE),0)</f>
        <v>3500</v>
      </c>
      <c r="G7631" s="3">
        <f>Bakery[[#This Row],[Price]]*Bakery[[#This Row],[Quantity]]</f>
        <v>3500</v>
      </c>
    </row>
    <row r="7632" spans="1:7" x14ac:dyDescent="0.25">
      <c r="A7632">
        <v>2020</v>
      </c>
      <c r="B7632" t="s">
        <v>23</v>
      </c>
      <c r="C7632" s="1">
        <v>19800</v>
      </c>
      <c r="D7632" t="s">
        <v>8</v>
      </c>
      <c r="E7632" s="2">
        <v>1</v>
      </c>
      <c r="F7632">
        <f>IFERROR(VLOOKUP(Bakery[[#This Row],[Products]],Bakery_price[#All],2,FALSE),0)</f>
        <v>4800</v>
      </c>
      <c r="G7632" s="3">
        <f>Bakery[[#This Row],[Price]]*Bakery[[#This Row],[Quantity]]</f>
        <v>4800</v>
      </c>
    </row>
    <row r="7633" spans="1:7" x14ac:dyDescent="0.25">
      <c r="A7633">
        <v>2020</v>
      </c>
      <c r="B7633" t="s">
        <v>23</v>
      </c>
      <c r="C7633" s="1">
        <v>17100</v>
      </c>
      <c r="D7633" t="s">
        <v>6</v>
      </c>
      <c r="E7633" s="2">
        <v>2</v>
      </c>
      <c r="F7633">
        <f>IFERROR(VLOOKUP(Bakery[[#This Row],[Products]],Bakery_price[#All],2,FALSE),0)</f>
        <v>4800</v>
      </c>
      <c r="G7633" s="3">
        <f>Bakery[[#This Row],[Price]]*Bakery[[#This Row],[Quantity]]</f>
        <v>9600</v>
      </c>
    </row>
    <row r="7634" spans="1:7" x14ac:dyDescent="0.25">
      <c r="A7634">
        <v>2020</v>
      </c>
      <c r="B7634" t="s">
        <v>23</v>
      </c>
      <c r="C7634" s="1">
        <v>17100</v>
      </c>
      <c r="D7634" t="s">
        <v>19</v>
      </c>
      <c r="E7634" s="2">
        <v>1</v>
      </c>
      <c r="F7634">
        <f>IFERROR(VLOOKUP(Bakery[[#This Row],[Products]],Bakery_price[#All],2,FALSE),0)</f>
        <v>1500</v>
      </c>
      <c r="G7634" s="3">
        <f>Bakery[[#This Row],[Price]]*Bakery[[#This Row],[Quantity]]</f>
        <v>1500</v>
      </c>
    </row>
    <row r="7635" spans="1:7" x14ac:dyDescent="0.25">
      <c r="A7635">
        <v>2020</v>
      </c>
      <c r="B7635" t="s">
        <v>23</v>
      </c>
      <c r="C7635" s="1">
        <v>17100</v>
      </c>
      <c r="D7635" t="s">
        <v>11</v>
      </c>
      <c r="E7635" s="2" t="s">
        <v>32</v>
      </c>
      <c r="F7635">
        <f>IFERROR(VLOOKUP(Bakery[[#This Row],[Products]],Bakery_price[#All],2,FALSE),0)</f>
        <v>4000</v>
      </c>
      <c r="G7635" s="3">
        <f>Bakery[[#This Row],[Price]]*Bakery[[#This Row],[Quantity]]</f>
        <v>4000</v>
      </c>
    </row>
    <row r="7636" spans="1:7" x14ac:dyDescent="0.25">
      <c r="A7636">
        <v>2020</v>
      </c>
      <c r="B7636" t="s">
        <v>23</v>
      </c>
      <c r="C7636" s="1">
        <v>18000</v>
      </c>
      <c r="D7636" t="s">
        <v>15</v>
      </c>
      <c r="E7636" s="2">
        <v>1</v>
      </c>
      <c r="F7636">
        <f>IFERROR(VLOOKUP(Bakery[[#This Row],[Products]],Bakery_price[#All],2,FALSE),0)</f>
        <v>3500</v>
      </c>
      <c r="G7636" s="3">
        <f>Bakery[[#This Row],[Price]]*Bakery[[#This Row],[Quantity]]</f>
        <v>3500</v>
      </c>
    </row>
    <row r="7637" spans="1:7" x14ac:dyDescent="0.25">
      <c r="A7637">
        <v>2020</v>
      </c>
      <c r="B7637" t="s">
        <v>23</v>
      </c>
      <c r="C7637" s="1">
        <v>18000</v>
      </c>
      <c r="D7637" t="s">
        <v>24</v>
      </c>
      <c r="E7637" s="2">
        <v>1</v>
      </c>
      <c r="F7637">
        <f>IFERROR(VLOOKUP(Bakery[[#This Row],[Products]],Bakery_price[#All],2,FALSE),0)</f>
        <v>3500</v>
      </c>
      <c r="G7637" s="3">
        <f>Bakery[[#This Row],[Price]]*Bakery[[#This Row],[Quantity]]</f>
        <v>3500</v>
      </c>
    </row>
    <row r="7638" spans="1:7" x14ac:dyDescent="0.25">
      <c r="A7638">
        <v>2020</v>
      </c>
      <c r="B7638" t="s">
        <v>23</v>
      </c>
      <c r="C7638" s="1">
        <v>18000</v>
      </c>
      <c r="D7638" t="s">
        <v>20</v>
      </c>
      <c r="E7638" s="2">
        <v>1</v>
      </c>
      <c r="F7638">
        <f>IFERROR(VLOOKUP(Bakery[[#This Row],[Products]],Bakery_price[#All],2,FALSE),0)</f>
        <v>0</v>
      </c>
      <c r="G7638" s="3">
        <f>Bakery[[#This Row],[Price]]*Bakery[[#This Row],[Quantity]]</f>
        <v>0</v>
      </c>
    </row>
    <row r="7639" spans="1:7" x14ac:dyDescent="0.25">
      <c r="A7639">
        <v>2020</v>
      </c>
      <c r="B7639" t="s">
        <v>23</v>
      </c>
      <c r="C7639" s="1">
        <v>18000</v>
      </c>
      <c r="D7639" t="s">
        <v>8</v>
      </c>
      <c r="E7639" s="2">
        <v>1</v>
      </c>
      <c r="F7639">
        <f>IFERROR(VLOOKUP(Bakery[[#This Row],[Products]],Bakery_price[#All],2,FALSE),0)</f>
        <v>4800</v>
      </c>
      <c r="G7639" s="3">
        <f>Bakery[[#This Row],[Price]]*Bakery[[#This Row],[Quantity]]</f>
        <v>4800</v>
      </c>
    </row>
    <row r="7640" spans="1:7" x14ac:dyDescent="0.25">
      <c r="A7640">
        <v>2020</v>
      </c>
      <c r="B7640" t="s">
        <v>23</v>
      </c>
      <c r="C7640" s="1">
        <v>21200</v>
      </c>
      <c r="D7640" t="s">
        <v>6</v>
      </c>
      <c r="E7640" s="2">
        <v>4</v>
      </c>
      <c r="F7640">
        <f>IFERROR(VLOOKUP(Bakery[[#This Row],[Products]],Bakery_price[#All],2,FALSE),0)</f>
        <v>4800</v>
      </c>
      <c r="G7640" s="3">
        <f>Bakery[[#This Row],[Price]]*Bakery[[#This Row],[Quantity]]</f>
        <v>19200</v>
      </c>
    </row>
    <row r="7641" spans="1:7" x14ac:dyDescent="0.25">
      <c r="A7641">
        <v>2020</v>
      </c>
      <c r="B7641" t="s">
        <v>23</v>
      </c>
      <c r="C7641" s="1">
        <v>22300</v>
      </c>
      <c r="D7641" t="s">
        <v>6</v>
      </c>
      <c r="E7641" s="2">
        <v>2</v>
      </c>
      <c r="F7641">
        <f>IFERROR(VLOOKUP(Bakery[[#This Row],[Products]],Bakery_price[#All],2,FALSE),0)</f>
        <v>4800</v>
      </c>
      <c r="G7641" s="3">
        <f>Bakery[[#This Row],[Price]]*Bakery[[#This Row],[Quantity]]</f>
        <v>9600</v>
      </c>
    </row>
    <row r="7642" spans="1:7" x14ac:dyDescent="0.25">
      <c r="A7642">
        <v>2020</v>
      </c>
      <c r="B7642" t="s">
        <v>23</v>
      </c>
      <c r="C7642" s="1">
        <v>22300</v>
      </c>
      <c r="D7642" t="s">
        <v>15</v>
      </c>
      <c r="E7642" s="2">
        <v>1</v>
      </c>
      <c r="F7642">
        <f>IFERROR(VLOOKUP(Bakery[[#This Row],[Products]],Bakery_price[#All],2,FALSE),0)</f>
        <v>3500</v>
      </c>
      <c r="G7642" s="3">
        <f>Bakery[[#This Row],[Price]]*Bakery[[#This Row],[Quantity]]</f>
        <v>3500</v>
      </c>
    </row>
    <row r="7643" spans="1:7" x14ac:dyDescent="0.25">
      <c r="A7643">
        <v>2020</v>
      </c>
      <c r="B7643" t="s">
        <v>23</v>
      </c>
      <c r="C7643" s="1">
        <v>22300</v>
      </c>
      <c r="D7643" t="s">
        <v>8</v>
      </c>
      <c r="E7643" s="2">
        <v>1</v>
      </c>
      <c r="F7643">
        <f>IFERROR(VLOOKUP(Bakery[[#This Row],[Products]],Bakery_price[#All],2,FALSE),0)</f>
        <v>4800</v>
      </c>
      <c r="G7643" s="3">
        <f>Bakery[[#This Row],[Price]]*Bakery[[#This Row],[Quantity]]</f>
        <v>4800</v>
      </c>
    </row>
    <row r="7644" spans="1:7" x14ac:dyDescent="0.25">
      <c r="A7644">
        <v>2020</v>
      </c>
      <c r="B7644" t="s">
        <v>23</v>
      </c>
      <c r="C7644" s="1">
        <v>22300</v>
      </c>
      <c r="D7644" t="s">
        <v>30</v>
      </c>
      <c r="E7644" s="2">
        <v>1</v>
      </c>
      <c r="F7644">
        <f>IFERROR(VLOOKUP(Bakery[[#This Row],[Products]],Bakery_price[#All],2,FALSE),0)</f>
        <v>2500</v>
      </c>
      <c r="G7644" s="3">
        <f>Bakery[[#This Row],[Price]]*Bakery[[#This Row],[Quantity]]</f>
        <v>2500</v>
      </c>
    </row>
    <row r="7645" spans="1:7" x14ac:dyDescent="0.25">
      <c r="A7645">
        <v>2020</v>
      </c>
      <c r="B7645" t="s">
        <v>23</v>
      </c>
      <c r="C7645" s="1">
        <v>25000</v>
      </c>
      <c r="D7645" t="s">
        <v>24</v>
      </c>
      <c r="E7645" s="2">
        <v>4</v>
      </c>
      <c r="F7645">
        <f>IFERROR(VLOOKUP(Bakery[[#This Row],[Products]],Bakery_price[#All],2,FALSE),0)</f>
        <v>3500</v>
      </c>
      <c r="G7645" s="3">
        <f>Bakery[[#This Row],[Price]]*Bakery[[#This Row],[Quantity]]</f>
        <v>14000</v>
      </c>
    </row>
    <row r="7646" spans="1:7" x14ac:dyDescent="0.25">
      <c r="A7646">
        <v>2020</v>
      </c>
      <c r="B7646" t="s">
        <v>23</v>
      </c>
      <c r="C7646" s="1">
        <v>25000</v>
      </c>
      <c r="D7646" t="s">
        <v>20</v>
      </c>
      <c r="E7646" s="2">
        <v>1</v>
      </c>
      <c r="F7646">
        <f>IFERROR(VLOOKUP(Bakery[[#This Row],[Products]],Bakery_price[#All],2,FALSE),0)</f>
        <v>0</v>
      </c>
      <c r="G7646" s="3">
        <f>Bakery[[#This Row],[Price]]*Bakery[[#This Row],[Quantity]]</f>
        <v>0</v>
      </c>
    </row>
    <row r="7647" spans="1:7" x14ac:dyDescent="0.25">
      <c r="A7647">
        <v>2020</v>
      </c>
      <c r="B7647" t="s">
        <v>23</v>
      </c>
      <c r="C7647" s="1">
        <v>25000</v>
      </c>
      <c r="D7647" t="s">
        <v>10</v>
      </c>
      <c r="E7647" s="2">
        <v>1</v>
      </c>
      <c r="F7647">
        <f>IFERROR(VLOOKUP(Bakery[[#This Row],[Products]],Bakery_price[#All],2,FALSE),0)</f>
        <v>0</v>
      </c>
      <c r="G7647" s="3">
        <f>Bakery[[#This Row],[Price]]*Bakery[[#This Row],[Quantity]]</f>
        <v>0</v>
      </c>
    </row>
    <row r="7648" spans="1:7" x14ac:dyDescent="0.25">
      <c r="A7648">
        <v>2020</v>
      </c>
      <c r="B7648" t="s">
        <v>23</v>
      </c>
      <c r="C7648" s="1">
        <v>16400</v>
      </c>
      <c r="D7648" t="s">
        <v>6</v>
      </c>
      <c r="E7648" s="2">
        <v>2</v>
      </c>
      <c r="F7648">
        <f>IFERROR(VLOOKUP(Bakery[[#This Row],[Products]],Bakery_price[#All],2,FALSE),0)</f>
        <v>4800</v>
      </c>
      <c r="G7648" s="3">
        <f>Bakery[[#This Row],[Price]]*Bakery[[#This Row],[Quantity]]</f>
        <v>9600</v>
      </c>
    </row>
    <row r="7649" spans="1:7" x14ac:dyDescent="0.25">
      <c r="A7649">
        <v>2020</v>
      </c>
      <c r="B7649" t="s">
        <v>23</v>
      </c>
      <c r="C7649" s="1">
        <v>16400</v>
      </c>
      <c r="D7649" t="s">
        <v>26</v>
      </c>
      <c r="E7649" s="2">
        <v>1</v>
      </c>
      <c r="F7649">
        <f>IFERROR(VLOOKUP(Bakery[[#This Row],[Products]],Bakery_price[#All],2,FALSE),0)</f>
        <v>4000</v>
      </c>
      <c r="G7649" s="3">
        <f>Bakery[[#This Row],[Price]]*Bakery[[#This Row],[Quantity]]</f>
        <v>4000</v>
      </c>
    </row>
    <row r="7650" spans="1:7" x14ac:dyDescent="0.25">
      <c r="A7650">
        <v>2020</v>
      </c>
      <c r="B7650" t="s">
        <v>23</v>
      </c>
      <c r="C7650" s="1">
        <v>14300</v>
      </c>
      <c r="D7650" t="s">
        <v>6</v>
      </c>
      <c r="E7650" s="2">
        <v>1</v>
      </c>
      <c r="F7650">
        <f>IFERROR(VLOOKUP(Bakery[[#This Row],[Products]],Bakery_price[#All],2,FALSE),0)</f>
        <v>4800</v>
      </c>
      <c r="G7650" s="3">
        <f>Bakery[[#This Row],[Price]]*Bakery[[#This Row],[Quantity]]</f>
        <v>4800</v>
      </c>
    </row>
    <row r="7651" spans="1:7" x14ac:dyDescent="0.25">
      <c r="A7651">
        <v>2020</v>
      </c>
      <c r="B7651" t="s">
        <v>23</v>
      </c>
      <c r="C7651" s="1">
        <v>14300</v>
      </c>
      <c r="D7651" t="s">
        <v>15</v>
      </c>
      <c r="E7651" s="2">
        <v>1</v>
      </c>
      <c r="F7651">
        <f>IFERROR(VLOOKUP(Bakery[[#This Row],[Products]],Bakery_price[#All],2,FALSE),0)</f>
        <v>3500</v>
      </c>
      <c r="G7651" s="3">
        <f>Bakery[[#This Row],[Price]]*Bakery[[#This Row],[Quantity]]</f>
        <v>3500</v>
      </c>
    </row>
    <row r="7652" spans="1:7" x14ac:dyDescent="0.25">
      <c r="A7652">
        <v>2020</v>
      </c>
      <c r="B7652" t="s">
        <v>23</v>
      </c>
      <c r="C7652" s="1">
        <v>14300</v>
      </c>
      <c r="D7652" t="s">
        <v>17</v>
      </c>
      <c r="E7652" s="2">
        <v>1</v>
      </c>
      <c r="F7652">
        <f>IFERROR(VLOOKUP(Bakery[[#This Row],[Products]],Bakery_price[#All],2,FALSE),0)</f>
        <v>4000</v>
      </c>
      <c r="G7652" s="3">
        <f>Bakery[[#This Row],[Price]]*Bakery[[#This Row],[Quantity]]</f>
        <v>4000</v>
      </c>
    </row>
    <row r="7653" spans="1:7" x14ac:dyDescent="0.25">
      <c r="A7653">
        <v>2020</v>
      </c>
      <c r="B7653" t="s">
        <v>5</v>
      </c>
      <c r="C7653" s="1">
        <v>18800</v>
      </c>
      <c r="D7653" t="s">
        <v>24</v>
      </c>
      <c r="E7653" s="2">
        <v>1</v>
      </c>
      <c r="F7653">
        <f>IFERROR(VLOOKUP(Bakery[[#This Row],[Products]],Bakery_price[#All],2,FALSE),0)</f>
        <v>3500</v>
      </c>
      <c r="G7653" s="3">
        <f>Bakery[[#This Row],[Price]]*Bakery[[#This Row],[Quantity]]</f>
        <v>3500</v>
      </c>
    </row>
    <row r="7654" spans="1:7" x14ac:dyDescent="0.25">
      <c r="A7654">
        <v>2020</v>
      </c>
      <c r="B7654" t="s">
        <v>5</v>
      </c>
      <c r="C7654" s="1">
        <v>18800</v>
      </c>
      <c r="D7654" t="s">
        <v>26</v>
      </c>
      <c r="E7654" s="2">
        <v>1</v>
      </c>
      <c r="F7654">
        <f>IFERROR(VLOOKUP(Bakery[[#This Row],[Products]],Bakery_price[#All],2,FALSE),0)</f>
        <v>4000</v>
      </c>
      <c r="G7654" s="3">
        <f>Bakery[[#This Row],[Price]]*Bakery[[#This Row],[Quantity]]</f>
        <v>4000</v>
      </c>
    </row>
    <row r="7655" spans="1:7" x14ac:dyDescent="0.25">
      <c r="A7655">
        <v>2020</v>
      </c>
      <c r="B7655" t="s">
        <v>5</v>
      </c>
      <c r="C7655" s="1">
        <v>18800</v>
      </c>
      <c r="D7655" t="s">
        <v>9</v>
      </c>
      <c r="E7655" s="2" t="s">
        <v>32</v>
      </c>
      <c r="F7655">
        <f>IFERROR(VLOOKUP(Bakery[[#This Row],[Products]],Bakery_price[#All],2,FALSE),0)</f>
        <v>5000</v>
      </c>
      <c r="G7655" s="3">
        <f>Bakery[[#This Row],[Price]]*Bakery[[#This Row],[Quantity]]</f>
        <v>5000</v>
      </c>
    </row>
    <row r="7656" spans="1:7" x14ac:dyDescent="0.25">
      <c r="A7656">
        <v>2020</v>
      </c>
      <c r="B7656" t="s">
        <v>5</v>
      </c>
      <c r="C7656" s="1">
        <v>18800</v>
      </c>
      <c r="D7656" t="s">
        <v>12</v>
      </c>
      <c r="E7656" s="2">
        <v>1</v>
      </c>
      <c r="F7656">
        <f>IFERROR(VLOOKUP(Bakery[[#This Row],[Products]],Bakery_price[#All],2,FALSE),0)</f>
        <v>4500</v>
      </c>
      <c r="G7656" s="3">
        <f>Bakery[[#This Row],[Price]]*Bakery[[#This Row],[Quantity]]</f>
        <v>4500</v>
      </c>
    </row>
    <row r="7657" spans="1:7" x14ac:dyDescent="0.25">
      <c r="A7657">
        <v>2020</v>
      </c>
      <c r="B7657" t="s">
        <v>5</v>
      </c>
      <c r="C7657" s="1">
        <v>26600</v>
      </c>
      <c r="D7657" t="s">
        <v>6</v>
      </c>
      <c r="E7657" s="2">
        <v>1</v>
      </c>
      <c r="F7657">
        <f>IFERROR(VLOOKUP(Bakery[[#This Row],[Products]],Bakery_price[#All],2,FALSE),0)</f>
        <v>4800</v>
      </c>
      <c r="G7657" s="3">
        <f>Bakery[[#This Row],[Price]]*Bakery[[#This Row],[Quantity]]</f>
        <v>4800</v>
      </c>
    </row>
    <row r="7658" spans="1:7" x14ac:dyDescent="0.25">
      <c r="A7658">
        <v>2020</v>
      </c>
      <c r="B7658" t="s">
        <v>5</v>
      </c>
      <c r="C7658" s="1">
        <v>26600</v>
      </c>
      <c r="D7658" t="s">
        <v>19</v>
      </c>
      <c r="E7658" s="2">
        <v>1</v>
      </c>
      <c r="F7658">
        <f>IFERROR(VLOOKUP(Bakery[[#This Row],[Products]],Bakery_price[#All],2,FALSE),0)</f>
        <v>1500</v>
      </c>
      <c r="G7658" s="3">
        <f>Bakery[[#This Row],[Price]]*Bakery[[#This Row],[Quantity]]</f>
        <v>1500</v>
      </c>
    </row>
    <row r="7659" spans="1:7" x14ac:dyDescent="0.25">
      <c r="A7659">
        <v>2020</v>
      </c>
      <c r="B7659" t="s">
        <v>5</v>
      </c>
      <c r="C7659" s="1">
        <v>26600</v>
      </c>
      <c r="D7659" t="s">
        <v>24</v>
      </c>
      <c r="E7659" s="2">
        <v>1</v>
      </c>
      <c r="F7659">
        <f>IFERROR(VLOOKUP(Bakery[[#This Row],[Products]],Bakery_price[#All],2,FALSE),0)</f>
        <v>3500</v>
      </c>
      <c r="G7659" s="3">
        <f>Bakery[[#This Row],[Price]]*Bakery[[#This Row],[Quantity]]</f>
        <v>3500</v>
      </c>
    </row>
    <row r="7660" spans="1:7" x14ac:dyDescent="0.25">
      <c r="A7660">
        <v>2020</v>
      </c>
      <c r="B7660" t="s">
        <v>5</v>
      </c>
      <c r="C7660" s="1">
        <v>26600</v>
      </c>
      <c r="D7660" t="s">
        <v>8</v>
      </c>
      <c r="E7660" s="2">
        <v>1</v>
      </c>
      <c r="F7660">
        <f>IFERROR(VLOOKUP(Bakery[[#This Row],[Products]],Bakery_price[#All],2,FALSE),0)</f>
        <v>4800</v>
      </c>
      <c r="G7660" s="3">
        <f>Bakery[[#This Row],[Price]]*Bakery[[#This Row],[Quantity]]</f>
        <v>4800</v>
      </c>
    </row>
    <row r="7661" spans="1:7" x14ac:dyDescent="0.25">
      <c r="A7661">
        <v>2020</v>
      </c>
      <c r="B7661" t="s">
        <v>5</v>
      </c>
      <c r="C7661" s="1">
        <v>26600</v>
      </c>
      <c r="D7661" t="s">
        <v>17</v>
      </c>
      <c r="E7661" s="2">
        <v>1</v>
      </c>
      <c r="F7661">
        <f>IFERROR(VLOOKUP(Bakery[[#This Row],[Products]],Bakery_price[#All],2,FALSE),0)</f>
        <v>4000</v>
      </c>
      <c r="G7661" s="3">
        <f>Bakery[[#This Row],[Price]]*Bakery[[#This Row],[Quantity]]</f>
        <v>4000</v>
      </c>
    </row>
    <row r="7662" spans="1:7" x14ac:dyDescent="0.25">
      <c r="A7662">
        <v>2020</v>
      </c>
      <c r="B7662" t="s">
        <v>5</v>
      </c>
      <c r="C7662" s="1">
        <v>26600</v>
      </c>
      <c r="D7662" t="s">
        <v>26</v>
      </c>
      <c r="E7662" s="2">
        <v>1</v>
      </c>
      <c r="F7662">
        <f>IFERROR(VLOOKUP(Bakery[[#This Row],[Products]],Bakery_price[#All],2,FALSE),0)</f>
        <v>4000</v>
      </c>
      <c r="G7662" s="3">
        <f>Bakery[[#This Row],[Price]]*Bakery[[#This Row],[Quantity]]</f>
        <v>4000</v>
      </c>
    </row>
    <row r="7663" spans="1:7" x14ac:dyDescent="0.25">
      <c r="A7663">
        <v>2020</v>
      </c>
      <c r="B7663" t="s">
        <v>5</v>
      </c>
      <c r="C7663" s="1">
        <v>26600</v>
      </c>
      <c r="D7663" t="s">
        <v>30</v>
      </c>
      <c r="E7663" s="2">
        <v>1</v>
      </c>
      <c r="F7663">
        <f>IFERROR(VLOOKUP(Bakery[[#This Row],[Products]],Bakery_price[#All],2,FALSE),0)</f>
        <v>2500</v>
      </c>
      <c r="G7663" s="3">
        <f>Bakery[[#This Row],[Price]]*Bakery[[#This Row],[Quantity]]</f>
        <v>2500</v>
      </c>
    </row>
    <row r="7664" spans="1:7" x14ac:dyDescent="0.25">
      <c r="A7664">
        <v>2020</v>
      </c>
      <c r="B7664" t="s">
        <v>5</v>
      </c>
      <c r="C7664" s="1">
        <v>15600</v>
      </c>
      <c r="D7664" t="s">
        <v>6</v>
      </c>
      <c r="E7664" s="2">
        <v>2</v>
      </c>
      <c r="F7664">
        <f>IFERROR(VLOOKUP(Bakery[[#This Row],[Products]],Bakery_price[#All],2,FALSE),0)</f>
        <v>4800</v>
      </c>
      <c r="G7664" s="3">
        <f>Bakery[[#This Row],[Price]]*Bakery[[#This Row],[Quantity]]</f>
        <v>9600</v>
      </c>
    </row>
    <row r="7665" spans="1:7" x14ac:dyDescent="0.25">
      <c r="A7665">
        <v>2020</v>
      </c>
      <c r="B7665" t="s">
        <v>5</v>
      </c>
      <c r="C7665" s="1">
        <v>15600</v>
      </c>
      <c r="D7665" t="s">
        <v>17</v>
      </c>
      <c r="E7665" s="2">
        <v>1</v>
      </c>
      <c r="F7665">
        <f>IFERROR(VLOOKUP(Bakery[[#This Row],[Products]],Bakery_price[#All],2,FALSE),0)</f>
        <v>4000</v>
      </c>
      <c r="G7665" s="3">
        <f>Bakery[[#This Row],[Price]]*Bakery[[#This Row],[Quantity]]</f>
        <v>4000</v>
      </c>
    </row>
    <row r="7666" spans="1:7" x14ac:dyDescent="0.25">
      <c r="A7666">
        <v>2020</v>
      </c>
      <c r="B7666" t="s">
        <v>5</v>
      </c>
      <c r="C7666" s="1">
        <v>20300</v>
      </c>
      <c r="D7666" t="s">
        <v>6</v>
      </c>
      <c r="E7666" s="2">
        <v>1</v>
      </c>
      <c r="F7666">
        <f>IFERROR(VLOOKUP(Bakery[[#This Row],[Products]],Bakery_price[#All],2,FALSE),0)</f>
        <v>4800</v>
      </c>
      <c r="G7666" s="3">
        <f>Bakery[[#This Row],[Price]]*Bakery[[#This Row],[Quantity]]</f>
        <v>4800</v>
      </c>
    </row>
    <row r="7667" spans="1:7" x14ac:dyDescent="0.25">
      <c r="A7667">
        <v>2020</v>
      </c>
      <c r="B7667" t="s">
        <v>5</v>
      </c>
      <c r="C7667" s="1">
        <v>20300</v>
      </c>
      <c r="D7667" t="s">
        <v>15</v>
      </c>
      <c r="E7667" s="2">
        <v>1</v>
      </c>
      <c r="F7667">
        <f>IFERROR(VLOOKUP(Bakery[[#This Row],[Products]],Bakery_price[#All],2,FALSE),0)</f>
        <v>3500</v>
      </c>
      <c r="G7667" s="3">
        <f>Bakery[[#This Row],[Price]]*Bakery[[#This Row],[Quantity]]</f>
        <v>3500</v>
      </c>
    </row>
    <row r="7668" spans="1:7" x14ac:dyDescent="0.25">
      <c r="A7668">
        <v>2020</v>
      </c>
      <c r="B7668" t="s">
        <v>5</v>
      </c>
      <c r="C7668" s="1">
        <v>20300</v>
      </c>
      <c r="D7668" t="s">
        <v>30</v>
      </c>
      <c r="E7668" s="2">
        <v>2</v>
      </c>
      <c r="F7668">
        <f>IFERROR(VLOOKUP(Bakery[[#This Row],[Products]],Bakery_price[#All],2,FALSE),0)</f>
        <v>2500</v>
      </c>
      <c r="G7668" s="3">
        <f>Bakery[[#This Row],[Price]]*Bakery[[#This Row],[Quantity]]</f>
        <v>5000</v>
      </c>
    </row>
    <row r="7669" spans="1:7" x14ac:dyDescent="0.25">
      <c r="A7669">
        <v>2020</v>
      </c>
      <c r="B7669" t="s">
        <v>5</v>
      </c>
      <c r="C7669" s="1">
        <v>20300</v>
      </c>
      <c r="D7669" t="s">
        <v>11</v>
      </c>
      <c r="E7669" s="2" t="s">
        <v>32</v>
      </c>
      <c r="F7669">
        <f>IFERROR(VLOOKUP(Bakery[[#This Row],[Products]],Bakery_price[#All],2,FALSE),0)</f>
        <v>4000</v>
      </c>
      <c r="G7669" s="3">
        <f>Bakery[[#This Row],[Price]]*Bakery[[#This Row],[Quantity]]</f>
        <v>4000</v>
      </c>
    </row>
    <row r="7670" spans="1:7" x14ac:dyDescent="0.25">
      <c r="A7670">
        <v>2020</v>
      </c>
      <c r="B7670" t="s">
        <v>5</v>
      </c>
      <c r="C7670" s="1">
        <v>30800</v>
      </c>
      <c r="D7670" t="s">
        <v>6</v>
      </c>
      <c r="E7670" s="2">
        <v>2</v>
      </c>
      <c r="F7670">
        <f>IFERROR(VLOOKUP(Bakery[[#This Row],[Products]],Bakery_price[#All],2,FALSE),0)</f>
        <v>4800</v>
      </c>
      <c r="G7670" s="3">
        <f>Bakery[[#This Row],[Price]]*Bakery[[#This Row],[Quantity]]</f>
        <v>9600</v>
      </c>
    </row>
    <row r="7671" spans="1:7" x14ac:dyDescent="0.25">
      <c r="A7671">
        <v>2020</v>
      </c>
      <c r="B7671" t="s">
        <v>5</v>
      </c>
      <c r="C7671" s="1">
        <v>30800</v>
      </c>
      <c r="D7671" t="s">
        <v>15</v>
      </c>
      <c r="E7671" s="2">
        <v>1</v>
      </c>
      <c r="F7671">
        <f>IFERROR(VLOOKUP(Bakery[[#This Row],[Products]],Bakery_price[#All],2,FALSE),0)</f>
        <v>3500</v>
      </c>
      <c r="G7671" s="3">
        <f>Bakery[[#This Row],[Price]]*Bakery[[#This Row],[Quantity]]</f>
        <v>3500</v>
      </c>
    </row>
    <row r="7672" spans="1:7" x14ac:dyDescent="0.25">
      <c r="A7672">
        <v>2020</v>
      </c>
      <c r="B7672" t="s">
        <v>5</v>
      </c>
      <c r="C7672" s="1">
        <v>30800</v>
      </c>
      <c r="D7672" t="s">
        <v>7</v>
      </c>
      <c r="E7672" s="2">
        <v>1</v>
      </c>
      <c r="F7672">
        <f>IFERROR(VLOOKUP(Bakery[[#This Row],[Products]],Bakery_price[#All],2,FALSE),0)</f>
        <v>0</v>
      </c>
      <c r="G7672" s="3">
        <f>Bakery[[#This Row],[Price]]*Bakery[[#This Row],[Quantity]]</f>
        <v>0</v>
      </c>
    </row>
    <row r="7673" spans="1:7" x14ac:dyDescent="0.25">
      <c r="A7673">
        <v>2020</v>
      </c>
      <c r="B7673" t="s">
        <v>5</v>
      </c>
      <c r="C7673" s="1">
        <v>30800</v>
      </c>
      <c r="D7673" t="s">
        <v>24</v>
      </c>
      <c r="E7673" s="2">
        <v>1</v>
      </c>
      <c r="F7673">
        <f>IFERROR(VLOOKUP(Bakery[[#This Row],[Products]],Bakery_price[#All],2,FALSE),0)</f>
        <v>3500</v>
      </c>
      <c r="G7673" s="3">
        <f>Bakery[[#This Row],[Price]]*Bakery[[#This Row],[Quantity]]</f>
        <v>3500</v>
      </c>
    </row>
    <row r="7674" spans="1:7" x14ac:dyDescent="0.25">
      <c r="A7674">
        <v>2020</v>
      </c>
      <c r="B7674" t="s">
        <v>5</v>
      </c>
      <c r="C7674" s="1">
        <v>30800</v>
      </c>
      <c r="D7674" t="s">
        <v>20</v>
      </c>
      <c r="E7674" s="2">
        <v>1</v>
      </c>
      <c r="F7674">
        <f>IFERROR(VLOOKUP(Bakery[[#This Row],[Products]],Bakery_price[#All],2,FALSE),0)</f>
        <v>0</v>
      </c>
      <c r="G7674" s="3">
        <f>Bakery[[#This Row],[Price]]*Bakery[[#This Row],[Quantity]]</f>
        <v>0</v>
      </c>
    </row>
    <row r="7675" spans="1:7" x14ac:dyDescent="0.25">
      <c r="A7675">
        <v>2020</v>
      </c>
      <c r="B7675" t="s">
        <v>5</v>
      </c>
      <c r="C7675" s="1">
        <v>30800</v>
      </c>
      <c r="D7675" t="s">
        <v>27</v>
      </c>
      <c r="E7675" s="2">
        <v>1</v>
      </c>
      <c r="F7675">
        <f>IFERROR(VLOOKUP(Bakery[[#This Row],[Products]],Bakery_price[#All],2,FALSE),0)</f>
        <v>4500</v>
      </c>
      <c r="G7675" s="3">
        <f>Bakery[[#This Row],[Price]]*Bakery[[#This Row],[Quantity]]</f>
        <v>4500</v>
      </c>
    </row>
    <row r="7676" spans="1:7" x14ac:dyDescent="0.25">
      <c r="A7676">
        <v>2020</v>
      </c>
      <c r="B7676" t="s">
        <v>5</v>
      </c>
      <c r="C7676" s="1">
        <v>14500</v>
      </c>
      <c r="D7676" t="s">
        <v>15</v>
      </c>
      <c r="E7676" s="2">
        <v>1</v>
      </c>
      <c r="F7676">
        <f>IFERROR(VLOOKUP(Bakery[[#This Row],[Products]],Bakery_price[#All],2,FALSE),0)</f>
        <v>3500</v>
      </c>
      <c r="G7676" s="3">
        <f>Bakery[[#This Row],[Price]]*Bakery[[#This Row],[Quantity]]</f>
        <v>3500</v>
      </c>
    </row>
    <row r="7677" spans="1:7" x14ac:dyDescent="0.25">
      <c r="A7677">
        <v>2020</v>
      </c>
      <c r="B7677" t="s">
        <v>5</v>
      </c>
      <c r="C7677" s="1">
        <v>14500</v>
      </c>
      <c r="D7677" t="s">
        <v>8</v>
      </c>
      <c r="E7677" s="2">
        <v>2</v>
      </c>
      <c r="F7677">
        <f>IFERROR(VLOOKUP(Bakery[[#This Row],[Products]],Bakery_price[#All],2,FALSE),0)</f>
        <v>4800</v>
      </c>
      <c r="G7677" s="3">
        <f>Bakery[[#This Row],[Price]]*Bakery[[#This Row],[Quantity]]</f>
        <v>9600</v>
      </c>
    </row>
    <row r="7678" spans="1:7" x14ac:dyDescent="0.25">
      <c r="A7678">
        <v>2020</v>
      </c>
      <c r="B7678" t="s">
        <v>5</v>
      </c>
      <c r="C7678" s="1">
        <v>14100</v>
      </c>
      <c r="D7678" t="s">
        <v>6</v>
      </c>
      <c r="E7678" s="2">
        <v>2</v>
      </c>
      <c r="F7678">
        <f>IFERROR(VLOOKUP(Bakery[[#This Row],[Products]],Bakery_price[#All],2,FALSE),0)</f>
        <v>4800</v>
      </c>
      <c r="G7678" s="3">
        <f>Bakery[[#This Row],[Price]]*Bakery[[#This Row],[Quantity]]</f>
        <v>9600</v>
      </c>
    </row>
    <row r="7679" spans="1:7" x14ac:dyDescent="0.25">
      <c r="A7679">
        <v>2020</v>
      </c>
      <c r="B7679" t="s">
        <v>5</v>
      </c>
      <c r="C7679" s="1">
        <v>14100</v>
      </c>
      <c r="D7679" t="s">
        <v>30</v>
      </c>
      <c r="E7679" s="2">
        <v>1</v>
      </c>
      <c r="F7679">
        <f>IFERROR(VLOOKUP(Bakery[[#This Row],[Products]],Bakery_price[#All],2,FALSE),0)</f>
        <v>2500</v>
      </c>
      <c r="G7679" s="3">
        <f>Bakery[[#This Row],[Price]]*Bakery[[#This Row],[Quantity]]</f>
        <v>2500</v>
      </c>
    </row>
    <row r="7680" spans="1:7" x14ac:dyDescent="0.25">
      <c r="A7680">
        <v>2020</v>
      </c>
      <c r="B7680" t="s">
        <v>5</v>
      </c>
      <c r="C7680" s="1">
        <v>19500</v>
      </c>
      <c r="D7680" t="s">
        <v>15</v>
      </c>
      <c r="E7680" s="2">
        <v>1</v>
      </c>
      <c r="F7680">
        <f>IFERROR(VLOOKUP(Bakery[[#This Row],[Products]],Bakery_price[#All],2,FALSE),0)</f>
        <v>3500</v>
      </c>
      <c r="G7680" s="3">
        <f>Bakery[[#This Row],[Price]]*Bakery[[#This Row],[Quantity]]</f>
        <v>3500</v>
      </c>
    </row>
    <row r="7681" spans="1:7" x14ac:dyDescent="0.25">
      <c r="A7681">
        <v>2020</v>
      </c>
      <c r="B7681" t="s">
        <v>5</v>
      </c>
      <c r="C7681" s="1">
        <v>19500</v>
      </c>
      <c r="D7681" t="s">
        <v>24</v>
      </c>
      <c r="E7681" s="2">
        <v>1</v>
      </c>
      <c r="F7681">
        <f>IFERROR(VLOOKUP(Bakery[[#This Row],[Products]],Bakery_price[#All],2,FALSE),0)</f>
        <v>3500</v>
      </c>
      <c r="G7681" s="3">
        <f>Bakery[[#This Row],[Price]]*Bakery[[#This Row],[Quantity]]</f>
        <v>3500</v>
      </c>
    </row>
    <row r="7682" spans="1:7" x14ac:dyDescent="0.25">
      <c r="A7682">
        <v>2020</v>
      </c>
      <c r="B7682" t="s">
        <v>5</v>
      </c>
      <c r="C7682" s="1">
        <v>19500</v>
      </c>
      <c r="D7682" t="s">
        <v>29</v>
      </c>
      <c r="E7682" s="2">
        <v>1</v>
      </c>
      <c r="F7682">
        <f>IFERROR(VLOOKUP(Bakery[[#This Row],[Products]],Bakery_price[#All],2,FALSE),0)</f>
        <v>4500</v>
      </c>
      <c r="G7682" s="3">
        <f>Bakery[[#This Row],[Price]]*Bakery[[#This Row],[Quantity]]</f>
        <v>4500</v>
      </c>
    </row>
    <row r="7683" spans="1:7" x14ac:dyDescent="0.25">
      <c r="A7683">
        <v>2020</v>
      </c>
      <c r="B7683" t="s">
        <v>5</v>
      </c>
      <c r="C7683" s="1">
        <v>19500</v>
      </c>
      <c r="D7683" t="s">
        <v>30</v>
      </c>
      <c r="E7683" s="2">
        <v>1</v>
      </c>
      <c r="F7683">
        <f>IFERROR(VLOOKUP(Bakery[[#This Row],[Products]],Bakery_price[#All],2,FALSE),0)</f>
        <v>2500</v>
      </c>
      <c r="G7683" s="3">
        <f>Bakery[[#This Row],[Price]]*Bakery[[#This Row],[Quantity]]</f>
        <v>2500</v>
      </c>
    </row>
    <row r="7684" spans="1:7" x14ac:dyDescent="0.25">
      <c r="A7684">
        <v>2020</v>
      </c>
      <c r="B7684" t="s">
        <v>5</v>
      </c>
      <c r="C7684" s="1">
        <v>14300</v>
      </c>
      <c r="D7684" t="s">
        <v>6</v>
      </c>
      <c r="E7684" s="2">
        <v>1</v>
      </c>
      <c r="F7684">
        <f>IFERROR(VLOOKUP(Bakery[[#This Row],[Products]],Bakery_price[#All],2,FALSE),0)</f>
        <v>4800</v>
      </c>
      <c r="G7684" s="3">
        <f>Bakery[[#This Row],[Price]]*Bakery[[#This Row],[Quantity]]</f>
        <v>4800</v>
      </c>
    </row>
    <row r="7685" spans="1:7" x14ac:dyDescent="0.25">
      <c r="A7685">
        <v>2020</v>
      </c>
      <c r="B7685" t="s">
        <v>5</v>
      </c>
      <c r="C7685" s="1">
        <v>14300</v>
      </c>
      <c r="D7685" t="s">
        <v>7</v>
      </c>
      <c r="E7685" s="2">
        <v>1</v>
      </c>
      <c r="F7685">
        <f>IFERROR(VLOOKUP(Bakery[[#This Row],[Products]],Bakery_price[#All],2,FALSE),0)</f>
        <v>0</v>
      </c>
      <c r="G7685" s="3">
        <f>Bakery[[#This Row],[Price]]*Bakery[[#This Row],[Quantity]]</f>
        <v>0</v>
      </c>
    </row>
    <row r="7686" spans="1:7" x14ac:dyDescent="0.25">
      <c r="A7686">
        <v>2020</v>
      </c>
      <c r="B7686" t="s">
        <v>5</v>
      </c>
      <c r="C7686" s="1">
        <v>14300</v>
      </c>
      <c r="D7686" t="s">
        <v>24</v>
      </c>
      <c r="E7686" s="2">
        <v>1</v>
      </c>
      <c r="F7686">
        <f>IFERROR(VLOOKUP(Bakery[[#This Row],[Products]],Bakery_price[#All],2,FALSE),0)</f>
        <v>3500</v>
      </c>
      <c r="G7686" s="3">
        <f>Bakery[[#This Row],[Price]]*Bakery[[#This Row],[Quantity]]</f>
        <v>3500</v>
      </c>
    </row>
    <row r="7687" spans="1:7" x14ac:dyDescent="0.25">
      <c r="A7687">
        <v>2020</v>
      </c>
      <c r="B7687" t="s">
        <v>5</v>
      </c>
      <c r="C7687" s="1">
        <v>24100</v>
      </c>
      <c r="D7687" t="s">
        <v>6</v>
      </c>
      <c r="E7687" s="2">
        <v>1</v>
      </c>
      <c r="F7687">
        <f>IFERROR(VLOOKUP(Bakery[[#This Row],[Products]],Bakery_price[#All],2,FALSE),0)</f>
        <v>4800</v>
      </c>
      <c r="G7687" s="3">
        <f>Bakery[[#This Row],[Price]]*Bakery[[#This Row],[Quantity]]</f>
        <v>4800</v>
      </c>
    </row>
    <row r="7688" spans="1:7" x14ac:dyDescent="0.25">
      <c r="A7688">
        <v>2020</v>
      </c>
      <c r="B7688" t="s">
        <v>5</v>
      </c>
      <c r="C7688" s="1">
        <v>24100</v>
      </c>
      <c r="D7688" t="s">
        <v>8</v>
      </c>
      <c r="E7688" s="2">
        <v>1</v>
      </c>
      <c r="F7688">
        <f>IFERROR(VLOOKUP(Bakery[[#This Row],[Products]],Bakery_price[#All],2,FALSE),0)</f>
        <v>4800</v>
      </c>
      <c r="G7688" s="3">
        <f>Bakery[[#This Row],[Price]]*Bakery[[#This Row],[Quantity]]</f>
        <v>4800</v>
      </c>
    </row>
    <row r="7689" spans="1:7" x14ac:dyDescent="0.25">
      <c r="A7689">
        <v>2020</v>
      </c>
      <c r="B7689" t="s">
        <v>5</v>
      </c>
      <c r="C7689" s="1">
        <v>24100</v>
      </c>
      <c r="D7689" t="s">
        <v>16</v>
      </c>
      <c r="E7689" s="2">
        <v>1</v>
      </c>
      <c r="F7689">
        <f>IFERROR(VLOOKUP(Bakery[[#This Row],[Products]],Bakery_price[#All],2,FALSE),0)</f>
        <v>0</v>
      </c>
      <c r="G7689" s="3">
        <f>Bakery[[#This Row],[Price]]*Bakery[[#This Row],[Quantity]]</f>
        <v>0</v>
      </c>
    </row>
    <row r="7690" spans="1:7" x14ac:dyDescent="0.25">
      <c r="A7690">
        <v>2020</v>
      </c>
      <c r="B7690" t="s">
        <v>5</v>
      </c>
      <c r="C7690" s="1">
        <v>24100</v>
      </c>
      <c r="D7690" t="s">
        <v>26</v>
      </c>
      <c r="E7690" s="2">
        <v>1</v>
      </c>
      <c r="F7690">
        <f>IFERROR(VLOOKUP(Bakery[[#This Row],[Products]],Bakery_price[#All],2,FALSE),0)</f>
        <v>4000</v>
      </c>
      <c r="G7690" s="3">
        <f>Bakery[[#This Row],[Price]]*Bakery[[#This Row],[Quantity]]</f>
        <v>4000</v>
      </c>
    </row>
    <row r="7691" spans="1:7" x14ac:dyDescent="0.25">
      <c r="A7691">
        <v>2020</v>
      </c>
      <c r="B7691" t="s">
        <v>5</v>
      </c>
      <c r="C7691" s="1">
        <v>24100</v>
      </c>
      <c r="D7691" t="s">
        <v>12</v>
      </c>
      <c r="E7691" s="2">
        <v>1</v>
      </c>
      <c r="F7691">
        <f>IFERROR(VLOOKUP(Bakery[[#This Row],[Products]],Bakery_price[#All],2,FALSE),0)</f>
        <v>4500</v>
      </c>
      <c r="G7691" s="3">
        <f>Bakery[[#This Row],[Price]]*Bakery[[#This Row],[Quantity]]</f>
        <v>4500</v>
      </c>
    </row>
    <row r="7692" spans="1:7" x14ac:dyDescent="0.25">
      <c r="A7692">
        <v>2020</v>
      </c>
      <c r="B7692" t="s">
        <v>13</v>
      </c>
      <c r="C7692" s="1">
        <v>19300</v>
      </c>
      <c r="D7692" t="s">
        <v>6</v>
      </c>
      <c r="E7692" s="2">
        <v>2</v>
      </c>
      <c r="F7692">
        <f>IFERROR(VLOOKUP(Bakery[[#This Row],[Products]],Bakery_price[#All],2,FALSE),0)</f>
        <v>4800</v>
      </c>
      <c r="G7692" s="3">
        <f>Bakery[[#This Row],[Price]]*Bakery[[#This Row],[Quantity]]</f>
        <v>9600</v>
      </c>
    </row>
    <row r="7693" spans="1:7" x14ac:dyDescent="0.25">
      <c r="A7693">
        <v>2020</v>
      </c>
      <c r="B7693" t="s">
        <v>13</v>
      </c>
      <c r="C7693" s="1">
        <v>19300</v>
      </c>
      <c r="D7693" t="s">
        <v>8</v>
      </c>
      <c r="E7693" s="2">
        <v>1</v>
      </c>
      <c r="F7693">
        <f>IFERROR(VLOOKUP(Bakery[[#This Row],[Products]],Bakery_price[#All],2,FALSE),0)</f>
        <v>4800</v>
      </c>
      <c r="G7693" s="3">
        <f>Bakery[[#This Row],[Price]]*Bakery[[#This Row],[Quantity]]</f>
        <v>4800</v>
      </c>
    </row>
    <row r="7694" spans="1:7" x14ac:dyDescent="0.25">
      <c r="A7694">
        <v>2020</v>
      </c>
      <c r="B7694" t="s">
        <v>13</v>
      </c>
      <c r="C7694" s="1">
        <v>19300</v>
      </c>
      <c r="D7694" t="s">
        <v>17</v>
      </c>
      <c r="E7694" s="2">
        <v>1</v>
      </c>
      <c r="F7694">
        <f>IFERROR(VLOOKUP(Bakery[[#This Row],[Products]],Bakery_price[#All],2,FALSE),0)</f>
        <v>4000</v>
      </c>
      <c r="G7694" s="3">
        <f>Bakery[[#This Row],[Price]]*Bakery[[#This Row],[Quantity]]</f>
        <v>4000</v>
      </c>
    </row>
    <row r="7695" spans="1:7" x14ac:dyDescent="0.25">
      <c r="A7695">
        <v>2020</v>
      </c>
      <c r="B7695" t="s">
        <v>13</v>
      </c>
      <c r="C7695" s="1">
        <v>20500</v>
      </c>
      <c r="D7695" t="s">
        <v>15</v>
      </c>
      <c r="E7695" s="2">
        <v>1</v>
      </c>
      <c r="F7695">
        <f>IFERROR(VLOOKUP(Bakery[[#This Row],[Products]],Bakery_price[#All],2,FALSE),0)</f>
        <v>3500</v>
      </c>
      <c r="G7695" s="3">
        <f>Bakery[[#This Row],[Price]]*Bakery[[#This Row],[Quantity]]</f>
        <v>3500</v>
      </c>
    </row>
    <row r="7696" spans="1:7" x14ac:dyDescent="0.25">
      <c r="A7696">
        <v>2020</v>
      </c>
      <c r="B7696" t="s">
        <v>13</v>
      </c>
      <c r="C7696" s="1">
        <v>20500</v>
      </c>
      <c r="D7696" t="s">
        <v>24</v>
      </c>
      <c r="E7696" s="2">
        <v>2</v>
      </c>
      <c r="F7696">
        <f>IFERROR(VLOOKUP(Bakery[[#This Row],[Products]],Bakery_price[#All],2,FALSE),0)</f>
        <v>3500</v>
      </c>
      <c r="G7696" s="3">
        <f>Bakery[[#This Row],[Price]]*Bakery[[#This Row],[Quantity]]</f>
        <v>7000</v>
      </c>
    </row>
    <row r="7697" spans="1:7" x14ac:dyDescent="0.25">
      <c r="A7697">
        <v>2020</v>
      </c>
      <c r="B7697" t="s">
        <v>13</v>
      </c>
      <c r="C7697" s="1">
        <v>20500</v>
      </c>
      <c r="D7697" t="s">
        <v>8</v>
      </c>
      <c r="E7697" s="2">
        <v>1</v>
      </c>
      <c r="F7697">
        <f>IFERROR(VLOOKUP(Bakery[[#This Row],[Products]],Bakery_price[#All],2,FALSE),0)</f>
        <v>4800</v>
      </c>
      <c r="G7697" s="3">
        <f>Bakery[[#This Row],[Price]]*Bakery[[#This Row],[Quantity]]</f>
        <v>4800</v>
      </c>
    </row>
    <row r="7698" spans="1:7" x14ac:dyDescent="0.25">
      <c r="A7698">
        <v>2020</v>
      </c>
      <c r="B7698" t="s">
        <v>13</v>
      </c>
      <c r="C7698" s="1">
        <v>20500</v>
      </c>
      <c r="D7698" t="s">
        <v>25</v>
      </c>
      <c r="E7698" s="2">
        <v>1</v>
      </c>
      <c r="F7698">
        <f>IFERROR(VLOOKUP(Bakery[[#This Row],[Products]],Bakery_price[#All],2,FALSE),0)</f>
        <v>3500</v>
      </c>
      <c r="G7698" s="3">
        <f>Bakery[[#This Row],[Price]]*Bakery[[#This Row],[Quantity]]</f>
        <v>3500</v>
      </c>
    </row>
    <row r="7699" spans="1:7" x14ac:dyDescent="0.25">
      <c r="A7699">
        <v>2020</v>
      </c>
      <c r="B7699" t="s">
        <v>13</v>
      </c>
      <c r="C7699" s="1">
        <v>15300</v>
      </c>
      <c r="D7699" t="s">
        <v>6</v>
      </c>
      <c r="E7699" s="2">
        <v>1</v>
      </c>
      <c r="F7699">
        <f>IFERROR(VLOOKUP(Bakery[[#This Row],[Products]],Bakery_price[#All],2,FALSE),0)</f>
        <v>4800</v>
      </c>
      <c r="G7699" s="3">
        <f>Bakery[[#This Row],[Price]]*Bakery[[#This Row],[Quantity]]</f>
        <v>4800</v>
      </c>
    </row>
    <row r="7700" spans="1:7" x14ac:dyDescent="0.25">
      <c r="A7700">
        <v>2020</v>
      </c>
      <c r="B7700" t="s">
        <v>13</v>
      </c>
      <c r="C7700" s="1">
        <v>15300</v>
      </c>
      <c r="D7700" t="s">
        <v>8</v>
      </c>
      <c r="E7700" s="2">
        <v>1</v>
      </c>
      <c r="F7700">
        <f>IFERROR(VLOOKUP(Bakery[[#This Row],[Products]],Bakery_price[#All],2,FALSE),0)</f>
        <v>4800</v>
      </c>
      <c r="G7700" s="3">
        <f>Bakery[[#This Row],[Price]]*Bakery[[#This Row],[Quantity]]</f>
        <v>4800</v>
      </c>
    </row>
    <row r="7701" spans="1:7" x14ac:dyDescent="0.25">
      <c r="A7701">
        <v>2020</v>
      </c>
      <c r="B7701" t="s">
        <v>13</v>
      </c>
      <c r="C7701" s="1">
        <v>15300</v>
      </c>
      <c r="D7701" t="s">
        <v>17</v>
      </c>
      <c r="E7701" s="2">
        <v>1</v>
      </c>
      <c r="F7701">
        <f>IFERROR(VLOOKUP(Bakery[[#This Row],[Products]],Bakery_price[#All],2,FALSE),0)</f>
        <v>4000</v>
      </c>
      <c r="G7701" s="3">
        <f>Bakery[[#This Row],[Price]]*Bakery[[#This Row],[Quantity]]</f>
        <v>4000</v>
      </c>
    </row>
    <row r="7702" spans="1:7" x14ac:dyDescent="0.25">
      <c r="A7702">
        <v>2020</v>
      </c>
      <c r="B7702" t="s">
        <v>13</v>
      </c>
      <c r="C7702" s="1">
        <v>14300</v>
      </c>
      <c r="D7702" t="s">
        <v>6</v>
      </c>
      <c r="E7702" s="2">
        <v>1</v>
      </c>
      <c r="F7702">
        <f>IFERROR(VLOOKUP(Bakery[[#This Row],[Products]],Bakery_price[#All],2,FALSE),0)</f>
        <v>4800</v>
      </c>
      <c r="G7702" s="3">
        <f>Bakery[[#This Row],[Price]]*Bakery[[#This Row],[Quantity]]</f>
        <v>4800</v>
      </c>
    </row>
    <row r="7703" spans="1:7" x14ac:dyDescent="0.25">
      <c r="A7703">
        <v>2020</v>
      </c>
      <c r="B7703" t="s">
        <v>13</v>
      </c>
      <c r="C7703" s="1">
        <v>14300</v>
      </c>
      <c r="D7703" t="s">
        <v>15</v>
      </c>
      <c r="E7703" s="2">
        <v>1</v>
      </c>
      <c r="F7703">
        <f>IFERROR(VLOOKUP(Bakery[[#This Row],[Products]],Bakery_price[#All],2,FALSE),0)</f>
        <v>3500</v>
      </c>
      <c r="G7703" s="3">
        <f>Bakery[[#This Row],[Price]]*Bakery[[#This Row],[Quantity]]</f>
        <v>3500</v>
      </c>
    </row>
    <row r="7704" spans="1:7" x14ac:dyDescent="0.25">
      <c r="A7704">
        <v>2020</v>
      </c>
      <c r="B7704" t="s">
        <v>13</v>
      </c>
      <c r="C7704" s="1">
        <v>14300</v>
      </c>
      <c r="D7704" t="s">
        <v>17</v>
      </c>
      <c r="E7704" s="2">
        <v>1</v>
      </c>
      <c r="F7704">
        <f>IFERROR(VLOOKUP(Bakery[[#This Row],[Products]],Bakery_price[#All],2,FALSE),0)</f>
        <v>4000</v>
      </c>
      <c r="G7704" s="3">
        <f>Bakery[[#This Row],[Price]]*Bakery[[#This Row],[Quantity]]</f>
        <v>4000</v>
      </c>
    </row>
    <row r="7705" spans="1:7" x14ac:dyDescent="0.25">
      <c r="A7705">
        <v>2020</v>
      </c>
      <c r="B7705" t="s">
        <v>13</v>
      </c>
      <c r="C7705" s="1">
        <v>14300</v>
      </c>
      <c r="D7705" t="s">
        <v>7</v>
      </c>
      <c r="E7705" s="2">
        <v>1</v>
      </c>
      <c r="F7705">
        <f>IFERROR(VLOOKUP(Bakery[[#This Row],[Products]],Bakery_price[#All],2,FALSE),0)</f>
        <v>0</v>
      </c>
      <c r="G7705" s="3">
        <f>Bakery[[#This Row],[Price]]*Bakery[[#This Row],[Quantity]]</f>
        <v>0</v>
      </c>
    </row>
    <row r="7706" spans="1:7" x14ac:dyDescent="0.25">
      <c r="A7706">
        <v>2020</v>
      </c>
      <c r="B7706" t="s">
        <v>13</v>
      </c>
      <c r="C7706" s="1">
        <v>14300</v>
      </c>
      <c r="D7706" t="s">
        <v>26</v>
      </c>
      <c r="E7706" s="2">
        <v>1</v>
      </c>
      <c r="F7706">
        <f>IFERROR(VLOOKUP(Bakery[[#This Row],[Products]],Bakery_price[#All],2,FALSE),0)</f>
        <v>4000</v>
      </c>
      <c r="G7706" s="3">
        <f>Bakery[[#This Row],[Price]]*Bakery[[#This Row],[Quantity]]</f>
        <v>4000</v>
      </c>
    </row>
    <row r="7707" spans="1:7" x14ac:dyDescent="0.25">
      <c r="A7707">
        <v>2020</v>
      </c>
      <c r="B7707" t="s">
        <v>13</v>
      </c>
      <c r="C7707" s="1">
        <v>14300</v>
      </c>
      <c r="D7707" t="s">
        <v>12</v>
      </c>
      <c r="E7707" s="2">
        <v>1</v>
      </c>
      <c r="F7707">
        <f>IFERROR(VLOOKUP(Bakery[[#This Row],[Products]],Bakery_price[#All],2,FALSE),0)</f>
        <v>4500</v>
      </c>
      <c r="G7707" s="3">
        <f>Bakery[[#This Row],[Price]]*Bakery[[#This Row],[Quantity]]</f>
        <v>4500</v>
      </c>
    </row>
    <row r="7708" spans="1:7" x14ac:dyDescent="0.25">
      <c r="A7708">
        <v>2020</v>
      </c>
      <c r="B7708" t="s">
        <v>13</v>
      </c>
      <c r="C7708" s="1">
        <v>31600</v>
      </c>
      <c r="D7708" t="s">
        <v>6</v>
      </c>
      <c r="E7708" s="2">
        <v>1</v>
      </c>
      <c r="F7708">
        <f>IFERROR(VLOOKUP(Bakery[[#This Row],[Products]],Bakery_price[#All],2,FALSE),0)</f>
        <v>4800</v>
      </c>
      <c r="G7708" s="3">
        <f>Bakery[[#This Row],[Price]]*Bakery[[#This Row],[Quantity]]</f>
        <v>4800</v>
      </c>
    </row>
    <row r="7709" spans="1:7" x14ac:dyDescent="0.25">
      <c r="A7709">
        <v>2020</v>
      </c>
      <c r="B7709" t="s">
        <v>13</v>
      </c>
      <c r="C7709" s="1">
        <v>31600</v>
      </c>
      <c r="D7709" t="s">
        <v>15</v>
      </c>
      <c r="E7709" s="2">
        <v>1</v>
      </c>
      <c r="F7709">
        <f>IFERROR(VLOOKUP(Bakery[[#This Row],[Products]],Bakery_price[#All],2,FALSE),0)</f>
        <v>3500</v>
      </c>
      <c r="G7709" s="3">
        <f>Bakery[[#This Row],[Price]]*Bakery[[#This Row],[Quantity]]</f>
        <v>3500</v>
      </c>
    </row>
    <row r="7710" spans="1:7" x14ac:dyDescent="0.25">
      <c r="A7710">
        <v>2020</v>
      </c>
      <c r="B7710" t="s">
        <v>13</v>
      </c>
      <c r="C7710" s="1">
        <v>31600</v>
      </c>
      <c r="D7710" t="s">
        <v>8</v>
      </c>
      <c r="E7710" s="2">
        <v>1</v>
      </c>
      <c r="F7710">
        <f>IFERROR(VLOOKUP(Bakery[[#This Row],[Products]],Bakery_price[#All],2,FALSE),0)</f>
        <v>4800</v>
      </c>
      <c r="G7710" s="3">
        <f>Bakery[[#This Row],[Price]]*Bakery[[#This Row],[Quantity]]</f>
        <v>4800</v>
      </c>
    </row>
    <row r="7711" spans="1:7" x14ac:dyDescent="0.25">
      <c r="A7711">
        <v>2020</v>
      </c>
      <c r="B7711" t="s">
        <v>13</v>
      </c>
      <c r="C7711" s="1">
        <v>31600</v>
      </c>
      <c r="D7711" t="s">
        <v>17</v>
      </c>
      <c r="E7711" s="2">
        <v>1</v>
      </c>
      <c r="F7711">
        <f>IFERROR(VLOOKUP(Bakery[[#This Row],[Products]],Bakery_price[#All],2,FALSE),0)</f>
        <v>4000</v>
      </c>
      <c r="G7711" s="3">
        <f>Bakery[[#This Row],[Price]]*Bakery[[#This Row],[Quantity]]</f>
        <v>4000</v>
      </c>
    </row>
    <row r="7712" spans="1:7" x14ac:dyDescent="0.25">
      <c r="A7712">
        <v>2020</v>
      </c>
      <c r="B7712" t="s">
        <v>13</v>
      </c>
      <c r="C7712" s="1">
        <v>31600</v>
      </c>
      <c r="D7712" t="s">
        <v>25</v>
      </c>
      <c r="E7712" s="2">
        <v>1</v>
      </c>
      <c r="F7712">
        <f>IFERROR(VLOOKUP(Bakery[[#This Row],[Products]],Bakery_price[#All],2,FALSE),0)</f>
        <v>3500</v>
      </c>
      <c r="G7712" s="3">
        <f>Bakery[[#This Row],[Price]]*Bakery[[#This Row],[Quantity]]</f>
        <v>3500</v>
      </c>
    </row>
    <row r="7713" spans="1:7" x14ac:dyDescent="0.25">
      <c r="A7713">
        <v>2020</v>
      </c>
      <c r="B7713" t="s">
        <v>13</v>
      </c>
      <c r="C7713" s="1">
        <v>31600</v>
      </c>
      <c r="D7713" t="s">
        <v>26</v>
      </c>
      <c r="E7713" s="2">
        <v>1</v>
      </c>
      <c r="F7713">
        <f>IFERROR(VLOOKUP(Bakery[[#This Row],[Products]],Bakery_price[#All],2,FALSE),0)</f>
        <v>4000</v>
      </c>
      <c r="G7713" s="3">
        <f>Bakery[[#This Row],[Price]]*Bakery[[#This Row],[Quantity]]</f>
        <v>4000</v>
      </c>
    </row>
    <row r="7714" spans="1:7" x14ac:dyDescent="0.25">
      <c r="A7714">
        <v>2020</v>
      </c>
      <c r="B7714" t="s">
        <v>13</v>
      </c>
      <c r="C7714" s="1">
        <v>31600</v>
      </c>
      <c r="D7714" t="s">
        <v>12</v>
      </c>
      <c r="E7714" s="2">
        <v>1</v>
      </c>
      <c r="F7714">
        <f>IFERROR(VLOOKUP(Bakery[[#This Row],[Products]],Bakery_price[#All],2,FALSE),0)</f>
        <v>4500</v>
      </c>
      <c r="G7714" s="3">
        <f>Bakery[[#This Row],[Price]]*Bakery[[#This Row],[Quantity]]</f>
        <v>4500</v>
      </c>
    </row>
    <row r="7715" spans="1:7" x14ac:dyDescent="0.25">
      <c r="A7715">
        <v>2020</v>
      </c>
      <c r="B7715" t="s">
        <v>13</v>
      </c>
      <c r="C7715" s="1">
        <v>15500</v>
      </c>
      <c r="D7715" t="s">
        <v>8</v>
      </c>
      <c r="E7715" s="2">
        <v>1</v>
      </c>
      <c r="F7715">
        <f>IFERROR(VLOOKUP(Bakery[[#This Row],[Products]],Bakery_price[#All],2,FALSE),0)</f>
        <v>4800</v>
      </c>
      <c r="G7715" s="3">
        <f>Bakery[[#This Row],[Price]]*Bakery[[#This Row],[Quantity]]</f>
        <v>4800</v>
      </c>
    </row>
    <row r="7716" spans="1:7" x14ac:dyDescent="0.25">
      <c r="A7716">
        <v>2020</v>
      </c>
      <c r="B7716" t="s">
        <v>13</v>
      </c>
      <c r="C7716" s="1">
        <v>15500</v>
      </c>
      <c r="D7716" t="s">
        <v>29</v>
      </c>
      <c r="E7716" s="2">
        <v>1</v>
      </c>
      <c r="F7716">
        <f>IFERROR(VLOOKUP(Bakery[[#This Row],[Products]],Bakery_price[#All],2,FALSE),0)</f>
        <v>4500</v>
      </c>
      <c r="G7716" s="3">
        <f>Bakery[[#This Row],[Price]]*Bakery[[#This Row],[Quantity]]</f>
        <v>4500</v>
      </c>
    </row>
    <row r="7717" spans="1:7" x14ac:dyDescent="0.25">
      <c r="A7717">
        <v>2020</v>
      </c>
      <c r="B7717" t="s">
        <v>13</v>
      </c>
      <c r="C7717" s="1">
        <v>15500</v>
      </c>
      <c r="D7717" t="s">
        <v>10</v>
      </c>
      <c r="E7717" s="2">
        <v>1</v>
      </c>
      <c r="F7717">
        <f>IFERROR(VLOOKUP(Bakery[[#This Row],[Products]],Bakery_price[#All],2,FALSE),0)</f>
        <v>0</v>
      </c>
      <c r="G7717" s="3">
        <f>Bakery[[#This Row],[Price]]*Bakery[[#This Row],[Quantity]]</f>
        <v>0</v>
      </c>
    </row>
    <row r="7718" spans="1:7" x14ac:dyDescent="0.25">
      <c r="A7718">
        <v>2020</v>
      </c>
      <c r="B7718" t="s">
        <v>13</v>
      </c>
      <c r="C7718" s="1">
        <v>18600</v>
      </c>
      <c r="D7718" t="s">
        <v>6</v>
      </c>
      <c r="E7718" s="2">
        <v>1</v>
      </c>
      <c r="F7718">
        <f>IFERROR(VLOOKUP(Bakery[[#This Row],[Products]],Bakery_price[#All],2,FALSE),0)</f>
        <v>4800</v>
      </c>
      <c r="G7718" s="3">
        <f>Bakery[[#This Row],[Price]]*Bakery[[#This Row],[Quantity]]</f>
        <v>4800</v>
      </c>
    </row>
    <row r="7719" spans="1:7" x14ac:dyDescent="0.25">
      <c r="A7719">
        <v>2020</v>
      </c>
      <c r="B7719" t="s">
        <v>13</v>
      </c>
      <c r="C7719" s="1">
        <v>18600</v>
      </c>
      <c r="D7719" t="s">
        <v>15</v>
      </c>
      <c r="E7719" s="2">
        <v>1</v>
      </c>
      <c r="F7719">
        <f>IFERROR(VLOOKUP(Bakery[[#This Row],[Products]],Bakery_price[#All],2,FALSE),0)</f>
        <v>3500</v>
      </c>
      <c r="G7719" s="3">
        <f>Bakery[[#This Row],[Price]]*Bakery[[#This Row],[Quantity]]</f>
        <v>3500</v>
      </c>
    </row>
    <row r="7720" spans="1:7" x14ac:dyDescent="0.25">
      <c r="A7720">
        <v>2020</v>
      </c>
      <c r="B7720" t="s">
        <v>13</v>
      </c>
      <c r="C7720" s="1">
        <v>18600</v>
      </c>
      <c r="D7720" t="s">
        <v>24</v>
      </c>
      <c r="E7720" s="2">
        <v>1</v>
      </c>
      <c r="F7720">
        <f>IFERROR(VLOOKUP(Bakery[[#This Row],[Products]],Bakery_price[#All],2,FALSE),0)</f>
        <v>3500</v>
      </c>
      <c r="G7720" s="3">
        <f>Bakery[[#This Row],[Price]]*Bakery[[#This Row],[Quantity]]</f>
        <v>3500</v>
      </c>
    </row>
    <row r="7721" spans="1:7" x14ac:dyDescent="0.25">
      <c r="A7721">
        <v>2020</v>
      </c>
      <c r="B7721" t="s">
        <v>14</v>
      </c>
      <c r="C7721" s="1">
        <v>17300</v>
      </c>
      <c r="D7721" t="s">
        <v>6</v>
      </c>
      <c r="E7721" s="2">
        <v>1</v>
      </c>
      <c r="F7721">
        <f>IFERROR(VLOOKUP(Bakery[[#This Row],[Products]],Bakery_price[#All],2,FALSE),0)</f>
        <v>4800</v>
      </c>
      <c r="G7721" s="3">
        <f>Bakery[[#This Row],[Price]]*Bakery[[#This Row],[Quantity]]</f>
        <v>4800</v>
      </c>
    </row>
    <row r="7722" spans="1:7" x14ac:dyDescent="0.25">
      <c r="A7722">
        <v>2020</v>
      </c>
      <c r="B7722" t="s">
        <v>14</v>
      </c>
      <c r="C7722" s="1">
        <v>17300</v>
      </c>
      <c r="D7722" t="s">
        <v>8</v>
      </c>
      <c r="E7722" s="2">
        <v>1</v>
      </c>
      <c r="F7722">
        <f>IFERROR(VLOOKUP(Bakery[[#This Row],[Products]],Bakery_price[#All],2,FALSE),0)</f>
        <v>4800</v>
      </c>
      <c r="G7722" s="3">
        <f>Bakery[[#This Row],[Price]]*Bakery[[#This Row],[Quantity]]</f>
        <v>4800</v>
      </c>
    </row>
    <row r="7723" spans="1:7" x14ac:dyDescent="0.25">
      <c r="A7723">
        <v>2020</v>
      </c>
      <c r="B7723" t="s">
        <v>14</v>
      </c>
      <c r="C7723" s="1">
        <v>17300</v>
      </c>
      <c r="D7723" t="s">
        <v>25</v>
      </c>
      <c r="E7723" s="2">
        <v>1</v>
      </c>
      <c r="F7723">
        <f>IFERROR(VLOOKUP(Bakery[[#This Row],[Products]],Bakery_price[#All],2,FALSE),0)</f>
        <v>3500</v>
      </c>
      <c r="G7723" s="3">
        <f>Bakery[[#This Row],[Price]]*Bakery[[#This Row],[Quantity]]</f>
        <v>3500</v>
      </c>
    </row>
    <row r="7724" spans="1:7" x14ac:dyDescent="0.25">
      <c r="A7724">
        <v>2020</v>
      </c>
      <c r="B7724" t="s">
        <v>14</v>
      </c>
      <c r="C7724" s="1">
        <v>17300</v>
      </c>
      <c r="D7724" t="s">
        <v>30</v>
      </c>
      <c r="E7724" s="2">
        <v>1</v>
      </c>
      <c r="F7724">
        <f>IFERROR(VLOOKUP(Bakery[[#This Row],[Products]],Bakery_price[#All],2,FALSE),0)</f>
        <v>2500</v>
      </c>
      <c r="G7724" s="3">
        <f>Bakery[[#This Row],[Price]]*Bakery[[#This Row],[Quantity]]</f>
        <v>2500</v>
      </c>
    </row>
    <row r="7725" spans="1:7" x14ac:dyDescent="0.25">
      <c r="A7725">
        <v>2020</v>
      </c>
      <c r="B7725" t="s">
        <v>14</v>
      </c>
      <c r="C7725" s="1">
        <v>29800</v>
      </c>
      <c r="D7725" t="s">
        <v>6</v>
      </c>
      <c r="E7725" s="2">
        <v>1</v>
      </c>
      <c r="F7725">
        <f>IFERROR(VLOOKUP(Bakery[[#This Row],[Products]],Bakery_price[#All],2,FALSE),0)</f>
        <v>4800</v>
      </c>
      <c r="G7725" s="3">
        <f>Bakery[[#This Row],[Price]]*Bakery[[#This Row],[Quantity]]</f>
        <v>4800</v>
      </c>
    </row>
    <row r="7726" spans="1:7" x14ac:dyDescent="0.25">
      <c r="A7726">
        <v>2020</v>
      </c>
      <c r="B7726" t="s">
        <v>14</v>
      </c>
      <c r="C7726" s="1">
        <v>29800</v>
      </c>
      <c r="D7726" t="s">
        <v>8</v>
      </c>
      <c r="E7726" s="2">
        <v>2</v>
      </c>
      <c r="F7726">
        <f>IFERROR(VLOOKUP(Bakery[[#This Row],[Products]],Bakery_price[#All],2,FALSE),0)</f>
        <v>4800</v>
      </c>
      <c r="G7726" s="3">
        <f>Bakery[[#This Row],[Price]]*Bakery[[#This Row],[Quantity]]</f>
        <v>9600</v>
      </c>
    </row>
    <row r="7727" spans="1:7" x14ac:dyDescent="0.25">
      <c r="A7727">
        <v>2020</v>
      </c>
      <c r="B7727" t="s">
        <v>14</v>
      </c>
      <c r="C7727" s="1">
        <v>29800</v>
      </c>
      <c r="D7727" t="s">
        <v>17</v>
      </c>
      <c r="E7727" s="2">
        <v>1</v>
      </c>
      <c r="F7727">
        <f>IFERROR(VLOOKUP(Bakery[[#This Row],[Products]],Bakery_price[#All],2,FALSE),0)</f>
        <v>4000</v>
      </c>
      <c r="G7727" s="3">
        <f>Bakery[[#This Row],[Price]]*Bakery[[#This Row],[Quantity]]</f>
        <v>4000</v>
      </c>
    </row>
    <row r="7728" spans="1:7" x14ac:dyDescent="0.25">
      <c r="A7728">
        <v>2020</v>
      </c>
      <c r="B7728" t="s">
        <v>14</v>
      </c>
      <c r="C7728" s="1">
        <v>29800</v>
      </c>
      <c r="D7728" t="s">
        <v>29</v>
      </c>
      <c r="E7728" s="2">
        <v>2</v>
      </c>
      <c r="F7728">
        <f>IFERROR(VLOOKUP(Bakery[[#This Row],[Products]],Bakery_price[#All],2,FALSE),0)</f>
        <v>4500</v>
      </c>
      <c r="G7728" s="3">
        <f>Bakery[[#This Row],[Price]]*Bakery[[#This Row],[Quantity]]</f>
        <v>9000</v>
      </c>
    </row>
    <row r="7729" spans="1:7" x14ac:dyDescent="0.25">
      <c r="A7729">
        <v>2020</v>
      </c>
      <c r="B7729" t="s">
        <v>14</v>
      </c>
      <c r="C7729" s="1">
        <v>21000</v>
      </c>
      <c r="D7729" t="s">
        <v>8</v>
      </c>
      <c r="E7729" s="2">
        <v>1</v>
      </c>
      <c r="F7729">
        <f>IFERROR(VLOOKUP(Bakery[[#This Row],[Products]],Bakery_price[#All],2,FALSE),0)</f>
        <v>4800</v>
      </c>
      <c r="G7729" s="3">
        <f>Bakery[[#This Row],[Price]]*Bakery[[#This Row],[Quantity]]</f>
        <v>4800</v>
      </c>
    </row>
    <row r="7730" spans="1:7" x14ac:dyDescent="0.25">
      <c r="A7730">
        <v>2020</v>
      </c>
      <c r="B7730" t="s">
        <v>14</v>
      </c>
      <c r="C7730" s="1">
        <v>21000</v>
      </c>
      <c r="D7730" t="s">
        <v>31</v>
      </c>
      <c r="E7730" s="2">
        <v>1</v>
      </c>
      <c r="F7730">
        <f>IFERROR(VLOOKUP(Bakery[[#This Row],[Products]],Bakery_price[#All],2,FALSE),0)</f>
        <v>4000</v>
      </c>
      <c r="G7730" s="3">
        <f>Bakery[[#This Row],[Price]]*Bakery[[#This Row],[Quantity]]</f>
        <v>4000</v>
      </c>
    </row>
    <row r="7731" spans="1:7" x14ac:dyDescent="0.25">
      <c r="A7731">
        <v>2020</v>
      </c>
      <c r="B7731" t="s">
        <v>14</v>
      </c>
      <c r="C7731" s="1">
        <v>21000</v>
      </c>
      <c r="D7731" t="s">
        <v>29</v>
      </c>
      <c r="E7731" s="2">
        <v>1</v>
      </c>
      <c r="F7731">
        <f>IFERROR(VLOOKUP(Bakery[[#This Row],[Products]],Bakery_price[#All],2,FALSE),0)</f>
        <v>4500</v>
      </c>
      <c r="G7731" s="3">
        <f>Bakery[[#This Row],[Price]]*Bakery[[#This Row],[Quantity]]</f>
        <v>4500</v>
      </c>
    </row>
    <row r="7732" spans="1:7" x14ac:dyDescent="0.25">
      <c r="A7732">
        <v>2020</v>
      </c>
      <c r="B7732" t="s">
        <v>14</v>
      </c>
      <c r="C7732" s="1">
        <v>21000</v>
      </c>
      <c r="D7732" t="s">
        <v>12</v>
      </c>
      <c r="E7732" s="2">
        <v>1</v>
      </c>
      <c r="F7732">
        <f>IFERROR(VLOOKUP(Bakery[[#This Row],[Products]],Bakery_price[#All],2,FALSE),0)</f>
        <v>4500</v>
      </c>
      <c r="G7732" s="3">
        <f>Bakery[[#This Row],[Price]]*Bakery[[#This Row],[Quantity]]</f>
        <v>4500</v>
      </c>
    </row>
    <row r="7733" spans="1:7" x14ac:dyDescent="0.25">
      <c r="A7733">
        <v>2020</v>
      </c>
      <c r="B7733" t="s">
        <v>14</v>
      </c>
      <c r="C7733" s="1">
        <v>18300</v>
      </c>
      <c r="D7733" t="s">
        <v>6</v>
      </c>
      <c r="E7733" s="2">
        <v>1</v>
      </c>
      <c r="F7733">
        <f>IFERROR(VLOOKUP(Bakery[[#This Row],[Products]],Bakery_price[#All],2,FALSE),0)</f>
        <v>4800</v>
      </c>
      <c r="G7733" s="3">
        <f>Bakery[[#This Row],[Price]]*Bakery[[#This Row],[Quantity]]</f>
        <v>4800</v>
      </c>
    </row>
    <row r="7734" spans="1:7" x14ac:dyDescent="0.25">
      <c r="A7734">
        <v>2020</v>
      </c>
      <c r="B7734" t="s">
        <v>14</v>
      </c>
      <c r="C7734" s="1">
        <v>18300</v>
      </c>
      <c r="D7734" t="s">
        <v>15</v>
      </c>
      <c r="E7734" s="2">
        <v>1</v>
      </c>
      <c r="F7734">
        <f>IFERROR(VLOOKUP(Bakery[[#This Row],[Products]],Bakery_price[#All],2,FALSE),0)</f>
        <v>3500</v>
      </c>
      <c r="G7734" s="3">
        <f>Bakery[[#This Row],[Price]]*Bakery[[#This Row],[Quantity]]</f>
        <v>3500</v>
      </c>
    </row>
    <row r="7735" spans="1:7" x14ac:dyDescent="0.25">
      <c r="A7735">
        <v>2020</v>
      </c>
      <c r="B7735" t="s">
        <v>14</v>
      </c>
      <c r="C7735" s="1">
        <v>18300</v>
      </c>
      <c r="D7735" t="s">
        <v>24</v>
      </c>
      <c r="E7735" s="2">
        <v>1</v>
      </c>
      <c r="F7735">
        <f>IFERROR(VLOOKUP(Bakery[[#This Row],[Products]],Bakery_price[#All],2,FALSE),0)</f>
        <v>3500</v>
      </c>
      <c r="G7735" s="3">
        <f>Bakery[[#This Row],[Price]]*Bakery[[#This Row],[Quantity]]</f>
        <v>3500</v>
      </c>
    </row>
    <row r="7736" spans="1:7" x14ac:dyDescent="0.25">
      <c r="A7736">
        <v>2020</v>
      </c>
      <c r="B7736" t="s">
        <v>14</v>
      </c>
      <c r="C7736" s="1">
        <v>18300</v>
      </c>
      <c r="D7736" t="s">
        <v>8</v>
      </c>
      <c r="E7736" s="2">
        <v>1</v>
      </c>
      <c r="F7736">
        <f>IFERROR(VLOOKUP(Bakery[[#This Row],[Products]],Bakery_price[#All],2,FALSE),0)</f>
        <v>4800</v>
      </c>
      <c r="G7736" s="3">
        <f>Bakery[[#This Row],[Price]]*Bakery[[#This Row],[Quantity]]</f>
        <v>4800</v>
      </c>
    </row>
    <row r="7737" spans="1:7" x14ac:dyDescent="0.25">
      <c r="A7737">
        <v>2020</v>
      </c>
      <c r="B7737" t="s">
        <v>14</v>
      </c>
      <c r="C7737" s="1">
        <v>14000</v>
      </c>
      <c r="D7737" t="s">
        <v>24</v>
      </c>
      <c r="E7737" s="2">
        <v>1</v>
      </c>
      <c r="F7737">
        <f>IFERROR(VLOOKUP(Bakery[[#This Row],[Products]],Bakery_price[#All],2,FALSE),0)</f>
        <v>3500</v>
      </c>
      <c r="G7737" s="3">
        <f>Bakery[[#This Row],[Price]]*Bakery[[#This Row],[Quantity]]</f>
        <v>3500</v>
      </c>
    </row>
    <row r="7738" spans="1:7" x14ac:dyDescent="0.25">
      <c r="A7738">
        <v>2020</v>
      </c>
      <c r="B7738" t="s">
        <v>14</v>
      </c>
      <c r="C7738" s="1">
        <v>14000</v>
      </c>
      <c r="D7738" t="s">
        <v>8</v>
      </c>
      <c r="E7738" s="2">
        <v>1</v>
      </c>
      <c r="F7738">
        <f>IFERROR(VLOOKUP(Bakery[[#This Row],[Products]],Bakery_price[#All],2,FALSE),0)</f>
        <v>4800</v>
      </c>
      <c r="G7738" s="3">
        <f>Bakery[[#This Row],[Price]]*Bakery[[#This Row],[Quantity]]</f>
        <v>4800</v>
      </c>
    </row>
    <row r="7739" spans="1:7" x14ac:dyDescent="0.25">
      <c r="A7739">
        <v>2020</v>
      </c>
      <c r="B7739" t="s">
        <v>14</v>
      </c>
      <c r="C7739" s="1">
        <v>14000</v>
      </c>
      <c r="D7739" t="s">
        <v>17</v>
      </c>
      <c r="E7739" s="2">
        <v>1</v>
      </c>
      <c r="F7739">
        <f>IFERROR(VLOOKUP(Bakery[[#This Row],[Products]],Bakery_price[#All],2,FALSE),0)</f>
        <v>4000</v>
      </c>
      <c r="G7739" s="3">
        <f>Bakery[[#This Row],[Price]]*Bakery[[#This Row],[Quantity]]</f>
        <v>4000</v>
      </c>
    </row>
    <row r="7740" spans="1:7" x14ac:dyDescent="0.25">
      <c r="A7740">
        <v>2020</v>
      </c>
      <c r="B7740" t="s">
        <v>14</v>
      </c>
      <c r="C7740" s="1">
        <v>19300</v>
      </c>
      <c r="D7740" t="s">
        <v>8</v>
      </c>
      <c r="E7740" s="2">
        <v>1</v>
      </c>
      <c r="F7740">
        <f>IFERROR(VLOOKUP(Bakery[[#This Row],[Products]],Bakery_price[#All],2,FALSE),0)</f>
        <v>4800</v>
      </c>
      <c r="G7740" s="3">
        <f>Bakery[[#This Row],[Price]]*Bakery[[#This Row],[Quantity]]</f>
        <v>4800</v>
      </c>
    </row>
    <row r="7741" spans="1:7" x14ac:dyDescent="0.25">
      <c r="A7741">
        <v>2020</v>
      </c>
      <c r="B7741" t="s">
        <v>14</v>
      </c>
      <c r="C7741" s="1">
        <v>19300</v>
      </c>
      <c r="D7741" t="s">
        <v>17</v>
      </c>
      <c r="E7741" s="2">
        <v>1</v>
      </c>
      <c r="F7741">
        <f>IFERROR(VLOOKUP(Bakery[[#This Row],[Products]],Bakery_price[#All],2,FALSE),0)</f>
        <v>4000</v>
      </c>
      <c r="G7741" s="3">
        <f>Bakery[[#This Row],[Price]]*Bakery[[#This Row],[Quantity]]</f>
        <v>4000</v>
      </c>
    </row>
    <row r="7742" spans="1:7" x14ac:dyDescent="0.25">
      <c r="A7742">
        <v>2020</v>
      </c>
      <c r="B7742" t="s">
        <v>14</v>
      </c>
      <c r="C7742" s="1">
        <v>19300</v>
      </c>
      <c r="D7742" t="s">
        <v>26</v>
      </c>
      <c r="E7742" s="2">
        <v>1</v>
      </c>
      <c r="F7742">
        <f>IFERROR(VLOOKUP(Bakery[[#This Row],[Products]],Bakery_price[#All],2,FALSE),0)</f>
        <v>4000</v>
      </c>
      <c r="G7742" s="3">
        <f>Bakery[[#This Row],[Price]]*Bakery[[#This Row],[Quantity]]</f>
        <v>4000</v>
      </c>
    </row>
    <row r="7743" spans="1:7" x14ac:dyDescent="0.25">
      <c r="A7743">
        <v>2020</v>
      </c>
      <c r="B7743" t="s">
        <v>14</v>
      </c>
      <c r="C7743" s="1">
        <v>19300</v>
      </c>
      <c r="D7743" t="s">
        <v>9</v>
      </c>
      <c r="E7743" s="2" t="s">
        <v>32</v>
      </c>
      <c r="F7743">
        <f>IFERROR(VLOOKUP(Bakery[[#This Row],[Products]],Bakery_price[#All],2,FALSE),0)</f>
        <v>5000</v>
      </c>
      <c r="G7743" s="3">
        <f>Bakery[[#This Row],[Price]]*Bakery[[#This Row],[Quantity]]</f>
        <v>5000</v>
      </c>
    </row>
    <row r="7744" spans="1:7" x14ac:dyDescent="0.25">
      <c r="A7744">
        <v>2020</v>
      </c>
      <c r="B7744" t="s">
        <v>18</v>
      </c>
      <c r="C7744" s="1">
        <v>32200</v>
      </c>
      <c r="D7744" t="s">
        <v>6</v>
      </c>
      <c r="E7744" s="2">
        <v>5</v>
      </c>
      <c r="F7744">
        <f>IFERROR(VLOOKUP(Bakery[[#This Row],[Products]],Bakery_price[#All],2,FALSE),0)</f>
        <v>4800</v>
      </c>
      <c r="G7744" s="3">
        <f>Bakery[[#This Row],[Price]]*Bakery[[#This Row],[Quantity]]</f>
        <v>24000</v>
      </c>
    </row>
    <row r="7745" spans="1:7" x14ac:dyDescent="0.25">
      <c r="A7745">
        <v>2020</v>
      </c>
      <c r="B7745" t="s">
        <v>18</v>
      </c>
      <c r="C7745" s="1">
        <v>32200</v>
      </c>
      <c r="D7745" t="s">
        <v>24</v>
      </c>
      <c r="E7745" s="2">
        <v>1</v>
      </c>
      <c r="F7745">
        <f>IFERROR(VLOOKUP(Bakery[[#This Row],[Products]],Bakery_price[#All],2,FALSE),0)</f>
        <v>3500</v>
      </c>
      <c r="G7745" s="3">
        <f>Bakery[[#This Row],[Price]]*Bakery[[#This Row],[Quantity]]</f>
        <v>3500</v>
      </c>
    </row>
    <row r="7746" spans="1:7" x14ac:dyDescent="0.25">
      <c r="A7746">
        <v>2020</v>
      </c>
      <c r="B7746" t="s">
        <v>18</v>
      </c>
      <c r="C7746" s="1">
        <v>32200</v>
      </c>
      <c r="D7746" t="s">
        <v>25</v>
      </c>
      <c r="E7746" s="2">
        <v>1</v>
      </c>
      <c r="F7746">
        <f>IFERROR(VLOOKUP(Bakery[[#This Row],[Products]],Bakery_price[#All],2,FALSE),0)</f>
        <v>3500</v>
      </c>
      <c r="G7746" s="3">
        <f>Bakery[[#This Row],[Price]]*Bakery[[#This Row],[Quantity]]</f>
        <v>3500</v>
      </c>
    </row>
    <row r="7747" spans="1:7" x14ac:dyDescent="0.25">
      <c r="A7747">
        <v>2020</v>
      </c>
      <c r="B7747" t="s">
        <v>18</v>
      </c>
      <c r="C7747" s="1">
        <v>36900</v>
      </c>
      <c r="D7747" t="s">
        <v>6</v>
      </c>
      <c r="E7747" s="2">
        <v>3</v>
      </c>
      <c r="F7747">
        <f>IFERROR(VLOOKUP(Bakery[[#This Row],[Products]],Bakery_price[#All],2,FALSE),0)</f>
        <v>4800</v>
      </c>
      <c r="G7747" s="3">
        <f>Bakery[[#This Row],[Price]]*Bakery[[#This Row],[Quantity]]</f>
        <v>14400</v>
      </c>
    </row>
    <row r="7748" spans="1:7" x14ac:dyDescent="0.25">
      <c r="A7748">
        <v>2020</v>
      </c>
      <c r="B7748" t="s">
        <v>18</v>
      </c>
      <c r="C7748" s="1">
        <v>36900</v>
      </c>
      <c r="D7748" t="s">
        <v>15</v>
      </c>
      <c r="E7748" s="2">
        <v>2</v>
      </c>
      <c r="F7748">
        <f>IFERROR(VLOOKUP(Bakery[[#This Row],[Products]],Bakery_price[#All],2,FALSE),0)</f>
        <v>3500</v>
      </c>
      <c r="G7748" s="3">
        <f>Bakery[[#This Row],[Price]]*Bakery[[#This Row],[Quantity]]</f>
        <v>7000</v>
      </c>
    </row>
    <row r="7749" spans="1:7" x14ac:dyDescent="0.25">
      <c r="A7749">
        <v>2020</v>
      </c>
      <c r="B7749" t="s">
        <v>18</v>
      </c>
      <c r="C7749" s="1">
        <v>36900</v>
      </c>
      <c r="D7749" t="s">
        <v>17</v>
      </c>
      <c r="E7749" s="2">
        <v>2</v>
      </c>
      <c r="F7749">
        <f>IFERROR(VLOOKUP(Bakery[[#This Row],[Products]],Bakery_price[#All],2,FALSE),0)</f>
        <v>4000</v>
      </c>
      <c r="G7749" s="3">
        <f>Bakery[[#This Row],[Price]]*Bakery[[#This Row],[Quantity]]</f>
        <v>8000</v>
      </c>
    </row>
    <row r="7750" spans="1:7" x14ac:dyDescent="0.25">
      <c r="A7750">
        <v>2020</v>
      </c>
      <c r="B7750" t="s">
        <v>18</v>
      </c>
      <c r="C7750" s="1">
        <v>36900</v>
      </c>
      <c r="D7750" t="s">
        <v>12</v>
      </c>
      <c r="E7750" s="2">
        <v>1</v>
      </c>
      <c r="F7750">
        <f>IFERROR(VLOOKUP(Bakery[[#This Row],[Products]],Bakery_price[#All],2,FALSE),0)</f>
        <v>4500</v>
      </c>
      <c r="G7750" s="3">
        <f>Bakery[[#This Row],[Price]]*Bakery[[#This Row],[Quantity]]</f>
        <v>4500</v>
      </c>
    </row>
    <row r="7751" spans="1:7" x14ac:dyDescent="0.25">
      <c r="A7751">
        <v>2020</v>
      </c>
      <c r="B7751" t="s">
        <v>18</v>
      </c>
      <c r="C7751" s="1">
        <v>24300</v>
      </c>
      <c r="D7751" t="s">
        <v>6</v>
      </c>
      <c r="E7751" s="2">
        <v>1</v>
      </c>
      <c r="F7751">
        <f>IFERROR(VLOOKUP(Bakery[[#This Row],[Products]],Bakery_price[#All],2,FALSE),0)</f>
        <v>4800</v>
      </c>
      <c r="G7751" s="3">
        <f>Bakery[[#This Row],[Price]]*Bakery[[#This Row],[Quantity]]</f>
        <v>4800</v>
      </c>
    </row>
    <row r="7752" spans="1:7" x14ac:dyDescent="0.25">
      <c r="A7752">
        <v>2020</v>
      </c>
      <c r="B7752" t="s">
        <v>18</v>
      </c>
      <c r="C7752" s="1">
        <v>24300</v>
      </c>
      <c r="D7752" t="s">
        <v>15</v>
      </c>
      <c r="E7752" s="2">
        <v>1</v>
      </c>
      <c r="F7752">
        <f>IFERROR(VLOOKUP(Bakery[[#This Row],[Products]],Bakery_price[#All],2,FALSE),0)</f>
        <v>3500</v>
      </c>
      <c r="G7752" s="3">
        <f>Bakery[[#This Row],[Price]]*Bakery[[#This Row],[Quantity]]</f>
        <v>3500</v>
      </c>
    </row>
    <row r="7753" spans="1:7" x14ac:dyDescent="0.25">
      <c r="A7753">
        <v>2020</v>
      </c>
      <c r="B7753" t="s">
        <v>18</v>
      </c>
      <c r="C7753" s="1">
        <v>24300</v>
      </c>
      <c r="D7753" t="s">
        <v>7</v>
      </c>
      <c r="E7753" s="2">
        <v>1</v>
      </c>
      <c r="F7753">
        <f>IFERROR(VLOOKUP(Bakery[[#This Row],[Products]],Bakery_price[#All],2,FALSE),0)</f>
        <v>0</v>
      </c>
      <c r="G7753" s="3">
        <f>Bakery[[#This Row],[Price]]*Bakery[[#This Row],[Quantity]]</f>
        <v>0</v>
      </c>
    </row>
    <row r="7754" spans="1:7" x14ac:dyDescent="0.25">
      <c r="A7754">
        <v>2020</v>
      </c>
      <c r="B7754" t="s">
        <v>18</v>
      </c>
      <c r="C7754" s="1">
        <v>24300</v>
      </c>
      <c r="D7754" t="s">
        <v>8</v>
      </c>
      <c r="E7754" s="2">
        <v>1</v>
      </c>
      <c r="F7754">
        <f>IFERROR(VLOOKUP(Bakery[[#This Row],[Products]],Bakery_price[#All],2,FALSE),0)</f>
        <v>4800</v>
      </c>
      <c r="G7754" s="3">
        <f>Bakery[[#This Row],[Price]]*Bakery[[#This Row],[Quantity]]</f>
        <v>4800</v>
      </c>
    </row>
    <row r="7755" spans="1:7" x14ac:dyDescent="0.25">
      <c r="A7755">
        <v>2020</v>
      </c>
      <c r="B7755" t="s">
        <v>18</v>
      </c>
      <c r="C7755" s="1">
        <v>24300</v>
      </c>
      <c r="D7755" t="s">
        <v>29</v>
      </c>
      <c r="E7755" s="2">
        <v>1</v>
      </c>
      <c r="F7755">
        <f>IFERROR(VLOOKUP(Bakery[[#This Row],[Products]],Bakery_price[#All],2,FALSE),0)</f>
        <v>4500</v>
      </c>
      <c r="G7755" s="3">
        <f>Bakery[[#This Row],[Price]]*Bakery[[#This Row],[Quantity]]</f>
        <v>4500</v>
      </c>
    </row>
    <row r="7756" spans="1:7" x14ac:dyDescent="0.25">
      <c r="A7756">
        <v>2020</v>
      </c>
      <c r="B7756" t="s">
        <v>18</v>
      </c>
      <c r="C7756" s="1">
        <v>15300</v>
      </c>
      <c r="D7756" t="s">
        <v>6</v>
      </c>
      <c r="E7756" s="2">
        <v>1</v>
      </c>
      <c r="F7756">
        <f>IFERROR(VLOOKUP(Bakery[[#This Row],[Products]],Bakery_price[#All],2,FALSE),0)</f>
        <v>4800</v>
      </c>
      <c r="G7756" s="3">
        <f>Bakery[[#This Row],[Price]]*Bakery[[#This Row],[Quantity]]</f>
        <v>4800</v>
      </c>
    </row>
    <row r="7757" spans="1:7" x14ac:dyDescent="0.25">
      <c r="A7757">
        <v>2020</v>
      </c>
      <c r="B7757" t="s">
        <v>18</v>
      </c>
      <c r="C7757" s="1">
        <v>15300</v>
      </c>
      <c r="D7757" t="s">
        <v>8</v>
      </c>
      <c r="E7757" s="2">
        <v>1</v>
      </c>
      <c r="F7757">
        <f>IFERROR(VLOOKUP(Bakery[[#This Row],[Products]],Bakery_price[#All],2,FALSE),0)</f>
        <v>4800</v>
      </c>
      <c r="G7757" s="3">
        <f>Bakery[[#This Row],[Price]]*Bakery[[#This Row],[Quantity]]</f>
        <v>4800</v>
      </c>
    </row>
    <row r="7758" spans="1:7" x14ac:dyDescent="0.25">
      <c r="A7758">
        <v>2020</v>
      </c>
      <c r="B7758" t="s">
        <v>18</v>
      </c>
      <c r="C7758" s="1">
        <v>15300</v>
      </c>
      <c r="D7758" t="s">
        <v>17</v>
      </c>
      <c r="E7758" s="2">
        <v>1</v>
      </c>
      <c r="F7758">
        <f>IFERROR(VLOOKUP(Bakery[[#This Row],[Products]],Bakery_price[#All],2,FALSE),0)</f>
        <v>4000</v>
      </c>
      <c r="G7758" s="3">
        <f>Bakery[[#This Row],[Price]]*Bakery[[#This Row],[Quantity]]</f>
        <v>4000</v>
      </c>
    </row>
    <row r="7759" spans="1:7" x14ac:dyDescent="0.25">
      <c r="A7759">
        <v>2020</v>
      </c>
      <c r="B7759" t="s">
        <v>18</v>
      </c>
      <c r="C7759" s="1">
        <v>18300</v>
      </c>
      <c r="D7759" t="s">
        <v>6</v>
      </c>
      <c r="E7759" s="2">
        <v>1</v>
      </c>
      <c r="F7759">
        <f>IFERROR(VLOOKUP(Bakery[[#This Row],[Products]],Bakery_price[#All],2,FALSE),0)</f>
        <v>4800</v>
      </c>
      <c r="G7759" s="3">
        <f>Bakery[[#This Row],[Price]]*Bakery[[#This Row],[Quantity]]</f>
        <v>4800</v>
      </c>
    </row>
    <row r="7760" spans="1:7" x14ac:dyDescent="0.25">
      <c r="A7760">
        <v>2020</v>
      </c>
      <c r="B7760" t="s">
        <v>18</v>
      </c>
      <c r="C7760" s="1">
        <v>18300</v>
      </c>
      <c r="D7760" t="s">
        <v>15</v>
      </c>
      <c r="E7760" s="2">
        <v>1</v>
      </c>
      <c r="F7760">
        <f>IFERROR(VLOOKUP(Bakery[[#This Row],[Products]],Bakery_price[#All],2,FALSE),0)</f>
        <v>3500</v>
      </c>
      <c r="G7760" s="3">
        <f>Bakery[[#This Row],[Price]]*Bakery[[#This Row],[Quantity]]</f>
        <v>3500</v>
      </c>
    </row>
    <row r="7761" spans="1:7" x14ac:dyDescent="0.25">
      <c r="A7761">
        <v>2020</v>
      </c>
      <c r="B7761" t="s">
        <v>18</v>
      </c>
      <c r="C7761" s="1">
        <v>18300</v>
      </c>
      <c r="D7761" t="s">
        <v>25</v>
      </c>
      <c r="E7761" s="2">
        <v>1</v>
      </c>
      <c r="F7761">
        <f>IFERROR(VLOOKUP(Bakery[[#This Row],[Products]],Bakery_price[#All],2,FALSE),0)</f>
        <v>3500</v>
      </c>
      <c r="G7761" s="3">
        <f>Bakery[[#This Row],[Price]]*Bakery[[#This Row],[Quantity]]</f>
        <v>3500</v>
      </c>
    </row>
    <row r="7762" spans="1:7" x14ac:dyDescent="0.25">
      <c r="A7762">
        <v>2020</v>
      </c>
      <c r="B7762" t="s">
        <v>18</v>
      </c>
      <c r="C7762" s="1">
        <v>18300</v>
      </c>
      <c r="D7762" t="s">
        <v>12</v>
      </c>
      <c r="E7762" s="2">
        <v>1</v>
      </c>
      <c r="F7762">
        <f>IFERROR(VLOOKUP(Bakery[[#This Row],[Products]],Bakery_price[#All],2,FALSE),0)</f>
        <v>4500</v>
      </c>
      <c r="G7762" s="3">
        <f>Bakery[[#This Row],[Price]]*Bakery[[#This Row],[Quantity]]</f>
        <v>4500</v>
      </c>
    </row>
    <row r="7763" spans="1:7" x14ac:dyDescent="0.25">
      <c r="A7763">
        <v>2020</v>
      </c>
      <c r="B7763" t="s">
        <v>18</v>
      </c>
      <c r="C7763" s="1">
        <v>18300</v>
      </c>
      <c r="D7763" t="s">
        <v>6</v>
      </c>
      <c r="E7763" s="2">
        <v>1</v>
      </c>
      <c r="F7763">
        <f>IFERROR(VLOOKUP(Bakery[[#This Row],[Products]],Bakery_price[#All],2,FALSE),0)</f>
        <v>4800</v>
      </c>
      <c r="G7763" s="3">
        <f>Bakery[[#This Row],[Price]]*Bakery[[#This Row],[Quantity]]</f>
        <v>4800</v>
      </c>
    </row>
    <row r="7764" spans="1:7" x14ac:dyDescent="0.25">
      <c r="A7764">
        <v>2020</v>
      </c>
      <c r="B7764" t="s">
        <v>18</v>
      </c>
      <c r="C7764" s="1">
        <v>18300</v>
      </c>
      <c r="D7764" t="s">
        <v>24</v>
      </c>
      <c r="E7764" s="2">
        <v>1</v>
      </c>
      <c r="F7764">
        <f>IFERROR(VLOOKUP(Bakery[[#This Row],[Products]],Bakery_price[#All],2,FALSE),0)</f>
        <v>3500</v>
      </c>
      <c r="G7764" s="3">
        <f>Bakery[[#This Row],[Price]]*Bakery[[#This Row],[Quantity]]</f>
        <v>3500</v>
      </c>
    </row>
    <row r="7765" spans="1:7" x14ac:dyDescent="0.25">
      <c r="A7765">
        <v>2020</v>
      </c>
      <c r="B7765" t="s">
        <v>18</v>
      </c>
      <c r="C7765" s="1">
        <v>18300</v>
      </c>
      <c r="D7765" t="s">
        <v>8</v>
      </c>
      <c r="E7765" s="2">
        <v>1</v>
      </c>
      <c r="F7765">
        <f>IFERROR(VLOOKUP(Bakery[[#This Row],[Products]],Bakery_price[#All],2,FALSE),0)</f>
        <v>4800</v>
      </c>
      <c r="G7765" s="3">
        <f>Bakery[[#This Row],[Price]]*Bakery[[#This Row],[Quantity]]</f>
        <v>4800</v>
      </c>
    </row>
    <row r="7766" spans="1:7" x14ac:dyDescent="0.25">
      <c r="A7766">
        <v>2020</v>
      </c>
      <c r="B7766" t="s">
        <v>18</v>
      </c>
      <c r="C7766" s="1">
        <v>18300</v>
      </c>
      <c r="D7766" t="s">
        <v>25</v>
      </c>
      <c r="E7766" s="2">
        <v>1</v>
      </c>
      <c r="F7766">
        <f>IFERROR(VLOOKUP(Bakery[[#This Row],[Products]],Bakery_price[#All],2,FALSE),0)</f>
        <v>3500</v>
      </c>
      <c r="G7766" s="3">
        <f>Bakery[[#This Row],[Price]]*Bakery[[#This Row],[Quantity]]</f>
        <v>3500</v>
      </c>
    </row>
    <row r="7767" spans="1:7" x14ac:dyDescent="0.25">
      <c r="A7767">
        <v>2020</v>
      </c>
      <c r="B7767" t="s">
        <v>18</v>
      </c>
      <c r="C7767" s="1">
        <v>15000</v>
      </c>
      <c r="D7767" t="s">
        <v>8</v>
      </c>
      <c r="E7767" s="2">
        <v>1</v>
      </c>
      <c r="F7767">
        <f>IFERROR(VLOOKUP(Bakery[[#This Row],[Products]],Bakery_price[#All],2,FALSE),0)</f>
        <v>4800</v>
      </c>
      <c r="G7767" s="3">
        <f>Bakery[[#This Row],[Price]]*Bakery[[#This Row],[Quantity]]</f>
        <v>4800</v>
      </c>
    </row>
    <row r="7768" spans="1:7" x14ac:dyDescent="0.25">
      <c r="A7768">
        <v>2020</v>
      </c>
      <c r="B7768" t="s">
        <v>18</v>
      </c>
      <c r="C7768" s="1">
        <v>15000</v>
      </c>
      <c r="D7768" t="s">
        <v>17</v>
      </c>
      <c r="E7768" s="2">
        <v>1</v>
      </c>
      <c r="F7768">
        <f>IFERROR(VLOOKUP(Bakery[[#This Row],[Products]],Bakery_price[#All],2,FALSE),0)</f>
        <v>4000</v>
      </c>
      <c r="G7768" s="3">
        <f>Bakery[[#This Row],[Price]]*Bakery[[#This Row],[Quantity]]</f>
        <v>4000</v>
      </c>
    </row>
    <row r="7769" spans="1:7" x14ac:dyDescent="0.25">
      <c r="A7769">
        <v>2020</v>
      </c>
      <c r="B7769" t="s">
        <v>18</v>
      </c>
      <c r="C7769" s="1">
        <v>15000</v>
      </c>
      <c r="D7769" t="s">
        <v>16</v>
      </c>
      <c r="E7769" s="2">
        <v>1</v>
      </c>
      <c r="F7769">
        <f>IFERROR(VLOOKUP(Bakery[[#This Row],[Products]],Bakery_price[#All],2,FALSE),0)</f>
        <v>0</v>
      </c>
      <c r="G7769" s="3">
        <f>Bakery[[#This Row],[Price]]*Bakery[[#This Row],[Quantity]]</f>
        <v>0</v>
      </c>
    </row>
    <row r="7770" spans="1:7" x14ac:dyDescent="0.25">
      <c r="A7770">
        <v>2020</v>
      </c>
      <c r="B7770" t="s">
        <v>18</v>
      </c>
      <c r="C7770" s="1">
        <v>15800</v>
      </c>
      <c r="D7770" t="s">
        <v>6</v>
      </c>
      <c r="E7770" s="2">
        <v>1</v>
      </c>
      <c r="F7770">
        <f>IFERROR(VLOOKUP(Bakery[[#This Row],[Products]],Bakery_price[#All],2,FALSE),0)</f>
        <v>4800</v>
      </c>
      <c r="G7770" s="3">
        <f>Bakery[[#This Row],[Price]]*Bakery[[#This Row],[Quantity]]</f>
        <v>4800</v>
      </c>
    </row>
    <row r="7771" spans="1:7" x14ac:dyDescent="0.25">
      <c r="A7771">
        <v>2020</v>
      </c>
      <c r="B7771" t="s">
        <v>18</v>
      </c>
      <c r="C7771" s="1">
        <v>15800</v>
      </c>
      <c r="D7771" t="s">
        <v>31</v>
      </c>
      <c r="E7771" s="2">
        <v>1</v>
      </c>
      <c r="F7771">
        <f>IFERROR(VLOOKUP(Bakery[[#This Row],[Products]],Bakery_price[#All],2,FALSE),0)</f>
        <v>4000</v>
      </c>
      <c r="G7771" s="3">
        <f>Bakery[[#This Row],[Price]]*Bakery[[#This Row],[Quantity]]</f>
        <v>4000</v>
      </c>
    </row>
    <row r="7772" spans="1:7" x14ac:dyDescent="0.25">
      <c r="A7772">
        <v>2020</v>
      </c>
      <c r="B7772" t="s">
        <v>18</v>
      </c>
      <c r="C7772" s="1">
        <v>15800</v>
      </c>
      <c r="D7772" t="s">
        <v>29</v>
      </c>
      <c r="E7772" s="2">
        <v>1</v>
      </c>
      <c r="F7772">
        <f>IFERROR(VLOOKUP(Bakery[[#This Row],[Products]],Bakery_price[#All],2,FALSE),0)</f>
        <v>4500</v>
      </c>
      <c r="G7772" s="3">
        <f>Bakery[[#This Row],[Price]]*Bakery[[#This Row],[Quantity]]</f>
        <v>4500</v>
      </c>
    </row>
    <row r="7773" spans="1:7" x14ac:dyDescent="0.25">
      <c r="A7773">
        <v>2020</v>
      </c>
      <c r="B7773" t="s">
        <v>18</v>
      </c>
      <c r="C7773" s="1">
        <v>14300</v>
      </c>
      <c r="D7773" t="s">
        <v>6</v>
      </c>
      <c r="E7773" s="2">
        <v>1</v>
      </c>
      <c r="F7773">
        <f>IFERROR(VLOOKUP(Bakery[[#This Row],[Products]],Bakery_price[#All],2,FALSE),0)</f>
        <v>4800</v>
      </c>
      <c r="G7773" s="3">
        <f>Bakery[[#This Row],[Price]]*Bakery[[#This Row],[Quantity]]</f>
        <v>4800</v>
      </c>
    </row>
    <row r="7774" spans="1:7" x14ac:dyDescent="0.25">
      <c r="A7774">
        <v>2020</v>
      </c>
      <c r="B7774" t="s">
        <v>18</v>
      </c>
      <c r="C7774" s="1">
        <v>14300</v>
      </c>
      <c r="D7774" t="s">
        <v>7</v>
      </c>
      <c r="E7774" s="2">
        <v>1</v>
      </c>
      <c r="F7774">
        <f>IFERROR(VLOOKUP(Bakery[[#This Row],[Products]],Bakery_price[#All],2,FALSE),0)</f>
        <v>0</v>
      </c>
      <c r="G7774" s="3">
        <f>Bakery[[#This Row],[Price]]*Bakery[[#This Row],[Quantity]]</f>
        <v>0</v>
      </c>
    </row>
    <row r="7775" spans="1:7" x14ac:dyDescent="0.25">
      <c r="A7775">
        <v>2020</v>
      </c>
      <c r="B7775" t="s">
        <v>18</v>
      </c>
      <c r="C7775" s="1">
        <v>14300</v>
      </c>
      <c r="D7775" t="s">
        <v>25</v>
      </c>
      <c r="E7775" s="2">
        <v>1</v>
      </c>
      <c r="F7775">
        <f>IFERROR(VLOOKUP(Bakery[[#This Row],[Products]],Bakery_price[#All],2,FALSE),0)</f>
        <v>3500</v>
      </c>
      <c r="G7775" s="3">
        <f>Bakery[[#This Row],[Price]]*Bakery[[#This Row],[Quantity]]</f>
        <v>3500</v>
      </c>
    </row>
    <row r="7776" spans="1:7" x14ac:dyDescent="0.25">
      <c r="A7776">
        <v>2020</v>
      </c>
      <c r="B7776" t="s">
        <v>18</v>
      </c>
      <c r="C7776" s="1">
        <v>21600</v>
      </c>
      <c r="D7776" t="s">
        <v>6</v>
      </c>
      <c r="E7776" s="2">
        <v>2</v>
      </c>
      <c r="F7776">
        <f>IFERROR(VLOOKUP(Bakery[[#This Row],[Products]],Bakery_price[#All],2,FALSE),0)</f>
        <v>4800</v>
      </c>
      <c r="G7776" s="3">
        <f>Bakery[[#This Row],[Price]]*Bakery[[#This Row],[Quantity]]</f>
        <v>9600</v>
      </c>
    </row>
    <row r="7777" spans="1:7" x14ac:dyDescent="0.25">
      <c r="A7777">
        <v>2020</v>
      </c>
      <c r="B7777" t="s">
        <v>18</v>
      </c>
      <c r="C7777" s="1">
        <v>21600</v>
      </c>
      <c r="D7777" t="s">
        <v>9</v>
      </c>
      <c r="E7777" s="2" t="s">
        <v>32</v>
      </c>
      <c r="F7777">
        <f>IFERROR(VLOOKUP(Bakery[[#This Row],[Products]],Bakery_price[#All],2,FALSE),0)</f>
        <v>5000</v>
      </c>
      <c r="G7777" s="3">
        <f>Bakery[[#This Row],[Price]]*Bakery[[#This Row],[Quantity]]</f>
        <v>5000</v>
      </c>
    </row>
    <row r="7778" spans="1:7" x14ac:dyDescent="0.25">
      <c r="A7778">
        <v>2020</v>
      </c>
      <c r="B7778" t="s">
        <v>18</v>
      </c>
      <c r="C7778" s="1">
        <v>21600</v>
      </c>
      <c r="D7778" t="s">
        <v>11</v>
      </c>
      <c r="E7778" s="2" t="s">
        <v>32</v>
      </c>
      <c r="F7778">
        <f>IFERROR(VLOOKUP(Bakery[[#This Row],[Products]],Bakery_price[#All],2,FALSE),0)</f>
        <v>4000</v>
      </c>
      <c r="G7778" s="3">
        <f>Bakery[[#This Row],[Price]]*Bakery[[#This Row],[Quantity]]</f>
        <v>4000</v>
      </c>
    </row>
    <row r="7779" spans="1:7" x14ac:dyDescent="0.25">
      <c r="A7779">
        <v>2020</v>
      </c>
      <c r="B7779" t="s">
        <v>21</v>
      </c>
      <c r="C7779" s="1">
        <v>27000</v>
      </c>
      <c r="D7779" t="s">
        <v>7</v>
      </c>
      <c r="E7779" s="2">
        <v>3</v>
      </c>
      <c r="F7779">
        <f>IFERROR(VLOOKUP(Bakery[[#This Row],[Products]],Bakery_price[#All],2,FALSE),0)</f>
        <v>0</v>
      </c>
      <c r="G7779" s="3">
        <f>Bakery[[#This Row],[Price]]*Bakery[[#This Row],[Quantity]]</f>
        <v>0</v>
      </c>
    </row>
    <row r="7780" spans="1:7" x14ac:dyDescent="0.25">
      <c r="A7780">
        <v>2020</v>
      </c>
      <c r="B7780" t="s">
        <v>21</v>
      </c>
      <c r="C7780" s="1">
        <v>27000</v>
      </c>
      <c r="D7780" t="s">
        <v>24</v>
      </c>
      <c r="E7780" s="2">
        <v>1</v>
      </c>
      <c r="F7780">
        <f>IFERROR(VLOOKUP(Bakery[[#This Row],[Products]],Bakery_price[#All],2,FALSE),0)</f>
        <v>3500</v>
      </c>
      <c r="G7780" s="3">
        <f>Bakery[[#This Row],[Price]]*Bakery[[#This Row],[Quantity]]</f>
        <v>3500</v>
      </c>
    </row>
    <row r="7781" spans="1:7" x14ac:dyDescent="0.25">
      <c r="A7781">
        <v>2020</v>
      </c>
      <c r="B7781" t="s">
        <v>21</v>
      </c>
      <c r="C7781" s="1">
        <v>27000</v>
      </c>
      <c r="D7781" t="s">
        <v>29</v>
      </c>
      <c r="E7781" s="2">
        <v>1</v>
      </c>
      <c r="F7781">
        <f>IFERROR(VLOOKUP(Bakery[[#This Row],[Products]],Bakery_price[#All],2,FALSE),0)</f>
        <v>4500</v>
      </c>
      <c r="G7781" s="3">
        <f>Bakery[[#This Row],[Price]]*Bakery[[#This Row],[Quantity]]</f>
        <v>4500</v>
      </c>
    </row>
    <row r="7782" spans="1:7" x14ac:dyDescent="0.25">
      <c r="A7782">
        <v>2020</v>
      </c>
      <c r="B7782" t="s">
        <v>21</v>
      </c>
      <c r="C7782" s="1">
        <v>27000</v>
      </c>
      <c r="D7782" t="s">
        <v>9</v>
      </c>
      <c r="E7782" s="2" t="s">
        <v>32</v>
      </c>
      <c r="F7782">
        <f>IFERROR(VLOOKUP(Bakery[[#This Row],[Products]],Bakery_price[#All],2,FALSE),0)</f>
        <v>5000</v>
      </c>
      <c r="G7782" s="3">
        <f>Bakery[[#This Row],[Price]]*Bakery[[#This Row],[Quantity]]</f>
        <v>5000</v>
      </c>
    </row>
    <row r="7783" spans="1:7" x14ac:dyDescent="0.25">
      <c r="A7783">
        <v>2020</v>
      </c>
      <c r="B7783" t="s">
        <v>21</v>
      </c>
      <c r="C7783" s="1">
        <v>26300</v>
      </c>
      <c r="D7783" t="s">
        <v>6</v>
      </c>
      <c r="E7783" s="2">
        <v>1</v>
      </c>
      <c r="F7783">
        <f>IFERROR(VLOOKUP(Bakery[[#This Row],[Products]],Bakery_price[#All],2,FALSE),0)</f>
        <v>4800</v>
      </c>
      <c r="G7783" s="3">
        <f>Bakery[[#This Row],[Price]]*Bakery[[#This Row],[Quantity]]</f>
        <v>4800</v>
      </c>
    </row>
    <row r="7784" spans="1:7" x14ac:dyDescent="0.25">
      <c r="A7784">
        <v>2020</v>
      </c>
      <c r="B7784" t="s">
        <v>21</v>
      </c>
      <c r="C7784" s="1">
        <v>26300</v>
      </c>
      <c r="D7784" t="s">
        <v>7</v>
      </c>
      <c r="E7784" s="2">
        <v>1</v>
      </c>
      <c r="F7784">
        <f>IFERROR(VLOOKUP(Bakery[[#This Row],[Products]],Bakery_price[#All],2,FALSE),0)</f>
        <v>0</v>
      </c>
      <c r="G7784" s="3">
        <f>Bakery[[#This Row],[Price]]*Bakery[[#This Row],[Quantity]]</f>
        <v>0</v>
      </c>
    </row>
    <row r="7785" spans="1:7" x14ac:dyDescent="0.25">
      <c r="A7785">
        <v>2020</v>
      </c>
      <c r="B7785" t="s">
        <v>21</v>
      </c>
      <c r="C7785" s="1">
        <v>26300</v>
      </c>
      <c r="D7785" t="s">
        <v>20</v>
      </c>
      <c r="E7785" s="2">
        <v>1</v>
      </c>
      <c r="F7785">
        <f>IFERROR(VLOOKUP(Bakery[[#This Row],[Products]],Bakery_price[#All],2,FALSE),0)</f>
        <v>0</v>
      </c>
      <c r="G7785" s="3">
        <f>Bakery[[#This Row],[Price]]*Bakery[[#This Row],[Quantity]]</f>
        <v>0</v>
      </c>
    </row>
    <row r="7786" spans="1:7" x14ac:dyDescent="0.25">
      <c r="A7786">
        <v>2020</v>
      </c>
      <c r="B7786" t="s">
        <v>21</v>
      </c>
      <c r="C7786" s="1">
        <v>26300</v>
      </c>
      <c r="D7786" t="s">
        <v>8</v>
      </c>
      <c r="E7786" s="2">
        <v>1</v>
      </c>
      <c r="F7786">
        <f>IFERROR(VLOOKUP(Bakery[[#This Row],[Products]],Bakery_price[#All],2,FALSE),0)</f>
        <v>4800</v>
      </c>
      <c r="G7786" s="3">
        <f>Bakery[[#This Row],[Price]]*Bakery[[#This Row],[Quantity]]</f>
        <v>4800</v>
      </c>
    </row>
    <row r="7787" spans="1:7" x14ac:dyDescent="0.25">
      <c r="A7787">
        <v>2020</v>
      </c>
      <c r="B7787" t="s">
        <v>21</v>
      </c>
      <c r="C7787" s="1">
        <v>26300</v>
      </c>
      <c r="D7787" t="s">
        <v>27</v>
      </c>
      <c r="E7787" s="2">
        <v>1</v>
      </c>
      <c r="F7787">
        <f>IFERROR(VLOOKUP(Bakery[[#This Row],[Products]],Bakery_price[#All],2,FALSE),0)</f>
        <v>4500</v>
      </c>
      <c r="G7787" s="3">
        <f>Bakery[[#This Row],[Price]]*Bakery[[#This Row],[Quantity]]</f>
        <v>4500</v>
      </c>
    </row>
    <row r="7788" spans="1:7" x14ac:dyDescent="0.25">
      <c r="A7788">
        <v>2020</v>
      </c>
      <c r="B7788" t="s">
        <v>23</v>
      </c>
      <c r="C7788" s="1">
        <v>19800</v>
      </c>
      <c r="D7788" t="s">
        <v>6</v>
      </c>
      <c r="E7788" s="2">
        <v>1</v>
      </c>
      <c r="F7788">
        <f>IFERROR(VLOOKUP(Bakery[[#This Row],[Products]],Bakery_price[#All],2,FALSE),0)</f>
        <v>4800</v>
      </c>
      <c r="G7788" s="3">
        <f>Bakery[[#This Row],[Price]]*Bakery[[#This Row],[Quantity]]</f>
        <v>4800</v>
      </c>
    </row>
    <row r="7789" spans="1:7" x14ac:dyDescent="0.25">
      <c r="A7789">
        <v>2020</v>
      </c>
      <c r="B7789" t="s">
        <v>23</v>
      </c>
      <c r="C7789" s="1">
        <v>19800</v>
      </c>
      <c r="D7789" t="s">
        <v>8</v>
      </c>
      <c r="E7789" s="2">
        <v>1</v>
      </c>
      <c r="F7789">
        <f>IFERROR(VLOOKUP(Bakery[[#This Row],[Products]],Bakery_price[#All],2,FALSE),0)</f>
        <v>4800</v>
      </c>
      <c r="G7789" s="3">
        <f>Bakery[[#This Row],[Price]]*Bakery[[#This Row],[Quantity]]</f>
        <v>4800</v>
      </c>
    </row>
    <row r="7790" spans="1:7" x14ac:dyDescent="0.25">
      <c r="A7790">
        <v>2020</v>
      </c>
      <c r="B7790" t="s">
        <v>23</v>
      </c>
      <c r="C7790" s="1">
        <v>19800</v>
      </c>
      <c r="D7790" t="s">
        <v>17</v>
      </c>
      <c r="E7790" s="2">
        <v>1</v>
      </c>
      <c r="F7790">
        <f>IFERROR(VLOOKUP(Bakery[[#This Row],[Products]],Bakery_price[#All],2,FALSE),0)</f>
        <v>4000</v>
      </c>
      <c r="G7790" s="3">
        <f>Bakery[[#This Row],[Price]]*Bakery[[#This Row],[Quantity]]</f>
        <v>4000</v>
      </c>
    </row>
    <row r="7791" spans="1:7" x14ac:dyDescent="0.25">
      <c r="A7791">
        <v>2020</v>
      </c>
      <c r="B7791" t="s">
        <v>23</v>
      </c>
      <c r="C7791" s="1">
        <v>19800</v>
      </c>
      <c r="D7791" t="s">
        <v>29</v>
      </c>
      <c r="E7791" s="2">
        <v>1</v>
      </c>
      <c r="F7791">
        <f>IFERROR(VLOOKUP(Bakery[[#This Row],[Products]],Bakery_price[#All],2,FALSE),0)</f>
        <v>4500</v>
      </c>
      <c r="G7791" s="3">
        <f>Bakery[[#This Row],[Price]]*Bakery[[#This Row],[Quantity]]</f>
        <v>4500</v>
      </c>
    </row>
    <row r="7792" spans="1:7" x14ac:dyDescent="0.25">
      <c r="A7792">
        <v>2020</v>
      </c>
      <c r="B7792" t="s">
        <v>23</v>
      </c>
      <c r="C7792" s="1">
        <v>27100</v>
      </c>
      <c r="D7792" t="s">
        <v>6</v>
      </c>
      <c r="E7792" s="2">
        <v>2</v>
      </c>
      <c r="F7792">
        <f>IFERROR(VLOOKUP(Bakery[[#This Row],[Products]],Bakery_price[#All],2,FALSE),0)</f>
        <v>4800</v>
      </c>
      <c r="G7792" s="3">
        <f>Bakery[[#This Row],[Price]]*Bakery[[#This Row],[Quantity]]</f>
        <v>9600</v>
      </c>
    </row>
    <row r="7793" spans="1:7" x14ac:dyDescent="0.25">
      <c r="A7793">
        <v>2020</v>
      </c>
      <c r="B7793" t="s">
        <v>23</v>
      </c>
      <c r="C7793" s="1">
        <v>27100</v>
      </c>
      <c r="D7793" t="s">
        <v>7</v>
      </c>
      <c r="E7793" s="2">
        <v>3</v>
      </c>
      <c r="F7793">
        <f>IFERROR(VLOOKUP(Bakery[[#This Row],[Products]],Bakery_price[#All],2,FALSE),0)</f>
        <v>0</v>
      </c>
      <c r="G7793" s="3">
        <f>Bakery[[#This Row],[Price]]*Bakery[[#This Row],[Quantity]]</f>
        <v>0</v>
      </c>
    </row>
    <row r="7794" spans="1:7" x14ac:dyDescent="0.25">
      <c r="A7794">
        <v>2020</v>
      </c>
      <c r="B7794" t="s">
        <v>23</v>
      </c>
      <c r="C7794" s="1">
        <v>27100</v>
      </c>
      <c r="D7794" t="s">
        <v>25</v>
      </c>
      <c r="E7794" s="2">
        <v>1</v>
      </c>
      <c r="F7794">
        <f>IFERROR(VLOOKUP(Bakery[[#This Row],[Products]],Bakery_price[#All],2,FALSE),0)</f>
        <v>3500</v>
      </c>
      <c r="G7794" s="3">
        <f>Bakery[[#This Row],[Price]]*Bakery[[#This Row],[Quantity]]</f>
        <v>3500</v>
      </c>
    </row>
    <row r="7795" spans="1:7" x14ac:dyDescent="0.25">
      <c r="A7795">
        <v>2020</v>
      </c>
      <c r="B7795" t="s">
        <v>23</v>
      </c>
      <c r="C7795" s="1">
        <v>14300</v>
      </c>
      <c r="D7795" t="s">
        <v>6</v>
      </c>
      <c r="E7795" s="2">
        <v>1</v>
      </c>
      <c r="F7795">
        <f>IFERROR(VLOOKUP(Bakery[[#This Row],[Products]],Bakery_price[#All],2,FALSE),0)</f>
        <v>4800</v>
      </c>
      <c r="G7795" s="3">
        <f>Bakery[[#This Row],[Price]]*Bakery[[#This Row],[Quantity]]</f>
        <v>4800</v>
      </c>
    </row>
    <row r="7796" spans="1:7" x14ac:dyDescent="0.25">
      <c r="A7796">
        <v>2020</v>
      </c>
      <c r="B7796" t="s">
        <v>23</v>
      </c>
      <c r="C7796" s="1">
        <v>14300</v>
      </c>
      <c r="D7796" t="s">
        <v>15</v>
      </c>
      <c r="E7796" s="2">
        <v>1</v>
      </c>
      <c r="F7796">
        <f>IFERROR(VLOOKUP(Bakery[[#This Row],[Products]],Bakery_price[#All],2,FALSE),0)</f>
        <v>3500</v>
      </c>
      <c r="G7796" s="3">
        <f>Bakery[[#This Row],[Price]]*Bakery[[#This Row],[Quantity]]</f>
        <v>3500</v>
      </c>
    </row>
    <row r="7797" spans="1:7" x14ac:dyDescent="0.25">
      <c r="A7797">
        <v>2020</v>
      </c>
      <c r="B7797" t="s">
        <v>23</v>
      </c>
      <c r="C7797" s="1">
        <v>14300</v>
      </c>
      <c r="D7797" t="s">
        <v>7</v>
      </c>
      <c r="E7797" s="2">
        <v>1</v>
      </c>
      <c r="F7797">
        <f>IFERROR(VLOOKUP(Bakery[[#This Row],[Products]],Bakery_price[#All],2,FALSE),0)</f>
        <v>0</v>
      </c>
      <c r="G7797" s="3">
        <f>Bakery[[#This Row],[Price]]*Bakery[[#This Row],[Quantity]]</f>
        <v>0</v>
      </c>
    </row>
    <row r="7798" spans="1:7" x14ac:dyDescent="0.25">
      <c r="A7798">
        <v>2020</v>
      </c>
      <c r="B7798" t="s">
        <v>23</v>
      </c>
      <c r="C7798" s="1">
        <v>34000</v>
      </c>
      <c r="D7798" t="s">
        <v>6</v>
      </c>
      <c r="E7798" s="2">
        <v>5</v>
      </c>
      <c r="F7798">
        <f>IFERROR(VLOOKUP(Bakery[[#This Row],[Products]],Bakery_price[#All],2,FALSE),0)</f>
        <v>4800</v>
      </c>
      <c r="G7798" s="3">
        <f>Bakery[[#This Row],[Price]]*Bakery[[#This Row],[Quantity]]</f>
        <v>24000</v>
      </c>
    </row>
    <row r="7799" spans="1:7" x14ac:dyDescent="0.25">
      <c r="A7799">
        <v>2020</v>
      </c>
      <c r="B7799" t="s">
        <v>23</v>
      </c>
      <c r="C7799" s="1">
        <v>34000</v>
      </c>
      <c r="D7799" t="s">
        <v>24</v>
      </c>
      <c r="E7799" s="2">
        <v>1</v>
      </c>
      <c r="F7799">
        <f>IFERROR(VLOOKUP(Bakery[[#This Row],[Products]],Bakery_price[#All],2,FALSE),0)</f>
        <v>3500</v>
      </c>
      <c r="G7799" s="3">
        <f>Bakery[[#This Row],[Price]]*Bakery[[#This Row],[Quantity]]</f>
        <v>3500</v>
      </c>
    </row>
    <row r="7800" spans="1:7" x14ac:dyDescent="0.25">
      <c r="A7800">
        <v>2020</v>
      </c>
      <c r="B7800" t="s">
        <v>23</v>
      </c>
      <c r="C7800" s="1">
        <v>34000</v>
      </c>
      <c r="D7800" t="s">
        <v>12</v>
      </c>
      <c r="E7800" s="2">
        <v>1</v>
      </c>
      <c r="F7800">
        <f>IFERROR(VLOOKUP(Bakery[[#This Row],[Products]],Bakery_price[#All],2,FALSE),0)</f>
        <v>4500</v>
      </c>
      <c r="G7800" s="3">
        <f>Bakery[[#This Row],[Price]]*Bakery[[#This Row],[Quantity]]</f>
        <v>4500</v>
      </c>
    </row>
    <row r="7801" spans="1:7" x14ac:dyDescent="0.25">
      <c r="A7801">
        <v>2020</v>
      </c>
      <c r="B7801" t="s">
        <v>23</v>
      </c>
      <c r="C7801" s="1">
        <v>14300</v>
      </c>
      <c r="D7801" t="s">
        <v>6</v>
      </c>
      <c r="E7801" s="2">
        <v>1</v>
      </c>
      <c r="F7801">
        <f>IFERROR(VLOOKUP(Bakery[[#This Row],[Products]],Bakery_price[#All],2,FALSE),0)</f>
        <v>4800</v>
      </c>
      <c r="G7801" s="3">
        <f>Bakery[[#This Row],[Price]]*Bakery[[#This Row],[Quantity]]</f>
        <v>4800</v>
      </c>
    </row>
    <row r="7802" spans="1:7" x14ac:dyDescent="0.25">
      <c r="A7802">
        <v>2020</v>
      </c>
      <c r="B7802" t="s">
        <v>23</v>
      </c>
      <c r="C7802" s="1">
        <v>14300</v>
      </c>
      <c r="D7802" t="s">
        <v>17</v>
      </c>
      <c r="E7802" s="2">
        <v>1</v>
      </c>
      <c r="F7802">
        <f>IFERROR(VLOOKUP(Bakery[[#This Row],[Products]],Bakery_price[#All],2,FALSE),0)</f>
        <v>4000</v>
      </c>
      <c r="G7802" s="3">
        <f>Bakery[[#This Row],[Price]]*Bakery[[#This Row],[Quantity]]</f>
        <v>4000</v>
      </c>
    </row>
    <row r="7803" spans="1:7" x14ac:dyDescent="0.25">
      <c r="A7803">
        <v>2020</v>
      </c>
      <c r="B7803" t="s">
        <v>23</v>
      </c>
      <c r="C7803" s="1">
        <v>14300</v>
      </c>
      <c r="D7803" t="s">
        <v>25</v>
      </c>
      <c r="E7803" s="2">
        <v>1</v>
      </c>
      <c r="F7803">
        <f>IFERROR(VLOOKUP(Bakery[[#This Row],[Products]],Bakery_price[#All],2,FALSE),0)</f>
        <v>3500</v>
      </c>
      <c r="G7803" s="3">
        <f>Bakery[[#This Row],[Price]]*Bakery[[#This Row],[Quantity]]</f>
        <v>3500</v>
      </c>
    </row>
    <row r="7804" spans="1:7" x14ac:dyDescent="0.25">
      <c r="A7804">
        <v>2020</v>
      </c>
      <c r="B7804" t="s">
        <v>23</v>
      </c>
      <c r="C7804" s="1">
        <v>17300</v>
      </c>
      <c r="D7804" t="s">
        <v>6</v>
      </c>
      <c r="E7804" s="2">
        <v>1</v>
      </c>
      <c r="F7804">
        <f>IFERROR(VLOOKUP(Bakery[[#This Row],[Products]],Bakery_price[#All],2,FALSE),0)</f>
        <v>4800</v>
      </c>
      <c r="G7804" s="3">
        <f>Bakery[[#This Row],[Price]]*Bakery[[#This Row],[Quantity]]</f>
        <v>4800</v>
      </c>
    </row>
    <row r="7805" spans="1:7" x14ac:dyDescent="0.25">
      <c r="A7805">
        <v>2020</v>
      </c>
      <c r="B7805" t="s">
        <v>23</v>
      </c>
      <c r="C7805" s="1">
        <v>17300</v>
      </c>
      <c r="D7805" t="s">
        <v>15</v>
      </c>
      <c r="E7805" s="2">
        <v>2</v>
      </c>
      <c r="F7805">
        <f>IFERROR(VLOOKUP(Bakery[[#This Row],[Products]],Bakery_price[#All],2,FALSE),0)</f>
        <v>3500</v>
      </c>
      <c r="G7805" s="3">
        <f>Bakery[[#This Row],[Price]]*Bakery[[#This Row],[Quantity]]</f>
        <v>7000</v>
      </c>
    </row>
    <row r="7806" spans="1:7" x14ac:dyDescent="0.25">
      <c r="A7806">
        <v>2020</v>
      </c>
      <c r="B7806" t="s">
        <v>23</v>
      </c>
      <c r="C7806" s="1">
        <v>17300</v>
      </c>
      <c r="D7806" t="s">
        <v>30</v>
      </c>
      <c r="E7806" s="2">
        <v>1</v>
      </c>
      <c r="F7806">
        <f>IFERROR(VLOOKUP(Bakery[[#This Row],[Products]],Bakery_price[#All],2,FALSE),0)</f>
        <v>2500</v>
      </c>
      <c r="G7806" s="3">
        <f>Bakery[[#This Row],[Price]]*Bakery[[#This Row],[Quantity]]</f>
        <v>2500</v>
      </c>
    </row>
    <row r="7807" spans="1:7" x14ac:dyDescent="0.25">
      <c r="A7807">
        <v>2020</v>
      </c>
      <c r="B7807" t="s">
        <v>23</v>
      </c>
      <c r="C7807" s="1">
        <v>14800</v>
      </c>
      <c r="D7807" t="s">
        <v>20</v>
      </c>
      <c r="E7807" s="2">
        <v>1</v>
      </c>
      <c r="F7807">
        <f>IFERROR(VLOOKUP(Bakery[[#This Row],[Products]],Bakery_price[#All],2,FALSE),0)</f>
        <v>0</v>
      </c>
      <c r="G7807" s="3">
        <f>Bakery[[#This Row],[Price]]*Bakery[[#This Row],[Quantity]]</f>
        <v>0</v>
      </c>
    </row>
    <row r="7808" spans="1:7" x14ac:dyDescent="0.25">
      <c r="A7808">
        <v>2020</v>
      </c>
      <c r="B7808" t="s">
        <v>23</v>
      </c>
      <c r="C7808" s="1">
        <v>14800</v>
      </c>
      <c r="D7808" t="s">
        <v>8</v>
      </c>
      <c r="E7808" s="2">
        <v>1</v>
      </c>
      <c r="F7808">
        <f>IFERROR(VLOOKUP(Bakery[[#This Row],[Products]],Bakery_price[#All],2,FALSE),0)</f>
        <v>4800</v>
      </c>
      <c r="G7808" s="3">
        <f>Bakery[[#This Row],[Price]]*Bakery[[#This Row],[Quantity]]</f>
        <v>4800</v>
      </c>
    </row>
    <row r="7809" spans="1:7" x14ac:dyDescent="0.25">
      <c r="A7809">
        <v>2020</v>
      </c>
      <c r="B7809" t="s">
        <v>23</v>
      </c>
      <c r="C7809" s="1">
        <v>14800</v>
      </c>
      <c r="D7809" t="s">
        <v>26</v>
      </c>
      <c r="E7809" s="2">
        <v>1</v>
      </c>
      <c r="F7809">
        <f>IFERROR(VLOOKUP(Bakery[[#This Row],[Products]],Bakery_price[#All],2,FALSE),0)</f>
        <v>4000</v>
      </c>
      <c r="G7809" s="3">
        <f>Bakery[[#This Row],[Price]]*Bakery[[#This Row],[Quantity]]</f>
        <v>4000</v>
      </c>
    </row>
    <row r="7810" spans="1:7" x14ac:dyDescent="0.25">
      <c r="A7810">
        <v>2020</v>
      </c>
      <c r="B7810" t="s">
        <v>23</v>
      </c>
      <c r="C7810" s="1">
        <v>16000</v>
      </c>
      <c r="D7810" t="s">
        <v>24</v>
      </c>
      <c r="E7810" s="2">
        <v>1</v>
      </c>
      <c r="F7810">
        <f>IFERROR(VLOOKUP(Bakery[[#This Row],[Products]],Bakery_price[#All],2,FALSE),0)</f>
        <v>3500</v>
      </c>
      <c r="G7810" s="3">
        <f>Bakery[[#This Row],[Price]]*Bakery[[#This Row],[Quantity]]</f>
        <v>3500</v>
      </c>
    </row>
    <row r="7811" spans="1:7" x14ac:dyDescent="0.25">
      <c r="A7811">
        <v>2020</v>
      </c>
      <c r="B7811" t="s">
        <v>23</v>
      </c>
      <c r="C7811" s="1">
        <v>16000</v>
      </c>
      <c r="D7811" t="s">
        <v>25</v>
      </c>
      <c r="E7811" s="2">
        <v>1</v>
      </c>
      <c r="F7811">
        <f>IFERROR(VLOOKUP(Bakery[[#This Row],[Products]],Bakery_price[#All],2,FALSE),0)</f>
        <v>3500</v>
      </c>
      <c r="G7811" s="3">
        <f>Bakery[[#This Row],[Price]]*Bakery[[#This Row],[Quantity]]</f>
        <v>3500</v>
      </c>
    </row>
    <row r="7812" spans="1:7" x14ac:dyDescent="0.25">
      <c r="A7812">
        <v>2020</v>
      </c>
      <c r="B7812" t="s">
        <v>23</v>
      </c>
      <c r="C7812" s="1">
        <v>16000</v>
      </c>
      <c r="D7812" t="s">
        <v>12</v>
      </c>
      <c r="E7812" s="2">
        <v>1</v>
      </c>
      <c r="F7812">
        <f>IFERROR(VLOOKUP(Bakery[[#This Row],[Products]],Bakery_price[#All],2,FALSE),0)</f>
        <v>4500</v>
      </c>
      <c r="G7812" s="3">
        <f>Bakery[[#This Row],[Price]]*Bakery[[#This Row],[Quantity]]</f>
        <v>4500</v>
      </c>
    </row>
    <row r="7813" spans="1:7" x14ac:dyDescent="0.25">
      <c r="A7813">
        <v>2020</v>
      </c>
      <c r="B7813" t="s">
        <v>23</v>
      </c>
      <c r="C7813" s="1">
        <v>16000</v>
      </c>
      <c r="D7813" t="s">
        <v>30</v>
      </c>
      <c r="E7813" s="2">
        <v>1</v>
      </c>
      <c r="F7813">
        <f>IFERROR(VLOOKUP(Bakery[[#This Row],[Products]],Bakery_price[#All],2,FALSE),0)</f>
        <v>2500</v>
      </c>
      <c r="G7813" s="3">
        <f>Bakery[[#This Row],[Price]]*Bakery[[#This Row],[Quantity]]</f>
        <v>2500</v>
      </c>
    </row>
    <row r="7814" spans="1:7" x14ac:dyDescent="0.25">
      <c r="A7814">
        <v>2020</v>
      </c>
      <c r="B7814" t="s">
        <v>23</v>
      </c>
      <c r="C7814" s="1">
        <v>29200</v>
      </c>
      <c r="D7814" t="s">
        <v>6</v>
      </c>
      <c r="E7814" s="2">
        <v>3</v>
      </c>
      <c r="F7814">
        <f>IFERROR(VLOOKUP(Bakery[[#This Row],[Products]],Bakery_price[#All],2,FALSE),0)</f>
        <v>4800</v>
      </c>
      <c r="G7814" s="3">
        <f>Bakery[[#This Row],[Price]]*Bakery[[#This Row],[Quantity]]</f>
        <v>14400</v>
      </c>
    </row>
    <row r="7815" spans="1:7" x14ac:dyDescent="0.25">
      <c r="A7815">
        <v>2020</v>
      </c>
      <c r="B7815" t="s">
        <v>23</v>
      </c>
      <c r="C7815" s="1">
        <v>29200</v>
      </c>
      <c r="D7815" t="s">
        <v>31</v>
      </c>
      <c r="E7815" s="2">
        <v>1</v>
      </c>
      <c r="F7815">
        <f>IFERROR(VLOOKUP(Bakery[[#This Row],[Products]],Bakery_price[#All],2,FALSE),0)</f>
        <v>4000</v>
      </c>
      <c r="G7815" s="3">
        <f>Bakery[[#This Row],[Price]]*Bakery[[#This Row],[Quantity]]</f>
        <v>4000</v>
      </c>
    </row>
    <row r="7816" spans="1:7" x14ac:dyDescent="0.25">
      <c r="A7816">
        <v>2020</v>
      </c>
      <c r="B7816" t="s">
        <v>23</v>
      </c>
      <c r="C7816" s="1">
        <v>29200</v>
      </c>
      <c r="D7816" t="s">
        <v>26</v>
      </c>
      <c r="E7816" s="2">
        <v>1</v>
      </c>
      <c r="F7816">
        <f>IFERROR(VLOOKUP(Bakery[[#This Row],[Products]],Bakery_price[#All],2,FALSE),0)</f>
        <v>4000</v>
      </c>
      <c r="G7816" s="3">
        <f>Bakery[[#This Row],[Price]]*Bakery[[#This Row],[Quantity]]</f>
        <v>4000</v>
      </c>
    </row>
    <row r="7817" spans="1:7" x14ac:dyDescent="0.25">
      <c r="A7817">
        <v>2020</v>
      </c>
      <c r="B7817" t="s">
        <v>23</v>
      </c>
      <c r="C7817" s="1">
        <v>29200</v>
      </c>
      <c r="D7817" t="s">
        <v>10</v>
      </c>
      <c r="E7817" s="2">
        <v>1</v>
      </c>
      <c r="F7817">
        <f>IFERROR(VLOOKUP(Bakery[[#This Row],[Products]],Bakery_price[#All],2,FALSE),0)</f>
        <v>0</v>
      </c>
      <c r="G7817" s="3">
        <f>Bakery[[#This Row],[Price]]*Bakery[[#This Row],[Quantity]]</f>
        <v>0</v>
      </c>
    </row>
    <row r="7818" spans="1:7" x14ac:dyDescent="0.25">
      <c r="A7818">
        <v>2020</v>
      </c>
      <c r="B7818" t="s">
        <v>23</v>
      </c>
      <c r="C7818" s="1">
        <v>15600</v>
      </c>
      <c r="D7818" t="s">
        <v>6</v>
      </c>
      <c r="E7818" s="2">
        <v>2</v>
      </c>
      <c r="F7818">
        <f>IFERROR(VLOOKUP(Bakery[[#This Row],[Products]],Bakery_price[#All],2,FALSE),0)</f>
        <v>4800</v>
      </c>
      <c r="G7818" s="3">
        <f>Bakery[[#This Row],[Price]]*Bakery[[#This Row],[Quantity]]</f>
        <v>9600</v>
      </c>
    </row>
    <row r="7819" spans="1:7" x14ac:dyDescent="0.25">
      <c r="A7819">
        <v>2020</v>
      </c>
      <c r="B7819" t="s">
        <v>23</v>
      </c>
      <c r="C7819" s="1">
        <v>15600</v>
      </c>
      <c r="D7819" t="s">
        <v>7</v>
      </c>
      <c r="E7819" s="2">
        <v>1</v>
      </c>
      <c r="F7819">
        <f>IFERROR(VLOOKUP(Bakery[[#This Row],[Products]],Bakery_price[#All],2,FALSE),0)</f>
        <v>0</v>
      </c>
      <c r="G7819" s="3">
        <f>Bakery[[#This Row],[Price]]*Bakery[[#This Row],[Quantity]]</f>
        <v>0</v>
      </c>
    </row>
    <row r="7820" spans="1:7" x14ac:dyDescent="0.25">
      <c r="A7820">
        <v>2020</v>
      </c>
      <c r="B7820" t="s">
        <v>5</v>
      </c>
      <c r="C7820" s="1">
        <v>19300</v>
      </c>
      <c r="D7820" t="s">
        <v>6</v>
      </c>
      <c r="E7820" s="2">
        <v>1</v>
      </c>
      <c r="F7820">
        <f>IFERROR(VLOOKUP(Bakery[[#This Row],[Products]],Bakery_price[#All],2,FALSE),0)</f>
        <v>4800</v>
      </c>
      <c r="G7820" s="3">
        <f>Bakery[[#This Row],[Price]]*Bakery[[#This Row],[Quantity]]</f>
        <v>4800</v>
      </c>
    </row>
    <row r="7821" spans="1:7" x14ac:dyDescent="0.25">
      <c r="A7821">
        <v>2020</v>
      </c>
      <c r="B7821" t="s">
        <v>5</v>
      </c>
      <c r="C7821" s="1">
        <v>19300</v>
      </c>
      <c r="D7821" t="s">
        <v>31</v>
      </c>
      <c r="E7821" s="2">
        <v>1</v>
      </c>
      <c r="F7821">
        <f>IFERROR(VLOOKUP(Bakery[[#This Row],[Products]],Bakery_price[#All],2,FALSE),0)</f>
        <v>4000</v>
      </c>
      <c r="G7821" s="3">
        <f>Bakery[[#This Row],[Price]]*Bakery[[#This Row],[Quantity]]</f>
        <v>4000</v>
      </c>
    </row>
    <row r="7822" spans="1:7" x14ac:dyDescent="0.25">
      <c r="A7822">
        <v>2020</v>
      </c>
      <c r="B7822" t="s">
        <v>5</v>
      </c>
      <c r="C7822" s="1">
        <v>19300</v>
      </c>
      <c r="D7822" t="s">
        <v>30</v>
      </c>
      <c r="E7822" s="2">
        <v>1</v>
      </c>
      <c r="F7822">
        <f>IFERROR(VLOOKUP(Bakery[[#This Row],[Products]],Bakery_price[#All],2,FALSE),0)</f>
        <v>2500</v>
      </c>
      <c r="G7822" s="3">
        <f>Bakery[[#This Row],[Price]]*Bakery[[#This Row],[Quantity]]</f>
        <v>2500</v>
      </c>
    </row>
    <row r="7823" spans="1:7" x14ac:dyDescent="0.25">
      <c r="A7823">
        <v>2020</v>
      </c>
      <c r="B7823" t="s">
        <v>5</v>
      </c>
      <c r="C7823" s="1">
        <v>19300</v>
      </c>
      <c r="D7823" t="s">
        <v>10</v>
      </c>
      <c r="E7823" s="2">
        <v>1</v>
      </c>
      <c r="F7823">
        <f>IFERROR(VLOOKUP(Bakery[[#This Row],[Products]],Bakery_price[#All],2,FALSE),0)</f>
        <v>0</v>
      </c>
      <c r="G7823" s="3">
        <f>Bakery[[#This Row],[Price]]*Bakery[[#This Row],[Quantity]]</f>
        <v>0</v>
      </c>
    </row>
    <row r="7824" spans="1:7" x14ac:dyDescent="0.25">
      <c r="A7824">
        <v>2020</v>
      </c>
      <c r="B7824" t="s">
        <v>5</v>
      </c>
      <c r="C7824" s="1">
        <v>18800</v>
      </c>
      <c r="D7824" t="s">
        <v>6</v>
      </c>
      <c r="E7824" s="2">
        <v>1</v>
      </c>
      <c r="F7824">
        <f>IFERROR(VLOOKUP(Bakery[[#This Row],[Products]],Bakery_price[#All],2,FALSE),0)</f>
        <v>4800</v>
      </c>
      <c r="G7824" s="3">
        <f>Bakery[[#This Row],[Price]]*Bakery[[#This Row],[Quantity]]</f>
        <v>4800</v>
      </c>
    </row>
    <row r="7825" spans="1:7" x14ac:dyDescent="0.25">
      <c r="A7825">
        <v>2020</v>
      </c>
      <c r="B7825" t="s">
        <v>5</v>
      </c>
      <c r="C7825" s="1">
        <v>18800</v>
      </c>
      <c r="D7825" t="s">
        <v>15</v>
      </c>
      <c r="E7825" s="2">
        <v>1</v>
      </c>
      <c r="F7825">
        <f>IFERROR(VLOOKUP(Bakery[[#This Row],[Products]],Bakery_price[#All],2,FALSE),0)</f>
        <v>3500</v>
      </c>
      <c r="G7825" s="3">
        <f>Bakery[[#This Row],[Price]]*Bakery[[#This Row],[Quantity]]</f>
        <v>3500</v>
      </c>
    </row>
    <row r="7826" spans="1:7" x14ac:dyDescent="0.25">
      <c r="A7826">
        <v>2020</v>
      </c>
      <c r="B7826" t="s">
        <v>5</v>
      </c>
      <c r="C7826" s="1">
        <v>18800</v>
      </c>
      <c r="D7826" t="s">
        <v>26</v>
      </c>
      <c r="E7826" s="2">
        <v>1</v>
      </c>
      <c r="F7826">
        <f>IFERROR(VLOOKUP(Bakery[[#This Row],[Products]],Bakery_price[#All],2,FALSE),0)</f>
        <v>4000</v>
      </c>
      <c r="G7826" s="3">
        <f>Bakery[[#This Row],[Price]]*Bakery[[#This Row],[Quantity]]</f>
        <v>4000</v>
      </c>
    </row>
    <row r="7827" spans="1:7" x14ac:dyDescent="0.25">
      <c r="A7827">
        <v>2020</v>
      </c>
      <c r="B7827" t="s">
        <v>5</v>
      </c>
      <c r="C7827" s="1">
        <v>18800</v>
      </c>
      <c r="D7827" t="s">
        <v>12</v>
      </c>
      <c r="E7827" s="2">
        <v>1</v>
      </c>
      <c r="F7827">
        <f>IFERROR(VLOOKUP(Bakery[[#This Row],[Products]],Bakery_price[#All],2,FALSE),0)</f>
        <v>4500</v>
      </c>
      <c r="G7827" s="3">
        <f>Bakery[[#This Row],[Price]]*Bakery[[#This Row],[Quantity]]</f>
        <v>4500</v>
      </c>
    </row>
    <row r="7828" spans="1:7" x14ac:dyDescent="0.25">
      <c r="A7828">
        <v>2020</v>
      </c>
      <c r="B7828" t="s">
        <v>5</v>
      </c>
      <c r="C7828" s="1">
        <v>27600</v>
      </c>
      <c r="D7828" t="s">
        <v>6</v>
      </c>
      <c r="E7828" s="2">
        <v>2</v>
      </c>
      <c r="F7828">
        <f>IFERROR(VLOOKUP(Bakery[[#This Row],[Products]],Bakery_price[#All],2,FALSE),0)</f>
        <v>4800</v>
      </c>
      <c r="G7828" s="3">
        <f>Bakery[[#This Row],[Price]]*Bakery[[#This Row],[Quantity]]</f>
        <v>9600</v>
      </c>
    </row>
    <row r="7829" spans="1:7" x14ac:dyDescent="0.25">
      <c r="A7829">
        <v>2020</v>
      </c>
      <c r="B7829" t="s">
        <v>5</v>
      </c>
      <c r="C7829" s="1">
        <v>27600</v>
      </c>
      <c r="D7829" t="s">
        <v>15</v>
      </c>
      <c r="E7829" s="2">
        <v>2</v>
      </c>
      <c r="F7829">
        <f>IFERROR(VLOOKUP(Bakery[[#This Row],[Products]],Bakery_price[#All],2,FALSE),0)</f>
        <v>3500</v>
      </c>
      <c r="G7829" s="3">
        <f>Bakery[[#This Row],[Price]]*Bakery[[#This Row],[Quantity]]</f>
        <v>7000</v>
      </c>
    </row>
    <row r="7830" spans="1:7" x14ac:dyDescent="0.25">
      <c r="A7830">
        <v>2020</v>
      </c>
      <c r="B7830" t="s">
        <v>5</v>
      </c>
      <c r="C7830" s="1">
        <v>27600</v>
      </c>
      <c r="D7830" t="s">
        <v>29</v>
      </c>
      <c r="E7830" s="2">
        <v>1</v>
      </c>
      <c r="F7830">
        <f>IFERROR(VLOOKUP(Bakery[[#This Row],[Products]],Bakery_price[#All],2,FALSE),0)</f>
        <v>4500</v>
      </c>
      <c r="G7830" s="3">
        <f>Bakery[[#This Row],[Price]]*Bakery[[#This Row],[Quantity]]</f>
        <v>4500</v>
      </c>
    </row>
    <row r="7831" spans="1:7" x14ac:dyDescent="0.25">
      <c r="A7831">
        <v>2020</v>
      </c>
      <c r="B7831" t="s">
        <v>5</v>
      </c>
      <c r="C7831" s="1">
        <v>27600</v>
      </c>
      <c r="D7831" t="s">
        <v>12</v>
      </c>
      <c r="E7831" s="2">
        <v>1</v>
      </c>
      <c r="F7831">
        <f>IFERROR(VLOOKUP(Bakery[[#This Row],[Products]],Bakery_price[#All],2,FALSE),0)</f>
        <v>4500</v>
      </c>
      <c r="G7831" s="3">
        <f>Bakery[[#This Row],[Price]]*Bakery[[#This Row],[Quantity]]</f>
        <v>4500</v>
      </c>
    </row>
    <row r="7832" spans="1:7" x14ac:dyDescent="0.25">
      <c r="A7832">
        <v>2020</v>
      </c>
      <c r="B7832" t="s">
        <v>5</v>
      </c>
      <c r="C7832" s="1">
        <v>18300</v>
      </c>
      <c r="D7832" t="s">
        <v>6</v>
      </c>
      <c r="E7832" s="2">
        <v>1</v>
      </c>
      <c r="F7832">
        <f>IFERROR(VLOOKUP(Bakery[[#This Row],[Products]],Bakery_price[#All],2,FALSE),0)</f>
        <v>4800</v>
      </c>
      <c r="G7832" s="3">
        <f>Bakery[[#This Row],[Price]]*Bakery[[#This Row],[Quantity]]</f>
        <v>4800</v>
      </c>
    </row>
    <row r="7833" spans="1:7" x14ac:dyDescent="0.25">
      <c r="A7833">
        <v>2020</v>
      </c>
      <c r="B7833" t="s">
        <v>5</v>
      </c>
      <c r="C7833" s="1">
        <v>18300</v>
      </c>
      <c r="D7833" t="s">
        <v>20</v>
      </c>
      <c r="E7833" s="2">
        <v>1</v>
      </c>
      <c r="F7833">
        <f>IFERROR(VLOOKUP(Bakery[[#This Row],[Products]],Bakery_price[#All],2,FALSE),0)</f>
        <v>0</v>
      </c>
      <c r="G7833" s="3">
        <f>Bakery[[#This Row],[Price]]*Bakery[[#This Row],[Quantity]]</f>
        <v>0</v>
      </c>
    </row>
    <row r="7834" spans="1:7" x14ac:dyDescent="0.25">
      <c r="A7834">
        <v>2020</v>
      </c>
      <c r="B7834" t="s">
        <v>5</v>
      </c>
      <c r="C7834" s="1">
        <v>18300</v>
      </c>
      <c r="D7834" t="s">
        <v>8</v>
      </c>
      <c r="E7834" s="2">
        <v>1</v>
      </c>
      <c r="F7834">
        <f>IFERROR(VLOOKUP(Bakery[[#This Row],[Products]],Bakery_price[#All],2,FALSE),0)</f>
        <v>4800</v>
      </c>
      <c r="G7834" s="3">
        <f>Bakery[[#This Row],[Price]]*Bakery[[#This Row],[Quantity]]</f>
        <v>4800</v>
      </c>
    </row>
    <row r="7835" spans="1:7" x14ac:dyDescent="0.25">
      <c r="A7835">
        <v>2020</v>
      </c>
      <c r="B7835" t="s">
        <v>5</v>
      </c>
      <c r="C7835" s="1">
        <v>18300</v>
      </c>
      <c r="D7835" t="s">
        <v>30</v>
      </c>
      <c r="E7835" s="2">
        <v>1</v>
      </c>
      <c r="F7835">
        <f>IFERROR(VLOOKUP(Bakery[[#This Row],[Products]],Bakery_price[#All],2,FALSE),0)</f>
        <v>2500</v>
      </c>
      <c r="G7835" s="3">
        <f>Bakery[[#This Row],[Price]]*Bakery[[#This Row],[Quantity]]</f>
        <v>2500</v>
      </c>
    </row>
    <row r="7836" spans="1:7" x14ac:dyDescent="0.25">
      <c r="A7836">
        <v>2020</v>
      </c>
      <c r="B7836" t="s">
        <v>5</v>
      </c>
      <c r="C7836" s="1">
        <v>18800</v>
      </c>
      <c r="D7836" t="s">
        <v>6</v>
      </c>
      <c r="E7836" s="2">
        <v>1</v>
      </c>
      <c r="F7836">
        <f>IFERROR(VLOOKUP(Bakery[[#This Row],[Products]],Bakery_price[#All],2,FALSE),0)</f>
        <v>4800</v>
      </c>
      <c r="G7836" s="3">
        <f>Bakery[[#This Row],[Price]]*Bakery[[#This Row],[Quantity]]</f>
        <v>4800</v>
      </c>
    </row>
    <row r="7837" spans="1:7" x14ac:dyDescent="0.25">
      <c r="A7837">
        <v>2020</v>
      </c>
      <c r="B7837" t="s">
        <v>5</v>
      </c>
      <c r="C7837" s="1">
        <v>18800</v>
      </c>
      <c r="D7837" t="s">
        <v>17</v>
      </c>
      <c r="E7837" s="2">
        <v>1</v>
      </c>
      <c r="F7837">
        <f>IFERROR(VLOOKUP(Bakery[[#This Row],[Products]],Bakery_price[#All],2,FALSE),0)</f>
        <v>4000</v>
      </c>
      <c r="G7837" s="3">
        <f>Bakery[[#This Row],[Price]]*Bakery[[#This Row],[Quantity]]</f>
        <v>4000</v>
      </c>
    </row>
    <row r="7838" spans="1:7" x14ac:dyDescent="0.25">
      <c r="A7838">
        <v>2020</v>
      </c>
      <c r="B7838" t="s">
        <v>5</v>
      </c>
      <c r="C7838" s="1">
        <v>18800</v>
      </c>
      <c r="D7838" t="s">
        <v>11</v>
      </c>
      <c r="E7838" s="2" t="s">
        <v>33</v>
      </c>
      <c r="F7838">
        <f>IFERROR(VLOOKUP(Bakery[[#This Row],[Products]],Bakery_price[#All],2,FALSE),0)</f>
        <v>4000</v>
      </c>
      <c r="G7838" s="3">
        <f>Bakery[[#This Row],[Price]]*Bakery[[#This Row],[Quantity]]</f>
        <v>8000</v>
      </c>
    </row>
    <row r="7839" spans="1:7" x14ac:dyDescent="0.25">
      <c r="A7839">
        <v>2020</v>
      </c>
      <c r="B7839" t="s">
        <v>13</v>
      </c>
      <c r="C7839" s="1">
        <v>20100</v>
      </c>
      <c r="D7839" t="s">
        <v>6</v>
      </c>
      <c r="E7839" s="2">
        <v>2</v>
      </c>
      <c r="F7839">
        <f>IFERROR(VLOOKUP(Bakery[[#This Row],[Products]],Bakery_price[#All],2,FALSE),0)</f>
        <v>4800</v>
      </c>
      <c r="G7839" s="3">
        <f>Bakery[[#This Row],[Price]]*Bakery[[#This Row],[Quantity]]</f>
        <v>9600</v>
      </c>
    </row>
    <row r="7840" spans="1:7" x14ac:dyDescent="0.25">
      <c r="A7840">
        <v>2020</v>
      </c>
      <c r="B7840" t="s">
        <v>13</v>
      </c>
      <c r="C7840" s="1">
        <v>20100</v>
      </c>
      <c r="D7840" t="s">
        <v>7</v>
      </c>
      <c r="E7840" s="2">
        <v>1</v>
      </c>
      <c r="F7840">
        <f>IFERROR(VLOOKUP(Bakery[[#This Row],[Products]],Bakery_price[#All],2,FALSE),0)</f>
        <v>0</v>
      </c>
      <c r="G7840" s="3">
        <f>Bakery[[#This Row],[Price]]*Bakery[[#This Row],[Quantity]]</f>
        <v>0</v>
      </c>
    </row>
    <row r="7841" spans="1:7" x14ac:dyDescent="0.25">
      <c r="A7841">
        <v>2020</v>
      </c>
      <c r="B7841" t="s">
        <v>13</v>
      </c>
      <c r="C7841" s="1">
        <v>20100</v>
      </c>
      <c r="D7841" t="s">
        <v>12</v>
      </c>
      <c r="E7841" s="2">
        <v>1</v>
      </c>
      <c r="F7841">
        <f>IFERROR(VLOOKUP(Bakery[[#This Row],[Products]],Bakery_price[#All],2,FALSE),0)</f>
        <v>4500</v>
      </c>
      <c r="G7841" s="3">
        <f>Bakery[[#This Row],[Price]]*Bakery[[#This Row],[Quantity]]</f>
        <v>4500</v>
      </c>
    </row>
    <row r="7842" spans="1:7" x14ac:dyDescent="0.25">
      <c r="A7842">
        <v>2020</v>
      </c>
      <c r="B7842" t="s">
        <v>13</v>
      </c>
      <c r="C7842" s="1">
        <v>19300</v>
      </c>
      <c r="D7842" t="s">
        <v>6</v>
      </c>
      <c r="E7842" s="2">
        <v>1</v>
      </c>
      <c r="F7842">
        <f>IFERROR(VLOOKUP(Bakery[[#This Row],[Products]],Bakery_price[#All],2,FALSE),0)</f>
        <v>4800</v>
      </c>
      <c r="G7842" s="3">
        <f>Bakery[[#This Row],[Price]]*Bakery[[#This Row],[Quantity]]</f>
        <v>4800</v>
      </c>
    </row>
    <row r="7843" spans="1:7" x14ac:dyDescent="0.25">
      <c r="A7843">
        <v>2020</v>
      </c>
      <c r="B7843" t="s">
        <v>13</v>
      </c>
      <c r="C7843" s="1">
        <v>19300</v>
      </c>
      <c r="D7843" t="s">
        <v>15</v>
      </c>
      <c r="E7843" s="2">
        <v>1</v>
      </c>
      <c r="F7843">
        <f>IFERROR(VLOOKUP(Bakery[[#This Row],[Products]],Bakery_price[#All],2,FALSE),0)</f>
        <v>3500</v>
      </c>
      <c r="G7843" s="3">
        <f>Bakery[[#This Row],[Price]]*Bakery[[#This Row],[Quantity]]</f>
        <v>3500</v>
      </c>
    </row>
    <row r="7844" spans="1:7" x14ac:dyDescent="0.25">
      <c r="A7844">
        <v>2020</v>
      </c>
      <c r="B7844" t="s">
        <v>13</v>
      </c>
      <c r="C7844" s="1">
        <v>19300</v>
      </c>
      <c r="D7844" t="s">
        <v>8</v>
      </c>
      <c r="E7844" s="2">
        <v>1</v>
      </c>
      <c r="F7844">
        <f>IFERROR(VLOOKUP(Bakery[[#This Row],[Products]],Bakery_price[#All],2,FALSE),0)</f>
        <v>4800</v>
      </c>
      <c r="G7844" s="3">
        <f>Bakery[[#This Row],[Price]]*Bakery[[#This Row],[Quantity]]</f>
        <v>4800</v>
      </c>
    </row>
    <row r="7845" spans="1:7" x14ac:dyDescent="0.25">
      <c r="A7845">
        <v>2020</v>
      </c>
      <c r="B7845" t="s">
        <v>13</v>
      </c>
      <c r="C7845" s="1">
        <v>19300</v>
      </c>
      <c r="D7845" t="s">
        <v>12</v>
      </c>
      <c r="E7845" s="2">
        <v>1</v>
      </c>
      <c r="F7845">
        <f>IFERROR(VLOOKUP(Bakery[[#This Row],[Products]],Bakery_price[#All],2,FALSE),0)</f>
        <v>4500</v>
      </c>
      <c r="G7845" s="3">
        <f>Bakery[[#This Row],[Price]]*Bakery[[#This Row],[Quantity]]</f>
        <v>4500</v>
      </c>
    </row>
    <row r="7846" spans="1:7" x14ac:dyDescent="0.25">
      <c r="A7846">
        <v>2020</v>
      </c>
      <c r="B7846" t="s">
        <v>13</v>
      </c>
      <c r="C7846" s="1">
        <v>15500</v>
      </c>
      <c r="D7846" t="s">
        <v>8</v>
      </c>
      <c r="E7846" s="2">
        <v>2</v>
      </c>
      <c r="F7846">
        <f>IFERROR(VLOOKUP(Bakery[[#This Row],[Products]],Bakery_price[#All],2,FALSE),0)</f>
        <v>4800</v>
      </c>
      <c r="G7846" s="3">
        <f>Bakery[[#This Row],[Price]]*Bakery[[#This Row],[Quantity]]</f>
        <v>9600</v>
      </c>
    </row>
    <row r="7847" spans="1:7" x14ac:dyDescent="0.25">
      <c r="A7847">
        <v>2020</v>
      </c>
      <c r="B7847" t="s">
        <v>13</v>
      </c>
      <c r="C7847" s="1">
        <v>15500</v>
      </c>
      <c r="D7847" t="s">
        <v>12</v>
      </c>
      <c r="E7847" s="2">
        <v>1</v>
      </c>
      <c r="F7847">
        <f>IFERROR(VLOOKUP(Bakery[[#This Row],[Products]],Bakery_price[#All],2,FALSE),0)</f>
        <v>4500</v>
      </c>
      <c r="G7847" s="3">
        <f>Bakery[[#This Row],[Price]]*Bakery[[#This Row],[Quantity]]</f>
        <v>4500</v>
      </c>
    </row>
    <row r="7848" spans="1:7" x14ac:dyDescent="0.25">
      <c r="A7848">
        <v>2020</v>
      </c>
      <c r="B7848" t="s">
        <v>13</v>
      </c>
      <c r="C7848" s="1">
        <v>20600</v>
      </c>
      <c r="D7848" t="s">
        <v>6</v>
      </c>
      <c r="E7848" s="2">
        <v>2</v>
      </c>
      <c r="F7848">
        <f>IFERROR(VLOOKUP(Bakery[[#This Row],[Products]],Bakery_price[#All],2,FALSE),0)</f>
        <v>4800</v>
      </c>
      <c r="G7848" s="3">
        <f>Bakery[[#This Row],[Price]]*Bakery[[#This Row],[Quantity]]</f>
        <v>9600</v>
      </c>
    </row>
    <row r="7849" spans="1:7" x14ac:dyDescent="0.25">
      <c r="A7849">
        <v>2020</v>
      </c>
      <c r="B7849" t="s">
        <v>13</v>
      </c>
      <c r="C7849" s="1">
        <v>20600</v>
      </c>
      <c r="D7849" t="s">
        <v>15</v>
      </c>
      <c r="E7849" s="2">
        <v>1</v>
      </c>
      <c r="F7849">
        <f>IFERROR(VLOOKUP(Bakery[[#This Row],[Products]],Bakery_price[#All],2,FALSE),0)</f>
        <v>3500</v>
      </c>
      <c r="G7849" s="3">
        <f>Bakery[[#This Row],[Price]]*Bakery[[#This Row],[Quantity]]</f>
        <v>3500</v>
      </c>
    </row>
    <row r="7850" spans="1:7" x14ac:dyDescent="0.25">
      <c r="A7850">
        <v>2020</v>
      </c>
      <c r="B7850" t="s">
        <v>13</v>
      </c>
      <c r="C7850" s="1">
        <v>20600</v>
      </c>
      <c r="D7850" t="s">
        <v>12</v>
      </c>
      <c r="E7850" s="2">
        <v>1</v>
      </c>
      <c r="F7850">
        <f>IFERROR(VLOOKUP(Bakery[[#This Row],[Products]],Bakery_price[#All],2,FALSE),0)</f>
        <v>4500</v>
      </c>
      <c r="G7850" s="3">
        <f>Bakery[[#This Row],[Price]]*Bakery[[#This Row],[Quantity]]</f>
        <v>4500</v>
      </c>
    </row>
    <row r="7851" spans="1:7" x14ac:dyDescent="0.25">
      <c r="A7851">
        <v>2020</v>
      </c>
      <c r="B7851" t="s">
        <v>13</v>
      </c>
      <c r="C7851" s="1">
        <v>18600</v>
      </c>
      <c r="D7851" t="s">
        <v>6</v>
      </c>
      <c r="E7851" s="2">
        <v>2</v>
      </c>
      <c r="F7851">
        <f>IFERROR(VLOOKUP(Bakery[[#This Row],[Products]],Bakery_price[#All],2,FALSE),0)</f>
        <v>4800</v>
      </c>
      <c r="G7851" s="3">
        <f>Bakery[[#This Row],[Price]]*Bakery[[#This Row],[Quantity]]</f>
        <v>9600</v>
      </c>
    </row>
    <row r="7852" spans="1:7" x14ac:dyDescent="0.25">
      <c r="A7852">
        <v>2020</v>
      </c>
      <c r="B7852" t="s">
        <v>13</v>
      </c>
      <c r="C7852" s="1">
        <v>18600</v>
      </c>
      <c r="D7852" t="s">
        <v>15</v>
      </c>
      <c r="E7852" s="2">
        <v>1</v>
      </c>
      <c r="F7852">
        <f>IFERROR(VLOOKUP(Bakery[[#This Row],[Products]],Bakery_price[#All],2,FALSE),0)</f>
        <v>3500</v>
      </c>
      <c r="G7852" s="3">
        <f>Bakery[[#This Row],[Price]]*Bakery[[#This Row],[Quantity]]</f>
        <v>3500</v>
      </c>
    </row>
    <row r="7853" spans="1:7" x14ac:dyDescent="0.25">
      <c r="A7853">
        <v>2020</v>
      </c>
      <c r="B7853" t="s">
        <v>13</v>
      </c>
      <c r="C7853" s="1">
        <v>18600</v>
      </c>
      <c r="D7853" t="s">
        <v>24</v>
      </c>
      <c r="E7853" s="2">
        <v>1</v>
      </c>
      <c r="F7853">
        <f>IFERROR(VLOOKUP(Bakery[[#This Row],[Products]],Bakery_price[#All],2,FALSE),0)</f>
        <v>3500</v>
      </c>
      <c r="G7853" s="3">
        <f>Bakery[[#This Row],[Price]]*Bakery[[#This Row],[Quantity]]</f>
        <v>3500</v>
      </c>
    </row>
    <row r="7854" spans="1:7" x14ac:dyDescent="0.25">
      <c r="A7854">
        <v>2020</v>
      </c>
      <c r="B7854" t="s">
        <v>13</v>
      </c>
      <c r="C7854" s="1">
        <v>19800</v>
      </c>
      <c r="D7854" t="s">
        <v>6</v>
      </c>
      <c r="E7854" s="2">
        <v>2</v>
      </c>
      <c r="F7854">
        <f>IFERROR(VLOOKUP(Bakery[[#This Row],[Products]],Bakery_price[#All],2,FALSE),0)</f>
        <v>4800</v>
      </c>
      <c r="G7854" s="3">
        <f>Bakery[[#This Row],[Price]]*Bakery[[#This Row],[Quantity]]</f>
        <v>9600</v>
      </c>
    </row>
    <row r="7855" spans="1:7" x14ac:dyDescent="0.25">
      <c r="A7855">
        <v>2020</v>
      </c>
      <c r="B7855" t="s">
        <v>13</v>
      </c>
      <c r="C7855" s="1">
        <v>19800</v>
      </c>
      <c r="D7855" t="s">
        <v>15</v>
      </c>
      <c r="E7855" s="2">
        <v>1</v>
      </c>
      <c r="F7855">
        <f>IFERROR(VLOOKUP(Bakery[[#This Row],[Products]],Bakery_price[#All],2,FALSE),0)</f>
        <v>3500</v>
      </c>
      <c r="G7855" s="3">
        <f>Bakery[[#This Row],[Price]]*Bakery[[#This Row],[Quantity]]</f>
        <v>3500</v>
      </c>
    </row>
    <row r="7856" spans="1:7" x14ac:dyDescent="0.25">
      <c r="A7856">
        <v>2020</v>
      </c>
      <c r="B7856" t="s">
        <v>13</v>
      </c>
      <c r="C7856" s="1">
        <v>19800</v>
      </c>
      <c r="D7856" t="s">
        <v>24</v>
      </c>
      <c r="E7856" s="2">
        <v>1</v>
      </c>
      <c r="F7856">
        <f>IFERROR(VLOOKUP(Bakery[[#This Row],[Products]],Bakery_price[#All],2,FALSE),0)</f>
        <v>3500</v>
      </c>
      <c r="G7856" s="3">
        <f>Bakery[[#This Row],[Price]]*Bakery[[#This Row],[Quantity]]</f>
        <v>3500</v>
      </c>
    </row>
    <row r="7857" spans="1:7" x14ac:dyDescent="0.25">
      <c r="A7857">
        <v>2020</v>
      </c>
      <c r="B7857" t="s">
        <v>13</v>
      </c>
      <c r="C7857" s="1">
        <v>17000</v>
      </c>
      <c r="D7857" t="s">
        <v>24</v>
      </c>
      <c r="E7857" s="2">
        <v>1</v>
      </c>
      <c r="F7857">
        <f>IFERROR(VLOOKUP(Bakery[[#This Row],[Products]],Bakery_price[#All],2,FALSE),0)</f>
        <v>3500</v>
      </c>
      <c r="G7857" s="3">
        <f>Bakery[[#This Row],[Price]]*Bakery[[#This Row],[Quantity]]</f>
        <v>3500</v>
      </c>
    </row>
    <row r="7858" spans="1:7" x14ac:dyDescent="0.25">
      <c r="A7858">
        <v>2020</v>
      </c>
      <c r="B7858" t="s">
        <v>13</v>
      </c>
      <c r="C7858" s="1">
        <v>17000</v>
      </c>
      <c r="D7858" t="s">
        <v>8</v>
      </c>
      <c r="E7858" s="2">
        <v>1</v>
      </c>
      <c r="F7858">
        <f>IFERROR(VLOOKUP(Bakery[[#This Row],[Products]],Bakery_price[#All],2,FALSE),0)</f>
        <v>4800</v>
      </c>
      <c r="G7858" s="3">
        <f>Bakery[[#This Row],[Price]]*Bakery[[#This Row],[Quantity]]</f>
        <v>4800</v>
      </c>
    </row>
    <row r="7859" spans="1:7" x14ac:dyDescent="0.25">
      <c r="A7859">
        <v>2020</v>
      </c>
      <c r="B7859" t="s">
        <v>13</v>
      </c>
      <c r="C7859" s="1">
        <v>17000</v>
      </c>
      <c r="D7859" t="s">
        <v>31</v>
      </c>
      <c r="E7859" s="2">
        <v>1</v>
      </c>
      <c r="F7859">
        <f>IFERROR(VLOOKUP(Bakery[[#This Row],[Products]],Bakery_price[#All],2,FALSE),0)</f>
        <v>4000</v>
      </c>
      <c r="G7859" s="3">
        <f>Bakery[[#This Row],[Price]]*Bakery[[#This Row],[Quantity]]</f>
        <v>4000</v>
      </c>
    </row>
    <row r="7860" spans="1:7" x14ac:dyDescent="0.25">
      <c r="A7860">
        <v>2020</v>
      </c>
      <c r="B7860" t="s">
        <v>13</v>
      </c>
      <c r="C7860" s="1">
        <v>17000</v>
      </c>
      <c r="D7860" t="s">
        <v>30</v>
      </c>
      <c r="E7860" s="2">
        <v>1</v>
      </c>
      <c r="F7860">
        <f>IFERROR(VLOOKUP(Bakery[[#This Row],[Products]],Bakery_price[#All],2,FALSE),0)</f>
        <v>2500</v>
      </c>
      <c r="G7860" s="3">
        <f>Bakery[[#This Row],[Price]]*Bakery[[#This Row],[Quantity]]</f>
        <v>2500</v>
      </c>
    </row>
    <row r="7861" spans="1:7" x14ac:dyDescent="0.25">
      <c r="A7861">
        <v>2020</v>
      </c>
      <c r="B7861" t="s">
        <v>13</v>
      </c>
      <c r="C7861" s="1">
        <v>16100</v>
      </c>
      <c r="D7861" t="s">
        <v>6</v>
      </c>
      <c r="E7861" s="2">
        <v>2</v>
      </c>
      <c r="F7861">
        <f>IFERROR(VLOOKUP(Bakery[[#This Row],[Products]],Bakery_price[#All],2,FALSE),0)</f>
        <v>4800</v>
      </c>
      <c r="G7861" s="3">
        <f>Bakery[[#This Row],[Price]]*Bakery[[#This Row],[Quantity]]</f>
        <v>9600</v>
      </c>
    </row>
    <row r="7862" spans="1:7" x14ac:dyDescent="0.25">
      <c r="A7862">
        <v>2020</v>
      </c>
      <c r="B7862" t="s">
        <v>13</v>
      </c>
      <c r="C7862" s="1">
        <v>16100</v>
      </c>
      <c r="D7862" t="s">
        <v>16</v>
      </c>
      <c r="E7862" s="2">
        <v>1</v>
      </c>
      <c r="F7862">
        <f>IFERROR(VLOOKUP(Bakery[[#This Row],[Products]],Bakery_price[#All],2,FALSE),0)</f>
        <v>0</v>
      </c>
      <c r="G7862" s="3">
        <f>Bakery[[#This Row],[Price]]*Bakery[[#This Row],[Quantity]]</f>
        <v>0</v>
      </c>
    </row>
    <row r="7863" spans="1:7" x14ac:dyDescent="0.25">
      <c r="A7863">
        <v>2020</v>
      </c>
      <c r="B7863" t="s">
        <v>14</v>
      </c>
      <c r="C7863" s="1">
        <v>19300</v>
      </c>
      <c r="D7863" t="s">
        <v>6</v>
      </c>
      <c r="E7863" s="2">
        <v>1</v>
      </c>
      <c r="F7863">
        <f>IFERROR(VLOOKUP(Bakery[[#This Row],[Products]],Bakery_price[#All],2,FALSE),0)</f>
        <v>4800</v>
      </c>
      <c r="G7863" s="3">
        <f>Bakery[[#This Row],[Price]]*Bakery[[#This Row],[Quantity]]</f>
        <v>4800</v>
      </c>
    </row>
    <row r="7864" spans="1:7" x14ac:dyDescent="0.25">
      <c r="A7864">
        <v>2020</v>
      </c>
      <c r="B7864" t="s">
        <v>14</v>
      </c>
      <c r="C7864" s="1">
        <v>19300</v>
      </c>
      <c r="D7864" t="s">
        <v>15</v>
      </c>
      <c r="E7864" s="2">
        <v>1</v>
      </c>
      <c r="F7864">
        <f>IFERROR(VLOOKUP(Bakery[[#This Row],[Products]],Bakery_price[#All],2,FALSE),0)</f>
        <v>3500</v>
      </c>
      <c r="G7864" s="3">
        <f>Bakery[[#This Row],[Price]]*Bakery[[#This Row],[Quantity]]</f>
        <v>3500</v>
      </c>
    </row>
    <row r="7865" spans="1:7" x14ac:dyDescent="0.25">
      <c r="A7865">
        <v>2020</v>
      </c>
      <c r="B7865" t="s">
        <v>14</v>
      </c>
      <c r="C7865" s="1">
        <v>19300</v>
      </c>
      <c r="D7865" t="s">
        <v>8</v>
      </c>
      <c r="E7865" s="2">
        <v>1</v>
      </c>
      <c r="F7865">
        <f>IFERROR(VLOOKUP(Bakery[[#This Row],[Products]],Bakery_price[#All],2,FALSE),0)</f>
        <v>4800</v>
      </c>
      <c r="G7865" s="3">
        <f>Bakery[[#This Row],[Price]]*Bakery[[#This Row],[Quantity]]</f>
        <v>4800</v>
      </c>
    </row>
    <row r="7866" spans="1:7" x14ac:dyDescent="0.25">
      <c r="A7866">
        <v>2020</v>
      </c>
      <c r="B7866" t="s">
        <v>14</v>
      </c>
      <c r="C7866" s="1">
        <v>19300</v>
      </c>
      <c r="D7866" t="s">
        <v>12</v>
      </c>
      <c r="E7866" s="2">
        <v>1</v>
      </c>
      <c r="F7866">
        <f>IFERROR(VLOOKUP(Bakery[[#This Row],[Products]],Bakery_price[#All],2,FALSE),0)</f>
        <v>4500</v>
      </c>
      <c r="G7866" s="3">
        <f>Bakery[[#This Row],[Price]]*Bakery[[#This Row],[Quantity]]</f>
        <v>4500</v>
      </c>
    </row>
    <row r="7867" spans="1:7" x14ac:dyDescent="0.25">
      <c r="A7867">
        <v>2020</v>
      </c>
      <c r="B7867" t="s">
        <v>14</v>
      </c>
      <c r="C7867" s="1">
        <v>18600</v>
      </c>
      <c r="D7867" t="s">
        <v>6</v>
      </c>
      <c r="E7867" s="2">
        <v>2</v>
      </c>
      <c r="F7867">
        <f>IFERROR(VLOOKUP(Bakery[[#This Row],[Products]],Bakery_price[#All],2,FALSE),0)</f>
        <v>4800</v>
      </c>
      <c r="G7867" s="3">
        <f>Bakery[[#This Row],[Price]]*Bakery[[#This Row],[Quantity]]</f>
        <v>9600</v>
      </c>
    </row>
    <row r="7868" spans="1:7" x14ac:dyDescent="0.25">
      <c r="A7868">
        <v>2020</v>
      </c>
      <c r="B7868" t="s">
        <v>14</v>
      </c>
      <c r="C7868" s="1">
        <v>18600</v>
      </c>
      <c r="D7868" t="s">
        <v>24</v>
      </c>
      <c r="E7868" s="2">
        <v>2</v>
      </c>
      <c r="F7868">
        <f>IFERROR(VLOOKUP(Bakery[[#This Row],[Products]],Bakery_price[#All],2,FALSE),0)</f>
        <v>3500</v>
      </c>
      <c r="G7868" s="3">
        <f>Bakery[[#This Row],[Price]]*Bakery[[#This Row],[Quantity]]</f>
        <v>7000</v>
      </c>
    </row>
    <row r="7869" spans="1:7" x14ac:dyDescent="0.25">
      <c r="A7869">
        <v>2020</v>
      </c>
      <c r="B7869" t="s">
        <v>14</v>
      </c>
      <c r="C7869" s="1">
        <v>16300</v>
      </c>
      <c r="D7869" t="s">
        <v>6</v>
      </c>
      <c r="E7869" s="2">
        <v>1</v>
      </c>
      <c r="F7869">
        <f>IFERROR(VLOOKUP(Bakery[[#This Row],[Products]],Bakery_price[#All],2,FALSE),0)</f>
        <v>4800</v>
      </c>
      <c r="G7869" s="3">
        <f>Bakery[[#This Row],[Price]]*Bakery[[#This Row],[Quantity]]</f>
        <v>4800</v>
      </c>
    </row>
    <row r="7870" spans="1:7" x14ac:dyDescent="0.25">
      <c r="A7870">
        <v>2020</v>
      </c>
      <c r="B7870" t="s">
        <v>14</v>
      </c>
      <c r="C7870" s="1">
        <v>16300</v>
      </c>
      <c r="D7870" t="s">
        <v>9</v>
      </c>
      <c r="E7870" s="2" t="s">
        <v>32</v>
      </c>
      <c r="F7870">
        <f>IFERROR(VLOOKUP(Bakery[[#This Row],[Products]],Bakery_price[#All],2,FALSE),0)</f>
        <v>5000</v>
      </c>
      <c r="G7870" s="3">
        <f>Bakery[[#This Row],[Price]]*Bakery[[#This Row],[Quantity]]</f>
        <v>5000</v>
      </c>
    </row>
    <row r="7871" spans="1:7" x14ac:dyDescent="0.25">
      <c r="A7871">
        <v>2020</v>
      </c>
      <c r="B7871" t="s">
        <v>14</v>
      </c>
      <c r="C7871" s="1">
        <v>16300</v>
      </c>
      <c r="D7871" t="s">
        <v>22</v>
      </c>
      <c r="E7871" s="2">
        <v>1</v>
      </c>
      <c r="F7871">
        <f>IFERROR(VLOOKUP(Bakery[[#This Row],[Products]],Bakery_price[#All],2,FALSE),0)</f>
        <v>4500</v>
      </c>
      <c r="G7871" s="3">
        <f>Bakery[[#This Row],[Price]]*Bakery[[#This Row],[Quantity]]</f>
        <v>4500</v>
      </c>
    </row>
    <row r="7872" spans="1:7" x14ac:dyDescent="0.25">
      <c r="A7872">
        <v>2020</v>
      </c>
      <c r="B7872" t="s">
        <v>14</v>
      </c>
      <c r="C7872" s="1">
        <v>20800</v>
      </c>
      <c r="D7872" t="s">
        <v>6</v>
      </c>
      <c r="E7872" s="2">
        <v>1</v>
      </c>
      <c r="F7872">
        <f>IFERROR(VLOOKUP(Bakery[[#This Row],[Products]],Bakery_price[#All],2,FALSE),0)</f>
        <v>4800</v>
      </c>
      <c r="G7872" s="3">
        <f>Bakery[[#This Row],[Price]]*Bakery[[#This Row],[Quantity]]</f>
        <v>4800</v>
      </c>
    </row>
    <row r="7873" spans="1:7" x14ac:dyDescent="0.25">
      <c r="A7873">
        <v>2020</v>
      </c>
      <c r="B7873" t="s">
        <v>14</v>
      </c>
      <c r="C7873" s="1">
        <v>20800</v>
      </c>
      <c r="D7873" t="s">
        <v>8</v>
      </c>
      <c r="E7873" s="2">
        <v>1</v>
      </c>
      <c r="F7873">
        <f>IFERROR(VLOOKUP(Bakery[[#This Row],[Products]],Bakery_price[#All],2,FALSE),0)</f>
        <v>4800</v>
      </c>
      <c r="G7873" s="3">
        <f>Bakery[[#This Row],[Price]]*Bakery[[#This Row],[Quantity]]</f>
        <v>4800</v>
      </c>
    </row>
    <row r="7874" spans="1:7" x14ac:dyDescent="0.25">
      <c r="A7874">
        <v>2020</v>
      </c>
      <c r="B7874" t="s">
        <v>14</v>
      </c>
      <c r="C7874" s="1">
        <v>20800</v>
      </c>
      <c r="D7874" t="s">
        <v>29</v>
      </c>
      <c r="E7874" s="2">
        <v>1</v>
      </c>
      <c r="F7874">
        <f>IFERROR(VLOOKUP(Bakery[[#This Row],[Products]],Bakery_price[#All],2,FALSE),0)</f>
        <v>4500</v>
      </c>
      <c r="G7874" s="3">
        <f>Bakery[[#This Row],[Price]]*Bakery[[#This Row],[Quantity]]</f>
        <v>4500</v>
      </c>
    </row>
    <row r="7875" spans="1:7" x14ac:dyDescent="0.25">
      <c r="A7875">
        <v>2020</v>
      </c>
      <c r="B7875" t="s">
        <v>14</v>
      </c>
      <c r="C7875" s="1">
        <v>20800</v>
      </c>
      <c r="D7875" t="s">
        <v>11</v>
      </c>
      <c r="E7875" s="2" t="s">
        <v>32</v>
      </c>
      <c r="F7875">
        <f>IFERROR(VLOOKUP(Bakery[[#This Row],[Products]],Bakery_price[#All],2,FALSE),0)</f>
        <v>4000</v>
      </c>
      <c r="G7875" s="3">
        <f>Bakery[[#This Row],[Price]]*Bakery[[#This Row],[Quantity]]</f>
        <v>4000</v>
      </c>
    </row>
    <row r="7876" spans="1:7" x14ac:dyDescent="0.25">
      <c r="A7876">
        <v>2020</v>
      </c>
      <c r="B7876" t="s">
        <v>14</v>
      </c>
      <c r="C7876" s="1">
        <v>33900</v>
      </c>
      <c r="D7876" t="s">
        <v>6</v>
      </c>
      <c r="E7876" s="2">
        <v>3</v>
      </c>
      <c r="F7876">
        <f>IFERROR(VLOOKUP(Bakery[[#This Row],[Products]],Bakery_price[#All],2,FALSE),0)</f>
        <v>4800</v>
      </c>
      <c r="G7876" s="3">
        <f>Bakery[[#This Row],[Price]]*Bakery[[#This Row],[Quantity]]</f>
        <v>14400</v>
      </c>
    </row>
    <row r="7877" spans="1:7" x14ac:dyDescent="0.25">
      <c r="A7877">
        <v>2020</v>
      </c>
      <c r="B7877" t="s">
        <v>14</v>
      </c>
      <c r="C7877" s="1">
        <v>33900</v>
      </c>
      <c r="D7877" t="s">
        <v>15</v>
      </c>
      <c r="E7877" s="2">
        <v>2</v>
      </c>
      <c r="F7877">
        <f>IFERROR(VLOOKUP(Bakery[[#This Row],[Products]],Bakery_price[#All],2,FALSE),0)</f>
        <v>3500</v>
      </c>
      <c r="G7877" s="3">
        <f>Bakery[[#This Row],[Price]]*Bakery[[#This Row],[Quantity]]</f>
        <v>7000</v>
      </c>
    </row>
    <row r="7878" spans="1:7" x14ac:dyDescent="0.25">
      <c r="A7878">
        <v>2020</v>
      </c>
      <c r="B7878" t="s">
        <v>14</v>
      </c>
      <c r="C7878" s="1">
        <v>33900</v>
      </c>
      <c r="D7878" t="s">
        <v>19</v>
      </c>
      <c r="E7878" s="2">
        <v>1</v>
      </c>
      <c r="F7878">
        <f>IFERROR(VLOOKUP(Bakery[[#This Row],[Products]],Bakery_price[#All],2,FALSE),0)</f>
        <v>1500</v>
      </c>
      <c r="G7878" s="3">
        <f>Bakery[[#This Row],[Price]]*Bakery[[#This Row],[Quantity]]</f>
        <v>1500</v>
      </c>
    </row>
    <row r="7879" spans="1:7" x14ac:dyDescent="0.25">
      <c r="A7879">
        <v>2020</v>
      </c>
      <c r="B7879" t="s">
        <v>14</v>
      </c>
      <c r="C7879" s="1">
        <v>33900</v>
      </c>
      <c r="D7879" t="s">
        <v>8</v>
      </c>
      <c r="E7879" s="2">
        <v>2</v>
      </c>
      <c r="F7879">
        <f>IFERROR(VLOOKUP(Bakery[[#This Row],[Products]],Bakery_price[#All],2,FALSE),0)</f>
        <v>4800</v>
      </c>
      <c r="G7879" s="3">
        <f>Bakery[[#This Row],[Price]]*Bakery[[#This Row],[Quantity]]</f>
        <v>9600</v>
      </c>
    </row>
    <row r="7880" spans="1:7" x14ac:dyDescent="0.25">
      <c r="A7880">
        <v>2020</v>
      </c>
      <c r="B7880" t="s">
        <v>14</v>
      </c>
      <c r="C7880" s="1">
        <v>16300</v>
      </c>
      <c r="D7880" t="s">
        <v>6</v>
      </c>
      <c r="E7880" s="2">
        <v>1</v>
      </c>
      <c r="F7880">
        <f>IFERROR(VLOOKUP(Bakery[[#This Row],[Products]],Bakery_price[#All],2,FALSE),0)</f>
        <v>4800</v>
      </c>
      <c r="G7880" s="3">
        <f>Bakery[[#This Row],[Price]]*Bakery[[#This Row],[Quantity]]</f>
        <v>4800</v>
      </c>
    </row>
    <row r="7881" spans="1:7" x14ac:dyDescent="0.25">
      <c r="A7881">
        <v>2020</v>
      </c>
      <c r="B7881" t="s">
        <v>14</v>
      </c>
      <c r="C7881" s="1">
        <v>16300</v>
      </c>
      <c r="D7881" t="s">
        <v>7</v>
      </c>
      <c r="E7881" s="2">
        <v>1</v>
      </c>
      <c r="F7881">
        <f>IFERROR(VLOOKUP(Bakery[[#This Row],[Products]],Bakery_price[#All],2,FALSE),0)</f>
        <v>0</v>
      </c>
      <c r="G7881" s="3">
        <f>Bakery[[#This Row],[Price]]*Bakery[[#This Row],[Quantity]]</f>
        <v>0</v>
      </c>
    </row>
    <row r="7882" spans="1:7" x14ac:dyDescent="0.25">
      <c r="A7882">
        <v>2020</v>
      </c>
      <c r="B7882" t="s">
        <v>14</v>
      </c>
      <c r="C7882" s="1">
        <v>16300</v>
      </c>
      <c r="D7882" t="s">
        <v>8</v>
      </c>
      <c r="E7882" s="2">
        <v>1</v>
      </c>
      <c r="F7882">
        <f>IFERROR(VLOOKUP(Bakery[[#This Row],[Products]],Bakery_price[#All],2,FALSE),0)</f>
        <v>4800</v>
      </c>
      <c r="G7882" s="3">
        <f>Bakery[[#This Row],[Price]]*Bakery[[#This Row],[Quantity]]</f>
        <v>4800</v>
      </c>
    </row>
    <row r="7883" spans="1:7" x14ac:dyDescent="0.25">
      <c r="A7883">
        <v>2020</v>
      </c>
      <c r="B7883" t="s">
        <v>14</v>
      </c>
      <c r="C7883" s="1">
        <v>15800</v>
      </c>
      <c r="D7883" t="s">
        <v>6</v>
      </c>
      <c r="E7883" s="2">
        <v>1</v>
      </c>
      <c r="F7883">
        <f>IFERROR(VLOOKUP(Bakery[[#This Row],[Products]],Bakery_price[#All],2,FALSE),0)</f>
        <v>4800</v>
      </c>
      <c r="G7883" s="3">
        <f>Bakery[[#This Row],[Price]]*Bakery[[#This Row],[Quantity]]</f>
        <v>4800</v>
      </c>
    </row>
    <row r="7884" spans="1:7" x14ac:dyDescent="0.25">
      <c r="A7884">
        <v>2020</v>
      </c>
      <c r="B7884" t="s">
        <v>14</v>
      </c>
      <c r="C7884" s="1">
        <v>15800</v>
      </c>
      <c r="D7884" t="s">
        <v>24</v>
      </c>
      <c r="E7884" s="2">
        <v>1</v>
      </c>
      <c r="F7884">
        <f>IFERROR(VLOOKUP(Bakery[[#This Row],[Products]],Bakery_price[#All],2,FALSE),0)</f>
        <v>3500</v>
      </c>
      <c r="G7884" s="3">
        <f>Bakery[[#This Row],[Price]]*Bakery[[#This Row],[Quantity]]</f>
        <v>3500</v>
      </c>
    </row>
    <row r="7885" spans="1:7" x14ac:dyDescent="0.25">
      <c r="A7885">
        <v>2020</v>
      </c>
      <c r="B7885" t="s">
        <v>14</v>
      </c>
      <c r="C7885" s="1">
        <v>15800</v>
      </c>
      <c r="D7885" t="s">
        <v>10</v>
      </c>
      <c r="E7885" s="2">
        <v>1</v>
      </c>
      <c r="F7885">
        <f>IFERROR(VLOOKUP(Bakery[[#This Row],[Products]],Bakery_price[#All],2,FALSE),0)</f>
        <v>0</v>
      </c>
      <c r="G7885" s="3">
        <f>Bakery[[#This Row],[Price]]*Bakery[[#This Row],[Quantity]]</f>
        <v>0</v>
      </c>
    </row>
    <row r="7886" spans="1:7" x14ac:dyDescent="0.25">
      <c r="A7886">
        <v>2020</v>
      </c>
      <c r="B7886" t="s">
        <v>14</v>
      </c>
      <c r="C7886" s="1">
        <v>15000</v>
      </c>
      <c r="D7886" t="s">
        <v>15</v>
      </c>
      <c r="E7886" s="2">
        <v>1</v>
      </c>
      <c r="F7886">
        <f>IFERROR(VLOOKUP(Bakery[[#This Row],[Products]],Bakery_price[#All],2,FALSE),0)</f>
        <v>3500</v>
      </c>
      <c r="G7886" s="3">
        <f>Bakery[[#This Row],[Price]]*Bakery[[#This Row],[Quantity]]</f>
        <v>3500</v>
      </c>
    </row>
    <row r="7887" spans="1:7" x14ac:dyDescent="0.25">
      <c r="A7887">
        <v>2020</v>
      </c>
      <c r="B7887" t="s">
        <v>14</v>
      </c>
      <c r="C7887" s="1">
        <v>15000</v>
      </c>
      <c r="D7887" t="s">
        <v>19</v>
      </c>
      <c r="E7887" s="2">
        <v>1</v>
      </c>
      <c r="F7887">
        <f>IFERROR(VLOOKUP(Bakery[[#This Row],[Products]],Bakery_price[#All],2,FALSE),0)</f>
        <v>1500</v>
      </c>
      <c r="G7887" s="3">
        <f>Bakery[[#This Row],[Price]]*Bakery[[#This Row],[Quantity]]</f>
        <v>1500</v>
      </c>
    </row>
    <row r="7888" spans="1:7" x14ac:dyDescent="0.25">
      <c r="A7888">
        <v>2020</v>
      </c>
      <c r="B7888" t="s">
        <v>14</v>
      </c>
      <c r="C7888" s="1">
        <v>15000</v>
      </c>
      <c r="D7888" t="s">
        <v>30</v>
      </c>
      <c r="E7888" s="2">
        <v>1</v>
      </c>
      <c r="F7888">
        <f>IFERROR(VLOOKUP(Bakery[[#This Row],[Products]],Bakery_price[#All],2,FALSE),0)</f>
        <v>2500</v>
      </c>
      <c r="G7888" s="3">
        <f>Bakery[[#This Row],[Price]]*Bakery[[#This Row],[Quantity]]</f>
        <v>2500</v>
      </c>
    </row>
    <row r="7889" spans="1:7" x14ac:dyDescent="0.25">
      <c r="A7889">
        <v>2020</v>
      </c>
      <c r="B7889" t="s">
        <v>14</v>
      </c>
      <c r="C7889" s="1">
        <v>15000</v>
      </c>
      <c r="D7889" t="s">
        <v>10</v>
      </c>
      <c r="E7889" s="2">
        <v>1</v>
      </c>
      <c r="F7889">
        <f>IFERROR(VLOOKUP(Bakery[[#This Row],[Products]],Bakery_price[#All],2,FALSE),0)</f>
        <v>0</v>
      </c>
      <c r="G7889" s="3">
        <f>Bakery[[#This Row],[Price]]*Bakery[[#This Row],[Quantity]]</f>
        <v>0</v>
      </c>
    </row>
    <row r="7890" spans="1:7" x14ac:dyDescent="0.25">
      <c r="A7890">
        <v>2020</v>
      </c>
      <c r="B7890" t="s">
        <v>14</v>
      </c>
      <c r="C7890" s="1">
        <v>36000</v>
      </c>
      <c r="D7890" t="s">
        <v>7</v>
      </c>
      <c r="E7890" s="2">
        <v>2</v>
      </c>
      <c r="F7890">
        <f>IFERROR(VLOOKUP(Bakery[[#This Row],[Products]],Bakery_price[#All],2,FALSE),0)</f>
        <v>0</v>
      </c>
      <c r="G7890" s="3">
        <f>Bakery[[#This Row],[Price]]*Bakery[[#This Row],[Quantity]]</f>
        <v>0</v>
      </c>
    </row>
    <row r="7891" spans="1:7" x14ac:dyDescent="0.25">
      <c r="A7891">
        <v>2020</v>
      </c>
      <c r="B7891" t="s">
        <v>14</v>
      </c>
      <c r="C7891" s="1">
        <v>36000</v>
      </c>
      <c r="D7891" t="s">
        <v>24</v>
      </c>
      <c r="E7891" s="2">
        <v>1</v>
      </c>
      <c r="F7891">
        <f>IFERROR(VLOOKUP(Bakery[[#This Row],[Products]],Bakery_price[#All],2,FALSE),0)</f>
        <v>3500</v>
      </c>
      <c r="G7891" s="3">
        <f>Bakery[[#This Row],[Price]]*Bakery[[#This Row],[Quantity]]</f>
        <v>3500</v>
      </c>
    </row>
    <row r="7892" spans="1:7" x14ac:dyDescent="0.25">
      <c r="A7892">
        <v>2020</v>
      </c>
      <c r="B7892" t="s">
        <v>14</v>
      </c>
      <c r="C7892" s="1">
        <v>36000</v>
      </c>
      <c r="D7892" t="s">
        <v>20</v>
      </c>
      <c r="E7892" s="2">
        <v>2</v>
      </c>
      <c r="F7892">
        <f>IFERROR(VLOOKUP(Bakery[[#This Row],[Products]],Bakery_price[#All],2,FALSE),0)</f>
        <v>0</v>
      </c>
      <c r="G7892" s="3">
        <f>Bakery[[#This Row],[Price]]*Bakery[[#This Row],[Quantity]]</f>
        <v>0</v>
      </c>
    </row>
    <row r="7893" spans="1:7" x14ac:dyDescent="0.25">
      <c r="A7893">
        <v>2020</v>
      </c>
      <c r="B7893" t="s">
        <v>14</v>
      </c>
      <c r="C7893" s="1">
        <v>36000</v>
      </c>
      <c r="D7893" t="s">
        <v>8</v>
      </c>
      <c r="E7893" s="2">
        <v>1</v>
      </c>
      <c r="F7893">
        <f>IFERROR(VLOOKUP(Bakery[[#This Row],[Products]],Bakery_price[#All],2,FALSE),0)</f>
        <v>4800</v>
      </c>
      <c r="G7893" s="3">
        <f>Bakery[[#This Row],[Price]]*Bakery[[#This Row],[Quantity]]</f>
        <v>4800</v>
      </c>
    </row>
    <row r="7894" spans="1:7" x14ac:dyDescent="0.25">
      <c r="A7894">
        <v>2020</v>
      </c>
      <c r="B7894" t="s">
        <v>14</v>
      </c>
      <c r="C7894" s="1">
        <v>36000</v>
      </c>
      <c r="D7894" t="s">
        <v>25</v>
      </c>
      <c r="E7894" s="2">
        <v>1</v>
      </c>
      <c r="F7894">
        <f>IFERROR(VLOOKUP(Bakery[[#This Row],[Products]],Bakery_price[#All],2,FALSE),0)</f>
        <v>3500</v>
      </c>
      <c r="G7894" s="3">
        <f>Bakery[[#This Row],[Price]]*Bakery[[#This Row],[Quantity]]</f>
        <v>3500</v>
      </c>
    </row>
    <row r="7895" spans="1:7" x14ac:dyDescent="0.25">
      <c r="A7895">
        <v>2020</v>
      </c>
      <c r="B7895" t="s">
        <v>14</v>
      </c>
      <c r="C7895" s="1">
        <v>36000</v>
      </c>
      <c r="D7895" t="s">
        <v>10</v>
      </c>
      <c r="E7895" s="2">
        <v>1</v>
      </c>
      <c r="F7895">
        <f>IFERROR(VLOOKUP(Bakery[[#This Row],[Products]],Bakery_price[#All],2,FALSE),0)</f>
        <v>0</v>
      </c>
      <c r="G7895" s="3">
        <f>Bakery[[#This Row],[Price]]*Bakery[[#This Row],[Quantity]]</f>
        <v>0</v>
      </c>
    </row>
    <row r="7896" spans="1:7" x14ac:dyDescent="0.25">
      <c r="A7896">
        <v>2020</v>
      </c>
      <c r="B7896" t="s">
        <v>14</v>
      </c>
      <c r="C7896" s="1">
        <v>30100</v>
      </c>
      <c r="D7896" t="s">
        <v>6</v>
      </c>
      <c r="E7896" s="2">
        <v>1</v>
      </c>
      <c r="F7896">
        <f>IFERROR(VLOOKUP(Bakery[[#This Row],[Products]],Bakery_price[#All],2,FALSE),0)</f>
        <v>4800</v>
      </c>
      <c r="G7896" s="3">
        <f>Bakery[[#This Row],[Price]]*Bakery[[#This Row],[Quantity]]</f>
        <v>4800</v>
      </c>
    </row>
    <row r="7897" spans="1:7" x14ac:dyDescent="0.25">
      <c r="A7897">
        <v>2020</v>
      </c>
      <c r="B7897" t="s">
        <v>14</v>
      </c>
      <c r="C7897" s="1">
        <v>30100</v>
      </c>
      <c r="D7897" t="s">
        <v>15</v>
      </c>
      <c r="E7897" s="2">
        <v>1</v>
      </c>
      <c r="F7897">
        <f>IFERROR(VLOOKUP(Bakery[[#This Row],[Products]],Bakery_price[#All],2,FALSE),0)</f>
        <v>3500</v>
      </c>
      <c r="G7897" s="3">
        <f>Bakery[[#This Row],[Price]]*Bakery[[#This Row],[Quantity]]</f>
        <v>3500</v>
      </c>
    </row>
    <row r="7898" spans="1:7" x14ac:dyDescent="0.25">
      <c r="A7898">
        <v>2020</v>
      </c>
      <c r="B7898" t="s">
        <v>14</v>
      </c>
      <c r="C7898" s="1">
        <v>30100</v>
      </c>
      <c r="D7898" t="s">
        <v>24</v>
      </c>
      <c r="E7898" s="2">
        <v>1</v>
      </c>
      <c r="F7898">
        <f>IFERROR(VLOOKUP(Bakery[[#This Row],[Products]],Bakery_price[#All],2,FALSE),0)</f>
        <v>3500</v>
      </c>
      <c r="G7898" s="3">
        <f>Bakery[[#This Row],[Price]]*Bakery[[#This Row],[Quantity]]</f>
        <v>3500</v>
      </c>
    </row>
    <row r="7899" spans="1:7" x14ac:dyDescent="0.25">
      <c r="A7899">
        <v>2020</v>
      </c>
      <c r="B7899" t="s">
        <v>14</v>
      </c>
      <c r="C7899" s="1">
        <v>30100</v>
      </c>
      <c r="D7899" t="s">
        <v>8</v>
      </c>
      <c r="E7899" s="2">
        <v>1</v>
      </c>
      <c r="F7899">
        <f>IFERROR(VLOOKUP(Bakery[[#This Row],[Products]],Bakery_price[#All],2,FALSE),0)</f>
        <v>4800</v>
      </c>
      <c r="G7899" s="3">
        <f>Bakery[[#This Row],[Price]]*Bakery[[#This Row],[Quantity]]</f>
        <v>4800</v>
      </c>
    </row>
    <row r="7900" spans="1:7" x14ac:dyDescent="0.25">
      <c r="A7900">
        <v>2020</v>
      </c>
      <c r="B7900" t="s">
        <v>14</v>
      </c>
      <c r="C7900" s="1">
        <v>30100</v>
      </c>
      <c r="D7900" t="s">
        <v>25</v>
      </c>
      <c r="E7900" s="2">
        <v>1</v>
      </c>
      <c r="F7900">
        <f>IFERROR(VLOOKUP(Bakery[[#This Row],[Products]],Bakery_price[#All],2,FALSE),0)</f>
        <v>3500</v>
      </c>
      <c r="G7900" s="3">
        <f>Bakery[[#This Row],[Price]]*Bakery[[#This Row],[Quantity]]</f>
        <v>3500</v>
      </c>
    </row>
    <row r="7901" spans="1:7" x14ac:dyDescent="0.25">
      <c r="A7901">
        <v>2020</v>
      </c>
      <c r="B7901" t="s">
        <v>14</v>
      </c>
      <c r="C7901" s="1">
        <v>30100</v>
      </c>
      <c r="D7901" t="s">
        <v>26</v>
      </c>
      <c r="E7901" s="2">
        <v>1</v>
      </c>
      <c r="F7901">
        <f>IFERROR(VLOOKUP(Bakery[[#This Row],[Products]],Bakery_price[#All],2,FALSE),0)</f>
        <v>4000</v>
      </c>
      <c r="G7901" s="3">
        <f>Bakery[[#This Row],[Price]]*Bakery[[#This Row],[Quantity]]</f>
        <v>4000</v>
      </c>
    </row>
    <row r="7902" spans="1:7" x14ac:dyDescent="0.25">
      <c r="A7902">
        <v>2020</v>
      </c>
      <c r="B7902" t="s">
        <v>14</v>
      </c>
      <c r="C7902" s="1">
        <v>30100</v>
      </c>
      <c r="D7902" t="s">
        <v>12</v>
      </c>
      <c r="E7902" s="2">
        <v>1</v>
      </c>
      <c r="F7902">
        <f>IFERROR(VLOOKUP(Bakery[[#This Row],[Products]],Bakery_price[#All],2,FALSE),0)</f>
        <v>4500</v>
      </c>
      <c r="G7902" s="3">
        <f>Bakery[[#This Row],[Price]]*Bakery[[#This Row],[Quantity]]</f>
        <v>4500</v>
      </c>
    </row>
    <row r="7903" spans="1:7" x14ac:dyDescent="0.25">
      <c r="A7903">
        <v>2020</v>
      </c>
      <c r="B7903" t="s">
        <v>14</v>
      </c>
      <c r="C7903" s="1">
        <v>14500</v>
      </c>
      <c r="D7903" t="s">
        <v>7</v>
      </c>
      <c r="E7903" s="2">
        <v>1</v>
      </c>
      <c r="F7903">
        <f>IFERROR(VLOOKUP(Bakery[[#This Row],[Products]],Bakery_price[#All],2,FALSE),0)</f>
        <v>0</v>
      </c>
      <c r="G7903" s="3">
        <f>Bakery[[#This Row],[Price]]*Bakery[[#This Row],[Quantity]]</f>
        <v>0</v>
      </c>
    </row>
    <row r="7904" spans="1:7" x14ac:dyDescent="0.25">
      <c r="A7904">
        <v>2020</v>
      </c>
      <c r="B7904" t="s">
        <v>14</v>
      </c>
      <c r="C7904" s="1">
        <v>14500</v>
      </c>
      <c r="D7904" t="s">
        <v>17</v>
      </c>
      <c r="E7904" s="2">
        <v>1</v>
      </c>
      <c r="F7904">
        <f>IFERROR(VLOOKUP(Bakery[[#This Row],[Products]],Bakery_price[#All],2,FALSE),0)</f>
        <v>4000</v>
      </c>
      <c r="G7904" s="3">
        <f>Bakery[[#This Row],[Price]]*Bakery[[#This Row],[Quantity]]</f>
        <v>4000</v>
      </c>
    </row>
    <row r="7905" spans="1:7" x14ac:dyDescent="0.25">
      <c r="A7905">
        <v>2020</v>
      </c>
      <c r="B7905" t="s">
        <v>14</v>
      </c>
      <c r="C7905" s="1">
        <v>14500</v>
      </c>
      <c r="D7905" t="s">
        <v>27</v>
      </c>
      <c r="E7905" s="2">
        <v>1</v>
      </c>
      <c r="F7905">
        <f>IFERROR(VLOOKUP(Bakery[[#This Row],[Products]],Bakery_price[#All],2,FALSE),0)</f>
        <v>4500</v>
      </c>
      <c r="G7905" s="3">
        <f>Bakery[[#This Row],[Price]]*Bakery[[#This Row],[Quantity]]</f>
        <v>4500</v>
      </c>
    </row>
    <row r="7906" spans="1:7" x14ac:dyDescent="0.25">
      <c r="A7906">
        <v>2020</v>
      </c>
      <c r="B7906" t="s">
        <v>14</v>
      </c>
      <c r="C7906" s="1">
        <v>17800</v>
      </c>
      <c r="D7906" t="s">
        <v>6</v>
      </c>
      <c r="E7906" s="2">
        <v>2</v>
      </c>
      <c r="F7906">
        <f>IFERROR(VLOOKUP(Bakery[[#This Row],[Products]],Bakery_price[#All],2,FALSE),0)</f>
        <v>4800</v>
      </c>
      <c r="G7906" s="3">
        <f>Bakery[[#This Row],[Price]]*Bakery[[#This Row],[Quantity]]</f>
        <v>9600</v>
      </c>
    </row>
    <row r="7907" spans="1:7" x14ac:dyDescent="0.25">
      <c r="A7907">
        <v>2020</v>
      </c>
      <c r="B7907" t="s">
        <v>14</v>
      </c>
      <c r="C7907" s="1">
        <v>17800</v>
      </c>
      <c r="D7907" t="s">
        <v>24</v>
      </c>
      <c r="E7907" s="2">
        <v>1</v>
      </c>
      <c r="F7907">
        <f>IFERROR(VLOOKUP(Bakery[[#This Row],[Products]],Bakery_price[#All],2,FALSE),0)</f>
        <v>3500</v>
      </c>
      <c r="G7907" s="3">
        <f>Bakery[[#This Row],[Price]]*Bakery[[#This Row],[Quantity]]</f>
        <v>3500</v>
      </c>
    </row>
    <row r="7908" spans="1:7" x14ac:dyDescent="0.25">
      <c r="A7908">
        <v>2020</v>
      </c>
      <c r="B7908" t="s">
        <v>14</v>
      </c>
      <c r="C7908" s="1">
        <v>17800</v>
      </c>
      <c r="D7908" t="s">
        <v>25</v>
      </c>
      <c r="E7908" s="2">
        <v>1</v>
      </c>
      <c r="F7908">
        <f>IFERROR(VLOOKUP(Bakery[[#This Row],[Products]],Bakery_price[#All],2,FALSE),0)</f>
        <v>3500</v>
      </c>
      <c r="G7908" s="3">
        <f>Bakery[[#This Row],[Price]]*Bakery[[#This Row],[Quantity]]</f>
        <v>3500</v>
      </c>
    </row>
    <row r="7909" spans="1:7" x14ac:dyDescent="0.25">
      <c r="A7909">
        <v>2020</v>
      </c>
      <c r="B7909" t="s">
        <v>14</v>
      </c>
      <c r="C7909" s="1">
        <v>14800</v>
      </c>
      <c r="D7909" t="s">
        <v>6</v>
      </c>
      <c r="E7909" s="2">
        <v>2</v>
      </c>
      <c r="F7909">
        <f>IFERROR(VLOOKUP(Bakery[[#This Row],[Products]],Bakery_price[#All],2,FALSE),0)</f>
        <v>4800</v>
      </c>
      <c r="G7909" s="3">
        <f>Bakery[[#This Row],[Price]]*Bakery[[#This Row],[Quantity]]</f>
        <v>9600</v>
      </c>
    </row>
    <row r="7910" spans="1:7" x14ac:dyDescent="0.25">
      <c r="A7910">
        <v>2020</v>
      </c>
      <c r="B7910" t="s">
        <v>14</v>
      </c>
      <c r="C7910" s="1">
        <v>14800</v>
      </c>
      <c r="D7910" t="s">
        <v>17</v>
      </c>
      <c r="E7910" s="2">
        <v>1</v>
      </c>
      <c r="F7910">
        <f>IFERROR(VLOOKUP(Bakery[[#This Row],[Products]],Bakery_price[#All],2,FALSE),0)</f>
        <v>4000</v>
      </c>
      <c r="G7910" s="3">
        <f>Bakery[[#This Row],[Price]]*Bakery[[#This Row],[Quantity]]</f>
        <v>4000</v>
      </c>
    </row>
    <row r="7911" spans="1:7" x14ac:dyDescent="0.25">
      <c r="A7911">
        <v>2020</v>
      </c>
      <c r="B7911" t="s">
        <v>18</v>
      </c>
      <c r="C7911" s="1">
        <v>24100</v>
      </c>
      <c r="D7911" t="s">
        <v>6</v>
      </c>
      <c r="E7911" s="2">
        <v>2</v>
      </c>
      <c r="F7911">
        <f>IFERROR(VLOOKUP(Bakery[[#This Row],[Products]],Bakery_price[#All],2,FALSE),0)</f>
        <v>4800</v>
      </c>
      <c r="G7911" s="3">
        <f>Bakery[[#This Row],[Price]]*Bakery[[#This Row],[Quantity]]</f>
        <v>9600</v>
      </c>
    </row>
    <row r="7912" spans="1:7" x14ac:dyDescent="0.25">
      <c r="A7912">
        <v>2020</v>
      </c>
      <c r="B7912" t="s">
        <v>18</v>
      </c>
      <c r="C7912" s="1">
        <v>24100</v>
      </c>
      <c r="D7912" t="s">
        <v>7</v>
      </c>
      <c r="E7912" s="2">
        <v>2</v>
      </c>
      <c r="F7912">
        <f>IFERROR(VLOOKUP(Bakery[[#This Row],[Products]],Bakery_price[#All],2,FALSE),0)</f>
        <v>0</v>
      </c>
      <c r="G7912" s="3">
        <f>Bakery[[#This Row],[Price]]*Bakery[[#This Row],[Quantity]]</f>
        <v>0</v>
      </c>
    </row>
    <row r="7913" spans="1:7" x14ac:dyDescent="0.25">
      <c r="A7913">
        <v>2020</v>
      </c>
      <c r="B7913" t="s">
        <v>18</v>
      </c>
      <c r="C7913" s="1">
        <v>24100</v>
      </c>
      <c r="D7913" t="s">
        <v>20</v>
      </c>
      <c r="E7913" s="2">
        <v>1</v>
      </c>
      <c r="F7913">
        <f>IFERROR(VLOOKUP(Bakery[[#This Row],[Products]],Bakery_price[#All],2,FALSE),0)</f>
        <v>0</v>
      </c>
      <c r="G7913" s="3">
        <f>Bakery[[#This Row],[Price]]*Bakery[[#This Row],[Quantity]]</f>
        <v>0</v>
      </c>
    </row>
    <row r="7914" spans="1:7" x14ac:dyDescent="0.25">
      <c r="A7914">
        <v>2020</v>
      </c>
      <c r="B7914" t="s">
        <v>18</v>
      </c>
      <c r="C7914" s="1">
        <v>21200</v>
      </c>
      <c r="D7914" t="s">
        <v>6</v>
      </c>
      <c r="E7914" s="2">
        <v>4</v>
      </c>
      <c r="F7914">
        <f>IFERROR(VLOOKUP(Bakery[[#This Row],[Products]],Bakery_price[#All],2,FALSE),0)</f>
        <v>4800</v>
      </c>
      <c r="G7914" s="3">
        <f>Bakery[[#This Row],[Price]]*Bakery[[#This Row],[Quantity]]</f>
        <v>19200</v>
      </c>
    </row>
    <row r="7915" spans="1:7" x14ac:dyDescent="0.25">
      <c r="A7915">
        <v>2020</v>
      </c>
      <c r="B7915" t="s">
        <v>18</v>
      </c>
      <c r="C7915" s="1">
        <v>14300</v>
      </c>
      <c r="D7915" t="s">
        <v>6</v>
      </c>
      <c r="E7915" s="2">
        <v>1</v>
      </c>
      <c r="F7915">
        <f>IFERROR(VLOOKUP(Bakery[[#This Row],[Products]],Bakery_price[#All],2,FALSE),0)</f>
        <v>4800</v>
      </c>
      <c r="G7915" s="3">
        <f>Bakery[[#This Row],[Price]]*Bakery[[#This Row],[Quantity]]</f>
        <v>4800</v>
      </c>
    </row>
    <row r="7916" spans="1:7" x14ac:dyDescent="0.25">
      <c r="A7916">
        <v>2020</v>
      </c>
      <c r="B7916" t="s">
        <v>18</v>
      </c>
      <c r="C7916" s="1">
        <v>14300</v>
      </c>
      <c r="D7916" t="s">
        <v>17</v>
      </c>
      <c r="E7916" s="2">
        <v>1</v>
      </c>
      <c r="F7916">
        <f>IFERROR(VLOOKUP(Bakery[[#This Row],[Products]],Bakery_price[#All],2,FALSE),0)</f>
        <v>4000</v>
      </c>
      <c r="G7916" s="3">
        <f>Bakery[[#This Row],[Price]]*Bakery[[#This Row],[Quantity]]</f>
        <v>4000</v>
      </c>
    </row>
    <row r="7917" spans="1:7" x14ac:dyDescent="0.25">
      <c r="A7917">
        <v>2020</v>
      </c>
      <c r="B7917" t="s">
        <v>18</v>
      </c>
      <c r="C7917" s="1">
        <v>14300</v>
      </c>
      <c r="D7917" t="s">
        <v>25</v>
      </c>
      <c r="E7917" s="2">
        <v>1</v>
      </c>
      <c r="F7917">
        <f>IFERROR(VLOOKUP(Bakery[[#This Row],[Products]],Bakery_price[#All],2,FALSE),0)</f>
        <v>3500</v>
      </c>
      <c r="G7917" s="3">
        <f>Bakery[[#This Row],[Price]]*Bakery[[#This Row],[Quantity]]</f>
        <v>3500</v>
      </c>
    </row>
    <row r="7918" spans="1:7" x14ac:dyDescent="0.25">
      <c r="A7918">
        <v>2020</v>
      </c>
      <c r="B7918" t="s">
        <v>18</v>
      </c>
      <c r="C7918" s="1">
        <v>24600</v>
      </c>
      <c r="D7918" t="s">
        <v>6</v>
      </c>
      <c r="E7918" s="2">
        <v>2</v>
      </c>
      <c r="F7918">
        <f>IFERROR(VLOOKUP(Bakery[[#This Row],[Products]],Bakery_price[#All],2,FALSE),0)</f>
        <v>4800</v>
      </c>
      <c r="G7918" s="3">
        <f>Bakery[[#This Row],[Price]]*Bakery[[#This Row],[Quantity]]</f>
        <v>9600</v>
      </c>
    </row>
    <row r="7919" spans="1:7" x14ac:dyDescent="0.25">
      <c r="A7919">
        <v>2020</v>
      </c>
      <c r="B7919" t="s">
        <v>18</v>
      </c>
      <c r="C7919" s="1">
        <v>24600</v>
      </c>
      <c r="D7919" t="s">
        <v>20</v>
      </c>
      <c r="E7919" s="2">
        <v>1</v>
      </c>
      <c r="F7919">
        <f>IFERROR(VLOOKUP(Bakery[[#This Row],[Products]],Bakery_price[#All],2,FALSE),0)</f>
        <v>0</v>
      </c>
      <c r="G7919" s="3">
        <f>Bakery[[#This Row],[Price]]*Bakery[[#This Row],[Quantity]]</f>
        <v>0</v>
      </c>
    </row>
    <row r="7920" spans="1:7" x14ac:dyDescent="0.25">
      <c r="A7920">
        <v>2020</v>
      </c>
      <c r="B7920" t="s">
        <v>18</v>
      </c>
      <c r="C7920" s="1">
        <v>24600</v>
      </c>
      <c r="D7920" t="s">
        <v>17</v>
      </c>
      <c r="E7920" s="2">
        <v>1</v>
      </c>
      <c r="F7920">
        <f>IFERROR(VLOOKUP(Bakery[[#This Row],[Products]],Bakery_price[#All],2,FALSE),0)</f>
        <v>4000</v>
      </c>
      <c r="G7920" s="3">
        <f>Bakery[[#This Row],[Price]]*Bakery[[#This Row],[Quantity]]</f>
        <v>4000</v>
      </c>
    </row>
    <row r="7921" spans="1:7" x14ac:dyDescent="0.25">
      <c r="A7921">
        <v>2020</v>
      </c>
      <c r="B7921" t="s">
        <v>18</v>
      </c>
      <c r="C7921" s="1">
        <v>24600</v>
      </c>
      <c r="D7921" t="s">
        <v>12</v>
      </c>
      <c r="E7921" s="2">
        <v>1</v>
      </c>
      <c r="F7921">
        <f>IFERROR(VLOOKUP(Bakery[[#This Row],[Products]],Bakery_price[#All],2,FALSE),0)</f>
        <v>4500</v>
      </c>
      <c r="G7921" s="3">
        <f>Bakery[[#This Row],[Price]]*Bakery[[#This Row],[Quantity]]</f>
        <v>4500</v>
      </c>
    </row>
    <row r="7922" spans="1:7" x14ac:dyDescent="0.25">
      <c r="A7922">
        <v>2020</v>
      </c>
      <c r="B7922" t="s">
        <v>18</v>
      </c>
      <c r="C7922" s="1">
        <v>16500</v>
      </c>
      <c r="D7922" t="s">
        <v>6</v>
      </c>
      <c r="E7922" s="2">
        <v>1</v>
      </c>
      <c r="F7922">
        <f>IFERROR(VLOOKUP(Bakery[[#This Row],[Products]],Bakery_price[#All],2,FALSE),0)</f>
        <v>4800</v>
      </c>
      <c r="G7922" s="3">
        <f>Bakery[[#This Row],[Price]]*Bakery[[#This Row],[Quantity]]</f>
        <v>4800</v>
      </c>
    </row>
    <row r="7923" spans="1:7" x14ac:dyDescent="0.25">
      <c r="A7923">
        <v>2020</v>
      </c>
      <c r="B7923" t="s">
        <v>18</v>
      </c>
      <c r="C7923" s="1">
        <v>16500</v>
      </c>
      <c r="D7923" t="s">
        <v>15</v>
      </c>
      <c r="E7923" s="2">
        <v>1</v>
      </c>
      <c r="F7923">
        <f>IFERROR(VLOOKUP(Bakery[[#This Row],[Products]],Bakery_price[#All],2,FALSE),0)</f>
        <v>3500</v>
      </c>
      <c r="G7923" s="3">
        <f>Bakery[[#This Row],[Price]]*Bakery[[#This Row],[Quantity]]</f>
        <v>3500</v>
      </c>
    </row>
    <row r="7924" spans="1:7" x14ac:dyDescent="0.25">
      <c r="A7924">
        <v>2020</v>
      </c>
      <c r="B7924" t="s">
        <v>18</v>
      </c>
      <c r="C7924" s="1">
        <v>16500</v>
      </c>
      <c r="D7924" t="s">
        <v>8</v>
      </c>
      <c r="E7924" s="2">
        <v>1</v>
      </c>
      <c r="F7924">
        <f>IFERROR(VLOOKUP(Bakery[[#This Row],[Products]],Bakery_price[#All],2,FALSE),0)</f>
        <v>4800</v>
      </c>
      <c r="G7924" s="3">
        <f>Bakery[[#This Row],[Price]]*Bakery[[#This Row],[Quantity]]</f>
        <v>4800</v>
      </c>
    </row>
    <row r="7925" spans="1:7" x14ac:dyDescent="0.25">
      <c r="A7925">
        <v>2020</v>
      </c>
      <c r="B7925" t="s">
        <v>18</v>
      </c>
      <c r="C7925" s="1">
        <v>16500</v>
      </c>
      <c r="D7925" t="s">
        <v>30</v>
      </c>
      <c r="E7925" s="2">
        <v>1</v>
      </c>
      <c r="F7925">
        <f>IFERROR(VLOOKUP(Bakery[[#This Row],[Products]],Bakery_price[#All],2,FALSE),0)</f>
        <v>2500</v>
      </c>
      <c r="G7925" s="3">
        <f>Bakery[[#This Row],[Price]]*Bakery[[#This Row],[Quantity]]</f>
        <v>2500</v>
      </c>
    </row>
    <row r="7926" spans="1:7" x14ac:dyDescent="0.25">
      <c r="A7926">
        <v>2020</v>
      </c>
      <c r="B7926" t="s">
        <v>18</v>
      </c>
      <c r="C7926" s="1">
        <v>16100</v>
      </c>
      <c r="D7926" t="s">
        <v>6</v>
      </c>
      <c r="E7926" s="2">
        <v>2</v>
      </c>
      <c r="F7926">
        <f>IFERROR(VLOOKUP(Bakery[[#This Row],[Products]],Bakery_price[#All],2,FALSE),0)</f>
        <v>4800</v>
      </c>
      <c r="G7926" s="3">
        <f>Bakery[[#This Row],[Price]]*Bakery[[#This Row],[Quantity]]</f>
        <v>9600</v>
      </c>
    </row>
    <row r="7927" spans="1:7" x14ac:dyDescent="0.25">
      <c r="A7927">
        <v>2020</v>
      </c>
      <c r="B7927" t="s">
        <v>18</v>
      </c>
      <c r="C7927" s="1">
        <v>16100</v>
      </c>
      <c r="D7927" t="s">
        <v>8</v>
      </c>
      <c r="E7927" s="2">
        <v>1</v>
      </c>
      <c r="F7927">
        <f>IFERROR(VLOOKUP(Bakery[[#This Row],[Products]],Bakery_price[#All],2,FALSE),0)</f>
        <v>4800</v>
      </c>
      <c r="G7927" s="3">
        <f>Bakery[[#This Row],[Price]]*Bakery[[#This Row],[Quantity]]</f>
        <v>4800</v>
      </c>
    </row>
    <row r="7928" spans="1:7" x14ac:dyDescent="0.25">
      <c r="A7928">
        <v>2020</v>
      </c>
      <c r="B7928" t="s">
        <v>18</v>
      </c>
      <c r="C7928" s="1">
        <v>23900</v>
      </c>
      <c r="D7928" t="s">
        <v>6</v>
      </c>
      <c r="E7928" s="2">
        <v>3</v>
      </c>
      <c r="F7928">
        <f>IFERROR(VLOOKUP(Bakery[[#This Row],[Products]],Bakery_price[#All],2,FALSE),0)</f>
        <v>4800</v>
      </c>
      <c r="G7928" s="3">
        <f>Bakery[[#This Row],[Price]]*Bakery[[#This Row],[Quantity]]</f>
        <v>14400</v>
      </c>
    </row>
    <row r="7929" spans="1:7" x14ac:dyDescent="0.25">
      <c r="A7929">
        <v>2020</v>
      </c>
      <c r="B7929" t="s">
        <v>18</v>
      </c>
      <c r="C7929" s="1">
        <v>23900</v>
      </c>
      <c r="D7929" t="s">
        <v>15</v>
      </c>
      <c r="E7929" s="2">
        <v>1</v>
      </c>
      <c r="F7929">
        <f>IFERROR(VLOOKUP(Bakery[[#This Row],[Products]],Bakery_price[#All],2,FALSE),0)</f>
        <v>3500</v>
      </c>
      <c r="G7929" s="3">
        <f>Bakery[[#This Row],[Price]]*Bakery[[#This Row],[Quantity]]</f>
        <v>3500</v>
      </c>
    </row>
    <row r="7930" spans="1:7" x14ac:dyDescent="0.25">
      <c r="A7930">
        <v>2020</v>
      </c>
      <c r="B7930" t="s">
        <v>18</v>
      </c>
      <c r="C7930" s="1">
        <v>23900</v>
      </c>
      <c r="D7930" t="s">
        <v>17</v>
      </c>
      <c r="E7930" s="2">
        <v>1</v>
      </c>
      <c r="F7930">
        <f>IFERROR(VLOOKUP(Bakery[[#This Row],[Products]],Bakery_price[#All],2,FALSE),0)</f>
        <v>4000</v>
      </c>
      <c r="G7930" s="3">
        <f>Bakery[[#This Row],[Price]]*Bakery[[#This Row],[Quantity]]</f>
        <v>4000</v>
      </c>
    </row>
    <row r="7931" spans="1:7" x14ac:dyDescent="0.25">
      <c r="A7931">
        <v>2020</v>
      </c>
      <c r="B7931" t="s">
        <v>21</v>
      </c>
      <c r="C7931" s="1">
        <v>25100</v>
      </c>
      <c r="D7931" t="s">
        <v>6</v>
      </c>
      <c r="E7931" s="2">
        <v>2</v>
      </c>
      <c r="F7931">
        <f>IFERROR(VLOOKUP(Bakery[[#This Row],[Products]],Bakery_price[#All],2,FALSE),0)</f>
        <v>4800</v>
      </c>
      <c r="G7931" s="3">
        <f>Bakery[[#This Row],[Price]]*Bakery[[#This Row],[Quantity]]</f>
        <v>9600</v>
      </c>
    </row>
    <row r="7932" spans="1:7" x14ac:dyDescent="0.25">
      <c r="A7932">
        <v>2020</v>
      </c>
      <c r="B7932" t="s">
        <v>21</v>
      </c>
      <c r="C7932" s="1">
        <v>25100</v>
      </c>
      <c r="D7932" t="s">
        <v>24</v>
      </c>
      <c r="E7932" s="2">
        <v>1</v>
      </c>
      <c r="F7932">
        <f>IFERROR(VLOOKUP(Bakery[[#This Row],[Products]],Bakery_price[#All],2,FALSE),0)</f>
        <v>3500</v>
      </c>
      <c r="G7932" s="3">
        <f>Bakery[[#This Row],[Price]]*Bakery[[#This Row],[Quantity]]</f>
        <v>3500</v>
      </c>
    </row>
    <row r="7933" spans="1:7" x14ac:dyDescent="0.25">
      <c r="A7933">
        <v>2020</v>
      </c>
      <c r="B7933" t="s">
        <v>21</v>
      </c>
      <c r="C7933" s="1">
        <v>25100</v>
      </c>
      <c r="D7933" t="s">
        <v>8</v>
      </c>
      <c r="E7933" s="2">
        <v>1</v>
      </c>
      <c r="F7933">
        <f>IFERROR(VLOOKUP(Bakery[[#This Row],[Products]],Bakery_price[#All],2,FALSE),0)</f>
        <v>4800</v>
      </c>
      <c r="G7933" s="3">
        <f>Bakery[[#This Row],[Price]]*Bakery[[#This Row],[Quantity]]</f>
        <v>4800</v>
      </c>
    </row>
    <row r="7934" spans="1:7" x14ac:dyDescent="0.25">
      <c r="A7934">
        <v>2020</v>
      </c>
      <c r="B7934" t="s">
        <v>21</v>
      </c>
      <c r="C7934" s="1">
        <v>25100</v>
      </c>
      <c r="D7934" t="s">
        <v>12</v>
      </c>
      <c r="E7934" s="2">
        <v>1</v>
      </c>
      <c r="F7934">
        <f>IFERROR(VLOOKUP(Bakery[[#This Row],[Products]],Bakery_price[#All],2,FALSE),0)</f>
        <v>4500</v>
      </c>
      <c r="G7934" s="3">
        <f>Bakery[[#This Row],[Price]]*Bakery[[#This Row],[Quantity]]</f>
        <v>4500</v>
      </c>
    </row>
    <row r="7935" spans="1:7" x14ac:dyDescent="0.25">
      <c r="A7935">
        <v>2020</v>
      </c>
      <c r="B7935" t="s">
        <v>21</v>
      </c>
      <c r="C7935" s="1">
        <v>20000</v>
      </c>
      <c r="D7935" t="s">
        <v>6</v>
      </c>
      <c r="E7935" s="2">
        <v>1</v>
      </c>
      <c r="F7935">
        <f>IFERROR(VLOOKUP(Bakery[[#This Row],[Products]],Bakery_price[#All],2,FALSE),0)</f>
        <v>4800</v>
      </c>
      <c r="G7935" s="3">
        <f>Bakery[[#This Row],[Price]]*Bakery[[#This Row],[Quantity]]</f>
        <v>4800</v>
      </c>
    </row>
    <row r="7936" spans="1:7" x14ac:dyDescent="0.25">
      <c r="A7936">
        <v>2020</v>
      </c>
      <c r="B7936" t="s">
        <v>21</v>
      </c>
      <c r="C7936" s="1">
        <v>20000</v>
      </c>
      <c r="D7936" t="s">
        <v>24</v>
      </c>
      <c r="E7936" s="2">
        <v>2</v>
      </c>
      <c r="F7936">
        <f>IFERROR(VLOOKUP(Bakery[[#This Row],[Products]],Bakery_price[#All],2,FALSE),0)</f>
        <v>3500</v>
      </c>
      <c r="G7936" s="3">
        <f>Bakery[[#This Row],[Price]]*Bakery[[#This Row],[Quantity]]</f>
        <v>7000</v>
      </c>
    </row>
    <row r="7937" spans="1:7" x14ac:dyDescent="0.25">
      <c r="A7937">
        <v>2020</v>
      </c>
      <c r="B7937" t="s">
        <v>21</v>
      </c>
      <c r="C7937" s="1">
        <v>20000</v>
      </c>
      <c r="D7937" t="s">
        <v>25</v>
      </c>
      <c r="E7937" s="2">
        <v>2</v>
      </c>
      <c r="F7937">
        <f>IFERROR(VLOOKUP(Bakery[[#This Row],[Products]],Bakery_price[#All],2,FALSE),0)</f>
        <v>3500</v>
      </c>
      <c r="G7937" s="3">
        <f>Bakery[[#This Row],[Price]]*Bakery[[#This Row],[Quantity]]</f>
        <v>7000</v>
      </c>
    </row>
    <row r="7938" spans="1:7" x14ac:dyDescent="0.25">
      <c r="A7938">
        <v>2020</v>
      </c>
      <c r="B7938" t="s">
        <v>21</v>
      </c>
      <c r="C7938" s="1">
        <v>16500</v>
      </c>
      <c r="D7938" t="s">
        <v>12</v>
      </c>
      <c r="E7938" s="2">
        <v>2</v>
      </c>
      <c r="F7938">
        <f>IFERROR(VLOOKUP(Bakery[[#This Row],[Products]],Bakery_price[#All],2,FALSE),0)</f>
        <v>4500</v>
      </c>
      <c r="G7938" s="3">
        <f>Bakery[[#This Row],[Price]]*Bakery[[#This Row],[Quantity]]</f>
        <v>9000</v>
      </c>
    </row>
    <row r="7939" spans="1:7" x14ac:dyDescent="0.25">
      <c r="A7939">
        <v>2020</v>
      </c>
      <c r="B7939" t="s">
        <v>21</v>
      </c>
      <c r="C7939" s="1">
        <v>16500</v>
      </c>
      <c r="D7939" t="s">
        <v>10</v>
      </c>
      <c r="E7939" s="2">
        <v>1</v>
      </c>
      <c r="F7939">
        <f>IFERROR(VLOOKUP(Bakery[[#This Row],[Products]],Bakery_price[#All],2,FALSE),0)</f>
        <v>0</v>
      </c>
      <c r="G7939" s="3">
        <f>Bakery[[#This Row],[Price]]*Bakery[[#This Row],[Quantity]]</f>
        <v>0</v>
      </c>
    </row>
    <row r="7940" spans="1:7" x14ac:dyDescent="0.25">
      <c r="A7940">
        <v>2020</v>
      </c>
      <c r="B7940" t="s">
        <v>21</v>
      </c>
      <c r="C7940" s="1">
        <v>17400</v>
      </c>
      <c r="D7940" t="s">
        <v>6</v>
      </c>
      <c r="E7940" s="2">
        <v>3</v>
      </c>
      <c r="F7940">
        <f>IFERROR(VLOOKUP(Bakery[[#This Row],[Products]],Bakery_price[#All],2,FALSE),0)</f>
        <v>4800</v>
      </c>
      <c r="G7940" s="3">
        <f>Bakery[[#This Row],[Price]]*Bakery[[#This Row],[Quantity]]</f>
        <v>14400</v>
      </c>
    </row>
    <row r="7941" spans="1:7" x14ac:dyDescent="0.25">
      <c r="A7941">
        <v>2020</v>
      </c>
      <c r="B7941" t="s">
        <v>21</v>
      </c>
      <c r="C7941" s="1">
        <v>16000</v>
      </c>
      <c r="D7941" t="s">
        <v>15</v>
      </c>
      <c r="E7941" s="2">
        <v>1</v>
      </c>
      <c r="F7941">
        <f>IFERROR(VLOOKUP(Bakery[[#This Row],[Products]],Bakery_price[#All],2,FALSE),0)</f>
        <v>3500</v>
      </c>
      <c r="G7941" s="3">
        <f>Bakery[[#This Row],[Price]]*Bakery[[#This Row],[Quantity]]</f>
        <v>3500</v>
      </c>
    </row>
    <row r="7942" spans="1:7" x14ac:dyDescent="0.25">
      <c r="A7942">
        <v>2020</v>
      </c>
      <c r="B7942" t="s">
        <v>21</v>
      </c>
      <c r="C7942" s="1">
        <v>16000</v>
      </c>
      <c r="D7942" t="s">
        <v>24</v>
      </c>
      <c r="E7942" s="2">
        <v>2</v>
      </c>
      <c r="F7942">
        <f>IFERROR(VLOOKUP(Bakery[[#This Row],[Products]],Bakery_price[#All],2,FALSE),0)</f>
        <v>3500</v>
      </c>
      <c r="G7942" s="3">
        <f>Bakery[[#This Row],[Price]]*Bakery[[#This Row],[Quantity]]</f>
        <v>7000</v>
      </c>
    </row>
    <row r="7943" spans="1:7" x14ac:dyDescent="0.25">
      <c r="A7943">
        <v>2020</v>
      </c>
      <c r="B7943" t="s">
        <v>21</v>
      </c>
      <c r="C7943" s="1">
        <v>16000</v>
      </c>
      <c r="D7943" t="s">
        <v>25</v>
      </c>
      <c r="E7943" s="2">
        <v>1</v>
      </c>
      <c r="F7943">
        <f>IFERROR(VLOOKUP(Bakery[[#This Row],[Products]],Bakery_price[#All],2,FALSE),0)</f>
        <v>3500</v>
      </c>
      <c r="G7943" s="3">
        <f>Bakery[[#This Row],[Price]]*Bakery[[#This Row],[Quantity]]</f>
        <v>3500</v>
      </c>
    </row>
    <row r="7944" spans="1:7" x14ac:dyDescent="0.25">
      <c r="A7944">
        <v>2020</v>
      </c>
      <c r="B7944" t="s">
        <v>21</v>
      </c>
      <c r="C7944" s="1">
        <v>64000</v>
      </c>
      <c r="D7944" t="s">
        <v>6</v>
      </c>
      <c r="E7944" s="2">
        <v>3</v>
      </c>
      <c r="F7944">
        <f>IFERROR(VLOOKUP(Bakery[[#This Row],[Products]],Bakery_price[#All],2,FALSE),0)</f>
        <v>4800</v>
      </c>
      <c r="G7944" s="3">
        <f>Bakery[[#This Row],[Price]]*Bakery[[#This Row],[Quantity]]</f>
        <v>14400</v>
      </c>
    </row>
    <row r="7945" spans="1:7" x14ac:dyDescent="0.25">
      <c r="A7945">
        <v>2020</v>
      </c>
      <c r="B7945" t="s">
        <v>21</v>
      </c>
      <c r="C7945" s="1">
        <v>64000</v>
      </c>
      <c r="D7945" t="s">
        <v>15</v>
      </c>
      <c r="E7945" s="2">
        <v>2</v>
      </c>
      <c r="F7945">
        <f>IFERROR(VLOOKUP(Bakery[[#This Row],[Products]],Bakery_price[#All],2,FALSE),0)</f>
        <v>3500</v>
      </c>
      <c r="G7945" s="3">
        <f>Bakery[[#This Row],[Price]]*Bakery[[#This Row],[Quantity]]</f>
        <v>7000</v>
      </c>
    </row>
    <row r="7946" spans="1:7" x14ac:dyDescent="0.25">
      <c r="A7946">
        <v>2020</v>
      </c>
      <c r="B7946" t="s">
        <v>21</v>
      </c>
      <c r="C7946" s="1">
        <v>64000</v>
      </c>
      <c r="D7946" t="s">
        <v>19</v>
      </c>
      <c r="E7946" s="2">
        <v>2</v>
      </c>
      <c r="F7946">
        <f>IFERROR(VLOOKUP(Bakery[[#This Row],[Products]],Bakery_price[#All],2,FALSE),0)</f>
        <v>1500</v>
      </c>
      <c r="G7946" s="3">
        <f>Bakery[[#This Row],[Price]]*Bakery[[#This Row],[Quantity]]</f>
        <v>3000</v>
      </c>
    </row>
    <row r="7947" spans="1:7" x14ac:dyDescent="0.25">
      <c r="A7947">
        <v>2020</v>
      </c>
      <c r="B7947" t="s">
        <v>21</v>
      </c>
      <c r="C7947" s="1">
        <v>64000</v>
      </c>
      <c r="D7947" t="s">
        <v>24</v>
      </c>
      <c r="E7947" s="2">
        <v>3</v>
      </c>
      <c r="F7947">
        <f>IFERROR(VLOOKUP(Bakery[[#This Row],[Products]],Bakery_price[#All],2,FALSE),0)</f>
        <v>3500</v>
      </c>
      <c r="G7947" s="3">
        <f>Bakery[[#This Row],[Price]]*Bakery[[#This Row],[Quantity]]</f>
        <v>10500</v>
      </c>
    </row>
    <row r="7948" spans="1:7" x14ac:dyDescent="0.25">
      <c r="A7948">
        <v>2020</v>
      </c>
      <c r="B7948" t="s">
        <v>21</v>
      </c>
      <c r="C7948" s="1">
        <v>64000</v>
      </c>
      <c r="D7948" t="s">
        <v>25</v>
      </c>
      <c r="E7948" s="2">
        <v>3</v>
      </c>
      <c r="F7948">
        <f>IFERROR(VLOOKUP(Bakery[[#This Row],[Products]],Bakery_price[#All],2,FALSE),0)</f>
        <v>3500</v>
      </c>
      <c r="G7948" s="3">
        <f>Bakery[[#This Row],[Price]]*Bakery[[#This Row],[Quantity]]</f>
        <v>10500</v>
      </c>
    </row>
    <row r="7949" spans="1:7" x14ac:dyDescent="0.25">
      <c r="A7949">
        <v>2020</v>
      </c>
      <c r="B7949" t="s">
        <v>21</v>
      </c>
      <c r="C7949" s="1">
        <v>64000</v>
      </c>
      <c r="D7949" t="s">
        <v>26</v>
      </c>
      <c r="E7949" s="2">
        <v>2</v>
      </c>
      <c r="F7949">
        <f>IFERROR(VLOOKUP(Bakery[[#This Row],[Products]],Bakery_price[#All],2,FALSE),0)</f>
        <v>4000</v>
      </c>
      <c r="G7949" s="3">
        <f>Bakery[[#This Row],[Price]]*Bakery[[#This Row],[Quantity]]</f>
        <v>8000</v>
      </c>
    </row>
    <row r="7950" spans="1:7" x14ac:dyDescent="0.25">
      <c r="A7950">
        <v>2020</v>
      </c>
      <c r="B7950" t="s">
        <v>21</v>
      </c>
      <c r="C7950" s="1">
        <v>64000</v>
      </c>
      <c r="D7950" t="s">
        <v>12</v>
      </c>
      <c r="E7950" s="2">
        <v>2</v>
      </c>
      <c r="F7950">
        <f>IFERROR(VLOOKUP(Bakery[[#This Row],[Products]],Bakery_price[#All],2,FALSE),0)</f>
        <v>4500</v>
      </c>
      <c r="G7950" s="3">
        <f>Bakery[[#This Row],[Price]]*Bakery[[#This Row],[Quantity]]</f>
        <v>9000</v>
      </c>
    </row>
    <row r="7951" spans="1:7" x14ac:dyDescent="0.25">
      <c r="A7951">
        <v>2020</v>
      </c>
      <c r="B7951" t="s">
        <v>21</v>
      </c>
      <c r="C7951" s="1">
        <v>29900</v>
      </c>
      <c r="D7951" t="s">
        <v>6</v>
      </c>
      <c r="E7951" s="2">
        <v>3</v>
      </c>
      <c r="F7951">
        <f>IFERROR(VLOOKUP(Bakery[[#This Row],[Products]],Bakery_price[#All],2,FALSE),0)</f>
        <v>4800</v>
      </c>
      <c r="G7951" s="3">
        <f>Bakery[[#This Row],[Price]]*Bakery[[#This Row],[Quantity]]</f>
        <v>14400</v>
      </c>
    </row>
    <row r="7952" spans="1:7" x14ac:dyDescent="0.25">
      <c r="A7952">
        <v>2020</v>
      </c>
      <c r="B7952" t="s">
        <v>21</v>
      </c>
      <c r="C7952" s="1">
        <v>29900</v>
      </c>
      <c r="D7952" t="s">
        <v>8</v>
      </c>
      <c r="E7952" s="2">
        <v>3</v>
      </c>
      <c r="F7952">
        <f>IFERROR(VLOOKUP(Bakery[[#This Row],[Products]],Bakery_price[#All],2,FALSE),0)</f>
        <v>4800</v>
      </c>
      <c r="G7952" s="3">
        <f>Bakery[[#This Row],[Price]]*Bakery[[#This Row],[Quantity]]</f>
        <v>14400</v>
      </c>
    </row>
    <row r="7953" spans="1:7" x14ac:dyDescent="0.25">
      <c r="A7953">
        <v>2020</v>
      </c>
      <c r="B7953" t="s">
        <v>23</v>
      </c>
      <c r="C7953" s="1">
        <v>20100</v>
      </c>
      <c r="D7953" t="s">
        <v>6</v>
      </c>
      <c r="E7953" s="2">
        <v>2</v>
      </c>
      <c r="F7953">
        <f>IFERROR(VLOOKUP(Bakery[[#This Row],[Products]],Bakery_price[#All],2,FALSE),0)</f>
        <v>4800</v>
      </c>
      <c r="G7953" s="3">
        <f>Bakery[[#This Row],[Price]]*Bakery[[#This Row],[Quantity]]</f>
        <v>9600</v>
      </c>
    </row>
    <row r="7954" spans="1:7" x14ac:dyDescent="0.25">
      <c r="A7954">
        <v>2020</v>
      </c>
      <c r="B7954" t="s">
        <v>23</v>
      </c>
      <c r="C7954" s="1">
        <v>20100</v>
      </c>
      <c r="D7954" t="s">
        <v>8</v>
      </c>
      <c r="E7954" s="2">
        <v>1</v>
      </c>
      <c r="F7954">
        <f>IFERROR(VLOOKUP(Bakery[[#This Row],[Products]],Bakery_price[#All],2,FALSE),0)</f>
        <v>4800</v>
      </c>
      <c r="G7954" s="3">
        <f>Bakery[[#This Row],[Price]]*Bakery[[#This Row],[Quantity]]</f>
        <v>4800</v>
      </c>
    </row>
    <row r="7955" spans="1:7" x14ac:dyDescent="0.25">
      <c r="A7955">
        <v>2020</v>
      </c>
      <c r="B7955" t="s">
        <v>23</v>
      </c>
      <c r="C7955" s="1">
        <v>20100</v>
      </c>
      <c r="D7955" t="s">
        <v>17</v>
      </c>
      <c r="E7955" s="2">
        <v>1</v>
      </c>
      <c r="F7955">
        <f>IFERROR(VLOOKUP(Bakery[[#This Row],[Products]],Bakery_price[#All],2,FALSE),0)</f>
        <v>4000</v>
      </c>
      <c r="G7955" s="3">
        <f>Bakery[[#This Row],[Price]]*Bakery[[#This Row],[Quantity]]</f>
        <v>4000</v>
      </c>
    </row>
    <row r="7956" spans="1:7" x14ac:dyDescent="0.25">
      <c r="A7956">
        <v>2020</v>
      </c>
      <c r="B7956" t="s">
        <v>23</v>
      </c>
      <c r="C7956" s="1">
        <v>18600</v>
      </c>
      <c r="D7956" t="s">
        <v>6</v>
      </c>
      <c r="E7956" s="2">
        <v>2</v>
      </c>
      <c r="F7956">
        <f>IFERROR(VLOOKUP(Bakery[[#This Row],[Products]],Bakery_price[#All],2,FALSE),0)</f>
        <v>4800</v>
      </c>
      <c r="G7956" s="3">
        <f>Bakery[[#This Row],[Price]]*Bakery[[#This Row],[Quantity]]</f>
        <v>9600</v>
      </c>
    </row>
    <row r="7957" spans="1:7" x14ac:dyDescent="0.25">
      <c r="A7957">
        <v>2020</v>
      </c>
      <c r="B7957" t="s">
        <v>23</v>
      </c>
      <c r="C7957" s="1">
        <v>18600</v>
      </c>
      <c r="D7957" t="s">
        <v>15</v>
      </c>
      <c r="E7957" s="2">
        <v>1</v>
      </c>
      <c r="F7957">
        <f>IFERROR(VLOOKUP(Bakery[[#This Row],[Products]],Bakery_price[#All],2,FALSE),0)</f>
        <v>3500</v>
      </c>
      <c r="G7957" s="3">
        <f>Bakery[[#This Row],[Price]]*Bakery[[#This Row],[Quantity]]</f>
        <v>3500</v>
      </c>
    </row>
    <row r="7958" spans="1:7" x14ac:dyDescent="0.25">
      <c r="A7958">
        <v>2020</v>
      </c>
      <c r="B7958" t="s">
        <v>23</v>
      </c>
      <c r="C7958" s="1">
        <v>18600</v>
      </c>
      <c r="D7958" t="s">
        <v>24</v>
      </c>
      <c r="E7958" s="2">
        <v>1</v>
      </c>
      <c r="F7958">
        <f>IFERROR(VLOOKUP(Bakery[[#This Row],[Products]],Bakery_price[#All],2,FALSE),0)</f>
        <v>3500</v>
      </c>
      <c r="G7958" s="3">
        <f>Bakery[[#This Row],[Price]]*Bakery[[#This Row],[Quantity]]</f>
        <v>3500</v>
      </c>
    </row>
    <row r="7959" spans="1:7" x14ac:dyDescent="0.25">
      <c r="A7959">
        <v>2020</v>
      </c>
      <c r="B7959" t="s">
        <v>23</v>
      </c>
      <c r="C7959" s="1">
        <v>18000</v>
      </c>
      <c r="D7959" t="s">
        <v>25</v>
      </c>
      <c r="E7959" s="2">
        <v>3</v>
      </c>
      <c r="F7959">
        <f>IFERROR(VLOOKUP(Bakery[[#This Row],[Products]],Bakery_price[#All],2,FALSE),0)</f>
        <v>3500</v>
      </c>
      <c r="G7959" s="3">
        <f>Bakery[[#This Row],[Price]]*Bakery[[#This Row],[Quantity]]</f>
        <v>10500</v>
      </c>
    </row>
    <row r="7960" spans="1:7" x14ac:dyDescent="0.25">
      <c r="A7960">
        <v>2020</v>
      </c>
      <c r="B7960" t="s">
        <v>23</v>
      </c>
      <c r="C7960" s="1">
        <v>18000</v>
      </c>
      <c r="D7960" t="s">
        <v>29</v>
      </c>
      <c r="E7960" s="2">
        <v>1</v>
      </c>
      <c r="F7960">
        <f>IFERROR(VLOOKUP(Bakery[[#This Row],[Products]],Bakery_price[#All],2,FALSE),0)</f>
        <v>4500</v>
      </c>
      <c r="G7960" s="3">
        <f>Bakery[[#This Row],[Price]]*Bakery[[#This Row],[Quantity]]</f>
        <v>4500</v>
      </c>
    </row>
    <row r="7961" spans="1:7" x14ac:dyDescent="0.25">
      <c r="A7961">
        <v>2020</v>
      </c>
      <c r="B7961" t="s">
        <v>23</v>
      </c>
      <c r="C7961" s="1">
        <v>28600</v>
      </c>
      <c r="D7961" t="s">
        <v>6</v>
      </c>
      <c r="E7961" s="2">
        <v>3</v>
      </c>
      <c r="F7961">
        <f>IFERROR(VLOOKUP(Bakery[[#This Row],[Products]],Bakery_price[#All],2,FALSE),0)</f>
        <v>4800</v>
      </c>
      <c r="G7961" s="3">
        <f>Bakery[[#This Row],[Price]]*Bakery[[#This Row],[Quantity]]</f>
        <v>14400</v>
      </c>
    </row>
    <row r="7962" spans="1:7" x14ac:dyDescent="0.25">
      <c r="A7962">
        <v>2020</v>
      </c>
      <c r="B7962" t="s">
        <v>23</v>
      </c>
      <c r="C7962" s="1">
        <v>28600</v>
      </c>
      <c r="D7962" t="s">
        <v>15</v>
      </c>
      <c r="E7962" s="2">
        <v>1</v>
      </c>
      <c r="F7962">
        <f>IFERROR(VLOOKUP(Bakery[[#This Row],[Products]],Bakery_price[#All],2,FALSE),0)</f>
        <v>3500</v>
      </c>
      <c r="G7962" s="3">
        <f>Bakery[[#This Row],[Price]]*Bakery[[#This Row],[Quantity]]</f>
        <v>3500</v>
      </c>
    </row>
    <row r="7963" spans="1:7" x14ac:dyDescent="0.25">
      <c r="A7963">
        <v>2020</v>
      </c>
      <c r="B7963" t="s">
        <v>23</v>
      </c>
      <c r="C7963" s="1">
        <v>28600</v>
      </c>
      <c r="D7963" t="s">
        <v>24</v>
      </c>
      <c r="E7963" s="2">
        <v>1</v>
      </c>
      <c r="F7963">
        <f>IFERROR(VLOOKUP(Bakery[[#This Row],[Products]],Bakery_price[#All],2,FALSE),0)</f>
        <v>3500</v>
      </c>
      <c r="G7963" s="3">
        <f>Bakery[[#This Row],[Price]]*Bakery[[#This Row],[Quantity]]</f>
        <v>3500</v>
      </c>
    </row>
    <row r="7964" spans="1:7" x14ac:dyDescent="0.25">
      <c r="A7964">
        <v>2020</v>
      </c>
      <c r="B7964" t="s">
        <v>23</v>
      </c>
      <c r="C7964" s="1">
        <v>28600</v>
      </c>
      <c r="D7964" t="s">
        <v>25</v>
      </c>
      <c r="E7964" s="2">
        <v>1</v>
      </c>
      <c r="F7964">
        <f>IFERROR(VLOOKUP(Bakery[[#This Row],[Products]],Bakery_price[#All],2,FALSE),0)</f>
        <v>3500</v>
      </c>
      <c r="G7964" s="3">
        <f>Bakery[[#This Row],[Price]]*Bakery[[#This Row],[Quantity]]</f>
        <v>3500</v>
      </c>
    </row>
    <row r="7965" spans="1:7" x14ac:dyDescent="0.25">
      <c r="A7965">
        <v>2020</v>
      </c>
      <c r="B7965" t="s">
        <v>23</v>
      </c>
      <c r="C7965" s="1">
        <v>28600</v>
      </c>
      <c r="D7965" t="s">
        <v>30</v>
      </c>
      <c r="E7965" s="2">
        <v>1</v>
      </c>
      <c r="F7965">
        <f>IFERROR(VLOOKUP(Bakery[[#This Row],[Products]],Bakery_price[#All],2,FALSE),0)</f>
        <v>2500</v>
      </c>
      <c r="G7965" s="3">
        <f>Bakery[[#This Row],[Price]]*Bakery[[#This Row],[Quantity]]</f>
        <v>2500</v>
      </c>
    </row>
    <row r="7966" spans="1:7" x14ac:dyDescent="0.25">
      <c r="A7966">
        <v>2020</v>
      </c>
      <c r="B7966" t="s">
        <v>23</v>
      </c>
      <c r="C7966" s="1">
        <v>18300</v>
      </c>
      <c r="D7966" t="s">
        <v>6</v>
      </c>
      <c r="E7966" s="2">
        <v>1</v>
      </c>
      <c r="F7966">
        <f>IFERROR(VLOOKUP(Bakery[[#This Row],[Products]],Bakery_price[#All],2,FALSE),0)</f>
        <v>4800</v>
      </c>
      <c r="G7966" s="3">
        <f>Bakery[[#This Row],[Price]]*Bakery[[#This Row],[Quantity]]</f>
        <v>4800</v>
      </c>
    </row>
    <row r="7967" spans="1:7" x14ac:dyDescent="0.25">
      <c r="A7967">
        <v>2020</v>
      </c>
      <c r="B7967" t="s">
        <v>23</v>
      </c>
      <c r="C7967" s="1">
        <v>18300</v>
      </c>
      <c r="D7967" t="s">
        <v>15</v>
      </c>
      <c r="E7967" s="2">
        <v>1</v>
      </c>
      <c r="F7967">
        <f>IFERROR(VLOOKUP(Bakery[[#This Row],[Products]],Bakery_price[#All],2,FALSE),0)</f>
        <v>3500</v>
      </c>
      <c r="G7967" s="3">
        <f>Bakery[[#This Row],[Price]]*Bakery[[#This Row],[Quantity]]</f>
        <v>3500</v>
      </c>
    </row>
    <row r="7968" spans="1:7" x14ac:dyDescent="0.25">
      <c r="A7968">
        <v>2020</v>
      </c>
      <c r="B7968" t="s">
        <v>23</v>
      </c>
      <c r="C7968" s="1">
        <v>18300</v>
      </c>
      <c r="D7968" t="s">
        <v>8</v>
      </c>
      <c r="E7968" s="2">
        <v>1</v>
      </c>
      <c r="F7968">
        <f>IFERROR(VLOOKUP(Bakery[[#This Row],[Products]],Bakery_price[#All],2,FALSE),0)</f>
        <v>4800</v>
      </c>
      <c r="G7968" s="3">
        <f>Bakery[[#This Row],[Price]]*Bakery[[#This Row],[Quantity]]</f>
        <v>4800</v>
      </c>
    </row>
    <row r="7969" spans="1:7" x14ac:dyDescent="0.25">
      <c r="A7969">
        <v>2020</v>
      </c>
      <c r="B7969" t="s">
        <v>23</v>
      </c>
      <c r="C7969" s="1">
        <v>18300</v>
      </c>
      <c r="D7969" t="s">
        <v>25</v>
      </c>
      <c r="E7969" s="2">
        <v>1</v>
      </c>
      <c r="F7969">
        <f>IFERROR(VLOOKUP(Bakery[[#This Row],[Products]],Bakery_price[#All],2,FALSE),0)</f>
        <v>3500</v>
      </c>
      <c r="G7969" s="3">
        <f>Bakery[[#This Row],[Price]]*Bakery[[#This Row],[Quantity]]</f>
        <v>3500</v>
      </c>
    </row>
    <row r="7970" spans="1:7" x14ac:dyDescent="0.25">
      <c r="A7970">
        <v>2020</v>
      </c>
      <c r="B7970" t="s">
        <v>23</v>
      </c>
      <c r="C7970" s="1">
        <v>18800</v>
      </c>
      <c r="D7970" t="s">
        <v>6</v>
      </c>
      <c r="E7970" s="2">
        <v>1</v>
      </c>
      <c r="F7970">
        <f>IFERROR(VLOOKUP(Bakery[[#This Row],[Products]],Bakery_price[#All],2,FALSE),0)</f>
        <v>4800</v>
      </c>
      <c r="G7970" s="3">
        <f>Bakery[[#This Row],[Price]]*Bakery[[#This Row],[Quantity]]</f>
        <v>4800</v>
      </c>
    </row>
    <row r="7971" spans="1:7" x14ac:dyDescent="0.25">
      <c r="A7971">
        <v>2020</v>
      </c>
      <c r="B7971" t="s">
        <v>23</v>
      </c>
      <c r="C7971" s="1">
        <v>18800</v>
      </c>
      <c r="D7971" t="s">
        <v>24</v>
      </c>
      <c r="E7971" s="2">
        <v>1</v>
      </c>
      <c r="F7971">
        <f>IFERROR(VLOOKUP(Bakery[[#This Row],[Products]],Bakery_price[#All],2,FALSE),0)</f>
        <v>3500</v>
      </c>
      <c r="G7971" s="3">
        <f>Bakery[[#This Row],[Price]]*Bakery[[#This Row],[Quantity]]</f>
        <v>3500</v>
      </c>
    </row>
    <row r="7972" spans="1:7" x14ac:dyDescent="0.25">
      <c r="A7972">
        <v>2020</v>
      </c>
      <c r="B7972" t="s">
        <v>23</v>
      </c>
      <c r="C7972" s="1">
        <v>18800</v>
      </c>
      <c r="D7972" t="s">
        <v>17</v>
      </c>
      <c r="E7972" s="2">
        <v>1</v>
      </c>
      <c r="F7972">
        <f>IFERROR(VLOOKUP(Bakery[[#This Row],[Products]],Bakery_price[#All],2,FALSE),0)</f>
        <v>4000</v>
      </c>
      <c r="G7972" s="3">
        <f>Bakery[[#This Row],[Price]]*Bakery[[#This Row],[Quantity]]</f>
        <v>4000</v>
      </c>
    </row>
    <row r="7973" spans="1:7" x14ac:dyDescent="0.25">
      <c r="A7973">
        <v>2020</v>
      </c>
      <c r="B7973" t="s">
        <v>23</v>
      </c>
      <c r="C7973" s="1">
        <v>18800</v>
      </c>
      <c r="D7973" t="s">
        <v>25</v>
      </c>
      <c r="E7973" s="2">
        <v>1</v>
      </c>
      <c r="F7973">
        <f>IFERROR(VLOOKUP(Bakery[[#This Row],[Products]],Bakery_price[#All],2,FALSE),0)</f>
        <v>3500</v>
      </c>
      <c r="G7973" s="3">
        <f>Bakery[[#This Row],[Price]]*Bakery[[#This Row],[Quantity]]</f>
        <v>3500</v>
      </c>
    </row>
    <row r="7974" spans="1:7" x14ac:dyDescent="0.25">
      <c r="A7974">
        <v>2020</v>
      </c>
      <c r="B7974" t="s">
        <v>23</v>
      </c>
      <c r="C7974" s="1">
        <v>20300</v>
      </c>
      <c r="D7974" t="s">
        <v>6</v>
      </c>
      <c r="E7974" s="2">
        <v>1</v>
      </c>
      <c r="F7974">
        <f>IFERROR(VLOOKUP(Bakery[[#This Row],[Products]],Bakery_price[#All],2,FALSE),0)</f>
        <v>4800</v>
      </c>
      <c r="G7974" s="3">
        <f>Bakery[[#This Row],[Price]]*Bakery[[#This Row],[Quantity]]</f>
        <v>4800</v>
      </c>
    </row>
    <row r="7975" spans="1:7" x14ac:dyDescent="0.25">
      <c r="A7975">
        <v>2020</v>
      </c>
      <c r="B7975" t="s">
        <v>23</v>
      </c>
      <c r="C7975" s="1">
        <v>20300</v>
      </c>
      <c r="D7975" t="s">
        <v>8</v>
      </c>
      <c r="E7975" s="2">
        <v>1</v>
      </c>
      <c r="F7975">
        <f>IFERROR(VLOOKUP(Bakery[[#This Row],[Products]],Bakery_price[#All],2,FALSE),0)</f>
        <v>4800</v>
      </c>
      <c r="G7975" s="3">
        <f>Bakery[[#This Row],[Price]]*Bakery[[#This Row],[Quantity]]</f>
        <v>4800</v>
      </c>
    </row>
    <row r="7976" spans="1:7" x14ac:dyDescent="0.25">
      <c r="A7976">
        <v>2020</v>
      </c>
      <c r="B7976" t="s">
        <v>23</v>
      </c>
      <c r="C7976" s="1">
        <v>20300</v>
      </c>
      <c r="D7976" t="s">
        <v>25</v>
      </c>
      <c r="E7976" s="2">
        <v>2</v>
      </c>
      <c r="F7976">
        <f>IFERROR(VLOOKUP(Bakery[[#This Row],[Products]],Bakery_price[#All],2,FALSE),0)</f>
        <v>3500</v>
      </c>
      <c r="G7976" s="3">
        <f>Bakery[[#This Row],[Price]]*Bakery[[#This Row],[Quantity]]</f>
        <v>7000</v>
      </c>
    </row>
    <row r="7977" spans="1:7" x14ac:dyDescent="0.25">
      <c r="A7977">
        <v>2020</v>
      </c>
      <c r="B7977" t="s">
        <v>23</v>
      </c>
      <c r="C7977" s="1">
        <v>25100</v>
      </c>
      <c r="D7977" t="s">
        <v>6</v>
      </c>
      <c r="E7977" s="2">
        <v>2</v>
      </c>
      <c r="F7977">
        <f>IFERROR(VLOOKUP(Bakery[[#This Row],[Products]],Bakery_price[#All],2,FALSE),0)</f>
        <v>4800</v>
      </c>
      <c r="G7977" s="3">
        <f>Bakery[[#This Row],[Price]]*Bakery[[#This Row],[Quantity]]</f>
        <v>9600</v>
      </c>
    </row>
    <row r="7978" spans="1:7" x14ac:dyDescent="0.25">
      <c r="A7978">
        <v>2020</v>
      </c>
      <c r="B7978" t="s">
        <v>23</v>
      </c>
      <c r="C7978" s="1">
        <v>25100</v>
      </c>
      <c r="D7978" t="s">
        <v>31</v>
      </c>
      <c r="E7978" s="2">
        <v>1</v>
      </c>
      <c r="F7978">
        <f>IFERROR(VLOOKUP(Bakery[[#This Row],[Products]],Bakery_price[#All],2,FALSE),0)</f>
        <v>4000</v>
      </c>
      <c r="G7978" s="3">
        <f>Bakery[[#This Row],[Price]]*Bakery[[#This Row],[Quantity]]</f>
        <v>4000</v>
      </c>
    </row>
    <row r="7979" spans="1:7" x14ac:dyDescent="0.25">
      <c r="A7979">
        <v>2020</v>
      </c>
      <c r="B7979" t="s">
        <v>23</v>
      </c>
      <c r="C7979" s="1">
        <v>25100</v>
      </c>
      <c r="D7979" t="s">
        <v>29</v>
      </c>
      <c r="E7979" s="2">
        <v>2</v>
      </c>
      <c r="F7979">
        <f>IFERROR(VLOOKUP(Bakery[[#This Row],[Products]],Bakery_price[#All],2,FALSE),0)</f>
        <v>4500</v>
      </c>
      <c r="G7979" s="3">
        <f>Bakery[[#This Row],[Price]]*Bakery[[#This Row],[Quantity]]</f>
        <v>9000</v>
      </c>
    </row>
    <row r="7980" spans="1:7" x14ac:dyDescent="0.25">
      <c r="A7980">
        <v>2020</v>
      </c>
      <c r="B7980" t="s">
        <v>23</v>
      </c>
      <c r="C7980" s="1">
        <v>25700</v>
      </c>
      <c r="D7980" t="s">
        <v>6</v>
      </c>
      <c r="E7980" s="2">
        <v>4</v>
      </c>
      <c r="F7980">
        <f>IFERROR(VLOOKUP(Bakery[[#This Row],[Products]],Bakery_price[#All],2,FALSE),0)</f>
        <v>4800</v>
      </c>
      <c r="G7980" s="3">
        <f>Bakery[[#This Row],[Price]]*Bakery[[#This Row],[Quantity]]</f>
        <v>19200</v>
      </c>
    </row>
    <row r="7981" spans="1:7" x14ac:dyDescent="0.25">
      <c r="A7981">
        <v>2020</v>
      </c>
      <c r="B7981" t="s">
        <v>23</v>
      </c>
      <c r="C7981" s="1">
        <v>25700</v>
      </c>
      <c r="D7981" t="s">
        <v>8</v>
      </c>
      <c r="E7981" s="2">
        <v>1</v>
      </c>
      <c r="F7981">
        <f>IFERROR(VLOOKUP(Bakery[[#This Row],[Products]],Bakery_price[#All],2,FALSE),0)</f>
        <v>4800</v>
      </c>
      <c r="G7981" s="3">
        <f>Bakery[[#This Row],[Price]]*Bakery[[#This Row],[Quantity]]</f>
        <v>4800</v>
      </c>
    </row>
    <row r="7982" spans="1:7" x14ac:dyDescent="0.25">
      <c r="A7982">
        <v>2020</v>
      </c>
      <c r="B7982" t="s">
        <v>23</v>
      </c>
      <c r="C7982" s="1">
        <v>16800</v>
      </c>
      <c r="D7982" t="s">
        <v>6</v>
      </c>
      <c r="E7982" s="2">
        <v>1</v>
      </c>
      <c r="F7982">
        <f>IFERROR(VLOOKUP(Bakery[[#This Row],[Products]],Bakery_price[#All],2,FALSE),0)</f>
        <v>4800</v>
      </c>
      <c r="G7982" s="3">
        <f>Bakery[[#This Row],[Price]]*Bakery[[#This Row],[Quantity]]</f>
        <v>4800</v>
      </c>
    </row>
    <row r="7983" spans="1:7" x14ac:dyDescent="0.25">
      <c r="A7983">
        <v>2020</v>
      </c>
      <c r="B7983" t="s">
        <v>23</v>
      </c>
      <c r="C7983" s="1">
        <v>16800</v>
      </c>
      <c r="D7983" t="s">
        <v>24</v>
      </c>
      <c r="E7983" s="2">
        <v>1</v>
      </c>
      <c r="F7983">
        <f>IFERROR(VLOOKUP(Bakery[[#This Row],[Products]],Bakery_price[#All],2,FALSE),0)</f>
        <v>3500</v>
      </c>
      <c r="G7983" s="3">
        <f>Bakery[[#This Row],[Price]]*Bakery[[#This Row],[Quantity]]</f>
        <v>3500</v>
      </c>
    </row>
    <row r="7984" spans="1:7" x14ac:dyDescent="0.25">
      <c r="A7984">
        <v>2020</v>
      </c>
      <c r="B7984" t="s">
        <v>23</v>
      </c>
      <c r="C7984" s="1">
        <v>16800</v>
      </c>
      <c r="D7984" t="s">
        <v>8</v>
      </c>
      <c r="E7984" s="2">
        <v>1</v>
      </c>
      <c r="F7984">
        <f>IFERROR(VLOOKUP(Bakery[[#This Row],[Products]],Bakery_price[#All],2,FALSE),0)</f>
        <v>4800</v>
      </c>
      <c r="G7984" s="3">
        <f>Bakery[[#This Row],[Price]]*Bakery[[#This Row],[Quantity]]</f>
        <v>4800</v>
      </c>
    </row>
    <row r="7985" spans="1:7" x14ac:dyDescent="0.25">
      <c r="A7985">
        <v>2020</v>
      </c>
      <c r="B7985" t="s">
        <v>23</v>
      </c>
      <c r="C7985" s="1">
        <v>15100</v>
      </c>
      <c r="D7985" t="s">
        <v>6</v>
      </c>
      <c r="E7985" s="2">
        <v>2</v>
      </c>
      <c r="F7985">
        <f>IFERROR(VLOOKUP(Bakery[[#This Row],[Products]],Bakery_price[#All],2,FALSE),0)</f>
        <v>4800</v>
      </c>
      <c r="G7985" s="3">
        <f>Bakery[[#This Row],[Price]]*Bakery[[#This Row],[Quantity]]</f>
        <v>9600</v>
      </c>
    </row>
    <row r="7986" spans="1:7" x14ac:dyDescent="0.25">
      <c r="A7986">
        <v>2020</v>
      </c>
      <c r="B7986" t="s">
        <v>23</v>
      </c>
      <c r="C7986" s="1">
        <v>15100</v>
      </c>
      <c r="D7986" t="s">
        <v>24</v>
      </c>
      <c r="E7986" s="2">
        <v>1</v>
      </c>
      <c r="F7986">
        <f>IFERROR(VLOOKUP(Bakery[[#This Row],[Products]],Bakery_price[#All],2,FALSE),0)</f>
        <v>3500</v>
      </c>
      <c r="G7986" s="3">
        <f>Bakery[[#This Row],[Price]]*Bakery[[#This Row],[Quantity]]</f>
        <v>3500</v>
      </c>
    </row>
    <row r="7987" spans="1:7" x14ac:dyDescent="0.25">
      <c r="A7987">
        <v>2020</v>
      </c>
      <c r="B7987" t="s">
        <v>5</v>
      </c>
      <c r="C7987" s="1">
        <v>20900</v>
      </c>
      <c r="D7987" t="s">
        <v>6</v>
      </c>
      <c r="E7987" s="2">
        <v>3</v>
      </c>
      <c r="F7987">
        <f>IFERROR(VLOOKUP(Bakery[[#This Row],[Products]],Bakery_price[#All],2,FALSE),0)</f>
        <v>4800</v>
      </c>
      <c r="G7987" s="3">
        <f>Bakery[[#This Row],[Price]]*Bakery[[#This Row],[Quantity]]</f>
        <v>14400</v>
      </c>
    </row>
    <row r="7988" spans="1:7" x14ac:dyDescent="0.25">
      <c r="A7988">
        <v>2020</v>
      </c>
      <c r="B7988" t="s">
        <v>5</v>
      </c>
      <c r="C7988" s="1">
        <v>20900</v>
      </c>
      <c r="D7988" t="s">
        <v>12</v>
      </c>
      <c r="E7988" s="2">
        <v>1</v>
      </c>
      <c r="F7988">
        <f>IFERROR(VLOOKUP(Bakery[[#This Row],[Products]],Bakery_price[#All],2,FALSE),0)</f>
        <v>4500</v>
      </c>
      <c r="G7988" s="3">
        <f>Bakery[[#This Row],[Price]]*Bakery[[#This Row],[Quantity]]</f>
        <v>4500</v>
      </c>
    </row>
    <row r="7989" spans="1:7" x14ac:dyDescent="0.25">
      <c r="A7989">
        <v>2020</v>
      </c>
      <c r="B7989" t="s">
        <v>5</v>
      </c>
      <c r="C7989" s="1">
        <v>28500</v>
      </c>
      <c r="D7989" t="s">
        <v>15</v>
      </c>
      <c r="E7989" s="2">
        <v>2</v>
      </c>
      <c r="F7989">
        <f>IFERROR(VLOOKUP(Bakery[[#This Row],[Products]],Bakery_price[#All],2,FALSE),0)</f>
        <v>3500</v>
      </c>
      <c r="G7989" s="3">
        <f>Bakery[[#This Row],[Price]]*Bakery[[#This Row],[Quantity]]</f>
        <v>7000</v>
      </c>
    </row>
    <row r="7990" spans="1:7" x14ac:dyDescent="0.25">
      <c r="A7990">
        <v>2020</v>
      </c>
      <c r="B7990" t="s">
        <v>5</v>
      </c>
      <c r="C7990" s="1">
        <v>28500</v>
      </c>
      <c r="D7990" t="s">
        <v>24</v>
      </c>
      <c r="E7990" s="2">
        <v>2</v>
      </c>
      <c r="F7990">
        <f>IFERROR(VLOOKUP(Bakery[[#This Row],[Products]],Bakery_price[#All],2,FALSE),0)</f>
        <v>3500</v>
      </c>
      <c r="G7990" s="3">
        <f>Bakery[[#This Row],[Price]]*Bakery[[#This Row],[Quantity]]</f>
        <v>7000</v>
      </c>
    </row>
    <row r="7991" spans="1:7" x14ac:dyDescent="0.25">
      <c r="A7991">
        <v>2020</v>
      </c>
      <c r="B7991" t="s">
        <v>5</v>
      </c>
      <c r="C7991" s="1">
        <v>28500</v>
      </c>
      <c r="D7991" t="s">
        <v>25</v>
      </c>
      <c r="E7991" s="2">
        <v>2</v>
      </c>
      <c r="F7991">
        <f>IFERROR(VLOOKUP(Bakery[[#This Row],[Products]],Bakery_price[#All],2,FALSE),0)</f>
        <v>3500</v>
      </c>
      <c r="G7991" s="3">
        <f>Bakery[[#This Row],[Price]]*Bakery[[#This Row],[Quantity]]</f>
        <v>7000</v>
      </c>
    </row>
    <row r="7992" spans="1:7" x14ac:dyDescent="0.25">
      <c r="A7992">
        <v>2020</v>
      </c>
      <c r="B7992" t="s">
        <v>5</v>
      </c>
      <c r="C7992" s="1">
        <v>28500</v>
      </c>
      <c r="D7992" t="s">
        <v>12</v>
      </c>
      <c r="E7992" s="2">
        <v>1</v>
      </c>
      <c r="F7992">
        <f>IFERROR(VLOOKUP(Bakery[[#This Row],[Products]],Bakery_price[#All],2,FALSE),0)</f>
        <v>4500</v>
      </c>
      <c r="G7992" s="3">
        <f>Bakery[[#This Row],[Price]]*Bakery[[#This Row],[Quantity]]</f>
        <v>4500</v>
      </c>
    </row>
    <row r="7993" spans="1:7" x14ac:dyDescent="0.25">
      <c r="A7993">
        <v>2020</v>
      </c>
      <c r="B7993" t="s">
        <v>5</v>
      </c>
      <c r="C7993" s="1">
        <v>17500</v>
      </c>
      <c r="D7993" t="s">
        <v>7</v>
      </c>
      <c r="E7993" s="2">
        <v>1</v>
      </c>
      <c r="F7993">
        <f>IFERROR(VLOOKUP(Bakery[[#This Row],[Products]],Bakery_price[#All],2,FALSE),0)</f>
        <v>0</v>
      </c>
      <c r="G7993" s="3">
        <f>Bakery[[#This Row],[Price]]*Bakery[[#This Row],[Quantity]]</f>
        <v>0</v>
      </c>
    </row>
    <row r="7994" spans="1:7" x14ac:dyDescent="0.25">
      <c r="A7994">
        <v>2020</v>
      </c>
      <c r="B7994" t="s">
        <v>5</v>
      </c>
      <c r="C7994" s="1">
        <v>17500</v>
      </c>
      <c r="D7994" t="s">
        <v>20</v>
      </c>
      <c r="E7994" s="2">
        <v>1</v>
      </c>
      <c r="F7994">
        <f>IFERROR(VLOOKUP(Bakery[[#This Row],[Products]],Bakery_price[#All],2,FALSE),0)</f>
        <v>0</v>
      </c>
      <c r="G7994" s="3">
        <f>Bakery[[#This Row],[Price]]*Bakery[[#This Row],[Quantity]]</f>
        <v>0</v>
      </c>
    </row>
    <row r="7995" spans="1:7" x14ac:dyDescent="0.25">
      <c r="A7995">
        <v>2020</v>
      </c>
      <c r="B7995" t="s">
        <v>5</v>
      </c>
      <c r="C7995" s="1">
        <v>17500</v>
      </c>
      <c r="D7995" t="s">
        <v>8</v>
      </c>
      <c r="E7995" s="2">
        <v>1</v>
      </c>
      <c r="F7995">
        <f>IFERROR(VLOOKUP(Bakery[[#This Row],[Products]],Bakery_price[#All],2,FALSE),0)</f>
        <v>4800</v>
      </c>
      <c r="G7995" s="3">
        <f>Bakery[[#This Row],[Price]]*Bakery[[#This Row],[Quantity]]</f>
        <v>4800</v>
      </c>
    </row>
    <row r="7996" spans="1:7" x14ac:dyDescent="0.25">
      <c r="A7996">
        <v>2020</v>
      </c>
      <c r="B7996" t="s">
        <v>5</v>
      </c>
      <c r="C7996" s="1">
        <v>17500</v>
      </c>
      <c r="D7996" t="s">
        <v>30</v>
      </c>
      <c r="E7996" s="2">
        <v>1</v>
      </c>
      <c r="F7996">
        <f>IFERROR(VLOOKUP(Bakery[[#This Row],[Products]],Bakery_price[#All],2,FALSE),0)</f>
        <v>2500</v>
      </c>
      <c r="G7996" s="3">
        <f>Bakery[[#This Row],[Price]]*Bakery[[#This Row],[Quantity]]</f>
        <v>2500</v>
      </c>
    </row>
    <row r="7997" spans="1:7" x14ac:dyDescent="0.25">
      <c r="A7997">
        <v>2020</v>
      </c>
      <c r="B7997" t="s">
        <v>5</v>
      </c>
      <c r="C7997" s="1">
        <v>20100</v>
      </c>
      <c r="D7997" t="s">
        <v>6</v>
      </c>
      <c r="E7997" s="2">
        <v>2</v>
      </c>
      <c r="F7997">
        <f>IFERROR(VLOOKUP(Bakery[[#This Row],[Products]],Bakery_price[#All],2,FALSE),0)</f>
        <v>4800</v>
      </c>
      <c r="G7997" s="3">
        <f>Bakery[[#This Row],[Price]]*Bakery[[#This Row],[Quantity]]</f>
        <v>9600</v>
      </c>
    </row>
    <row r="7998" spans="1:7" x14ac:dyDescent="0.25">
      <c r="A7998">
        <v>2020</v>
      </c>
      <c r="B7998" t="s">
        <v>5</v>
      </c>
      <c r="C7998" s="1">
        <v>20100</v>
      </c>
      <c r="D7998" t="s">
        <v>8</v>
      </c>
      <c r="E7998" s="2">
        <v>1</v>
      </c>
      <c r="F7998">
        <f>IFERROR(VLOOKUP(Bakery[[#This Row],[Products]],Bakery_price[#All],2,FALSE),0)</f>
        <v>4800</v>
      </c>
      <c r="G7998" s="3">
        <f>Bakery[[#This Row],[Price]]*Bakery[[#This Row],[Quantity]]</f>
        <v>4800</v>
      </c>
    </row>
    <row r="7999" spans="1:7" x14ac:dyDescent="0.25">
      <c r="A7999">
        <v>2020</v>
      </c>
      <c r="B7999" t="s">
        <v>5</v>
      </c>
      <c r="C7999" s="1">
        <v>20100</v>
      </c>
      <c r="D7999" t="s">
        <v>17</v>
      </c>
      <c r="E7999" s="2">
        <v>1</v>
      </c>
      <c r="F7999">
        <f>IFERROR(VLOOKUP(Bakery[[#This Row],[Products]],Bakery_price[#All],2,FALSE),0)</f>
        <v>4000</v>
      </c>
      <c r="G7999" s="3">
        <f>Bakery[[#This Row],[Price]]*Bakery[[#This Row],[Quantity]]</f>
        <v>4000</v>
      </c>
    </row>
    <row r="8000" spans="1:7" x14ac:dyDescent="0.25">
      <c r="A8000">
        <v>2020</v>
      </c>
      <c r="B8000" t="s">
        <v>5</v>
      </c>
      <c r="C8000" s="1">
        <v>17300</v>
      </c>
      <c r="D8000" t="s">
        <v>6</v>
      </c>
      <c r="E8000" s="2">
        <v>1</v>
      </c>
      <c r="F8000">
        <f>IFERROR(VLOOKUP(Bakery[[#This Row],[Products]],Bakery_price[#All],2,FALSE),0)</f>
        <v>4800</v>
      </c>
      <c r="G8000" s="3">
        <f>Bakery[[#This Row],[Price]]*Bakery[[#This Row],[Quantity]]</f>
        <v>4800</v>
      </c>
    </row>
    <row r="8001" spans="1:7" x14ac:dyDescent="0.25">
      <c r="A8001">
        <v>2020</v>
      </c>
      <c r="B8001" t="s">
        <v>5</v>
      </c>
      <c r="C8001" s="1">
        <v>17300</v>
      </c>
      <c r="D8001" t="s">
        <v>15</v>
      </c>
      <c r="E8001" s="2">
        <v>1</v>
      </c>
      <c r="F8001">
        <f>IFERROR(VLOOKUP(Bakery[[#This Row],[Products]],Bakery_price[#All],2,FALSE),0)</f>
        <v>3500</v>
      </c>
      <c r="G8001" s="3">
        <f>Bakery[[#This Row],[Price]]*Bakery[[#This Row],[Quantity]]</f>
        <v>3500</v>
      </c>
    </row>
    <row r="8002" spans="1:7" x14ac:dyDescent="0.25">
      <c r="A8002">
        <v>2020</v>
      </c>
      <c r="B8002" t="s">
        <v>5</v>
      </c>
      <c r="C8002" s="1">
        <v>17300</v>
      </c>
      <c r="D8002" t="s">
        <v>25</v>
      </c>
      <c r="E8002" s="2">
        <v>2</v>
      </c>
      <c r="F8002">
        <f>IFERROR(VLOOKUP(Bakery[[#This Row],[Products]],Bakery_price[#All],2,FALSE),0)</f>
        <v>3500</v>
      </c>
      <c r="G8002" s="3">
        <f>Bakery[[#This Row],[Price]]*Bakery[[#This Row],[Quantity]]</f>
        <v>7000</v>
      </c>
    </row>
    <row r="8003" spans="1:7" x14ac:dyDescent="0.25">
      <c r="A8003">
        <v>2020</v>
      </c>
      <c r="B8003" t="s">
        <v>5</v>
      </c>
      <c r="C8003" s="1">
        <v>26000</v>
      </c>
      <c r="D8003" t="s">
        <v>25</v>
      </c>
      <c r="E8003" s="2">
        <v>4</v>
      </c>
      <c r="F8003">
        <f>IFERROR(VLOOKUP(Bakery[[#This Row],[Products]],Bakery_price[#All],2,FALSE),0)</f>
        <v>3500</v>
      </c>
      <c r="G8003" s="3">
        <f>Bakery[[#This Row],[Price]]*Bakery[[#This Row],[Quantity]]</f>
        <v>14000</v>
      </c>
    </row>
    <row r="8004" spans="1:7" x14ac:dyDescent="0.25">
      <c r="A8004">
        <v>2020</v>
      </c>
      <c r="B8004" t="s">
        <v>5</v>
      </c>
      <c r="C8004" s="1">
        <v>26000</v>
      </c>
      <c r="D8004" t="s">
        <v>29</v>
      </c>
      <c r="E8004" s="2">
        <v>2</v>
      </c>
      <c r="F8004">
        <f>IFERROR(VLOOKUP(Bakery[[#This Row],[Products]],Bakery_price[#All],2,FALSE),0)</f>
        <v>4500</v>
      </c>
      <c r="G8004" s="3">
        <f>Bakery[[#This Row],[Price]]*Bakery[[#This Row],[Quantity]]</f>
        <v>9000</v>
      </c>
    </row>
    <row r="8005" spans="1:7" x14ac:dyDescent="0.25">
      <c r="A8005">
        <v>2020</v>
      </c>
      <c r="B8005" t="s">
        <v>5</v>
      </c>
      <c r="C8005" s="1">
        <v>19000</v>
      </c>
      <c r="D8005" t="s">
        <v>24</v>
      </c>
      <c r="E8005" s="2">
        <v>1</v>
      </c>
      <c r="F8005">
        <f>IFERROR(VLOOKUP(Bakery[[#This Row],[Products]],Bakery_price[#All],2,FALSE),0)</f>
        <v>3500</v>
      </c>
      <c r="G8005" s="3">
        <f>Bakery[[#This Row],[Price]]*Bakery[[#This Row],[Quantity]]</f>
        <v>3500</v>
      </c>
    </row>
    <row r="8006" spans="1:7" x14ac:dyDescent="0.25">
      <c r="A8006">
        <v>2020</v>
      </c>
      <c r="B8006" t="s">
        <v>5</v>
      </c>
      <c r="C8006" s="1">
        <v>19000</v>
      </c>
      <c r="D8006" t="s">
        <v>31</v>
      </c>
      <c r="E8006" s="2">
        <v>1</v>
      </c>
      <c r="F8006">
        <f>IFERROR(VLOOKUP(Bakery[[#This Row],[Products]],Bakery_price[#All],2,FALSE),0)</f>
        <v>4000</v>
      </c>
      <c r="G8006" s="3">
        <f>Bakery[[#This Row],[Price]]*Bakery[[#This Row],[Quantity]]</f>
        <v>4000</v>
      </c>
    </row>
    <row r="8007" spans="1:7" x14ac:dyDescent="0.25">
      <c r="A8007">
        <v>2020</v>
      </c>
      <c r="B8007" t="s">
        <v>5</v>
      </c>
      <c r="C8007" s="1">
        <v>19000</v>
      </c>
      <c r="D8007" t="s">
        <v>29</v>
      </c>
      <c r="E8007" s="2">
        <v>2</v>
      </c>
      <c r="F8007">
        <f>IFERROR(VLOOKUP(Bakery[[#This Row],[Products]],Bakery_price[#All],2,FALSE),0)</f>
        <v>4500</v>
      </c>
      <c r="G8007" s="3">
        <f>Bakery[[#This Row],[Price]]*Bakery[[#This Row],[Quantity]]</f>
        <v>9000</v>
      </c>
    </row>
    <row r="8008" spans="1:7" x14ac:dyDescent="0.25">
      <c r="A8008">
        <v>2020</v>
      </c>
      <c r="B8008" t="s">
        <v>5</v>
      </c>
      <c r="C8008" s="1">
        <v>15000</v>
      </c>
      <c r="D8008" t="s">
        <v>6</v>
      </c>
      <c r="E8008" s="2">
        <v>1</v>
      </c>
      <c r="F8008">
        <f>IFERROR(VLOOKUP(Bakery[[#This Row],[Products]],Bakery_price[#All],2,FALSE),0)</f>
        <v>4800</v>
      </c>
      <c r="G8008" s="3">
        <f>Bakery[[#This Row],[Price]]*Bakery[[#This Row],[Quantity]]</f>
        <v>4800</v>
      </c>
    </row>
    <row r="8009" spans="1:7" x14ac:dyDescent="0.25">
      <c r="A8009">
        <v>2020</v>
      </c>
      <c r="B8009" t="s">
        <v>5</v>
      </c>
      <c r="C8009" s="1">
        <v>15000</v>
      </c>
      <c r="D8009" t="s">
        <v>15</v>
      </c>
      <c r="E8009" s="2">
        <v>1</v>
      </c>
      <c r="F8009">
        <f>IFERROR(VLOOKUP(Bakery[[#This Row],[Products]],Bakery_price[#All],2,FALSE),0)</f>
        <v>3500</v>
      </c>
      <c r="G8009" s="3">
        <f>Bakery[[#This Row],[Price]]*Bakery[[#This Row],[Quantity]]</f>
        <v>3500</v>
      </c>
    </row>
    <row r="8010" spans="1:7" x14ac:dyDescent="0.25">
      <c r="A8010">
        <v>2020</v>
      </c>
      <c r="B8010" t="s">
        <v>5</v>
      </c>
      <c r="C8010" s="1">
        <v>15000</v>
      </c>
      <c r="D8010" t="s">
        <v>8</v>
      </c>
      <c r="E8010" s="2">
        <v>1</v>
      </c>
      <c r="F8010">
        <f>IFERROR(VLOOKUP(Bakery[[#This Row],[Products]],Bakery_price[#All],2,FALSE),0)</f>
        <v>4800</v>
      </c>
      <c r="G8010" s="3">
        <f>Bakery[[#This Row],[Price]]*Bakery[[#This Row],[Quantity]]</f>
        <v>4800</v>
      </c>
    </row>
    <row r="8011" spans="1:7" x14ac:dyDescent="0.25">
      <c r="A8011">
        <v>2020</v>
      </c>
      <c r="B8011" t="s">
        <v>13</v>
      </c>
      <c r="C8011" s="1">
        <v>18800</v>
      </c>
      <c r="D8011" t="s">
        <v>6</v>
      </c>
      <c r="E8011" s="2">
        <v>1</v>
      </c>
      <c r="F8011">
        <f>IFERROR(VLOOKUP(Bakery[[#This Row],[Products]],Bakery_price[#All],2,FALSE),0)</f>
        <v>4800</v>
      </c>
      <c r="G8011" s="3">
        <f>Bakery[[#This Row],[Price]]*Bakery[[#This Row],[Quantity]]</f>
        <v>4800</v>
      </c>
    </row>
    <row r="8012" spans="1:7" x14ac:dyDescent="0.25">
      <c r="A8012">
        <v>2020</v>
      </c>
      <c r="B8012" t="s">
        <v>13</v>
      </c>
      <c r="C8012" s="1">
        <v>18800</v>
      </c>
      <c r="D8012" t="s">
        <v>24</v>
      </c>
      <c r="E8012" s="2">
        <v>1</v>
      </c>
      <c r="F8012">
        <f>IFERROR(VLOOKUP(Bakery[[#This Row],[Products]],Bakery_price[#All],2,FALSE),0)</f>
        <v>3500</v>
      </c>
      <c r="G8012" s="3">
        <f>Bakery[[#This Row],[Price]]*Bakery[[#This Row],[Quantity]]</f>
        <v>3500</v>
      </c>
    </row>
    <row r="8013" spans="1:7" x14ac:dyDescent="0.25">
      <c r="A8013">
        <v>2020</v>
      </c>
      <c r="B8013" t="s">
        <v>13</v>
      </c>
      <c r="C8013" s="1">
        <v>18800</v>
      </c>
      <c r="D8013" t="s">
        <v>17</v>
      </c>
      <c r="E8013" s="2">
        <v>1</v>
      </c>
      <c r="F8013">
        <f>IFERROR(VLOOKUP(Bakery[[#This Row],[Products]],Bakery_price[#All],2,FALSE),0)</f>
        <v>4000</v>
      </c>
      <c r="G8013" s="3">
        <f>Bakery[[#This Row],[Price]]*Bakery[[#This Row],[Quantity]]</f>
        <v>4000</v>
      </c>
    </row>
    <row r="8014" spans="1:7" x14ac:dyDescent="0.25">
      <c r="A8014">
        <v>2020</v>
      </c>
      <c r="B8014" t="s">
        <v>13</v>
      </c>
      <c r="C8014" s="1">
        <v>18800</v>
      </c>
      <c r="D8014" t="s">
        <v>31</v>
      </c>
      <c r="E8014" s="2">
        <v>1</v>
      </c>
      <c r="F8014">
        <f>IFERROR(VLOOKUP(Bakery[[#This Row],[Products]],Bakery_price[#All],2,FALSE),0)</f>
        <v>4000</v>
      </c>
      <c r="G8014" s="3">
        <f>Bakery[[#This Row],[Price]]*Bakery[[#This Row],[Quantity]]</f>
        <v>4000</v>
      </c>
    </row>
    <row r="8015" spans="1:7" x14ac:dyDescent="0.25">
      <c r="A8015">
        <v>2020</v>
      </c>
      <c r="B8015" t="s">
        <v>13</v>
      </c>
      <c r="C8015" s="1">
        <v>19500</v>
      </c>
      <c r="D8015" t="s">
        <v>20</v>
      </c>
      <c r="E8015" s="2">
        <v>1</v>
      </c>
      <c r="F8015">
        <f>IFERROR(VLOOKUP(Bakery[[#This Row],[Products]],Bakery_price[#All],2,FALSE),0)</f>
        <v>0</v>
      </c>
      <c r="G8015" s="3">
        <f>Bakery[[#This Row],[Price]]*Bakery[[#This Row],[Quantity]]</f>
        <v>0</v>
      </c>
    </row>
    <row r="8016" spans="1:7" x14ac:dyDescent="0.25">
      <c r="A8016">
        <v>2020</v>
      </c>
      <c r="B8016" t="s">
        <v>13</v>
      </c>
      <c r="C8016" s="1">
        <v>19500</v>
      </c>
      <c r="D8016" t="s">
        <v>8</v>
      </c>
      <c r="E8016" s="2">
        <v>1</v>
      </c>
      <c r="F8016">
        <f>IFERROR(VLOOKUP(Bakery[[#This Row],[Products]],Bakery_price[#All],2,FALSE),0)</f>
        <v>4800</v>
      </c>
      <c r="G8016" s="3">
        <f>Bakery[[#This Row],[Price]]*Bakery[[#This Row],[Quantity]]</f>
        <v>4800</v>
      </c>
    </row>
    <row r="8017" spans="1:7" x14ac:dyDescent="0.25">
      <c r="A8017">
        <v>2020</v>
      </c>
      <c r="B8017" t="s">
        <v>13</v>
      </c>
      <c r="C8017" s="1">
        <v>19500</v>
      </c>
      <c r="D8017" t="s">
        <v>17</v>
      </c>
      <c r="E8017" s="2">
        <v>1</v>
      </c>
      <c r="F8017">
        <f>IFERROR(VLOOKUP(Bakery[[#This Row],[Products]],Bakery_price[#All],2,FALSE),0)</f>
        <v>4000</v>
      </c>
      <c r="G8017" s="3">
        <f>Bakery[[#This Row],[Price]]*Bakery[[#This Row],[Quantity]]</f>
        <v>4000</v>
      </c>
    </row>
    <row r="8018" spans="1:7" x14ac:dyDescent="0.25">
      <c r="A8018">
        <v>2020</v>
      </c>
      <c r="B8018" t="s">
        <v>13</v>
      </c>
      <c r="C8018" s="1">
        <v>19500</v>
      </c>
      <c r="D8018" t="s">
        <v>29</v>
      </c>
      <c r="E8018" s="2">
        <v>1</v>
      </c>
      <c r="F8018">
        <f>IFERROR(VLOOKUP(Bakery[[#This Row],[Products]],Bakery_price[#All],2,FALSE),0)</f>
        <v>4500</v>
      </c>
      <c r="G8018" s="3">
        <f>Bakery[[#This Row],[Price]]*Bakery[[#This Row],[Quantity]]</f>
        <v>4500</v>
      </c>
    </row>
    <row r="8019" spans="1:7" x14ac:dyDescent="0.25">
      <c r="A8019">
        <v>2020</v>
      </c>
      <c r="B8019" t="s">
        <v>13</v>
      </c>
      <c r="C8019" s="1">
        <v>30900</v>
      </c>
      <c r="D8019" t="s">
        <v>6</v>
      </c>
      <c r="E8019" s="2">
        <v>3</v>
      </c>
      <c r="F8019">
        <f>IFERROR(VLOOKUP(Bakery[[#This Row],[Products]],Bakery_price[#All],2,FALSE),0)</f>
        <v>4800</v>
      </c>
      <c r="G8019" s="3">
        <f>Bakery[[#This Row],[Price]]*Bakery[[#This Row],[Quantity]]</f>
        <v>14400</v>
      </c>
    </row>
    <row r="8020" spans="1:7" x14ac:dyDescent="0.25">
      <c r="A8020">
        <v>2020</v>
      </c>
      <c r="B8020" t="s">
        <v>13</v>
      </c>
      <c r="C8020" s="1">
        <v>30900</v>
      </c>
      <c r="D8020" t="s">
        <v>8</v>
      </c>
      <c r="E8020" s="2">
        <v>3</v>
      </c>
      <c r="F8020">
        <f>IFERROR(VLOOKUP(Bakery[[#This Row],[Products]],Bakery_price[#All],2,FALSE),0)</f>
        <v>4800</v>
      </c>
      <c r="G8020" s="3">
        <f>Bakery[[#This Row],[Price]]*Bakery[[#This Row],[Quantity]]</f>
        <v>14400</v>
      </c>
    </row>
    <row r="8021" spans="1:7" x14ac:dyDescent="0.25">
      <c r="A8021">
        <v>2020</v>
      </c>
      <c r="B8021" t="s">
        <v>13</v>
      </c>
      <c r="C8021" s="1">
        <v>24800</v>
      </c>
      <c r="D8021" t="s">
        <v>6</v>
      </c>
      <c r="E8021" s="2">
        <v>1</v>
      </c>
      <c r="F8021">
        <f>IFERROR(VLOOKUP(Bakery[[#This Row],[Products]],Bakery_price[#All],2,FALSE),0)</f>
        <v>4800</v>
      </c>
      <c r="G8021" s="3">
        <f>Bakery[[#This Row],[Price]]*Bakery[[#This Row],[Quantity]]</f>
        <v>4800</v>
      </c>
    </row>
    <row r="8022" spans="1:7" x14ac:dyDescent="0.25">
      <c r="A8022">
        <v>2020</v>
      </c>
      <c r="B8022" t="s">
        <v>13</v>
      </c>
      <c r="C8022" s="1">
        <v>24800</v>
      </c>
      <c r="D8022" t="s">
        <v>15</v>
      </c>
      <c r="E8022" s="2">
        <v>1</v>
      </c>
      <c r="F8022">
        <f>IFERROR(VLOOKUP(Bakery[[#This Row],[Products]],Bakery_price[#All],2,FALSE),0)</f>
        <v>3500</v>
      </c>
      <c r="G8022" s="3">
        <f>Bakery[[#This Row],[Price]]*Bakery[[#This Row],[Quantity]]</f>
        <v>3500</v>
      </c>
    </row>
    <row r="8023" spans="1:7" x14ac:dyDescent="0.25">
      <c r="A8023">
        <v>2020</v>
      </c>
      <c r="B8023" t="s">
        <v>13</v>
      </c>
      <c r="C8023" s="1">
        <v>24800</v>
      </c>
      <c r="D8023" t="s">
        <v>8</v>
      </c>
      <c r="E8023" s="2">
        <v>1</v>
      </c>
      <c r="F8023">
        <f>IFERROR(VLOOKUP(Bakery[[#This Row],[Products]],Bakery_price[#All],2,FALSE),0)</f>
        <v>4800</v>
      </c>
      <c r="G8023" s="3">
        <f>Bakery[[#This Row],[Price]]*Bakery[[#This Row],[Quantity]]</f>
        <v>4800</v>
      </c>
    </row>
    <row r="8024" spans="1:7" x14ac:dyDescent="0.25">
      <c r="A8024">
        <v>2020</v>
      </c>
      <c r="B8024" t="s">
        <v>13</v>
      </c>
      <c r="C8024" s="1">
        <v>24800</v>
      </c>
      <c r="D8024" t="s">
        <v>12</v>
      </c>
      <c r="E8024" s="2">
        <v>2</v>
      </c>
      <c r="F8024">
        <f>IFERROR(VLOOKUP(Bakery[[#This Row],[Products]],Bakery_price[#All],2,FALSE),0)</f>
        <v>4500</v>
      </c>
      <c r="G8024" s="3">
        <f>Bakery[[#This Row],[Price]]*Bakery[[#This Row],[Quantity]]</f>
        <v>9000</v>
      </c>
    </row>
    <row r="8025" spans="1:7" x14ac:dyDescent="0.25">
      <c r="A8025">
        <v>2020</v>
      </c>
      <c r="B8025" t="s">
        <v>13</v>
      </c>
      <c r="C8025" s="1">
        <v>14000</v>
      </c>
      <c r="D8025" t="s">
        <v>15</v>
      </c>
      <c r="E8025" s="2">
        <v>1</v>
      </c>
      <c r="F8025">
        <f>IFERROR(VLOOKUP(Bakery[[#This Row],[Products]],Bakery_price[#All],2,FALSE),0)</f>
        <v>3500</v>
      </c>
      <c r="G8025" s="3">
        <f>Bakery[[#This Row],[Price]]*Bakery[[#This Row],[Quantity]]</f>
        <v>3500</v>
      </c>
    </row>
    <row r="8026" spans="1:7" x14ac:dyDescent="0.25">
      <c r="A8026">
        <v>2020</v>
      </c>
      <c r="B8026" t="s">
        <v>13</v>
      </c>
      <c r="C8026" s="1">
        <v>14000</v>
      </c>
      <c r="D8026" t="s">
        <v>7</v>
      </c>
      <c r="E8026" s="2">
        <v>1</v>
      </c>
      <c r="F8026">
        <f>IFERROR(VLOOKUP(Bakery[[#This Row],[Products]],Bakery_price[#All],2,FALSE),0)</f>
        <v>0</v>
      </c>
      <c r="G8026" s="3">
        <f>Bakery[[#This Row],[Price]]*Bakery[[#This Row],[Quantity]]</f>
        <v>0</v>
      </c>
    </row>
    <row r="8027" spans="1:7" x14ac:dyDescent="0.25">
      <c r="A8027">
        <v>2020</v>
      </c>
      <c r="B8027" t="s">
        <v>13</v>
      </c>
      <c r="C8027" s="1">
        <v>14000</v>
      </c>
      <c r="D8027" t="s">
        <v>12</v>
      </c>
      <c r="E8027" s="2">
        <v>1</v>
      </c>
      <c r="F8027">
        <f>IFERROR(VLOOKUP(Bakery[[#This Row],[Products]],Bakery_price[#All],2,FALSE),0)</f>
        <v>4500</v>
      </c>
      <c r="G8027" s="3">
        <f>Bakery[[#This Row],[Price]]*Bakery[[#This Row],[Quantity]]</f>
        <v>4500</v>
      </c>
    </row>
    <row r="8028" spans="1:7" x14ac:dyDescent="0.25">
      <c r="A8028">
        <v>2020</v>
      </c>
      <c r="B8028" t="s">
        <v>13</v>
      </c>
      <c r="C8028" s="1">
        <v>16600</v>
      </c>
      <c r="D8028" t="s">
        <v>6</v>
      </c>
      <c r="E8028" s="2">
        <v>2</v>
      </c>
      <c r="F8028">
        <f>IFERROR(VLOOKUP(Bakery[[#This Row],[Products]],Bakery_price[#All],2,FALSE),0)</f>
        <v>4800</v>
      </c>
      <c r="G8028" s="3">
        <f>Bakery[[#This Row],[Price]]*Bakery[[#This Row],[Quantity]]</f>
        <v>9600</v>
      </c>
    </row>
    <row r="8029" spans="1:7" x14ac:dyDescent="0.25">
      <c r="A8029">
        <v>2020</v>
      </c>
      <c r="B8029" t="s">
        <v>13</v>
      </c>
      <c r="C8029" s="1">
        <v>16600</v>
      </c>
      <c r="D8029" t="s">
        <v>7</v>
      </c>
      <c r="E8029" s="2">
        <v>1</v>
      </c>
      <c r="F8029">
        <f>IFERROR(VLOOKUP(Bakery[[#This Row],[Products]],Bakery_price[#All],2,FALSE),0)</f>
        <v>0</v>
      </c>
      <c r="G8029" s="3">
        <f>Bakery[[#This Row],[Price]]*Bakery[[#This Row],[Quantity]]</f>
        <v>0</v>
      </c>
    </row>
    <row r="8030" spans="1:7" x14ac:dyDescent="0.25">
      <c r="A8030">
        <v>2020</v>
      </c>
      <c r="B8030" t="s">
        <v>13</v>
      </c>
      <c r="C8030" s="1">
        <v>26000</v>
      </c>
      <c r="D8030" t="s">
        <v>15</v>
      </c>
      <c r="E8030" s="2">
        <v>1</v>
      </c>
      <c r="F8030">
        <f>IFERROR(VLOOKUP(Bakery[[#This Row],[Products]],Bakery_price[#All],2,FALSE),0)</f>
        <v>3500</v>
      </c>
      <c r="G8030" s="3">
        <f>Bakery[[#This Row],[Price]]*Bakery[[#This Row],[Quantity]]</f>
        <v>3500</v>
      </c>
    </row>
    <row r="8031" spans="1:7" x14ac:dyDescent="0.25">
      <c r="A8031">
        <v>2020</v>
      </c>
      <c r="B8031" t="s">
        <v>13</v>
      </c>
      <c r="C8031" s="1">
        <v>26000</v>
      </c>
      <c r="D8031" t="s">
        <v>31</v>
      </c>
      <c r="E8031" s="2">
        <v>2</v>
      </c>
      <c r="F8031">
        <f>IFERROR(VLOOKUP(Bakery[[#This Row],[Products]],Bakery_price[#All],2,FALSE),0)</f>
        <v>4000</v>
      </c>
      <c r="G8031" s="3">
        <f>Bakery[[#This Row],[Price]]*Bakery[[#This Row],[Quantity]]</f>
        <v>8000</v>
      </c>
    </row>
    <row r="8032" spans="1:7" x14ac:dyDescent="0.25">
      <c r="A8032">
        <v>2020</v>
      </c>
      <c r="B8032" t="s">
        <v>13</v>
      </c>
      <c r="C8032" s="1">
        <v>26000</v>
      </c>
      <c r="D8032" t="s">
        <v>16</v>
      </c>
      <c r="E8032" s="2">
        <v>1</v>
      </c>
      <c r="F8032">
        <f>IFERROR(VLOOKUP(Bakery[[#This Row],[Products]],Bakery_price[#All],2,FALSE),0)</f>
        <v>0</v>
      </c>
      <c r="G8032" s="3">
        <f>Bakery[[#This Row],[Price]]*Bakery[[#This Row],[Quantity]]</f>
        <v>0</v>
      </c>
    </row>
    <row r="8033" spans="1:7" x14ac:dyDescent="0.25">
      <c r="A8033">
        <v>2020</v>
      </c>
      <c r="B8033" t="s">
        <v>13</v>
      </c>
      <c r="C8033" s="1">
        <v>26000</v>
      </c>
      <c r="D8033" t="s">
        <v>30</v>
      </c>
      <c r="E8033" s="2">
        <v>2</v>
      </c>
      <c r="F8033">
        <f>IFERROR(VLOOKUP(Bakery[[#This Row],[Products]],Bakery_price[#All],2,FALSE),0)</f>
        <v>2500</v>
      </c>
      <c r="G8033" s="3">
        <f>Bakery[[#This Row],[Price]]*Bakery[[#This Row],[Quantity]]</f>
        <v>5000</v>
      </c>
    </row>
    <row r="8034" spans="1:7" x14ac:dyDescent="0.25">
      <c r="A8034">
        <v>2020</v>
      </c>
      <c r="B8034" t="s">
        <v>13</v>
      </c>
      <c r="C8034" s="1">
        <v>15300</v>
      </c>
      <c r="D8034" t="s">
        <v>6</v>
      </c>
      <c r="E8034" s="2">
        <v>1</v>
      </c>
      <c r="F8034">
        <f>IFERROR(VLOOKUP(Bakery[[#This Row],[Products]],Bakery_price[#All],2,FALSE),0)</f>
        <v>4800</v>
      </c>
      <c r="G8034" s="3">
        <f>Bakery[[#This Row],[Price]]*Bakery[[#This Row],[Quantity]]</f>
        <v>4800</v>
      </c>
    </row>
    <row r="8035" spans="1:7" x14ac:dyDescent="0.25">
      <c r="A8035">
        <v>2020</v>
      </c>
      <c r="B8035" t="s">
        <v>13</v>
      </c>
      <c r="C8035" s="1">
        <v>15300</v>
      </c>
      <c r="D8035" t="s">
        <v>8</v>
      </c>
      <c r="E8035" s="2">
        <v>1</v>
      </c>
      <c r="F8035">
        <f>IFERROR(VLOOKUP(Bakery[[#This Row],[Products]],Bakery_price[#All],2,FALSE),0)</f>
        <v>4800</v>
      </c>
      <c r="G8035" s="3">
        <f>Bakery[[#This Row],[Price]]*Bakery[[#This Row],[Quantity]]</f>
        <v>4800</v>
      </c>
    </row>
    <row r="8036" spans="1:7" x14ac:dyDescent="0.25">
      <c r="A8036">
        <v>2020</v>
      </c>
      <c r="B8036" t="s">
        <v>13</v>
      </c>
      <c r="C8036" s="1">
        <v>15300</v>
      </c>
      <c r="D8036" t="s">
        <v>17</v>
      </c>
      <c r="E8036" s="2">
        <v>1</v>
      </c>
      <c r="F8036">
        <f>IFERROR(VLOOKUP(Bakery[[#This Row],[Products]],Bakery_price[#All],2,FALSE),0)</f>
        <v>4000</v>
      </c>
      <c r="G8036" s="3">
        <f>Bakery[[#This Row],[Price]]*Bakery[[#This Row],[Quantity]]</f>
        <v>4000</v>
      </c>
    </row>
    <row r="8037" spans="1:7" x14ac:dyDescent="0.25">
      <c r="A8037">
        <v>2020</v>
      </c>
      <c r="B8037" t="s">
        <v>14</v>
      </c>
      <c r="C8037" s="1">
        <v>18300</v>
      </c>
      <c r="D8037" t="s">
        <v>6</v>
      </c>
      <c r="E8037" s="2">
        <v>1</v>
      </c>
      <c r="F8037">
        <f>IFERROR(VLOOKUP(Bakery[[#This Row],[Products]],Bakery_price[#All],2,FALSE),0)</f>
        <v>4800</v>
      </c>
      <c r="G8037" s="3">
        <f>Bakery[[#This Row],[Price]]*Bakery[[#This Row],[Quantity]]</f>
        <v>4800</v>
      </c>
    </row>
    <row r="8038" spans="1:7" x14ac:dyDescent="0.25">
      <c r="A8038">
        <v>2020</v>
      </c>
      <c r="B8038" t="s">
        <v>14</v>
      </c>
      <c r="C8038" s="1">
        <v>18300</v>
      </c>
      <c r="D8038" t="s">
        <v>8</v>
      </c>
      <c r="E8038" s="2">
        <v>1</v>
      </c>
      <c r="F8038">
        <f>IFERROR(VLOOKUP(Bakery[[#This Row],[Products]],Bakery_price[#All],2,FALSE),0)</f>
        <v>4800</v>
      </c>
      <c r="G8038" s="3">
        <f>Bakery[[#This Row],[Price]]*Bakery[[#This Row],[Quantity]]</f>
        <v>4800</v>
      </c>
    </row>
    <row r="8039" spans="1:7" x14ac:dyDescent="0.25">
      <c r="A8039">
        <v>2020</v>
      </c>
      <c r="B8039" t="s">
        <v>14</v>
      </c>
      <c r="C8039" s="1">
        <v>18300</v>
      </c>
      <c r="D8039" t="s">
        <v>25</v>
      </c>
      <c r="E8039" s="2">
        <v>1</v>
      </c>
      <c r="F8039">
        <f>IFERROR(VLOOKUP(Bakery[[#This Row],[Products]],Bakery_price[#All],2,FALSE),0)</f>
        <v>3500</v>
      </c>
      <c r="G8039" s="3">
        <f>Bakery[[#This Row],[Price]]*Bakery[[#This Row],[Quantity]]</f>
        <v>3500</v>
      </c>
    </row>
    <row r="8040" spans="1:7" x14ac:dyDescent="0.25">
      <c r="A8040">
        <v>2020</v>
      </c>
      <c r="B8040" t="s">
        <v>14</v>
      </c>
      <c r="C8040" s="1">
        <v>18300</v>
      </c>
      <c r="D8040" t="s">
        <v>30</v>
      </c>
      <c r="E8040" s="2">
        <v>1</v>
      </c>
      <c r="F8040">
        <f>IFERROR(VLOOKUP(Bakery[[#This Row],[Products]],Bakery_price[#All],2,FALSE),0)</f>
        <v>2500</v>
      </c>
      <c r="G8040" s="3">
        <f>Bakery[[#This Row],[Price]]*Bakery[[#This Row],[Quantity]]</f>
        <v>2500</v>
      </c>
    </row>
    <row r="8041" spans="1:7" x14ac:dyDescent="0.25">
      <c r="A8041">
        <v>2020</v>
      </c>
      <c r="B8041" t="s">
        <v>14</v>
      </c>
      <c r="C8041" s="1">
        <v>30800</v>
      </c>
      <c r="D8041" t="s">
        <v>6</v>
      </c>
      <c r="E8041" s="2">
        <v>1</v>
      </c>
      <c r="F8041">
        <f>IFERROR(VLOOKUP(Bakery[[#This Row],[Products]],Bakery_price[#All],2,FALSE),0)</f>
        <v>4800</v>
      </c>
      <c r="G8041" s="3">
        <f>Bakery[[#This Row],[Price]]*Bakery[[#This Row],[Quantity]]</f>
        <v>4800</v>
      </c>
    </row>
    <row r="8042" spans="1:7" x14ac:dyDescent="0.25">
      <c r="A8042">
        <v>2020</v>
      </c>
      <c r="B8042" t="s">
        <v>14</v>
      </c>
      <c r="C8042" s="1">
        <v>30800</v>
      </c>
      <c r="D8042" t="s">
        <v>15</v>
      </c>
      <c r="E8042" s="2">
        <v>2</v>
      </c>
      <c r="F8042">
        <f>IFERROR(VLOOKUP(Bakery[[#This Row],[Products]],Bakery_price[#All],2,FALSE),0)</f>
        <v>3500</v>
      </c>
      <c r="G8042" s="3">
        <f>Bakery[[#This Row],[Price]]*Bakery[[#This Row],[Quantity]]</f>
        <v>7000</v>
      </c>
    </row>
    <row r="8043" spans="1:7" x14ac:dyDescent="0.25">
      <c r="A8043">
        <v>2020</v>
      </c>
      <c r="B8043" t="s">
        <v>14</v>
      </c>
      <c r="C8043" s="1">
        <v>30800</v>
      </c>
      <c r="D8043" t="s">
        <v>24</v>
      </c>
      <c r="E8043" s="2">
        <v>1</v>
      </c>
      <c r="F8043">
        <f>IFERROR(VLOOKUP(Bakery[[#This Row],[Products]],Bakery_price[#All],2,FALSE),0)</f>
        <v>3500</v>
      </c>
      <c r="G8043" s="3">
        <f>Bakery[[#This Row],[Price]]*Bakery[[#This Row],[Quantity]]</f>
        <v>3500</v>
      </c>
    </row>
    <row r="8044" spans="1:7" x14ac:dyDescent="0.25">
      <c r="A8044">
        <v>2020</v>
      </c>
      <c r="B8044" t="s">
        <v>14</v>
      </c>
      <c r="C8044" s="1">
        <v>30800</v>
      </c>
      <c r="D8044" t="s">
        <v>31</v>
      </c>
      <c r="E8044" s="2">
        <v>1</v>
      </c>
      <c r="F8044">
        <f>IFERROR(VLOOKUP(Bakery[[#This Row],[Products]],Bakery_price[#All],2,FALSE),0)</f>
        <v>4000</v>
      </c>
      <c r="G8044" s="3">
        <f>Bakery[[#This Row],[Price]]*Bakery[[#This Row],[Quantity]]</f>
        <v>4000</v>
      </c>
    </row>
    <row r="8045" spans="1:7" x14ac:dyDescent="0.25">
      <c r="A8045">
        <v>2020</v>
      </c>
      <c r="B8045" t="s">
        <v>14</v>
      </c>
      <c r="C8045" s="1">
        <v>30800</v>
      </c>
      <c r="D8045" t="s">
        <v>29</v>
      </c>
      <c r="E8045" s="2">
        <v>2</v>
      </c>
      <c r="F8045">
        <f>IFERROR(VLOOKUP(Bakery[[#This Row],[Products]],Bakery_price[#All],2,FALSE),0)</f>
        <v>4500</v>
      </c>
      <c r="G8045" s="3">
        <f>Bakery[[#This Row],[Price]]*Bakery[[#This Row],[Quantity]]</f>
        <v>9000</v>
      </c>
    </row>
    <row r="8046" spans="1:7" x14ac:dyDescent="0.25">
      <c r="A8046">
        <v>2020</v>
      </c>
      <c r="B8046" t="s">
        <v>14</v>
      </c>
      <c r="C8046" s="1">
        <v>31200</v>
      </c>
      <c r="D8046" t="s">
        <v>6</v>
      </c>
      <c r="E8046" s="2">
        <v>4</v>
      </c>
      <c r="F8046">
        <f>IFERROR(VLOOKUP(Bakery[[#This Row],[Products]],Bakery_price[#All],2,FALSE),0)</f>
        <v>4800</v>
      </c>
      <c r="G8046" s="3">
        <f>Bakery[[#This Row],[Price]]*Bakery[[#This Row],[Quantity]]</f>
        <v>19200</v>
      </c>
    </row>
    <row r="8047" spans="1:7" x14ac:dyDescent="0.25">
      <c r="A8047">
        <v>2020</v>
      </c>
      <c r="B8047" t="s">
        <v>14</v>
      </c>
      <c r="C8047" s="1">
        <v>31200</v>
      </c>
      <c r="D8047" t="s">
        <v>29</v>
      </c>
      <c r="E8047" s="2">
        <v>2</v>
      </c>
      <c r="F8047">
        <f>IFERROR(VLOOKUP(Bakery[[#This Row],[Products]],Bakery_price[#All],2,FALSE),0)</f>
        <v>4500</v>
      </c>
      <c r="G8047" s="3">
        <f>Bakery[[#This Row],[Price]]*Bakery[[#This Row],[Quantity]]</f>
        <v>9000</v>
      </c>
    </row>
    <row r="8048" spans="1:7" x14ac:dyDescent="0.25">
      <c r="A8048">
        <v>2020</v>
      </c>
      <c r="B8048" t="s">
        <v>14</v>
      </c>
      <c r="C8048" s="1">
        <v>20600</v>
      </c>
      <c r="D8048" t="s">
        <v>6</v>
      </c>
      <c r="E8048" s="2">
        <v>2</v>
      </c>
      <c r="F8048">
        <f>IFERROR(VLOOKUP(Bakery[[#This Row],[Products]],Bakery_price[#All],2,FALSE),0)</f>
        <v>4800</v>
      </c>
      <c r="G8048" s="3">
        <f>Bakery[[#This Row],[Price]]*Bakery[[#This Row],[Quantity]]</f>
        <v>9600</v>
      </c>
    </row>
    <row r="8049" spans="1:7" x14ac:dyDescent="0.25">
      <c r="A8049">
        <v>2020</v>
      </c>
      <c r="B8049" t="s">
        <v>14</v>
      </c>
      <c r="C8049" s="1">
        <v>20600</v>
      </c>
      <c r="D8049" t="s">
        <v>8</v>
      </c>
      <c r="E8049" s="2">
        <v>1</v>
      </c>
      <c r="F8049">
        <f>IFERROR(VLOOKUP(Bakery[[#This Row],[Products]],Bakery_price[#All],2,FALSE),0)</f>
        <v>4800</v>
      </c>
      <c r="G8049" s="3">
        <f>Bakery[[#This Row],[Price]]*Bakery[[#This Row],[Quantity]]</f>
        <v>4800</v>
      </c>
    </row>
    <row r="8050" spans="1:7" x14ac:dyDescent="0.25">
      <c r="A8050">
        <v>2020</v>
      </c>
      <c r="B8050" t="s">
        <v>14</v>
      </c>
      <c r="C8050" s="1">
        <v>20600</v>
      </c>
      <c r="D8050" t="s">
        <v>25</v>
      </c>
      <c r="E8050" s="2">
        <v>1</v>
      </c>
      <c r="F8050">
        <f>IFERROR(VLOOKUP(Bakery[[#This Row],[Products]],Bakery_price[#All],2,FALSE),0)</f>
        <v>3500</v>
      </c>
      <c r="G8050" s="3">
        <f>Bakery[[#This Row],[Price]]*Bakery[[#This Row],[Quantity]]</f>
        <v>3500</v>
      </c>
    </row>
    <row r="8051" spans="1:7" x14ac:dyDescent="0.25">
      <c r="A8051">
        <v>2020</v>
      </c>
      <c r="B8051" t="s">
        <v>14</v>
      </c>
      <c r="C8051" s="1">
        <v>36600</v>
      </c>
      <c r="D8051" t="s">
        <v>6</v>
      </c>
      <c r="E8051" s="2">
        <v>2</v>
      </c>
      <c r="F8051">
        <f>IFERROR(VLOOKUP(Bakery[[#This Row],[Products]],Bakery_price[#All],2,FALSE),0)</f>
        <v>4800</v>
      </c>
      <c r="G8051" s="3">
        <f>Bakery[[#This Row],[Price]]*Bakery[[#This Row],[Quantity]]</f>
        <v>9600</v>
      </c>
    </row>
    <row r="8052" spans="1:7" x14ac:dyDescent="0.25">
      <c r="A8052">
        <v>2020</v>
      </c>
      <c r="B8052" t="s">
        <v>14</v>
      </c>
      <c r="C8052" s="1">
        <v>36600</v>
      </c>
      <c r="D8052" t="s">
        <v>7</v>
      </c>
      <c r="E8052" s="2">
        <v>2</v>
      </c>
      <c r="F8052">
        <f>IFERROR(VLOOKUP(Bakery[[#This Row],[Products]],Bakery_price[#All],2,FALSE),0)</f>
        <v>0</v>
      </c>
      <c r="G8052" s="3">
        <f>Bakery[[#This Row],[Price]]*Bakery[[#This Row],[Quantity]]</f>
        <v>0</v>
      </c>
    </row>
    <row r="8053" spans="1:7" x14ac:dyDescent="0.25">
      <c r="A8053">
        <v>2020</v>
      </c>
      <c r="B8053" t="s">
        <v>14</v>
      </c>
      <c r="C8053" s="1">
        <v>36600</v>
      </c>
      <c r="D8053" t="s">
        <v>24</v>
      </c>
      <c r="E8053" s="2">
        <v>2</v>
      </c>
      <c r="F8053">
        <f>IFERROR(VLOOKUP(Bakery[[#This Row],[Products]],Bakery_price[#All],2,FALSE),0)</f>
        <v>3500</v>
      </c>
      <c r="G8053" s="3">
        <f>Bakery[[#This Row],[Price]]*Bakery[[#This Row],[Quantity]]</f>
        <v>7000</v>
      </c>
    </row>
    <row r="8054" spans="1:7" x14ac:dyDescent="0.25">
      <c r="A8054">
        <v>2020</v>
      </c>
      <c r="B8054" t="s">
        <v>14</v>
      </c>
      <c r="C8054" s="1">
        <v>36600</v>
      </c>
      <c r="D8054" t="s">
        <v>20</v>
      </c>
      <c r="E8054" s="2">
        <v>1</v>
      </c>
      <c r="F8054">
        <f>IFERROR(VLOOKUP(Bakery[[#This Row],[Products]],Bakery_price[#All],2,FALSE),0)</f>
        <v>0</v>
      </c>
      <c r="G8054" s="3">
        <f>Bakery[[#This Row],[Price]]*Bakery[[#This Row],[Quantity]]</f>
        <v>0</v>
      </c>
    </row>
    <row r="8055" spans="1:7" x14ac:dyDescent="0.25">
      <c r="A8055">
        <v>2020</v>
      </c>
      <c r="B8055" t="s">
        <v>14</v>
      </c>
      <c r="C8055" s="1">
        <v>36600</v>
      </c>
      <c r="D8055" t="s">
        <v>29</v>
      </c>
      <c r="E8055" s="2">
        <v>1</v>
      </c>
      <c r="F8055">
        <f>IFERROR(VLOOKUP(Bakery[[#This Row],[Products]],Bakery_price[#All],2,FALSE),0)</f>
        <v>4500</v>
      </c>
      <c r="G8055" s="3">
        <f>Bakery[[#This Row],[Price]]*Bakery[[#This Row],[Quantity]]</f>
        <v>4500</v>
      </c>
    </row>
    <row r="8056" spans="1:7" x14ac:dyDescent="0.25">
      <c r="A8056">
        <v>2020</v>
      </c>
      <c r="B8056" t="s">
        <v>14</v>
      </c>
      <c r="C8056" s="1">
        <v>14800</v>
      </c>
      <c r="D8056" t="s">
        <v>6</v>
      </c>
      <c r="E8056" s="2">
        <v>1</v>
      </c>
      <c r="F8056">
        <f>IFERROR(VLOOKUP(Bakery[[#This Row],[Products]],Bakery_price[#All],2,FALSE),0)</f>
        <v>4800</v>
      </c>
      <c r="G8056" s="3">
        <f>Bakery[[#This Row],[Price]]*Bakery[[#This Row],[Quantity]]</f>
        <v>4800</v>
      </c>
    </row>
    <row r="8057" spans="1:7" x14ac:dyDescent="0.25">
      <c r="A8057">
        <v>2020</v>
      </c>
      <c r="B8057" t="s">
        <v>14</v>
      </c>
      <c r="C8057" s="1">
        <v>14800</v>
      </c>
      <c r="D8057" t="s">
        <v>17</v>
      </c>
      <c r="E8057" s="2">
        <v>1</v>
      </c>
      <c r="F8057">
        <f>IFERROR(VLOOKUP(Bakery[[#This Row],[Products]],Bakery_price[#All],2,FALSE),0)</f>
        <v>4000</v>
      </c>
      <c r="G8057" s="3">
        <f>Bakery[[#This Row],[Price]]*Bakery[[#This Row],[Quantity]]</f>
        <v>4000</v>
      </c>
    </row>
    <row r="8058" spans="1:7" x14ac:dyDescent="0.25">
      <c r="A8058">
        <v>2020</v>
      </c>
      <c r="B8058" t="s">
        <v>14</v>
      </c>
      <c r="C8058" s="1">
        <v>14800</v>
      </c>
      <c r="D8058" t="s">
        <v>11</v>
      </c>
      <c r="E8058" s="2" t="s">
        <v>32</v>
      </c>
      <c r="F8058">
        <f>IFERROR(VLOOKUP(Bakery[[#This Row],[Products]],Bakery_price[#All],2,FALSE),0)</f>
        <v>4000</v>
      </c>
      <c r="G8058" s="3">
        <f>Bakery[[#This Row],[Price]]*Bakery[[#This Row],[Quantity]]</f>
        <v>4000</v>
      </c>
    </row>
    <row r="8059" spans="1:7" x14ac:dyDescent="0.25">
      <c r="A8059">
        <v>2020</v>
      </c>
      <c r="B8059" t="s">
        <v>14</v>
      </c>
      <c r="C8059" s="1">
        <v>19300</v>
      </c>
      <c r="D8059" t="s">
        <v>6</v>
      </c>
      <c r="E8059" s="2">
        <v>1</v>
      </c>
      <c r="F8059">
        <f>IFERROR(VLOOKUP(Bakery[[#This Row],[Products]],Bakery_price[#All],2,FALSE),0)</f>
        <v>4800</v>
      </c>
      <c r="G8059" s="3">
        <f>Bakery[[#This Row],[Price]]*Bakery[[#This Row],[Quantity]]</f>
        <v>4800</v>
      </c>
    </row>
    <row r="8060" spans="1:7" x14ac:dyDescent="0.25">
      <c r="A8060">
        <v>2020</v>
      </c>
      <c r="B8060" t="s">
        <v>14</v>
      </c>
      <c r="C8060" s="1">
        <v>19300</v>
      </c>
      <c r="D8060" t="s">
        <v>24</v>
      </c>
      <c r="E8060" s="2">
        <v>1</v>
      </c>
      <c r="F8060">
        <f>IFERROR(VLOOKUP(Bakery[[#This Row],[Products]],Bakery_price[#All],2,FALSE),0)</f>
        <v>3500</v>
      </c>
      <c r="G8060" s="3">
        <f>Bakery[[#This Row],[Price]]*Bakery[[#This Row],[Quantity]]</f>
        <v>3500</v>
      </c>
    </row>
    <row r="8061" spans="1:7" x14ac:dyDescent="0.25">
      <c r="A8061">
        <v>2020</v>
      </c>
      <c r="B8061" t="s">
        <v>14</v>
      </c>
      <c r="C8061" s="1">
        <v>19300</v>
      </c>
      <c r="D8061" t="s">
        <v>25</v>
      </c>
      <c r="E8061" s="2">
        <v>1</v>
      </c>
      <c r="F8061">
        <f>IFERROR(VLOOKUP(Bakery[[#This Row],[Products]],Bakery_price[#All],2,FALSE),0)</f>
        <v>3500</v>
      </c>
      <c r="G8061" s="3">
        <f>Bakery[[#This Row],[Price]]*Bakery[[#This Row],[Quantity]]</f>
        <v>3500</v>
      </c>
    </row>
    <row r="8062" spans="1:7" x14ac:dyDescent="0.25">
      <c r="A8062">
        <v>2020</v>
      </c>
      <c r="B8062" t="s">
        <v>14</v>
      </c>
      <c r="C8062" s="1">
        <v>19300</v>
      </c>
      <c r="D8062" t="s">
        <v>29</v>
      </c>
      <c r="E8062" s="2">
        <v>1</v>
      </c>
      <c r="F8062">
        <f>IFERROR(VLOOKUP(Bakery[[#This Row],[Products]],Bakery_price[#All],2,FALSE),0)</f>
        <v>4500</v>
      </c>
      <c r="G8062" s="3">
        <f>Bakery[[#This Row],[Price]]*Bakery[[#This Row],[Quantity]]</f>
        <v>4500</v>
      </c>
    </row>
    <row r="8063" spans="1:7" x14ac:dyDescent="0.25">
      <c r="A8063">
        <v>2020</v>
      </c>
      <c r="B8063" t="s">
        <v>14</v>
      </c>
      <c r="C8063" s="1">
        <v>28600</v>
      </c>
      <c r="D8063" t="s">
        <v>6</v>
      </c>
      <c r="E8063" s="2">
        <v>2</v>
      </c>
      <c r="F8063">
        <f>IFERROR(VLOOKUP(Bakery[[#This Row],[Products]],Bakery_price[#All],2,FALSE),0)</f>
        <v>4800</v>
      </c>
      <c r="G8063" s="3">
        <f>Bakery[[#This Row],[Price]]*Bakery[[#This Row],[Quantity]]</f>
        <v>9600</v>
      </c>
    </row>
    <row r="8064" spans="1:7" x14ac:dyDescent="0.25">
      <c r="A8064">
        <v>2020</v>
      </c>
      <c r="B8064" t="s">
        <v>14</v>
      </c>
      <c r="C8064" s="1">
        <v>28600</v>
      </c>
      <c r="D8064" t="s">
        <v>15</v>
      </c>
      <c r="E8064" s="2">
        <v>1</v>
      </c>
      <c r="F8064">
        <f>IFERROR(VLOOKUP(Bakery[[#This Row],[Products]],Bakery_price[#All],2,FALSE),0)</f>
        <v>3500</v>
      </c>
      <c r="G8064" s="3">
        <f>Bakery[[#This Row],[Price]]*Bakery[[#This Row],[Quantity]]</f>
        <v>3500</v>
      </c>
    </row>
    <row r="8065" spans="1:7" x14ac:dyDescent="0.25">
      <c r="A8065">
        <v>2020</v>
      </c>
      <c r="B8065" t="s">
        <v>14</v>
      </c>
      <c r="C8065" s="1">
        <v>28600</v>
      </c>
      <c r="D8065" t="s">
        <v>8</v>
      </c>
      <c r="E8065" s="2">
        <v>1</v>
      </c>
      <c r="F8065">
        <f>IFERROR(VLOOKUP(Bakery[[#This Row],[Products]],Bakery_price[#All],2,FALSE),0)</f>
        <v>4800</v>
      </c>
      <c r="G8065" s="3">
        <f>Bakery[[#This Row],[Price]]*Bakery[[#This Row],[Quantity]]</f>
        <v>4800</v>
      </c>
    </row>
    <row r="8066" spans="1:7" x14ac:dyDescent="0.25">
      <c r="A8066">
        <v>2020</v>
      </c>
      <c r="B8066" t="s">
        <v>14</v>
      </c>
      <c r="C8066" s="1">
        <v>28600</v>
      </c>
      <c r="D8066" t="s">
        <v>29</v>
      </c>
      <c r="E8066" s="2">
        <v>2</v>
      </c>
      <c r="F8066">
        <f>IFERROR(VLOOKUP(Bakery[[#This Row],[Products]],Bakery_price[#All],2,FALSE),0)</f>
        <v>4500</v>
      </c>
      <c r="G8066" s="3">
        <f>Bakery[[#This Row],[Price]]*Bakery[[#This Row],[Quantity]]</f>
        <v>9000</v>
      </c>
    </row>
    <row r="8067" spans="1:7" x14ac:dyDescent="0.25">
      <c r="A8067">
        <v>2020</v>
      </c>
      <c r="B8067" t="s">
        <v>14</v>
      </c>
      <c r="C8067" s="1">
        <v>29300</v>
      </c>
      <c r="D8067" t="s">
        <v>6</v>
      </c>
      <c r="E8067" s="2">
        <v>1</v>
      </c>
      <c r="F8067">
        <f>IFERROR(VLOOKUP(Bakery[[#This Row],[Products]],Bakery_price[#All],2,FALSE),0)</f>
        <v>4800</v>
      </c>
      <c r="G8067" s="3">
        <f>Bakery[[#This Row],[Price]]*Bakery[[#This Row],[Quantity]]</f>
        <v>4800</v>
      </c>
    </row>
    <row r="8068" spans="1:7" x14ac:dyDescent="0.25">
      <c r="A8068">
        <v>2020</v>
      </c>
      <c r="B8068" t="s">
        <v>14</v>
      </c>
      <c r="C8068" s="1">
        <v>29300</v>
      </c>
      <c r="D8068" t="s">
        <v>15</v>
      </c>
      <c r="E8068" s="2">
        <v>1</v>
      </c>
      <c r="F8068">
        <f>IFERROR(VLOOKUP(Bakery[[#This Row],[Products]],Bakery_price[#All],2,FALSE),0)</f>
        <v>3500</v>
      </c>
      <c r="G8068" s="3">
        <f>Bakery[[#This Row],[Price]]*Bakery[[#This Row],[Quantity]]</f>
        <v>3500</v>
      </c>
    </row>
    <row r="8069" spans="1:7" x14ac:dyDescent="0.25">
      <c r="A8069">
        <v>2020</v>
      </c>
      <c r="B8069" t="s">
        <v>14</v>
      </c>
      <c r="C8069" s="1">
        <v>29300</v>
      </c>
      <c r="D8069" t="s">
        <v>19</v>
      </c>
      <c r="E8069" s="2">
        <v>1</v>
      </c>
      <c r="F8069">
        <f>IFERROR(VLOOKUP(Bakery[[#This Row],[Products]],Bakery_price[#All],2,FALSE),0)</f>
        <v>1500</v>
      </c>
      <c r="G8069" s="3">
        <f>Bakery[[#This Row],[Price]]*Bakery[[#This Row],[Quantity]]</f>
        <v>1500</v>
      </c>
    </row>
    <row r="8070" spans="1:7" x14ac:dyDescent="0.25">
      <c r="A8070">
        <v>2020</v>
      </c>
      <c r="B8070" t="s">
        <v>14</v>
      </c>
      <c r="C8070" s="1">
        <v>29300</v>
      </c>
      <c r="D8070" t="s">
        <v>24</v>
      </c>
      <c r="E8070" s="2">
        <v>1</v>
      </c>
      <c r="F8070">
        <f>IFERROR(VLOOKUP(Bakery[[#This Row],[Products]],Bakery_price[#All],2,FALSE),0)</f>
        <v>3500</v>
      </c>
      <c r="G8070" s="3">
        <f>Bakery[[#This Row],[Price]]*Bakery[[#This Row],[Quantity]]</f>
        <v>3500</v>
      </c>
    </row>
    <row r="8071" spans="1:7" x14ac:dyDescent="0.25">
      <c r="A8071">
        <v>2020</v>
      </c>
      <c r="B8071" t="s">
        <v>14</v>
      </c>
      <c r="C8071" s="1">
        <v>29300</v>
      </c>
      <c r="D8071" t="s">
        <v>20</v>
      </c>
      <c r="E8071" s="2">
        <v>2</v>
      </c>
      <c r="F8071">
        <f>IFERROR(VLOOKUP(Bakery[[#This Row],[Products]],Bakery_price[#All],2,FALSE),0)</f>
        <v>0</v>
      </c>
      <c r="G8071" s="3">
        <f>Bakery[[#This Row],[Price]]*Bakery[[#This Row],[Quantity]]</f>
        <v>0</v>
      </c>
    </row>
    <row r="8072" spans="1:7" x14ac:dyDescent="0.25">
      <c r="A8072">
        <v>2020</v>
      </c>
      <c r="B8072" t="s">
        <v>14</v>
      </c>
      <c r="C8072" s="1">
        <v>29300</v>
      </c>
      <c r="D8072" t="s">
        <v>8</v>
      </c>
      <c r="E8072" s="2">
        <v>1</v>
      </c>
      <c r="F8072">
        <f>IFERROR(VLOOKUP(Bakery[[#This Row],[Products]],Bakery_price[#All],2,FALSE),0)</f>
        <v>4800</v>
      </c>
      <c r="G8072" s="3">
        <f>Bakery[[#This Row],[Price]]*Bakery[[#This Row],[Quantity]]</f>
        <v>4800</v>
      </c>
    </row>
    <row r="8073" spans="1:7" x14ac:dyDescent="0.25">
      <c r="A8073">
        <v>2020</v>
      </c>
      <c r="B8073" t="s">
        <v>14</v>
      </c>
      <c r="C8073" s="1">
        <v>29300</v>
      </c>
      <c r="D8073" t="s">
        <v>30</v>
      </c>
      <c r="E8073" s="2">
        <v>2</v>
      </c>
      <c r="F8073">
        <f>IFERROR(VLOOKUP(Bakery[[#This Row],[Products]],Bakery_price[#All],2,FALSE),0)</f>
        <v>2500</v>
      </c>
      <c r="G8073" s="3">
        <f>Bakery[[#This Row],[Price]]*Bakery[[#This Row],[Quantity]]</f>
        <v>5000</v>
      </c>
    </row>
    <row r="8074" spans="1:7" x14ac:dyDescent="0.25">
      <c r="A8074">
        <v>2020</v>
      </c>
      <c r="B8074" t="s">
        <v>14</v>
      </c>
      <c r="C8074" s="1">
        <v>19000</v>
      </c>
      <c r="D8074" t="s">
        <v>15</v>
      </c>
      <c r="E8074" s="2">
        <v>1</v>
      </c>
      <c r="F8074">
        <f>IFERROR(VLOOKUP(Bakery[[#This Row],[Products]],Bakery_price[#All],2,FALSE),0)</f>
        <v>3500</v>
      </c>
      <c r="G8074" s="3">
        <f>Bakery[[#This Row],[Price]]*Bakery[[#This Row],[Quantity]]</f>
        <v>3500</v>
      </c>
    </row>
    <row r="8075" spans="1:7" x14ac:dyDescent="0.25">
      <c r="A8075">
        <v>2020</v>
      </c>
      <c r="B8075" t="s">
        <v>14</v>
      </c>
      <c r="C8075" s="1">
        <v>19000</v>
      </c>
      <c r="D8075" t="s">
        <v>24</v>
      </c>
      <c r="E8075" s="2">
        <v>1</v>
      </c>
      <c r="F8075">
        <f>IFERROR(VLOOKUP(Bakery[[#This Row],[Products]],Bakery_price[#All],2,FALSE),0)</f>
        <v>3500</v>
      </c>
      <c r="G8075" s="3">
        <f>Bakery[[#This Row],[Price]]*Bakery[[#This Row],[Quantity]]</f>
        <v>3500</v>
      </c>
    </row>
    <row r="8076" spans="1:7" x14ac:dyDescent="0.25">
      <c r="A8076">
        <v>2020</v>
      </c>
      <c r="B8076" t="s">
        <v>14</v>
      </c>
      <c r="C8076" s="1">
        <v>19000</v>
      </c>
      <c r="D8076" t="s">
        <v>8</v>
      </c>
      <c r="E8076" s="2">
        <v>1</v>
      </c>
      <c r="F8076">
        <f>IFERROR(VLOOKUP(Bakery[[#This Row],[Products]],Bakery_price[#All],2,FALSE),0)</f>
        <v>4800</v>
      </c>
      <c r="G8076" s="3">
        <f>Bakery[[#This Row],[Price]]*Bakery[[#This Row],[Quantity]]</f>
        <v>4800</v>
      </c>
    </row>
    <row r="8077" spans="1:7" x14ac:dyDescent="0.25">
      <c r="A8077">
        <v>2020</v>
      </c>
      <c r="B8077" t="s">
        <v>14</v>
      </c>
      <c r="C8077" s="1">
        <v>19000</v>
      </c>
      <c r="D8077" t="s">
        <v>12</v>
      </c>
      <c r="E8077" s="2">
        <v>1</v>
      </c>
      <c r="F8077">
        <f>IFERROR(VLOOKUP(Bakery[[#This Row],[Products]],Bakery_price[#All],2,FALSE),0)</f>
        <v>4500</v>
      </c>
      <c r="G8077" s="3">
        <f>Bakery[[#This Row],[Price]]*Bakery[[#This Row],[Quantity]]</f>
        <v>4500</v>
      </c>
    </row>
    <row r="8078" spans="1:7" x14ac:dyDescent="0.25">
      <c r="A8078">
        <v>2020</v>
      </c>
      <c r="B8078" t="s">
        <v>14</v>
      </c>
      <c r="C8078" s="1">
        <v>22800</v>
      </c>
      <c r="D8078" t="s">
        <v>6</v>
      </c>
      <c r="E8078" s="2">
        <v>1</v>
      </c>
      <c r="F8078">
        <f>IFERROR(VLOOKUP(Bakery[[#This Row],[Products]],Bakery_price[#All],2,FALSE),0)</f>
        <v>4800</v>
      </c>
      <c r="G8078" s="3">
        <f>Bakery[[#This Row],[Price]]*Bakery[[#This Row],[Quantity]]</f>
        <v>4800</v>
      </c>
    </row>
    <row r="8079" spans="1:7" x14ac:dyDescent="0.25">
      <c r="A8079">
        <v>2020</v>
      </c>
      <c r="B8079" t="s">
        <v>14</v>
      </c>
      <c r="C8079" s="1">
        <v>22800</v>
      </c>
      <c r="D8079" t="s">
        <v>15</v>
      </c>
      <c r="E8079" s="2">
        <v>1</v>
      </c>
      <c r="F8079">
        <f>IFERROR(VLOOKUP(Bakery[[#This Row],[Products]],Bakery_price[#All],2,FALSE),0)</f>
        <v>3500</v>
      </c>
      <c r="G8079" s="3">
        <f>Bakery[[#This Row],[Price]]*Bakery[[#This Row],[Quantity]]</f>
        <v>3500</v>
      </c>
    </row>
    <row r="8080" spans="1:7" x14ac:dyDescent="0.25">
      <c r="A8080">
        <v>2020</v>
      </c>
      <c r="B8080" t="s">
        <v>14</v>
      </c>
      <c r="C8080" s="1">
        <v>22800</v>
      </c>
      <c r="D8080" t="s">
        <v>8</v>
      </c>
      <c r="E8080" s="2">
        <v>1</v>
      </c>
      <c r="F8080">
        <f>IFERROR(VLOOKUP(Bakery[[#This Row],[Products]],Bakery_price[#All],2,FALSE),0)</f>
        <v>4800</v>
      </c>
      <c r="G8080" s="3">
        <f>Bakery[[#This Row],[Price]]*Bakery[[#This Row],[Quantity]]</f>
        <v>4800</v>
      </c>
    </row>
    <row r="8081" spans="1:7" x14ac:dyDescent="0.25">
      <c r="A8081">
        <v>2020</v>
      </c>
      <c r="B8081" t="s">
        <v>14</v>
      </c>
      <c r="C8081" s="1">
        <v>22800</v>
      </c>
      <c r="D8081" t="s">
        <v>25</v>
      </c>
      <c r="E8081" s="2">
        <v>1</v>
      </c>
      <c r="F8081">
        <f>IFERROR(VLOOKUP(Bakery[[#This Row],[Products]],Bakery_price[#All],2,FALSE),0)</f>
        <v>3500</v>
      </c>
      <c r="G8081" s="3">
        <f>Bakery[[#This Row],[Price]]*Bakery[[#This Row],[Quantity]]</f>
        <v>3500</v>
      </c>
    </row>
    <row r="8082" spans="1:7" x14ac:dyDescent="0.25">
      <c r="A8082">
        <v>2020</v>
      </c>
      <c r="B8082" t="s">
        <v>14</v>
      </c>
      <c r="C8082" s="1">
        <v>22800</v>
      </c>
      <c r="D8082" t="s">
        <v>12</v>
      </c>
      <c r="E8082" s="2">
        <v>1</v>
      </c>
      <c r="F8082">
        <f>IFERROR(VLOOKUP(Bakery[[#This Row],[Products]],Bakery_price[#All],2,FALSE),0)</f>
        <v>4500</v>
      </c>
      <c r="G8082" s="3">
        <f>Bakery[[#This Row],[Price]]*Bakery[[#This Row],[Quantity]]</f>
        <v>4500</v>
      </c>
    </row>
    <row r="8083" spans="1:7" x14ac:dyDescent="0.25">
      <c r="A8083">
        <v>2020</v>
      </c>
      <c r="B8083" t="s">
        <v>14</v>
      </c>
      <c r="C8083" s="1">
        <v>20800</v>
      </c>
      <c r="D8083" t="s">
        <v>6</v>
      </c>
      <c r="E8083" s="2">
        <v>1</v>
      </c>
      <c r="F8083">
        <f>IFERROR(VLOOKUP(Bakery[[#This Row],[Products]],Bakery_price[#All],2,FALSE),0)</f>
        <v>4800</v>
      </c>
      <c r="G8083" s="3">
        <f>Bakery[[#This Row],[Price]]*Bakery[[#This Row],[Quantity]]</f>
        <v>4800</v>
      </c>
    </row>
    <row r="8084" spans="1:7" x14ac:dyDescent="0.25">
      <c r="A8084">
        <v>2020</v>
      </c>
      <c r="B8084" t="s">
        <v>14</v>
      </c>
      <c r="C8084" s="1">
        <v>20800</v>
      </c>
      <c r="D8084" t="s">
        <v>17</v>
      </c>
      <c r="E8084" s="2">
        <v>1</v>
      </c>
      <c r="F8084">
        <f>IFERROR(VLOOKUP(Bakery[[#This Row],[Products]],Bakery_price[#All],2,FALSE),0)</f>
        <v>4000</v>
      </c>
      <c r="G8084" s="3">
        <f>Bakery[[#This Row],[Price]]*Bakery[[#This Row],[Quantity]]</f>
        <v>4000</v>
      </c>
    </row>
    <row r="8085" spans="1:7" x14ac:dyDescent="0.25">
      <c r="A8085">
        <v>2020</v>
      </c>
      <c r="B8085" t="s">
        <v>14</v>
      </c>
      <c r="C8085" s="1">
        <v>20800</v>
      </c>
      <c r="D8085" t="s">
        <v>31</v>
      </c>
      <c r="E8085" s="2">
        <v>1</v>
      </c>
      <c r="F8085">
        <f>IFERROR(VLOOKUP(Bakery[[#This Row],[Products]],Bakery_price[#All],2,FALSE),0)</f>
        <v>4000</v>
      </c>
      <c r="G8085" s="3">
        <f>Bakery[[#This Row],[Price]]*Bakery[[#This Row],[Quantity]]</f>
        <v>4000</v>
      </c>
    </row>
    <row r="8086" spans="1:7" x14ac:dyDescent="0.25">
      <c r="A8086">
        <v>2020</v>
      </c>
      <c r="B8086" t="s">
        <v>14</v>
      </c>
      <c r="C8086" s="1">
        <v>20800</v>
      </c>
      <c r="D8086" t="s">
        <v>12</v>
      </c>
      <c r="E8086" s="2">
        <v>1</v>
      </c>
      <c r="F8086">
        <f>IFERROR(VLOOKUP(Bakery[[#This Row],[Products]],Bakery_price[#All],2,FALSE),0)</f>
        <v>4500</v>
      </c>
      <c r="G8086" s="3">
        <f>Bakery[[#This Row],[Price]]*Bakery[[#This Row],[Quantity]]</f>
        <v>4500</v>
      </c>
    </row>
    <row r="8087" spans="1:7" x14ac:dyDescent="0.25">
      <c r="A8087">
        <v>2020</v>
      </c>
      <c r="B8087" t="s">
        <v>14</v>
      </c>
      <c r="C8087" s="1">
        <v>15800</v>
      </c>
      <c r="D8087" t="s">
        <v>6</v>
      </c>
      <c r="E8087" s="2">
        <v>1</v>
      </c>
      <c r="F8087">
        <f>IFERROR(VLOOKUP(Bakery[[#This Row],[Products]],Bakery_price[#All],2,FALSE),0)</f>
        <v>4800</v>
      </c>
      <c r="G8087" s="3">
        <f>Bakery[[#This Row],[Price]]*Bakery[[#This Row],[Quantity]]</f>
        <v>4800</v>
      </c>
    </row>
    <row r="8088" spans="1:7" x14ac:dyDescent="0.25">
      <c r="A8088">
        <v>2020</v>
      </c>
      <c r="B8088" t="s">
        <v>14</v>
      </c>
      <c r="C8088" s="1">
        <v>15800</v>
      </c>
      <c r="D8088" t="s">
        <v>12</v>
      </c>
      <c r="E8088" s="2">
        <v>1</v>
      </c>
      <c r="F8088">
        <f>IFERROR(VLOOKUP(Bakery[[#This Row],[Products]],Bakery_price[#All],2,FALSE),0)</f>
        <v>4500</v>
      </c>
      <c r="G8088" s="3">
        <f>Bakery[[#This Row],[Price]]*Bakery[[#This Row],[Quantity]]</f>
        <v>4500</v>
      </c>
    </row>
    <row r="8089" spans="1:7" x14ac:dyDescent="0.25">
      <c r="A8089">
        <v>2020</v>
      </c>
      <c r="B8089" t="s">
        <v>14</v>
      </c>
      <c r="C8089" s="1">
        <v>15800</v>
      </c>
      <c r="D8089" t="s">
        <v>10</v>
      </c>
      <c r="E8089" s="2">
        <v>1</v>
      </c>
      <c r="F8089">
        <f>IFERROR(VLOOKUP(Bakery[[#This Row],[Products]],Bakery_price[#All],2,FALSE),0)</f>
        <v>0</v>
      </c>
      <c r="G8089" s="3">
        <f>Bakery[[#This Row],[Price]]*Bakery[[#This Row],[Quantity]]</f>
        <v>0</v>
      </c>
    </row>
    <row r="8090" spans="1:7" x14ac:dyDescent="0.25">
      <c r="A8090">
        <v>2020</v>
      </c>
      <c r="B8090" t="s">
        <v>18</v>
      </c>
      <c r="C8090" s="1">
        <v>38900</v>
      </c>
      <c r="D8090" t="s">
        <v>6</v>
      </c>
      <c r="E8090" s="2">
        <v>3</v>
      </c>
      <c r="F8090">
        <f>IFERROR(VLOOKUP(Bakery[[#This Row],[Products]],Bakery_price[#All],2,FALSE),0)</f>
        <v>4800</v>
      </c>
      <c r="G8090" s="3">
        <f>Bakery[[#This Row],[Price]]*Bakery[[#This Row],[Quantity]]</f>
        <v>14400</v>
      </c>
    </row>
    <row r="8091" spans="1:7" x14ac:dyDescent="0.25">
      <c r="A8091">
        <v>2020</v>
      </c>
      <c r="B8091" t="s">
        <v>18</v>
      </c>
      <c r="C8091" s="1">
        <v>38900</v>
      </c>
      <c r="D8091" t="s">
        <v>25</v>
      </c>
      <c r="E8091" s="2">
        <v>1</v>
      </c>
      <c r="F8091">
        <f>IFERROR(VLOOKUP(Bakery[[#This Row],[Products]],Bakery_price[#All],2,FALSE),0)</f>
        <v>3500</v>
      </c>
      <c r="G8091" s="3">
        <f>Bakery[[#This Row],[Price]]*Bakery[[#This Row],[Quantity]]</f>
        <v>3500</v>
      </c>
    </row>
    <row r="8092" spans="1:7" x14ac:dyDescent="0.25">
      <c r="A8092">
        <v>2020</v>
      </c>
      <c r="B8092" t="s">
        <v>18</v>
      </c>
      <c r="C8092" s="1">
        <v>38900</v>
      </c>
      <c r="D8092" t="s">
        <v>31</v>
      </c>
      <c r="E8092" s="2">
        <v>1</v>
      </c>
      <c r="F8092">
        <f>IFERROR(VLOOKUP(Bakery[[#This Row],[Products]],Bakery_price[#All],2,FALSE),0)</f>
        <v>4000</v>
      </c>
      <c r="G8092" s="3">
        <f>Bakery[[#This Row],[Price]]*Bakery[[#This Row],[Quantity]]</f>
        <v>4000</v>
      </c>
    </row>
    <row r="8093" spans="1:7" x14ac:dyDescent="0.25">
      <c r="A8093">
        <v>2020</v>
      </c>
      <c r="B8093" t="s">
        <v>18</v>
      </c>
      <c r="C8093" s="1">
        <v>38900</v>
      </c>
      <c r="D8093" t="s">
        <v>30</v>
      </c>
      <c r="E8093" s="2">
        <v>4</v>
      </c>
      <c r="F8093">
        <f>IFERROR(VLOOKUP(Bakery[[#This Row],[Products]],Bakery_price[#All],2,FALSE),0)</f>
        <v>2500</v>
      </c>
      <c r="G8093" s="3">
        <f>Bakery[[#This Row],[Price]]*Bakery[[#This Row],[Quantity]]</f>
        <v>10000</v>
      </c>
    </row>
    <row r="8094" spans="1:7" x14ac:dyDescent="0.25">
      <c r="A8094">
        <v>2020</v>
      </c>
      <c r="B8094" t="s">
        <v>18</v>
      </c>
      <c r="C8094" s="1">
        <v>33300</v>
      </c>
      <c r="D8094" t="s">
        <v>6</v>
      </c>
      <c r="E8094" s="2">
        <v>1</v>
      </c>
      <c r="F8094">
        <f>IFERROR(VLOOKUP(Bakery[[#This Row],[Products]],Bakery_price[#All],2,FALSE),0)</f>
        <v>4800</v>
      </c>
      <c r="G8094" s="3">
        <f>Bakery[[#This Row],[Price]]*Bakery[[#This Row],[Quantity]]</f>
        <v>4800</v>
      </c>
    </row>
    <row r="8095" spans="1:7" x14ac:dyDescent="0.25">
      <c r="A8095">
        <v>2020</v>
      </c>
      <c r="B8095" t="s">
        <v>18</v>
      </c>
      <c r="C8095" s="1">
        <v>33300</v>
      </c>
      <c r="D8095" t="s">
        <v>15</v>
      </c>
      <c r="E8095" s="2">
        <v>3</v>
      </c>
      <c r="F8095">
        <f>IFERROR(VLOOKUP(Bakery[[#This Row],[Products]],Bakery_price[#All],2,FALSE),0)</f>
        <v>3500</v>
      </c>
      <c r="G8095" s="3">
        <f>Bakery[[#This Row],[Price]]*Bakery[[#This Row],[Quantity]]</f>
        <v>10500</v>
      </c>
    </row>
    <row r="8096" spans="1:7" x14ac:dyDescent="0.25">
      <c r="A8096">
        <v>2020</v>
      </c>
      <c r="B8096" t="s">
        <v>18</v>
      </c>
      <c r="C8096" s="1">
        <v>33300</v>
      </c>
      <c r="D8096" t="s">
        <v>24</v>
      </c>
      <c r="E8096" s="2">
        <v>1</v>
      </c>
      <c r="F8096">
        <f>IFERROR(VLOOKUP(Bakery[[#This Row],[Products]],Bakery_price[#All],2,FALSE),0)</f>
        <v>3500</v>
      </c>
      <c r="G8096" s="3">
        <f>Bakery[[#This Row],[Price]]*Bakery[[#This Row],[Quantity]]</f>
        <v>3500</v>
      </c>
    </row>
    <row r="8097" spans="1:7" x14ac:dyDescent="0.25">
      <c r="A8097">
        <v>2020</v>
      </c>
      <c r="B8097" t="s">
        <v>18</v>
      </c>
      <c r="C8097" s="1">
        <v>33300</v>
      </c>
      <c r="D8097" t="s">
        <v>29</v>
      </c>
      <c r="E8097" s="2">
        <v>1</v>
      </c>
      <c r="F8097">
        <f>IFERROR(VLOOKUP(Bakery[[#This Row],[Products]],Bakery_price[#All],2,FALSE),0)</f>
        <v>4500</v>
      </c>
      <c r="G8097" s="3">
        <f>Bakery[[#This Row],[Price]]*Bakery[[#This Row],[Quantity]]</f>
        <v>4500</v>
      </c>
    </row>
    <row r="8098" spans="1:7" x14ac:dyDescent="0.25">
      <c r="A8098">
        <v>2020</v>
      </c>
      <c r="B8098" t="s">
        <v>18</v>
      </c>
      <c r="C8098" s="1">
        <v>33300</v>
      </c>
      <c r="D8098" t="s">
        <v>12</v>
      </c>
      <c r="E8098" s="2">
        <v>1</v>
      </c>
      <c r="F8098">
        <f>IFERROR(VLOOKUP(Bakery[[#This Row],[Products]],Bakery_price[#All],2,FALSE),0)</f>
        <v>4500</v>
      </c>
      <c r="G8098" s="3">
        <f>Bakery[[#This Row],[Price]]*Bakery[[#This Row],[Quantity]]</f>
        <v>4500</v>
      </c>
    </row>
    <row r="8099" spans="1:7" x14ac:dyDescent="0.25">
      <c r="A8099">
        <v>2020</v>
      </c>
      <c r="B8099" t="s">
        <v>18</v>
      </c>
      <c r="C8099" s="1">
        <v>33300</v>
      </c>
      <c r="D8099" t="s">
        <v>30</v>
      </c>
      <c r="E8099" s="2">
        <v>1</v>
      </c>
      <c r="F8099">
        <f>IFERROR(VLOOKUP(Bakery[[#This Row],[Products]],Bakery_price[#All],2,FALSE),0)</f>
        <v>2500</v>
      </c>
      <c r="G8099" s="3">
        <f>Bakery[[#This Row],[Price]]*Bakery[[#This Row],[Quantity]]</f>
        <v>2500</v>
      </c>
    </row>
    <row r="8100" spans="1:7" x14ac:dyDescent="0.25">
      <c r="A8100">
        <v>2020</v>
      </c>
      <c r="B8100" t="s">
        <v>18</v>
      </c>
      <c r="C8100" s="1">
        <v>28300</v>
      </c>
      <c r="D8100" t="s">
        <v>6</v>
      </c>
      <c r="E8100" s="2">
        <v>1</v>
      </c>
      <c r="F8100">
        <f>IFERROR(VLOOKUP(Bakery[[#This Row],[Products]],Bakery_price[#All],2,FALSE),0)</f>
        <v>4800</v>
      </c>
      <c r="G8100" s="3">
        <f>Bakery[[#This Row],[Price]]*Bakery[[#This Row],[Quantity]]</f>
        <v>4800</v>
      </c>
    </row>
    <row r="8101" spans="1:7" x14ac:dyDescent="0.25">
      <c r="A8101">
        <v>2020</v>
      </c>
      <c r="B8101" t="s">
        <v>18</v>
      </c>
      <c r="C8101" s="1">
        <v>28300</v>
      </c>
      <c r="D8101" t="s">
        <v>7</v>
      </c>
      <c r="E8101" s="2">
        <v>1</v>
      </c>
      <c r="F8101">
        <f>IFERROR(VLOOKUP(Bakery[[#This Row],[Products]],Bakery_price[#All],2,FALSE),0)</f>
        <v>0</v>
      </c>
      <c r="G8101" s="3">
        <f>Bakery[[#This Row],[Price]]*Bakery[[#This Row],[Quantity]]</f>
        <v>0</v>
      </c>
    </row>
    <row r="8102" spans="1:7" x14ac:dyDescent="0.25">
      <c r="A8102">
        <v>2020</v>
      </c>
      <c r="B8102" t="s">
        <v>18</v>
      </c>
      <c r="C8102" s="1">
        <v>28300</v>
      </c>
      <c r="D8102" t="s">
        <v>8</v>
      </c>
      <c r="E8102" s="2">
        <v>2</v>
      </c>
      <c r="F8102">
        <f>IFERROR(VLOOKUP(Bakery[[#This Row],[Products]],Bakery_price[#All],2,FALSE),0)</f>
        <v>4800</v>
      </c>
      <c r="G8102" s="3">
        <f>Bakery[[#This Row],[Price]]*Bakery[[#This Row],[Quantity]]</f>
        <v>9600</v>
      </c>
    </row>
    <row r="8103" spans="1:7" x14ac:dyDescent="0.25">
      <c r="A8103">
        <v>2020</v>
      </c>
      <c r="B8103" t="s">
        <v>18</v>
      </c>
      <c r="C8103" s="1">
        <v>28300</v>
      </c>
      <c r="D8103" t="s">
        <v>12</v>
      </c>
      <c r="E8103" s="2">
        <v>1</v>
      </c>
      <c r="F8103">
        <f>IFERROR(VLOOKUP(Bakery[[#This Row],[Products]],Bakery_price[#All],2,FALSE),0)</f>
        <v>4500</v>
      </c>
      <c r="G8103" s="3">
        <f>Bakery[[#This Row],[Price]]*Bakery[[#This Row],[Quantity]]</f>
        <v>4500</v>
      </c>
    </row>
    <row r="8104" spans="1:7" x14ac:dyDescent="0.25">
      <c r="A8104">
        <v>2020</v>
      </c>
      <c r="B8104" t="s">
        <v>18</v>
      </c>
      <c r="C8104" s="1">
        <v>28300</v>
      </c>
      <c r="D8104" t="s">
        <v>11</v>
      </c>
      <c r="E8104" s="2" t="s">
        <v>32</v>
      </c>
      <c r="F8104">
        <f>IFERROR(VLOOKUP(Bakery[[#This Row],[Products]],Bakery_price[#All],2,FALSE),0)</f>
        <v>4000</v>
      </c>
      <c r="G8104" s="3">
        <f>Bakery[[#This Row],[Price]]*Bakery[[#This Row],[Quantity]]</f>
        <v>4000</v>
      </c>
    </row>
    <row r="8105" spans="1:7" x14ac:dyDescent="0.25">
      <c r="A8105">
        <v>2020</v>
      </c>
      <c r="B8105" t="s">
        <v>18</v>
      </c>
      <c r="C8105" s="1">
        <v>23300</v>
      </c>
      <c r="D8105" t="s">
        <v>6</v>
      </c>
      <c r="E8105" s="2">
        <v>1</v>
      </c>
      <c r="F8105">
        <f>IFERROR(VLOOKUP(Bakery[[#This Row],[Products]],Bakery_price[#All],2,FALSE),0)</f>
        <v>4800</v>
      </c>
      <c r="G8105" s="3">
        <f>Bakery[[#This Row],[Price]]*Bakery[[#This Row],[Quantity]]</f>
        <v>4800</v>
      </c>
    </row>
    <row r="8106" spans="1:7" x14ac:dyDescent="0.25">
      <c r="A8106">
        <v>2020</v>
      </c>
      <c r="B8106" t="s">
        <v>18</v>
      </c>
      <c r="C8106" s="1">
        <v>23300</v>
      </c>
      <c r="D8106" t="s">
        <v>7</v>
      </c>
      <c r="E8106" s="2">
        <v>1</v>
      </c>
      <c r="F8106">
        <f>IFERROR(VLOOKUP(Bakery[[#This Row],[Products]],Bakery_price[#All],2,FALSE),0)</f>
        <v>0</v>
      </c>
      <c r="G8106" s="3">
        <f>Bakery[[#This Row],[Price]]*Bakery[[#This Row],[Quantity]]</f>
        <v>0</v>
      </c>
    </row>
    <row r="8107" spans="1:7" x14ac:dyDescent="0.25">
      <c r="A8107">
        <v>2020</v>
      </c>
      <c r="B8107" t="s">
        <v>18</v>
      </c>
      <c r="C8107" s="1">
        <v>23300</v>
      </c>
      <c r="D8107" t="s">
        <v>24</v>
      </c>
      <c r="E8107" s="2">
        <v>2</v>
      </c>
      <c r="F8107">
        <f>IFERROR(VLOOKUP(Bakery[[#This Row],[Products]],Bakery_price[#All],2,FALSE),0)</f>
        <v>3500</v>
      </c>
      <c r="G8107" s="3">
        <f>Bakery[[#This Row],[Price]]*Bakery[[#This Row],[Quantity]]</f>
        <v>7000</v>
      </c>
    </row>
    <row r="8108" spans="1:7" x14ac:dyDescent="0.25">
      <c r="A8108">
        <v>2020</v>
      </c>
      <c r="B8108" t="s">
        <v>18</v>
      </c>
      <c r="C8108" s="1">
        <v>23300</v>
      </c>
      <c r="D8108" t="s">
        <v>10</v>
      </c>
      <c r="E8108" s="2">
        <v>1</v>
      </c>
      <c r="F8108">
        <f>IFERROR(VLOOKUP(Bakery[[#This Row],[Products]],Bakery_price[#All],2,FALSE),0)</f>
        <v>0</v>
      </c>
      <c r="G8108" s="3">
        <f>Bakery[[#This Row],[Price]]*Bakery[[#This Row],[Quantity]]</f>
        <v>0</v>
      </c>
    </row>
    <row r="8109" spans="1:7" x14ac:dyDescent="0.25">
      <c r="A8109">
        <v>2020</v>
      </c>
      <c r="B8109" t="s">
        <v>18</v>
      </c>
      <c r="C8109" s="1">
        <v>23600</v>
      </c>
      <c r="D8109" t="s">
        <v>6</v>
      </c>
      <c r="E8109" s="2">
        <v>3</v>
      </c>
      <c r="F8109">
        <f>IFERROR(VLOOKUP(Bakery[[#This Row],[Products]],Bakery_price[#All],2,FALSE),0)</f>
        <v>4800</v>
      </c>
      <c r="G8109" s="3">
        <f>Bakery[[#This Row],[Price]]*Bakery[[#This Row],[Quantity]]</f>
        <v>14400</v>
      </c>
    </row>
    <row r="8110" spans="1:7" x14ac:dyDescent="0.25">
      <c r="A8110">
        <v>2020</v>
      </c>
      <c r="B8110" t="s">
        <v>18</v>
      </c>
      <c r="C8110" s="1">
        <v>23600</v>
      </c>
      <c r="D8110" t="s">
        <v>24</v>
      </c>
      <c r="E8110" s="2">
        <v>1</v>
      </c>
      <c r="F8110">
        <f>IFERROR(VLOOKUP(Bakery[[#This Row],[Products]],Bakery_price[#All],2,FALSE),0)</f>
        <v>3500</v>
      </c>
      <c r="G8110" s="3">
        <f>Bakery[[#This Row],[Price]]*Bakery[[#This Row],[Quantity]]</f>
        <v>3500</v>
      </c>
    </row>
    <row r="8111" spans="1:7" x14ac:dyDescent="0.25">
      <c r="A8111">
        <v>2020</v>
      </c>
      <c r="B8111" t="s">
        <v>18</v>
      </c>
      <c r="C8111" s="1">
        <v>23600</v>
      </c>
      <c r="D8111" t="s">
        <v>25</v>
      </c>
      <c r="E8111" s="2">
        <v>1</v>
      </c>
      <c r="F8111">
        <f>IFERROR(VLOOKUP(Bakery[[#This Row],[Products]],Bakery_price[#All],2,FALSE),0)</f>
        <v>3500</v>
      </c>
      <c r="G8111" s="3">
        <f>Bakery[[#This Row],[Price]]*Bakery[[#This Row],[Quantity]]</f>
        <v>3500</v>
      </c>
    </row>
    <row r="8112" spans="1:7" x14ac:dyDescent="0.25">
      <c r="A8112">
        <v>2020</v>
      </c>
      <c r="B8112" t="s">
        <v>18</v>
      </c>
      <c r="C8112" s="1">
        <v>16300</v>
      </c>
      <c r="D8112" t="s">
        <v>6</v>
      </c>
      <c r="E8112" s="2">
        <v>1</v>
      </c>
      <c r="F8112">
        <f>IFERROR(VLOOKUP(Bakery[[#This Row],[Products]],Bakery_price[#All],2,FALSE),0)</f>
        <v>4800</v>
      </c>
      <c r="G8112" s="3">
        <f>Bakery[[#This Row],[Price]]*Bakery[[#This Row],[Quantity]]</f>
        <v>4800</v>
      </c>
    </row>
    <row r="8113" spans="1:7" x14ac:dyDescent="0.25">
      <c r="A8113">
        <v>2020</v>
      </c>
      <c r="B8113" t="s">
        <v>18</v>
      </c>
      <c r="C8113" s="1">
        <v>16300</v>
      </c>
      <c r="D8113" t="s">
        <v>19</v>
      </c>
      <c r="E8113" s="2">
        <v>1</v>
      </c>
      <c r="F8113">
        <f>IFERROR(VLOOKUP(Bakery[[#This Row],[Products]],Bakery_price[#All],2,FALSE),0)</f>
        <v>1500</v>
      </c>
      <c r="G8113" s="3">
        <f>Bakery[[#This Row],[Price]]*Bakery[[#This Row],[Quantity]]</f>
        <v>1500</v>
      </c>
    </row>
    <row r="8114" spans="1:7" x14ac:dyDescent="0.25">
      <c r="A8114">
        <v>2020</v>
      </c>
      <c r="B8114" t="s">
        <v>18</v>
      </c>
      <c r="C8114" s="1">
        <v>16300</v>
      </c>
      <c r="D8114" t="s">
        <v>24</v>
      </c>
      <c r="E8114" s="2">
        <v>2</v>
      </c>
      <c r="F8114">
        <f>IFERROR(VLOOKUP(Bakery[[#This Row],[Products]],Bakery_price[#All],2,FALSE),0)</f>
        <v>3500</v>
      </c>
      <c r="G8114" s="3">
        <f>Bakery[[#This Row],[Price]]*Bakery[[#This Row],[Quantity]]</f>
        <v>7000</v>
      </c>
    </row>
    <row r="8115" spans="1:7" x14ac:dyDescent="0.25">
      <c r="A8115">
        <v>2020</v>
      </c>
      <c r="B8115" t="s">
        <v>18</v>
      </c>
      <c r="C8115" s="1">
        <v>14800</v>
      </c>
      <c r="D8115" t="s">
        <v>6</v>
      </c>
      <c r="E8115" s="2">
        <v>1</v>
      </c>
      <c r="F8115">
        <f>IFERROR(VLOOKUP(Bakery[[#This Row],[Products]],Bakery_price[#All],2,FALSE),0)</f>
        <v>4800</v>
      </c>
      <c r="G8115" s="3">
        <f>Bakery[[#This Row],[Price]]*Bakery[[#This Row],[Quantity]]</f>
        <v>4800</v>
      </c>
    </row>
    <row r="8116" spans="1:7" x14ac:dyDescent="0.25">
      <c r="A8116">
        <v>2020</v>
      </c>
      <c r="B8116" t="s">
        <v>18</v>
      </c>
      <c r="C8116" s="1">
        <v>14800</v>
      </c>
      <c r="D8116" t="s">
        <v>8</v>
      </c>
      <c r="E8116" s="2">
        <v>1</v>
      </c>
      <c r="F8116">
        <f>IFERROR(VLOOKUP(Bakery[[#This Row],[Products]],Bakery_price[#All],2,FALSE),0)</f>
        <v>4800</v>
      </c>
      <c r="G8116" s="3">
        <f>Bakery[[#This Row],[Price]]*Bakery[[#This Row],[Quantity]]</f>
        <v>4800</v>
      </c>
    </row>
    <row r="8117" spans="1:7" x14ac:dyDescent="0.25">
      <c r="A8117">
        <v>2020</v>
      </c>
      <c r="B8117" t="s">
        <v>18</v>
      </c>
      <c r="C8117" s="1">
        <v>14800</v>
      </c>
      <c r="D8117" t="s">
        <v>25</v>
      </c>
      <c r="E8117" s="2">
        <v>1</v>
      </c>
      <c r="F8117">
        <f>IFERROR(VLOOKUP(Bakery[[#This Row],[Products]],Bakery_price[#All],2,FALSE),0)</f>
        <v>3500</v>
      </c>
      <c r="G8117" s="3">
        <f>Bakery[[#This Row],[Price]]*Bakery[[#This Row],[Quantity]]</f>
        <v>3500</v>
      </c>
    </row>
    <row r="8118" spans="1:7" x14ac:dyDescent="0.25">
      <c r="A8118">
        <v>2020</v>
      </c>
      <c r="B8118" t="s">
        <v>18</v>
      </c>
      <c r="C8118" s="1">
        <v>22200</v>
      </c>
      <c r="D8118" t="s">
        <v>6</v>
      </c>
      <c r="E8118" s="2">
        <v>4</v>
      </c>
      <c r="F8118">
        <f>IFERROR(VLOOKUP(Bakery[[#This Row],[Products]],Bakery_price[#All],2,FALSE),0)</f>
        <v>4800</v>
      </c>
      <c r="G8118" s="3">
        <f>Bakery[[#This Row],[Price]]*Bakery[[#This Row],[Quantity]]</f>
        <v>19200</v>
      </c>
    </row>
    <row r="8119" spans="1:7" x14ac:dyDescent="0.25">
      <c r="A8119">
        <v>2020</v>
      </c>
      <c r="B8119" t="s">
        <v>18</v>
      </c>
      <c r="C8119" s="1">
        <v>15100</v>
      </c>
      <c r="D8119" t="s">
        <v>6</v>
      </c>
      <c r="E8119" s="2">
        <v>2</v>
      </c>
      <c r="F8119">
        <f>IFERROR(VLOOKUP(Bakery[[#This Row],[Products]],Bakery_price[#All],2,FALSE),0)</f>
        <v>4800</v>
      </c>
      <c r="G8119" s="3">
        <f>Bakery[[#This Row],[Price]]*Bakery[[#This Row],[Quantity]]</f>
        <v>9600</v>
      </c>
    </row>
    <row r="8120" spans="1:7" x14ac:dyDescent="0.25">
      <c r="A8120">
        <v>2020</v>
      </c>
      <c r="B8120" t="s">
        <v>18</v>
      </c>
      <c r="C8120" s="1">
        <v>15100</v>
      </c>
      <c r="D8120" t="s">
        <v>15</v>
      </c>
      <c r="E8120" s="2">
        <v>1</v>
      </c>
      <c r="F8120">
        <f>IFERROR(VLOOKUP(Bakery[[#This Row],[Products]],Bakery_price[#All],2,FALSE),0)</f>
        <v>3500</v>
      </c>
      <c r="G8120" s="3">
        <f>Bakery[[#This Row],[Price]]*Bakery[[#This Row],[Quantity]]</f>
        <v>3500</v>
      </c>
    </row>
    <row r="8121" spans="1:7" x14ac:dyDescent="0.25">
      <c r="A8121">
        <v>2020</v>
      </c>
      <c r="B8121" t="s">
        <v>18</v>
      </c>
      <c r="C8121" s="1">
        <v>17600</v>
      </c>
      <c r="D8121" t="s">
        <v>6</v>
      </c>
      <c r="E8121" s="2">
        <v>2</v>
      </c>
      <c r="F8121">
        <f>IFERROR(VLOOKUP(Bakery[[#This Row],[Products]],Bakery_price[#All],2,FALSE),0)</f>
        <v>4800</v>
      </c>
      <c r="G8121" s="3">
        <f>Bakery[[#This Row],[Price]]*Bakery[[#This Row],[Quantity]]</f>
        <v>9600</v>
      </c>
    </row>
    <row r="8122" spans="1:7" x14ac:dyDescent="0.25">
      <c r="A8122">
        <v>2020</v>
      </c>
      <c r="B8122" t="s">
        <v>18</v>
      </c>
      <c r="C8122" s="1">
        <v>17600</v>
      </c>
      <c r="D8122" t="s">
        <v>19</v>
      </c>
      <c r="E8122" s="2">
        <v>1</v>
      </c>
      <c r="F8122">
        <f>IFERROR(VLOOKUP(Bakery[[#This Row],[Products]],Bakery_price[#All],2,FALSE),0)</f>
        <v>1500</v>
      </c>
      <c r="G8122" s="3">
        <f>Bakery[[#This Row],[Price]]*Bakery[[#This Row],[Quantity]]</f>
        <v>1500</v>
      </c>
    </row>
    <row r="8123" spans="1:7" x14ac:dyDescent="0.25">
      <c r="A8123">
        <v>2020</v>
      </c>
      <c r="B8123" t="s">
        <v>18</v>
      </c>
      <c r="C8123" s="1">
        <v>17600</v>
      </c>
      <c r="D8123" t="s">
        <v>8</v>
      </c>
      <c r="E8123" s="2">
        <v>1</v>
      </c>
      <c r="F8123">
        <f>IFERROR(VLOOKUP(Bakery[[#This Row],[Products]],Bakery_price[#All],2,FALSE),0)</f>
        <v>4800</v>
      </c>
      <c r="G8123" s="3">
        <f>Bakery[[#This Row],[Price]]*Bakery[[#This Row],[Quantity]]</f>
        <v>4800</v>
      </c>
    </row>
    <row r="8124" spans="1:7" x14ac:dyDescent="0.25">
      <c r="A8124">
        <v>2020</v>
      </c>
      <c r="B8124" t="s">
        <v>18</v>
      </c>
      <c r="C8124" s="1">
        <v>17000</v>
      </c>
      <c r="D8124" t="s">
        <v>15</v>
      </c>
      <c r="E8124" s="2">
        <v>2</v>
      </c>
      <c r="F8124">
        <f>IFERROR(VLOOKUP(Bakery[[#This Row],[Products]],Bakery_price[#All],2,FALSE),0)</f>
        <v>3500</v>
      </c>
      <c r="G8124" s="3">
        <f>Bakery[[#This Row],[Price]]*Bakery[[#This Row],[Quantity]]</f>
        <v>7000</v>
      </c>
    </row>
    <row r="8125" spans="1:7" x14ac:dyDescent="0.25">
      <c r="A8125">
        <v>2020</v>
      </c>
      <c r="B8125" t="s">
        <v>18</v>
      </c>
      <c r="C8125" s="1">
        <v>17000</v>
      </c>
      <c r="D8125" t="s">
        <v>24</v>
      </c>
      <c r="E8125" s="2">
        <v>2</v>
      </c>
      <c r="F8125">
        <f>IFERROR(VLOOKUP(Bakery[[#This Row],[Products]],Bakery_price[#All],2,FALSE),0)</f>
        <v>3500</v>
      </c>
      <c r="G8125" s="3">
        <f>Bakery[[#This Row],[Price]]*Bakery[[#This Row],[Quantity]]</f>
        <v>7000</v>
      </c>
    </row>
    <row r="8126" spans="1:7" x14ac:dyDescent="0.25">
      <c r="A8126">
        <v>2020</v>
      </c>
      <c r="B8126" t="s">
        <v>18</v>
      </c>
      <c r="C8126" s="1">
        <v>27300</v>
      </c>
      <c r="D8126" t="s">
        <v>6</v>
      </c>
      <c r="E8126" s="2">
        <v>1</v>
      </c>
      <c r="F8126">
        <f>IFERROR(VLOOKUP(Bakery[[#This Row],[Products]],Bakery_price[#All],2,FALSE),0)</f>
        <v>4800</v>
      </c>
      <c r="G8126" s="3">
        <f>Bakery[[#This Row],[Price]]*Bakery[[#This Row],[Quantity]]</f>
        <v>4800</v>
      </c>
    </row>
    <row r="8127" spans="1:7" x14ac:dyDescent="0.25">
      <c r="A8127">
        <v>2020</v>
      </c>
      <c r="B8127" t="s">
        <v>18</v>
      </c>
      <c r="C8127" s="1">
        <v>27300</v>
      </c>
      <c r="D8127" t="s">
        <v>7</v>
      </c>
      <c r="E8127" s="2">
        <v>2</v>
      </c>
      <c r="F8127">
        <f>IFERROR(VLOOKUP(Bakery[[#This Row],[Products]],Bakery_price[#All],2,FALSE),0)</f>
        <v>0</v>
      </c>
      <c r="G8127" s="3">
        <f>Bakery[[#This Row],[Price]]*Bakery[[#This Row],[Quantity]]</f>
        <v>0</v>
      </c>
    </row>
    <row r="8128" spans="1:7" x14ac:dyDescent="0.25">
      <c r="A8128">
        <v>2020</v>
      </c>
      <c r="B8128" t="s">
        <v>18</v>
      </c>
      <c r="C8128" s="1">
        <v>27300</v>
      </c>
      <c r="D8128" t="s">
        <v>24</v>
      </c>
      <c r="E8128" s="2">
        <v>1</v>
      </c>
      <c r="F8128">
        <f>IFERROR(VLOOKUP(Bakery[[#This Row],[Products]],Bakery_price[#All],2,FALSE),0)</f>
        <v>3500</v>
      </c>
      <c r="G8128" s="3">
        <f>Bakery[[#This Row],[Price]]*Bakery[[#This Row],[Quantity]]</f>
        <v>3500</v>
      </c>
    </row>
    <row r="8129" spans="1:7" x14ac:dyDescent="0.25">
      <c r="A8129">
        <v>2020</v>
      </c>
      <c r="B8129" t="s">
        <v>18</v>
      </c>
      <c r="C8129" s="1">
        <v>27300</v>
      </c>
      <c r="D8129" t="s">
        <v>17</v>
      </c>
      <c r="E8129" s="2">
        <v>1</v>
      </c>
      <c r="F8129">
        <f>IFERROR(VLOOKUP(Bakery[[#This Row],[Products]],Bakery_price[#All],2,FALSE),0)</f>
        <v>4000</v>
      </c>
      <c r="G8129" s="3">
        <f>Bakery[[#This Row],[Price]]*Bakery[[#This Row],[Quantity]]</f>
        <v>4000</v>
      </c>
    </row>
    <row r="8130" spans="1:7" x14ac:dyDescent="0.25">
      <c r="A8130">
        <v>2020</v>
      </c>
      <c r="B8130" t="s">
        <v>18</v>
      </c>
      <c r="C8130" s="1">
        <v>27300</v>
      </c>
      <c r="D8130" t="s">
        <v>30</v>
      </c>
      <c r="E8130" s="2">
        <v>2</v>
      </c>
      <c r="F8130">
        <f>IFERROR(VLOOKUP(Bakery[[#This Row],[Products]],Bakery_price[#All],2,FALSE),0)</f>
        <v>2500</v>
      </c>
      <c r="G8130" s="3">
        <f>Bakery[[#This Row],[Price]]*Bakery[[#This Row],[Quantity]]</f>
        <v>5000</v>
      </c>
    </row>
    <row r="8131" spans="1:7" x14ac:dyDescent="0.25">
      <c r="A8131">
        <v>2020</v>
      </c>
      <c r="B8131" t="s">
        <v>21</v>
      </c>
      <c r="C8131" s="1">
        <v>18300</v>
      </c>
      <c r="D8131" t="s">
        <v>6</v>
      </c>
      <c r="E8131" s="2">
        <v>1</v>
      </c>
      <c r="F8131">
        <f>IFERROR(VLOOKUP(Bakery[[#This Row],[Products]],Bakery_price[#All],2,FALSE),0)</f>
        <v>4800</v>
      </c>
      <c r="G8131" s="3">
        <f>Bakery[[#This Row],[Price]]*Bakery[[#This Row],[Quantity]]</f>
        <v>4800</v>
      </c>
    </row>
    <row r="8132" spans="1:7" x14ac:dyDescent="0.25">
      <c r="A8132">
        <v>2020</v>
      </c>
      <c r="B8132" t="s">
        <v>21</v>
      </c>
      <c r="C8132" s="1">
        <v>18300</v>
      </c>
      <c r="D8132" t="s">
        <v>15</v>
      </c>
      <c r="E8132" s="2">
        <v>1</v>
      </c>
      <c r="F8132">
        <f>IFERROR(VLOOKUP(Bakery[[#This Row],[Products]],Bakery_price[#All],2,FALSE),0)</f>
        <v>3500</v>
      </c>
      <c r="G8132" s="3">
        <f>Bakery[[#This Row],[Price]]*Bakery[[#This Row],[Quantity]]</f>
        <v>3500</v>
      </c>
    </row>
    <row r="8133" spans="1:7" x14ac:dyDescent="0.25">
      <c r="A8133">
        <v>2020</v>
      </c>
      <c r="B8133" t="s">
        <v>21</v>
      </c>
      <c r="C8133" s="1">
        <v>18300</v>
      </c>
      <c r="D8133" t="s">
        <v>24</v>
      </c>
      <c r="E8133" s="2">
        <v>1</v>
      </c>
      <c r="F8133">
        <f>IFERROR(VLOOKUP(Bakery[[#This Row],[Products]],Bakery_price[#All],2,FALSE),0)</f>
        <v>3500</v>
      </c>
      <c r="G8133" s="3">
        <f>Bakery[[#This Row],[Price]]*Bakery[[#This Row],[Quantity]]</f>
        <v>3500</v>
      </c>
    </row>
    <row r="8134" spans="1:7" x14ac:dyDescent="0.25">
      <c r="A8134">
        <v>2020</v>
      </c>
      <c r="B8134" t="s">
        <v>21</v>
      </c>
      <c r="C8134" s="1">
        <v>18300</v>
      </c>
      <c r="D8134" t="s">
        <v>12</v>
      </c>
      <c r="E8134" s="2">
        <v>1</v>
      </c>
      <c r="F8134">
        <f>IFERROR(VLOOKUP(Bakery[[#This Row],[Products]],Bakery_price[#All],2,FALSE),0)</f>
        <v>4500</v>
      </c>
      <c r="G8134" s="3">
        <f>Bakery[[#This Row],[Price]]*Bakery[[#This Row],[Quantity]]</f>
        <v>4500</v>
      </c>
    </row>
    <row r="8135" spans="1:7" x14ac:dyDescent="0.25">
      <c r="A8135">
        <v>2020</v>
      </c>
      <c r="B8135" t="s">
        <v>21</v>
      </c>
      <c r="C8135" s="1">
        <v>18800</v>
      </c>
      <c r="D8135" t="s">
        <v>6</v>
      </c>
      <c r="E8135" s="2">
        <v>1</v>
      </c>
      <c r="F8135">
        <f>IFERROR(VLOOKUP(Bakery[[#This Row],[Products]],Bakery_price[#All],2,FALSE),0)</f>
        <v>4800</v>
      </c>
      <c r="G8135" s="3">
        <f>Bakery[[#This Row],[Price]]*Bakery[[#This Row],[Quantity]]</f>
        <v>4800</v>
      </c>
    </row>
    <row r="8136" spans="1:7" x14ac:dyDescent="0.25">
      <c r="A8136">
        <v>2020</v>
      </c>
      <c r="B8136" t="s">
        <v>21</v>
      </c>
      <c r="C8136" s="1">
        <v>18800</v>
      </c>
      <c r="D8136" t="s">
        <v>15</v>
      </c>
      <c r="E8136" s="2">
        <v>1</v>
      </c>
      <c r="F8136">
        <f>IFERROR(VLOOKUP(Bakery[[#This Row],[Products]],Bakery_price[#All],2,FALSE),0)</f>
        <v>3500</v>
      </c>
      <c r="G8136" s="3">
        <f>Bakery[[#This Row],[Price]]*Bakery[[#This Row],[Quantity]]</f>
        <v>3500</v>
      </c>
    </row>
    <row r="8137" spans="1:7" x14ac:dyDescent="0.25">
      <c r="A8137">
        <v>2020</v>
      </c>
      <c r="B8137" t="s">
        <v>21</v>
      </c>
      <c r="C8137" s="1">
        <v>18800</v>
      </c>
      <c r="D8137" t="s">
        <v>19</v>
      </c>
      <c r="E8137" s="2">
        <v>1</v>
      </c>
      <c r="F8137">
        <f>IFERROR(VLOOKUP(Bakery[[#This Row],[Products]],Bakery_price[#All],2,FALSE),0)</f>
        <v>1500</v>
      </c>
      <c r="G8137" s="3">
        <f>Bakery[[#This Row],[Price]]*Bakery[[#This Row],[Quantity]]</f>
        <v>1500</v>
      </c>
    </row>
    <row r="8138" spans="1:7" x14ac:dyDescent="0.25">
      <c r="A8138">
        <v>2020</v>
      </c>
      <c r="B8138" t="s">
        <v>21</v>
      </c>
      <c r="C8138" s="1">
        <v>18800</v>
      </c>
      <c r="D8138" t="s">
        <v>24</v>
      </c>
      <c r="E8138" s="2">
        <v>2</v>
      </c>
      <c r="F8138">
        <f>IFERROR(VLOOKUP(Bakery[[#This Row],[Products]],Bakery_price[#All],2,FALSE),0)</f>
        <v>3500</v>
      </c>
      <c r="G8138" s="3">
        <f>Bakery[[#This Row],[Price]]*Bakery[[#This Row],[Quantity]]</f>
        <v>7000</v>
      </c>
    </row>
    <row r="8139" spans="1:7" x14ac:dyDescent="0.25">
      <c r="A8139">
        <v>2020</v>
      </c>
      <c r="B8139" t="s">
        <v>21</v>
      </c>
      <c r="C8139" s="1">
        <v>19800</v>
      </c>
      <c r="D8139" t="s">
        <v>6</v>
      </c>
      <c r="E8139" s="2">
        <v>1</v>
      </c>
      <c r="F8139">
        <f>IFERROR(VLOOKUP(Bakery[[#This Row],[Products]],Bakery_price[#All],2,FALSE),0)</f>
        <v>4800</v>
      </c>
      <c r="G8139" s="3">
        <f>Bakery[[#This Row],[Price]]*Bakery[[#This Row],[Quantity]]</f>
        <v>4800</v>
      </c>
    </row>
    <row r="8140" spans="1:7" x14ac:dyDescent="0.25">
      <c r="A8140">
        <v>2020</v>
      </c>
      <c r="B8140" t="s">
        <v>21</v>
      </c>
      <c r="C8140" s="1">
        <v>19800</v>
      </c>
      <c r="D8140" t="s">
        <v>20</v>
      </c>
      <c r="E8140" s="2">
        <v>1</v>
      </c>
      <c r="F8140">
        <f>IFERROR(VLOOKUP(Bakery[[#This Row],[Products]],Bakery_price[#All],2,FALSE),0)</f>
        <v>0</v>
      </c>
      <c r="G8140" s="3">
        <f>Bakery[[#This Row],[Price]]*Bakery[[#This Row],[Quantity]]</f>
        <v>0</v>
      </c>
    </row>
    <row r="8141" spans="1:7" x14ac:dyDescent="0.25">
      <c r="A8141">
        <v>2020</v>
      </c>
      <c r="B8141" t="s">
        <v>21</v>
      </c>
      <c r="C8141" s="1">
        <v>19800</v>
      </c>
      <c r="D8141" t="s">
        <v>8</v>
      </c>
      <c r="E8141" s="2">
        <v>1</v>
      </c>
      <c r="F8141">
        <f>IFERROR(VLOOKUP(Bakery[[#This Row],[Products]],Bakery_price[#All],2,FALSE),0)</f>
        <v>4800</v>
      </c>
      <c r="G8141" s="3">
        <f>Bakery[[#This Row],[Price]]*Bakery[[#This Row],[Quantity]]</f>
        <v>4800</v>
      </c>
    </row>
    <row r="8142" spans="1:7" x14ac:dyDescent="0.25">
      <c r="A8142">
        <v>2020</v>
      </c>
      <c r="B8142" t="s">
        <v>21</v>
      </c>
      <c r="C8142" s="1">
        <v>19800</v>
      </c>
      <c r="D8142" t="s">
        <v>17</v>
      </c>
      <c r="E8142" s="2">
        <v>1</v>
      </c>
      <c r="F8142">
        <f>IFERROR(VLOOKUP(Bakery[[#This Row],[Products]],Bakery_price[#All],2,FALSE),0)</f>
        <v>4000</v>
      </c>
      <c r="G8142" s="3">
        <f>Bakery[[#This Row],[Price]]*Bakery[[#This Row],[Quantity]]</f>
        <v>4000</v>
      </c>
    </row>
    <row r="8143" spans="1:7" x14ac:dyDescent="0.25">
      <c r="A8143">
        <v>2020</v>
      </c>
      <c r="B8143" t="s">
        <v>21</v>
      </c>
      <c r="C8143" s="1">
        <v>30800</v>
      </c>
      <c r="D8143" t="s">
        <v>6</v>
      </c>
      <c r="E8143" s="2">
        <v>1</v>
      </c>
      <c r="F8143">
        <f>IFERROR(VLOOKUP(Bakery[[#This Row],[Products]],Bakery_price[#All],2,FALSE),0)</f>
        <v>4800</v>
      </c>
      <c r="G8143" s="3">
        <f>Bakery[[#This Row],[Price]]*Bakery[[#This Row],[Quantity]]</f>
        <v>4800</v>
      </c>
    </row>
    <row r="8144" spans="1:7" x14ac:dyDescent="0.25">
      <c r="A8144">
        <v>2020</v>
      </c>
      <c r="B8144" t="s">
        <v>21</v>
      </c>
      <c r="C8144" s="1">
        <v>30800</v>
      </c>
      <c r="D8144" t="s">
        <v>15</v>
      </c>
      <c r="E8144" s="2">
        <v>1</v>
      </c>
      <c r="F8144">
        <f>IFERROR(VLOOKUP(Bakery[[#This Row],[Products]],Bakery_price[#All],2,FALSE),0)</f>
        <v>3500</v>
      </c>
      <c r="G8144" s="3">
        <f>Bakery[[#This Row],[Price]]*Bakery[[#This Row],[Quantity]]</f>
        <v>3500</v>
      </c>
    </row>
    <row r="8145" spans="1:7" x14ac:dyDescent="0.25">
      <c r="A8145">
        <v>2020</v>
      </c>
      <c r="B8145" t="s">
        <v>21</v>
      </c>
      <c r="C8145" s="1">
        <v>30800</v>
      </c>
      <c r="D8145" t="s">
        <v>24</v>
      </c>
      <c r="E8145" s="2">
        <v>2</v>
      </c>
      <c r="F8145">
        <f>IFERROR(VLOOKUP(Bakery[[#This Row],[Products]],Bakery_price[#All],2,FALSE),0)</f>
        <v>3500</v>
      </c>
      <c r="G8145" s="3">
        <f>Bakery[[#This Row],[Price]]*Bakery[[#This Row],[Quantity]]</f>
        <v>7000</v>
      </c>
    </row>
    <row r="8146" spans="1:7" x14ac:dyDescent="0.25">
      <c r="A8146">
        <v>2020</v>
      </c>
      <c r="B8146" t="s">
        <v>21</v>
      </c>
      <c r="C8146" s="1">
        <v>30800</v>
      </c>
      <c r="D8146" t="s">
        <v>8</v>
      </c>
      <c r="E8146" s="2">
        <v>2</v>
      </c>
      <c r="F8146">
        <f>IFERROR(VLOOKUP(Bakery[[#This Row],[Products]],Bakery_price[#All],2,FALSE),0)</f>
        <v>4800</v>
      </c>
      <c r="G8146" s="3">
        <f>Bakery[[#This Row],[Price]]*Bakery[[#This Row],[Quantity]]</f>
        <v>9600</v>
      </c>
    </row>
    <row r="8147" spans="1:7" x14ac:dyDescent="0.25">
      <c r="A8147">
        <v>2020</v>
      </c>
      <c r="B8147" t="s">
        <v>21</v>
      </c>
      <c r="C8147" s="1">
        <v>30800</v>
      </c>
      <c r="D8147" t="s">
        <v>25</v>
      </c>
      <c r="E8147" s="2">
        <v>1</v>
      </c>
      <c r="F8147">
        <f>IFERROR(VLOOKUP(Bakery[[#This Row],[Products]],Bakery_price[#All],2,FALSE),0)</f>
        <v>3500</v>
      </c>
      <c r="G8147" s="3">
        <f>Bakery[[#This Row],[Price]]*Bakery[[#This Row],[Quantity]]</f>
        <v>3500</v>
      </c>
    </row>
    <row r="8148" spans="1:7" x14ac:dyDescent="0.25">
      <c r="A8148">
        <v>2020</v>
      </c>
      <c r="B8148" t="s">
        <v>21</v>
      </c>
      <c r="C8148" s="1">
        <v>22300</v>
      </c>
      <c r="D8148" t="s">
        <v>6</v>
      </c>
      <c r="E8148" s="2">
        <v>1</v>
      </c>
      <c r="F8148">
        <f>IFERROR(VLOOKUP(Bakery[[#This Row],[Products]],Bakery_price[#All],2,FALSE),0)</f>
        <v>4800</v>
      </c>
      <c r="G8148" s="3">
        <f>Bakery[[#This Row],[Price]]*Bakery[[#This Row],[Quantity]]</f>
        <v>4800</v>
      </c>
    </row>
    <row r="8149" spans="1:7" x14ac:dyDescent="0.25">
      <c r="A8149">
        <v>2020</v>
      </c>
      <c r="B8149" t="s">
        <v>21</v>
      </c>
      <c r="C8149" s="1">
        <v>22300</v>
      </c>
      <c r="D8149" t="s">
        <v>7</v>
      </c>
      <c r="E8149" s="2">
        <v>1</v>
      </c>
      <c r="F8149">
        <f>IFERROR(VLOOKUP(Bakery[[#This Row],[Products]],Bakery_price[#All],2,FALSE),0)</f>
        <v>0</v>
      </c>
      <c r="G8149" s="3">
        <f>Bakery[[#This Row],[Price]]*Bakery[[#This Row],[Quantity]]</f>
        <v>0</v>
      </c>
    </row>
    <row r="8150" spans="1:7" x14ac:dyDescent="0.25">
      <c r="A8150">
        <v>2020</v>
      </c>
      <c r="B8150" t="s">
        <v>21</v>
      </c>
      <c r="C8150" s="1">
        <v>22300</v>
      </c>
      <c r="D8150" t="s">
        <v>8</v>
      </c>
      <c r="E8150" s="2">
        <v>1</v>
      </c>
      <c r="F8150">
        <f>IFERROR(VLOOKUP(Bakery[[#This Row],[Products]],Bakery_price[#All],2,FALSE),0)</f>
        <v>4800</v>
      </c>
      <c r="G8150" s="3">
        <f>Bakery[[#This Row],[Price]]*Bakery[[#This Row],[Quantity]]</f>
        <v>4800</v>
      </c>
    </row>
    <row r="8151" spans="1:7" x14ac:dyDescent="0.25">
      <c r="A8151">
        <v>2020</v>
      </c>
      <c r="B8151" t="s">
        <v>21</v>
      </c>
      <c r="C8151" s="1">
        <v>22300</v>
      </c>
      <c r="D8151" t="s">
        <v>16</v>
      </c>
      <c r="E8151" s="2">
        <v>1</v>
      </c>
      <c r="F8151">
        <f>IFERROR(VLOOKUP(Bakery[[#This Row],[Products]],Bakery_price[#All],2,FALSE),0)</f>
        <v>0</v>
      </c>
      <c r="G8151" s="3">
        <f>Bakery[[#This Row],[Price]]*Bakery[[#This Row],[Quantity]]</f>
        <v>0</v>
      </c>
    </row>
    <row r="8152" spans="1:7" x14ac:dyDescent="0.25">
      <c r="A8152">
        <v>2020</v>
      </c>
      <c r="B8152" t="s">
        <v>21</v>
      </c>
      <c r="C8152" s="1">
        <v>22300</v>
      </c>
      <c r="D8152" t="s">
        <v>30</v>
      </c>
      <c r="E8152" s="2">
        <v>1</v>
      </c>
      <c r="F8152">
        <f>IFERROR(VLOOKUP(Bakery[[#This Row],[Products]],Bakery_price[#All],2,FALSE),0)</f>
        <v>2500</v>
      </c>
      <c r="G8152" s="3">
        <f>Bakery[[#This Row],[Price]]*Bakery[[#This Row],[Quantity]]</f>
        <v>2500</v>
      </c>
    </row>
    <row r="8153" spans="1:7" x14ac:dyDescent="0.25">
      <c r="A8153">
        <v>2020</v>
      </c>
      <c r="B8153" t="s">
        <v>21</v>
      </c>
      <c r="C8153" s="1">
        <v>15000</v>
      </c>
      <c r="D8153" t="s">
        <v>24</v>
      </c>
      <c r="E8153" s="2">
        <v>1</v>
      </c>
      <c r="F8153">
        <f>IFERROR(VLOOKUP(Bakery[[#This Row],[Products]],Bakery_price[#All],2,FALSE),0)</f>
        <v>3500</v>
      </c>
      <c r="G8153" s="3">
        <f>Bakery[[#This Row],[Price]]*Bakery[[#This Row],[Quantity]]</f>
        <v>3500</v>
      </c>
    </row>
    <row r="8154" spans="1:7" x14ac:dyDescent="0.25">
      <c r="A8154">
        <v>2020</v>
      </c>
      <c r="B8154" t="s">
        <v>21</v>
      </c>
      <c r="C8154" s="1">
        <v>15000</v>
      </c>
      <c r="D8154" t="s">
        <v>8</v>
      </c>
      <c r="E8154" s="2">
        <v>1</v>
      </c>
      <c r="F8154">
        <f>IFERROR(VLOOKUP(Bakery[[#This Row],[Products]],Bakery_price[#All],2,FALSE),0)</f>
        <v>4800</v>
      </c>
      <c r="G8154" s="3">
        <f>Bakery[[#This Row],[Price]]*Bakery[[#This Row],[Quantity]]</f>
        <v>4800</v>
      </c>
    </row>
    <row r="8155" spans="1:7" x14ac:dyDescent="0.25">
      <c r="A8155">
        <v>2020</v>
      </c>
      <c r="B8155" t="s">
        <v>21</v>
      </c>
      <c r="C8155" s="1">
        <v>15000</v>
      </c>
      <c r="D8155" t="s">
        <v>17</v>
      </c>
      <c r="E8155" s="2">
        <v>1</v>
      </c>
      <c r="F8155">
        <f>IFERROR(VLOOKUP(Bakery[[#This Row],[Products]],Bakery_price[#All],2,FALSE),0)</f>
        <v>4000</v>
      </c>
      <c r="G8155" s="3">
        <f>Bakery[[#This Row],[Price]]*Bakery[[#This Row],[Quantity]]</f>
        <v>4000</v>
      </c>
    </row>
    <row r="8156" spans="1:7" x14ac:dyDescent="0.25">
      <c r="A8156">
        <v>2020</v>
      </c>
      <c r="B8156" t="s">
        <v>21</v>
      </c>
      <c r="C8156" s="1">
        <v>14800</v>
      </c>
      <c r="D8156" t="s">
        <v>6</v>
      </c>
      <c r="E8156" s="2">
        <v>1</v>
      </c>
      <c r="F8156">
        <f>IFERROR(VLOOKUP(Bakery[[#This Row],[Products]],Bakery_price[#All],2,FALSE),0)</f>
        <v>4800</v>
      </c>
      <c r="G8156" s="3">
        <f>Bakery[[#This Row],[Price]]*Bakery[[#This Row],[Quantity]]</f>
        <v>4800</v>
      </c>
    </row>
    <row r="8157" spans="1:7" x14ac:dyDescent="0.25">
      <c r="A8157">
        <v>2020</v>
      </c>
      <c r="B8157" t="s">
        <v>21</v>
      </c>
      <c r="C8157" s="1">
        <v>14800</v>
      </c>
      <c r="D8157" t="s">
        <v>25</v>
      </c>
      <c r="E8157" s="2">
        <v>1</v>
      </c>
      <c r="F8157">
        <f>IFERROR(VLOOKUP(Bakery[[#This Row],[Products]],Bakery_price[#All],2,FALSE),0)</f>
        <v>3500</v>
      </c>
      <c r="G8157" s="3">
        <f>Bakery[[#This Row],[Price]]*Bakery[[#This Row],[Quantity]]</f>
        <v>3500</v>
      </c>
    </row>
    <row r="8158" spans="1:7" x14ac:dyDescent="0.25">
      <c r="A8158">
        <v>2020</v>
      </c>
      <c r="B8158" t="s">
        <v>21</v>
      </c>
      <c r="C8158" s="1">
        <v>14800</v>
      </c>
      <c r="D8158" t="s">
        <v>12</v>
      </c>
      <c r="E8158" s="2">
        <v>1</v>
      </c>
      <c r="F8158">
        <f>IFERROR(VLOOKUP(Bakery[[#This Row],[Products]],Bakery_price[#All],2,FALSE),0)</f>
        <v>4500</v>
      </c>
      <c r="G8158" s="3">
        <f>Bakery[[#This Row],[Price]]*Bakery[[#This Row],[Quantity]]</f>
        <v>4500</v>
      </c>
    </row>
    <row r="8159" spans="1:7" x14ac:dyDescent="0.25">
      <c r="A8159">
        <v>2020</v>
      </c>
      <c r="B8159" t="s">
        <v>21</v>
      </c>
      <c r="C8159" s="1">
        <v>18800</v>
      </c>
      <c r="D8159" t="s">
        <v>6</v>
      </c>
      <c r="E8159" s="2">
        <v>1</v>
      </c>
      <c r="F8159">
        <f>IFERROR(VLOOKUP(Bakery[[#This Row],[Products]],Bakery_price[#All],2,FALSE),0)</f>
        <v>4800</v>
      </c>
      <c r="G8159" s="3">
        <f>Bakery[[#This Row],[Price]]*Bakery[[#This Row],[Quantity]]</f>
        <v>4800</v>
      </c>
    </row>
    <row r="8160" spans="1:7" x14ac:dyDescent="0.25">
      <c r="A8160">
        <v>2020</v>
      </c>
      <c r="B8160" t="s">
        <v>21</v>
      </c>
      <c r="C8160" s="1">
        <v>18800</v>
      </c>
      <c r="D8160" t="s">
        <v>15</v>
      </c>
      <c r="E8160" s="2">
        <v>1</v>
      </c>
      <c r="F8160">
        <f>IFERROR(VLOOKUP(Bakery[[#This Row],[Products]],Bakery_price[#All],2,FALSE),0)</f>
        <v>3500</v>
      </c>
      <c r="G8160" s="3">
        <f>Bakery[[#This Row],[Price]]*Bakery[[#This Row],[Quantity]]</f>
        <v>3500</v>
      </c>
    </row>
    <row r="8161" spans="1:7" x14ac:dyDescent="0.25">
      <c r="A8161">
        <v>2020</v>
      </c>
      <c r="B8161" t="s">
        <v>21</v>
      </c>
      <c r="C8161" s="1">
        <v>18800</v>
      </c>
      <c r="D8161" t="s">
        <v>7</v>
      </c>
      <c r="E8161" s="2">
        <v>1</v>
      </c>
      <c r="F8161">
        <f>IFERROR(VLOOKUP(Bakery[[#This Row],[Products]],Bakery_price[#All],2,FALSE),0)</f>
        <v>0</v>
      </c>
      <c r="G8161" s="3">
        <f>Bakery[[#This Row],[Price]]*Bakery[[#This Row],[Quantity]]</f>
        <v>0</v>
      </c>
    </row>
    <row r="8162" spans="1:7" x14ac:dyDescent="0.25">
      <c r="A8162">
        <v>2020</v>
      </c>
      <c r="B8162" t="s">
        <v>21</v>
      </c>
      <c r="C8162" s="1">
        <v>18800</v>
      </c>
      <c r="D8162" t="s">
        <v>24</v>
      </c>
      <c r="E8162" s="2">
        <v>1</v>
      </c>
      <c r="F8162">
        <f>IFERROR(VLOOKUP(Bakery[[#This Row],[Products]],Bakery_price[#All],2,FALSE),0)</f>
        <v>3500</v>
      </c>
      <c r="G8162" s="3">
        <f>Bakery[[#This Row],[Price]]*Bakery[[#This Row],[Quantity]]</f>
        <v>3500</v>
      </c>
    </row>
    <row r="8163" spans="1:7" x14ac:dyDescent="0.25">
      <c r="A8163">
        <v>2020</v>
      </c>
      <c r="B8163" t="s">
        <v>21</v>
      </c>
      <c r="C8163" s="1">
        <v>14500</v>
      </c>
      <c r="D8163" t="s">
        <v>15</v>
      </c>
      <c r="E8163" s="2">
        <v>1</v>
      </c>
      <c r="F8163">
        <f>IFERROR(VLOOKUP(Bakery[[#This Row],[Products]],Bakery_price[#All],2,FALSE),0)</f>
        <v>3500</v>
      </c>
      <c r="G8163" s="3">
        <f>Bakery[[#This Row],[Price]]*Bakery[[#This Row],[Quantity]]</f>
        <v>3500</v>
      </c>
    </row>
    <row r="8164" spans="1:7" x14ac:dyDescent="0.25">
      <c r="A8164">
        <v>2020</v>
      </c>
      <c r="B8164" t="s">
        <v>21</v>
      </c>
      <c r="C8164" s="1">
        <v>14500</v>
      </c>
      <c r="D8164" t="s">
        <v>8</v>
      </c>
      <c r="E8164" s="2">
        <v>1</v>
      </c>
      <c r="F8164">
        <f>IFERROR(VLOOKUP(Bakery[[#This Row],[Products]],Bakery_price[#All],2,FALSE),0)</f>
        <v>4800</v>
      </c>
      <c r="G8164" s="3">
        <f>Bakery[[#This Row],[Price]]*Bakery[[#This Row],[Quantity]]</f>
        <v>4800</v>
      </c>
    </row>
    <row r="8165" spans="1:7" x14ac:dyDescent="0.25">
      <c r="A8165">
        <v>2020</v>
      </c>
      <c r="B8165" t="s">
        <v>21</v>
      </c>
      <c r="C8165" s="1">
        <v>14500</v>
      </c>
      <c r="D8165" t="s">
        <v>12</v>
      </c>
      <c r="E8165" s="2">
        <v>1</v>
      </c>
      <c r="F8165">
        <f>IFERROR(VLOOKUP(Bakery[[#This Row],[Products]],Bakery_price[#All],2,FALSE),0)</f>
        <v>4500</v>
      </c>
      <c r="G8165" s="3">
        <f>Bakery[[#This Row],[Price]]*Bakery[[#This Row],[Quantity]]</f>
        <v>4500</v>
      </c>
    </row>
    <row r="8166" spans="1:7" x14ac:dyDescent="0.25">
      <c r="A8166">
        <v>2020</v>
      </c>
      <c r="B8166" t="s">
        <v>21</v>
      </c>
      <c r="C8166" s="1">
        <v>14000</v>
      </c>
      <c r="D8166" t="s">
        <v>8</v>
      </c>
      <c r="E8166" s="2">
        <v>1</v>
      </c>
      <c r="F8166">
        <f>IFERROR(VLOOKUP(Bakery[[#This Row],[Products]],Bakery_price[#All],2,FALSE),0)</f>
        <v>4800</v>
      </c>
      <c r="G8166" s="3">
        <f>Bakery[[#This Row],[Price]]*Bakery[[#This Row],[Quantity]]</f>
        <v>4800</v>
      </c>
    </row>
    <row r="8167" spans="1:7" x14ac:dyDescent="0.25">
      <c r="A8167">
        <v>2020</v>
      </c>
      <c r="B8167" t="s">
        <v>21</v>
      </c>
      <c r="C8167" s="1">
        <v>14000</v>
      </c>
      <c r="D8167" t="s">
        <v>17</v>
      </c>
      <c r="E8167" s="2">
        <v>1</v>
      </c>
      <c r="F8167">
        <f>IFERROR(VLOOKUP(Bakery[[#This Row],[Products]],Bakery_price[#All],2,FALSE),0)</f>
        <v>4000</v>
      </c>
      <c r="G8167" s="3">
        <f>Bakery[[#This Row],[Price]]*Bakery[[#This Row],[Quantity]]</f>
        <v>4000</v>
      </c>
    </row>
    <row r="8168" spans="1:7" x14ac:dyDescent="0.25">
      <c r="A8168">
        <v>2020</v>
      </c>
      <c r="B8168" t="s">
        <v>21</v>
      </c>
      <c r="C8168" s="1">
        <v>14000</v>
      </c>
      <c r="D8168" t="s">
        <v>25</v>
      </c>
      <c r="E8168" s="2">
        <v>1</v>
      </c>
      <c r="F8168">
        <f>IFERROR(VLOOKUP(Bakery[[#This Row],[Products]],Bakery_price[#All],2,FALSE),0)</f>
        <v>3500</v>
      </c>
      <c r="G8168" s="3">
        <f>Bakery[[#This Row],[Price]]*Bakery[[#This Row],[Quantity]]</f>
        <v>3500</v>
      </c>
    </row>
    <row r="8169" spans="1:7" x14ac:dyDescent="0.25">
      <c r="A8169">
        <v>2020</v>
      </c>
      <c r="B8169" t="s">
        <v>21</v>
      </c>
      <c r="C8169" s="1">
        <v>14300</v>
      </c>
      <c r="D8169" t="s">
        <v>6</v>
      </c>
      <c r="E8169" s="2">
        <v>1</v>
      </c>
      <c r="F8169">
        <f>IFERROR(VLOOKUP(Bakery[[#This Row],[Products]],Bakery_price[#All],2,FALSE),0)</f>
        <v>4800</v>
      </c>
      <c r="G8169" s="3">
        <f>Bakery[[#This Row],[Price]]*Bakery[[#This Row],[Quantity]]</f>
        <v>4800</v>
      </c>
    </row>
    <row r="8170" spans="1:7" x14ac:dyDescent="0.25">
      <c r="A8170">
        <v>2020</v>
      </c>
      <c r="B8170" t="s">
        <v>21</v>
      </c>
      <c r="C8170" s="1">
        <v>14300</v>
      </c>
      <c r="D8170" t="s">
        <v>7</v>
      </c>
      <c r="E8170" s="2">
        <v>1</v>
      </c>
      <c r="F8170">
        <f>IFERROR(VLOOKUP(Bakery[[#This Row],[Products]],Bakery_price[#All],2,FALSE),0)</f>
        <v>0</v>
      </c>
      <c r="G8170" s="3">
        <f>Bakery[[#This Row],[Price]]*Bakery[[#This Row],[Quantity]]</f>
        <v>0</v>
      </c>
    </row>
    <row r="8171" spans="1:7" x14ac:dyDescent="0.25">
      <c r="A8171">
        <v>2020</v>
      </c>
      <c r="B8171" t="s">
        <v>21</v>
      </c>
      <c r="C8171" s="1">
        <v>14300</v>
      </c>
      <c r="D8171" t="s">
        <v>25</v>
      </c>
      <c r="E8171" s="2">
        <v>1</v>
      </c>
      <c r="F8171">
        <f>IFERROR(VLOOKUP(Bakery[[#This Row],[Products]],Bakery_price[#All],2,FALSE),0)</f>
        <v>3500</v>
      </c>
      <c r="G8171" s="3">
        <f>Bakery[[#This Row],[Price]]*Bakery[[#This Row],[Quantity]]</f>
        <v>3500</v>
      </c>
    </row>
    <row r="8172" spans="1:7" x14ac:dyDescent="0.25">
      <c r="A8172">
        <v>2020</v>
      </c>
      <c r="B8172" t="s">
        <v>21</v>
      </c>
      <c r="C8172" s="1">
        <v>18800</v>
      </c>
      <c r="D8172" t="s">
        <v>6</v>
      </c>
      <c r="E8172" s="2">
        <v>1</v>
      </c>
      <c r="F8172">
        <f>IFERROR(VLOOKUP(Bakery[[#This Row],[Products]],Bakery_price[#All],2,FALSE),0)</f>
        <v>4800</v>
      </c>
      <c r="G8172" s="3">
        <f>Bakery[[#This Row],[Price]]*Bakery[[#This Row],[Quantity]]</f>
        <v>4800</v>
      </c>
    </row>
    <row r="8173" spans="1:7" x14ac:dyDescent="0.25">
      <c r="A8173">
        <v>2020</v>
      </c>
      <c r="B8173" t="s">
        <v>21</v>
      </c>
      <c r="C8173" s="1">
        <v>18800</v>
      </c>
      <c r="D8173" t="s">
        <v>15</v>
      </c>
      <c r="E8173" s="2">
        <v>1</v>
      </c>
      <c r="F8173">
        <f>IFERROR(VLOOKUP(Bakery[[#This Row],[Products]],Bakery_price[#All],2,FALSE),0)</f>
        <v>3500</v>
      </c>
      <c r="G8173" s="3">
        <f>Bakery[[#This Row],[Price]]*Bakery[[#This Row],[Quantity]]</f>
        <v>3500</v>
      </c>
    </row>
    <row r="8174" spans="1:7" x14ac:dyDescent="0.25">
      <c r="A8174">
        <v>2020</v>
      </c>
      <c r="B8174" t="s">
        <v>21</v>
      </c>
      <c r="C8174" s="1">
        <v>18800</v>
      </c>
      <c r="D8174" t="s">
        <v>8</v>
      </c>
      <c r="E8174" s="2">
        <v>1</v>
      </c>
      <c r="F8174">
        <f>IFERROR(VLOOKUP(Bakery[[#This Row],[Products]],Bakery_price[#All],2,FALSE),0)</f>
        <v>4800</v>
      </c>
      <c r="G8174" s="3">
        <f>Bakery[[#This Row],[Price]]*Bakery[[#This Row],[Quantity]]</f>
        <v>4800</v>
      </c>
    </row>
    <row r="8175" spans="1:7" x14ac:dyDescent="0.25">
      <c r="A8175">
        <v>2020</v>
      </c>
      <c r="B8175" t="s">
        <v>21</v>
      </c>
      <c r="C8175" s="1">
        <v>18800</v>
      </c>
      <c r="D8175" t="s">
        <v>17</v>
      </c>
      <c r="E8175" s="2">
        <v>1</v>
      </c>
      <c r="F8175">
        <f>IFERROR(VLOOKUP(Bakery[[#This Row],[Products]],Bakery_price[#All],2,FALSE),0)</f>
        <v>4000</v>
      </c>
      <c r="G8175" s="3">
        <f>Bakery[[#This Row],[Price]]*Bakery[[#This Row],[Quantity]]</f>
        <v>4000</v>
      </c>
    </row>
    <row r="8176" spans="1:7" x14ac:dyDescent="0.25">
      <c r="A8176">
        <v>2020</v>
      </c>
      <c r="B8176" t="s">
        <v>21</v>
      </c>
      <c r="C8176" s="1">
        <v>25800</v>
      </c>
      <c r="D8176" t="s">
        <v>6</v>
      </c>
      <c r="E8176" s="2">
        <v>1</v>
      </c>
      <c r="F8176">
        <f>IFERROR(VLOOKUP(Bakery[[#This Row],[Products]],Bakery_price[#All],2,FALSE),0)</f>
        <v>4800</v>
      </c>
      <c r="G8176" s="3">
        <f>Bakery[[#This Row],[Price]]*Bakery[[#This Row],[Quantity]]</f>
        <v>4800</v>
      </c>
    </row>
    <row r="8177" spans="1:7" x14ac:dyDescent="0.25">
      <c r="A8177">
        <v>2020</v>
      </c>
      <c r="B8177" t="s">
        <v>21</v>
      </c>
      <c r="C8177" s="1">
        <v>25800</v>
      </c>
      <c r="D8177" t="s">
        <v>17</v>
      </c>
      <c r="E8177" s="2">
        <v>2</v>
      </c>
      <c r="F8177">
        <f>IFERROR(VLOOKUP(Bakery[[#This Row],[Products]],Bakery_price[#All],2,FALSE),0)</f>
        <v>4000</v>
      </c>
      <c r="G8177" s="3">
        <f>Bakery[[#This Row],[Price]]*Bakery[[#This Row],[Quantity]]</f>
        <v>8000</v>
      </c>
    </row>
    <row r="8178" spans="1:7" x14ac:dyDescent="0.25">
      <c r="A8178">
        <v>2020</v>
      </c>
      <c r="B8178" t="s">
        <v>21</v>
      </c>
      <c r="C8178" s="1">
        <v>25800</v>
      </c>
      <c r="D8178" t="s">
        <v>25</v>
      </c>
      <c r="E8178" s="2">
        <v>2</v>
      </c>
      <c r="F8178">
        <f>IFERROR(VLOOKUP(Bakery[[#This Row],[Products]],Bakery_price[#All],2,FALSE),0)</f>
        <v>3500</v>
      </c>
      <c r="G8178" s="3">
        <f>Bakery[[#This Row],[Price]]*Bakery[[#This Row],[Quantity]]</f>
        <v>7000</v>
      </c>
    </row>
    <row r="8179" spans="1:7" x14ac:dyDescent="0.25">
      <c r="A8179">
        <v>2020</v>
      </c>
      <c r="B8179" t="s">
        <v>21</v>
      </c>
      <c r="C8179" s="1">
        <v>25800</v>
      </c>
      <c r="D8179" t="s">
        <v>26</v>
      </c>
      <c r="E8179" s="2">
        <v>1</v>
      </c>
      <c r="F8179">
        <f>IFERROR(VLOOKUP(Bakery[[#This Row],[Products]],Bakery_price[#All],2,FALSE),0)</f>
        <v>4000</v>
      </c>
      <c r="G8179" s="3">
        <f>Bakery[[#This Row],[Price]]*Bakery[[#This Row],[Quantity]]</f>
        <v>4000</v>
      </c>
    </row>
    <row r="8180" spans="1:7" x14ac:dyDescent="0.25">
      <c r="A8180">
        <v>2020</v>
      </c>
      <c r="B8180" t="s">
        <v>21</v>
      </c>
      <c r="C8180" s="1">
        <v>18600</v>
      </c>
      <c r="D8180" t="s">
        <v>6</v>
      </c>
      <c r="E8180" s="2">
        <v>1</v>
      </c>
      <c r="F8180">
        <f>IFERROR(VLOOKUP(Bakery[[#This Row],[Products]],Bakery_price[#All],2,FALSE),0)</f>
        <v>4800</v>
      </c>
      <c r="G8180" s="3">
        <f>Bakery[[#This Row],[Price]]*Bakery[[#This Row],[Quantity]]</f>
        <v>4800</v>
      </c>
    </row>
    <row r="8181" spans="1:7" x14ac:dyDescent="0.25">
      <c r="A8181">
        <v>2020</v>
      </c>
      <c r="B8181" t="s">
        <v>21</v>
      </c>
      <c r="C8181" s="1">
        <v>18600</v>
      </c>
      <c r="D8181" t="s">
        <v>15</v>
      </c>
      <c r="E8181" s="2">
        <v>1</v>
      </c>
      <c r="F8181">
        <f>IFERROR(VLOOKUP(Bakery[[#This Row],[Products]],Bakery_price[#All],2,FALSE),0)</f>
        <v>3500</v>
      </c>
      <c r="G8181" s="3">
        <f>Bakery[[#This Row],[Price]]*Bakery[[#This Row],[Quantity]]</f>
        <v>3500</v>
      </c>
    </row>
    <row r="8182" spans="1:7" x14ac:dyDescent="0.25">
      <c r="A8182">
        <v>2020</v>
      </c>
      <c r="B8182" t="s">
        <v>21</v>
      </c>
      <c r="C8182" s="1">
        <v>18600</v>
      </c>
      <c r="D8182" t="s">
        <v>24</v>
      </c>
      <c r="E8182" s="2">
        <v>1</v>
      </c>
      <c r="F8182">
        <f>IFERROR(VLOOKUP(Bakery[[#This Row],[Products]],Bakery_price[#All],2,FALSE),0)</f>
        <v>3500</v>
      </c>
      <c r="G8182" s="3">
        <f>Bakery[[#This Row],[Price]]*Bakery[[#This Row],[Quantity]]</f>
        <v>3500</v>
      </c>
    </row>
    <row r="8183" spans="1:7" x14ac:dyDescent="0.25">
      <c r="A8183">
        <v>2020</v>
      </c>
      <c r="B8183" t="s">
        <v>21</v>
      </c>
      <c r="C8183" s="1">
        <v>18600</v>
      </c>
      <c r="D8183" t="s">
        <v>26</v>
      </c>
      <c r="E8183" s="2">
        <v>1</v>
      </c>
      <c r="F8183">
        <f>IFERROR(VLOOKUP(Bakery[[#This Row],[Products]],Bakery_price[#All],2,FALSE),0)</f>
        <v>4000</v>
      </c>
      <c r="G8183" s="3">
        <f>Bakery[[#This Row],[Price]]*Bakery[[#This Row],[Quantity]]</f>
        <v>4000</v>
      </c>
    </row>
    <row r="8184" spans="1:7" x14ac:dyDescent="0.25">
      <c r="A8184">
        <v>2020</v>
      </c>
      <c r="B8184" t="s">
        <v>23</v>
      </c>
      <c r="C8184" s="1">
        <v>21800</v>
      </c>
      <c r="D8184" t="s">
        <v>6</v>
      </c>
      <c r="E8184" s="2">
        <v>1</v>
      </c>
      <c r="F8184">
        <f>IFERROR(VLOOKUP(Bakery[[#This Row],[Products]],Bakery_price[#All],2,FALSE),0)</f>
        <v>4800</v>
      </c>
      <c r="G8184" s="3">
        <f>Bakery[[#This Row],[Price]]*Bakery[[#This Row],[Quantity]]</f>
        <v>4800</v>
      </c>
    </row>
    <row r="8185" spans="1:7" x14ac:dyDescent="0.25">
      <c r="A8185">
        <v>2020</v>
      </c>
      <c r="B8185" t="s">
        <v>23</v>
      </c>
      <c r="C8185" s="1">
        <v>21800</v>
      </c>
      <c r="D8185" t="s">
        <v>15</v>
      </c>
      <c r="E8185" s="2">
        <v>2</v>
      </c>
      <c r="F8185">
        <f>IFERROR(VLOOKUP(Bakery[[#This Row],[Products]],Bakery_price[#All],2,FALSE),0)</f>
        <v>3500</v>
      </c>
      <c r="G8185" s="3">
        <f>Bakery[[#This Row],[Price]]*Bakery[[#This Row],[Quantity]]</f>
        <v>7000</v>
      </c>
    </row>
    <row r="8186" spans="1:7" x14ac:dyDescent="0.25">
      <c r="A8186">
        <v>2020</v>
      </c>
      <c r="B8186" t="s">
        <v>23</v>
      </c>
      <c r="C8186" s="1">
        <v>21800</v>
      </c>
      <c r="D8186" t="s">
        <v>24</v>
      </c>
      <c r="E8186" s="2">
        <v>1</v>
      </c>
      <c r="F8186">
        <f>IFERROR(VLOOKUP(Bakery[[#This Row],[Products]],Bakery_price[#All],2,FALSE),0)</f>
        <v>3500</v>
      </c>
      <c r="G8186" s="3">
        <f>Bakery[[#This Row],[Price]]*Bakery[[#This Row],[Quantity]]</f>
        <v>3500</v>
      </c>
    </row>
    <row r="8187" spans="1:7" x14ac:dyDescent="0.25">
      <c r="A8187">
        <v>2020</v>
      </c>
      <c r="B8187" t="s">
        <v>23</v>
      </c>
      <c r="C8187" s="1">
        <v>21800</v>
      </c>
      <c r="D8187" t="s">
        <v>25</v>
      </c>
      <c r="E8187" s="2">
        <v>1</v>
      </c>
      <c r="F8187">
        <f>IFERROR(VLOOKUP(Bakery[[#This Row],[Products]],Bakery_price[#All],2,FALSE),0)</f>
        <v>3500</v>
      </c>
      <c r="G8187" s="3">
        <f>Bakery[[#This Row],[Price]]*Bakery[[#This Row],[Quantity]]</f>
        <v>3500</v>
      </c>
    </row>
    <row r="8188" spans="1:7" x14ac:dyDescent="0.25">
      <c r="A8188">
        <v>2020</v>
      </c>
      <c r="B8188" t="s">
        <v>23</v>
      </c>
      <c r="C8188" s="1">
        <v>23500</v>
      </c>
      <c r="D8188" t="s">
        <v>15</v>
      </c>
      <c r="E8188" s="2">
        <v>2</v>
      </c>
      <c r="F8188">
        <f>IFERROR(VLOOKUP(Bakery[[#This Row],[Products]],Bakery_price[#All],2,FALSE),0)</f>
        <v>3500</v>
      </c>
      <c r="G8188" s="3">
        <f>Bakery[[#This Row],[Price]]*Bakery[[#This Row],[Quantity]]</f>
        <v>7000</v>
      </c>
    </row>
    <row r="8189" spans="1:7" x14ac:dyDescent="0.25">
      <c r="A8189">
        <v>2020</v>
      </c>
      <c r="B8189" t="s">
        <v>23</v>
      </c>
      <c r="C8189" s="1">
        <v>23500</v>
      </c>
      <c r="D8189" t="s">
        <v>8</v>
      </c>
      <c r="E8189" s="2">
        <v>1</v>
      </c>
      <c r="F8189">
        <f>IFERROR(VLOOKUP(Bakery[[#This Row],[Products]],Bakery_price[#All],2,FALSE),0)</f>
        <v>4800</v>
      </c>
      <c r="G8189" s="3">
        <f>Bakery[[#This Row],[Price]]*Bakery[[#This Row],[Quantity]]</f>
        <v>4800</v>
      </c>
    </row>
    <row r="8190" spans="1:7" x14ac:dyDescent="0.25">
      <c r="A8190">
        <v>2020</v>
      </c>
      <c r="B8190" t="s">
        <v>23</v>
      </c>
      <c r="C8190" s="1">
        <v>23500</v>
      </c>
      <c r="D8190" t="s">
        <v>29</v>
      </c>
      <c r="E8190" s="2">
        <v>1</v>
      </c>
      <c r="F8190">
        <f>IFERROR(VLOOKUP(Bakery[[#This Row],[Products]],Bakery_price[#All],2,FALSE),0)</f>
        <v>4500</v>
      </c>
      <c r="G8190" s="3">
        <f>Bakery[[#This Row],[Price]]*Bakery[[#This Row],[Quantity]]</f>
        <v>4500</v>
      </c>
    </row>
    <row r="8191" spans="1:7" x14ac:dyDescent="0.25">
      <c r="A8191">
        <v>2020</v>
      </c>
      <c r="B8191" t="s">
        <v>23</v>
      </c>
      <c r="C8191" s="1">
        <v>23500</v>
      </c>
      <c r="D8191" t="s">
        <v>12</v>
      </c>
      <c r="E8191" s="2">
        <v>1</v>
      </c>
      <c r="F8191">
        <f>IFERROR(VLOOKUP(Bakery[[#This Row],[Products]],Bakery_price[#All],2,FALSE),0)</f>
        <v>4500</v>
      </c>
      <c r="G8191" s="3">
        <f>Bakery[[#This Row],[Price]]*Bakery[[#This Row],[Quantity]]</f>
        <v>4500</v>
      </c>
    </row>
    <row r="8192" spans="1:7" x14ac:dyDescent="0.25">
      <c r="A8192">
        <v>2020</v>
      </c>
      <c r="B8192" t="s">
        <v>23</v>
      </c>
      <c r="C8192" s="1">
        <v>14800</v>
      </c>
      <c r="D8192" t="s">
        <v>6</v>
      </c>
      <c r="E8192" s="2">
        <v>1</v>
      </c>
      <c r="F8192">
        <f>IFERROR(VLOOKUP(Bakery[[#This Row],[Products]],Bakery_price[#All],2,FALSE),0)</f>
        <v>4800</v>
      </c>
      <c r="G8192" s="3">
        <f>Bakery[[#This Row],[Price]]*Bakery[[#This Row],[Quantity]]</f>
        <v>4800</v>
      </c>
    </row>
    <row r="8193" spans="1:7" x14ac:dyDescent="0.25">
      <c r="A8193">
        <v>2020</v>
      </c>
      <c r="B8193" t="s">
        <v>23</v>
      </c>
      <c r="C8193" s="1">
        <v>14800</v>
      </c>
      <c r="D8193" t="s">
        <v>15</v>
      </c>
      <c r="E8193" s="2">
        <v>1</v>
      </c>
      <c r="F8193">
        <f>IFERROR(VLOOKUP(Bakery[[#This Row],[Products]],Bakery_price[#All],2,FALSE),0)</f>
        <v>3500</v>
      </c>
      <c r="G8193" s="3">
        <f>Bakery[[#This Row],[Price]]*Bakery[[#This Row],[Quantity]]</f>
        <v>3500</v>
      </c>
    </row>
    <row r="8194" spans="1:7" x14ac:dyDescent="0.25">
      <c r="A8194">
        <v>2020</v>
      </c>
      <c r="B8194" t="s">
        <v>23</v>
      </c>
      <c r="C8194" s="1">
        <v>14800</v>
      </c>
      <c r="D8194" t="s">
        <v>8</v>
      </c>
      <c r="E8194" s="2">
        <v>1</v>
      </c>
      <c r="F8194">
        <f>IFERROR(VLOOKUP(Bakery[[#This Row],[Products]],Bakery_price[#All],2,FALSE),0)</f>
        <v>4800</v>
      </c>
      <c r="G8194" s="3">
        <f>Bakery[[#This Row],[Price]]*Bakery[[#This Row],[Quantity]]</f>
        <v>4800</v>
      </c>
    </row>
    <row r="8195" spans="1:7" x14ac:dyDescent="0.25">
      <c r="A8195">
        <v>2020</v>
      </c>
      <c r="B8195" t="s">
        <v>23</v>
      </c>
      <c r="C8195" s="1">
        <v>15100</v>
      </c>
      <c r="D8195" t="s">
        <v>6</v>
      </c>
      <c r="E8195" s="2">
        <v>2</v>
      </c>
      <c r="F8195">
        <f>IFERROR(VLOOKUP(Bakery[[#This Row],[Products]],Bakery_price[#All],2,FALSE),0)</f>
        <v>4800</v>
      </c>
      <c r="G8195" s="3">
        <f>Bakery[[#This Row],[Price]]*Bakery[[#This Row],[Quantity]]</f>
        <v>9600</v>
      </c>
    </row>
    <row r="8196" spans="1:7" x14ac:dyDescent="0.25">
      <c r="A8196">
        <v>2020</v>
      </c>
      <c r="B8196" t="s">
        <v>23</v>
      </c>
      <c r="C8196" s="1">
        <v>15100</v>
      </c>
      <c r="D8196" t="s">
        <v>15</v>
      </c>
      <c r="E8196" s="2">
        <v>1</v>
      </c>
      <c r="F8196">
        <f>IFERROR(VLOOKUP(Bakery[[#This Row],[Products]],Bakery_price[#All],2,FALSE),0)</f>
        <v>3500</v>
      </c>
      <c r="G8196" s="3">
        <f>Bakery[[#This Row],[Price]]*Bakery[[#This Row],[Quantity]]</f>
        <v>3500</v>
      </c>
    </row>
    <row r="8197" spans="1:7" x14ac:dyDescent="0.25">
      <c r="A8197">
        <v>2020</v>
      </c>
      <c r="B8197" t="s">
        <v>23</v>
      </c>
      <c r="C8197" s="1">
        <v>26800</v>
      </c>
      <c r="D8197" t="s">
        <v>6</v>
      </c>
      <c r="E8197" s="2">
        <v>1</v>
      </c>
      <c r="F8197">
        <f>IFERROR(VLOOKUP(Bakery[[#This Row],[Products]],Bakery_price[#All],2,FALSE),0)</f>
        <v>4800</v>
      </c>
      <c r="G8197" s="3">
        <f>Bakery[[#This Row],[Price]]*Bakery[[#This Row],[Quantity]]</f>
        <v>4800</v>
      </c>
    </row>
    <row r="8198" spans="1:7" x14ac:dyDescent="0.25">
      <c r="A8198">
        <v>2020</v>
      </c>
      <c r="B8198" t="s">
        <v>23</v>
      </c>
      <c r="C8198" s="1">
        <v>26800</v>
      </c>
      <c r="D8198" t="s">
        <v>15</v>
      </c>
      <c r="E8198" s="2">
        <v>1</v>
      </c>
      <c r="F8198">
        <f>IFERROR(VLOOKUP(Bakery[[#This Row],[Products]],Bakery_price[#All],2,FALSE),0)</f>
        <v>3500</v>
      </c>
      <c r="G8198" s="3">
        <f>Bakery[[#This Row],[Price]]*Bakery[[#This Row],[Quantity]]</f>
        <v>3500</v>
      </c>
    </row>
    <row r="8199" spans="1:7" x14ac:dyDescent="0.25">
      <c r="A8199">
        <v>2020</v>
      </c>
      <c r="B8199" t="s">
        <v>23</v>
      </c>
      <c r="C8199" s="1">
        <v>26800</v>
      </c>
      <c r="D8199" t="s">
        <v>7</v>
      </c>
      <c r="E8199" s="2">
        <v>1</v>
      </c>
      <c r="F8199">
        <f>IFERROR(VLOOKUP(Bakery[[#This Row],[Products]],Bakery_price[#All],2,FALSE),0)</f>
        <v>0</v>
      </c>
      <c r="G8199" s="3">
        <f>Bakery[[#This Row],[Price]]*Bakery[[#This Row],[Quantity]]</f>
        <v>0</v>
      </c>
    </row>
    <row r="8200" spans="1:7" x14ac:dyDescent="0.25">
      <c r="A8200">
        <v>2020</v>
      </c>
      <c r="B8200" t="s">
        <v>23</v>
      </c>
      <c r="C8200" s="1">
        <v>26800</v>
      </c>
      <c r="D8200" t="s">
        <v>24</v>
      </c>
      <c r="E8200" s="2">
        <v>1</v>
      </c>
      <c r="F8200">
        <f>IFERROR(VLOOKUP(Bakery[[#This Row],[Products]],Bakery_price[#All],2,FALSE),0)</f>
        <v>3500</v>
      </c>
      <c r="G8200" s="3">
        <f>Bakery[[#This Row],[Price]]*Bakery[[#This Row],[Quantity]]</f>
        <v>3500</v>
      </c>
    </row>
    <row r="8201" spans="1:7" x14ac:dyDescent="0.25">
      <c r="A8201">
        <v>2020</v>
      </c>
      <c r="B8201" t="s">
        <v>23</v>
      </c>
      <c r="C8201" s="1">
        <v>26800</v>
      </c>
      <c r="D8201" t="s">
        <v>8</v>
      </c>
      <c r="E8201" s="2">
        <v>1</v>
      </c>
      <c r="F8201">
        <f>IFERROR(VLOOKUP(Bakery[[#This Row],[Products]],Bakery_price[#All],2,FALSE),0)</f>
        <v>4800</v>
      </c>
      <c r="G8201" s="3">
        <f>Bakery[[#This Row],[Price]]*Bakery[[#This Row],[Quantity]]</f>
        <v>4800</v>
      </c>
    </row>
    <row r="8202" spans="1:7" x14ac:dyDescent="0.25">
      <c r="A8202">
        <v>2020</v>
      </c>
      <c r="B8202" t="s">
        <v>23</v>
      </c>
      <c r="C8202" s="1">
        <v>26800</v>
      </c>
      <c r="D8202" t="s">
        <v>16</v>
      </c>
      <c r="E8202" s="2">
        <v>1</v>
      </c>
      <c r="F8202">
        <f>IFERROR(VLOOKUP(Bakery[[#This Row],[Products]],Bakery_price[#All],2,FALSE),0)</f>
        <v>0</v>
      </c>
      <c r="G8202" s="3">
        <f>Bakery[[#This Row],[Price]]*Bakery[[#This Row],[Quantity]]</f>
        <v>0</v>
      </c>
    </row>
    <row r="8203" spans="1:7" x14ac:dyDescent="0.25">
      <c r="A8203">
        <v>2020</v>
      </c>
      <c r="B8203" t="s">
        <v>23</v>
      </c>
      <c r="C8203" s="1">
        <v>16100</v>
      </c>
      <c r="D8203" t="s">
        <v>6</v>
      </c>
      <c r="E8203" s="2">
        <v>2</v>
      </c>
      <c r="F8203">
        <f>IFERROR(VLOOKUP(Bakery[[#This Row],[Products]],Bakery_price[#All],2,FALSE),0)</f>
        <v>4800</v>
      </c>
      <c r="G8203" s="3">
        <f>Bakery[[#This Row],[Price]]*Bakery[[#This Row],[Quantity]]</f>
        <v>9600</v>
      </c>
    </row>
    <row r="8204" spans="1:7" x14ac:dyDescent="0.25">
      <c r="A8204">
        <v>2020</v>
      </c>
      <c r="B8204" t="s">
        <v>23</v>
      </c>
      <c r="C8204" s="1">
        <v>16100</v>
      </c>
      <c r="D8204" t="s">
        <v>8</v>
      </c>
      <c r="E8204" s="2">
        <v>1</v>
      </c>
      <c r="F8204">
        <f>IFERROR(VLOOKUP(Bakery[[#This Row],[Products]],Bakery_price[#All],2,FALSE),0)</f>
        <v>4800</v>
      </c>
      <c r="G8204" s="3">
        <f>Bakery[[#This Row],[Price]]*Bakery[[#This Row],[Quantity]]</f>
        <v>4800</v>
      </c>
    </row>
    <row r="8205" spans="1:7" x14ac:dyDescent="0.25">
      <c r="A8205">
        <v>2020</v>
      </c>
      <c r="B8205" t="s">
        <v>5</v>
      </c>
      <c r="C8205" s="1">
        <v>31300</v>
      </c>
      <c r="D8205" t="s">
        <v>6</v>
      </c>
      <c r="E8205" s="2">
        <v>1</v>
      </c>
      <c r="F8205">
        <f>IFERROR(VLOOKUP(Bakery[[#This Row],[Products]],Bakery_price[#All],2,FALSE),0)</f>
        <v>4800</v>
      </c>
      <c r="G8205" s="3">
        <f>Bakery[[#This Row],[Price]]*Bakery[[#This Row],[Quantity]]</f>
        <v>4800</v>
      </c>
    </row>
    <row r="8206" spans="1:7" x14ac:dyDescent="0.25">
      <c r="A8206">
        <v>2020</v>
      </c>
      <c r="B8206" t="s">
        <v>5</v>
      </c>
      <c r="C8206" s="1">
        <v>31300</v>
      </c>
      <c r="D8206" t="s">
        <v>8</v>
      </c>
      <c r="E8206" s="2">
        <v>1</v>
      </c>
      <c r="F8206">
        <f>IFERROR(VLOOKUP(Bakery[[#This Row],[Products]],Bakery_price[#All],2,FALSE),0)</f>
        <v>4800</v>
      </c>
      <c r="G8206" s="3">
        <f>Bakery[[#This Row],[Price]]*Bakery[[#This Row],[Quantity]]</f>
        <v>4800</v>
      </c>
    </row>
    <row r="8207" spans="1:7" x14ac:dyDescent="0.25">
      <c r="A8207">
        <v>2020</v>
      </c>
      <c r="B8207" t="s">
        <v>5</v>
      </c>
      <c r="C8207" s="1">
        <v>31300</v>
      </c>
      <c r="D8207" t="s">
        <v>17</v>
      </c>
      <c r="E8207" s="2">
        <v>1</v>
      </c>
      <c r="F8207">
        <f>IFERROR(VLOOKUP(Bakery[[#This Row],[Products]],Bakery_price[#All],2,FALSE),0)</f>
        <v>4000</v>
      </c>
      <c r="G8207" s="3">
        <f>Bakery[[#This Row],[Price]]*Bakery[[#This Row],[Quantity]]</f>
        <v>4000</v>
      </c>
    </row>
    <row r="8208" spans="1:7" x14ac:dyDescent="0.25">
      <c r="A8208">
        <v>2020</v>
      </c>
      <c r="B8208" t="s">
        <v>5</v>
      </c>
      <c r="C8208" s="1">
        <v>31300</v>
      </c>
      <c r="D8208" t="s">
        <v>25</v>
      </c>
      <c r="E8208" s="2">
        <v>1</v>
      </c>
      <c r="F8208">
        <f>IFERROR(VLOOKUP(Bakery[[#This Row],[Products]],Bakery_price[#All],2,FALSE),0)</f>
        <v>3500</v>
      </c>
      <c r="G8208" s="3">
        <f>Bakery[[#This Row],[Price]]*Bakery[[#This Row],[Quantity]]</f>
        <v>3500</v>
      </c>
    </row>
    <row r="8209" spans="1:7" x14ac:dyDescent="0.25">
      <c r="A8209">
        <v>2020</v>
      </c>
      <c r="B8209" t="s">
        <v>5</v>
      </c>
      <c r="C8209" s="1">
        <v>31300</v>
      </c>
      <c r="D8209" t="s">
        <v>29</v>
      </c>
      <c r="E8209" s="2">
        <v>1</v>
      </c>
      <c r="F8209">
        <f>IFERROR(VLOOKUP(Bakery[[#This Row],[Products]],Bakery_price[#All],2,FALSE),0)</f>
        <v>4500</v>
      </c>
      <c r="G8209" s="3">
        <f>Bakery[[#This Row],[Price]]*Bakery[[#This Row],[Quantity]]</f>
        <v>4500</v>
      </c>
    </row>
    <row r="8210" spans="1:7" x14ac:dyDescent="0.25">
      <c r="A8210">
        <v>2020</v>
      </c>
      <c r="B8210" t="s">
        <v>5</v>
      </c>
      <c r="C8210" s="1">
        <v>31300</v>
      </c>
      <c r="D8210" t="s">
        <v>12</v>
      </c>
      <c r="E8210" s="2">
        <v>1</v>
      </c>
      <c r="F8210">
        <f>IFERROR(VLOOKUP(Bakery[[#This Row],[Products]],Bakery_price[#All],2,FALSE),0)</f>
        <v>4500</v>
      </c>
      <c r="G8210" s="3">
        <f>Bakery[[#This Row],[Price]]*Bakery[[#This Row],[Quantity]]</f>
        <v>4500</v>
      </c>
    </row>
    <row r="8211" spans="1:7" x14ac:dyDescent="0.25">
      <c r="A8211">
        <v>2020</v>
      </c>
      <c r="B8211" t="s">
        <v>5</v>
      </c>
      <c r="C8211" s="1">
        <v>31300</v>
      </c>
      <c r="D8211" t="s">
        <v>30</v>
      </c>
      <c r="E8211" s="2">
        <v>1</v>
      </c>
      <c r="F8211">
        <f>IFERROR(VLOOKUP(Bakery[[#This Row],[Products]],Bakery_price[#All],2,FALSE),0)</f>
        <v>2500</v>
      </c>
      <c r="G8211" s="3">
        <f>Bakery[[#This Row],[Price]]*Bakery[[#This Row],[Quantity]]</f>
        <v>2500</v>
      </c>
    </row>
    <row r="8212" spans="1:7" x14ac:dyDescent="0.25">
      <c r="A8212">
        <v>2020</v>
      </c>
      <c r="B8212" t="s">
        <v>5</v>
      </c>
      <c r="C8212" s="1">
        <v>18300</v>
      </c>
      <c r="D8212" t="s">
        <v>8</v>
      </c>
      <c r="E8212" s="2">
        <v>2</v>
      </c>
      <c r="F8212">
        <f>IFERROR(VLOOKUP(Bakery[[#This Row],[Products]],Bakery_price[#All],2,FALSE),0)</f>
        <v>4800</v>
      </c>
      <c r="G8212" s="3">
        <f>Bakery[[#This Row],[Price]]*Bakery[[#This Row],[Quantity]]</f>
        <v>9600</v>
      </c>
    </row>
    <row r="8213" spans="1:7" x14ac:dyDescent="0.25">
      <c r="A8213">
        <v>2020</v>
      </c>
      <c r="B8213" t="s">
        <v>5</v>
      </c>
      <c r="C8213" s="1">
        <v>18300</v>
      </c>
      <c r="D8213" t="s">
        <v>26</v>
      </c>
      <c r="E8213" s="2">
        <v>1</v>
      </c>
      <c r="F8213">
        <f>IFERROR(VLOOKUP(Bakery[[#This Row],[Products]],Bakery_price[#All],2,FALSE),0)</f>
        <v>4000</v>
      </c>
      <c r="G8213" s="3">
        <f>Bakery[[#This Row],[Price]]*Bakery[[#This Row],[Quantity]]</f>
        <v>4000</v>
      </c>
    </row>
    <row r="8214" spans="1:7" x14ac:dyDescent="0.25">
      <c r="A8214">
        <v>2020</v>
      </c>
      <c r="B8214" t="s">
        <v>5</v>
      </c>
      <c r="C8214" s="1">
        <v>18300</v>
      </c>
      <c r="D8214" t="s">
        <v>30</v>
      </c>
      <c r="E8214" s="2">
        <v>1</v>
      </c>
      <c r="F8214">
        <f>IFERROR(VLOOKUP(Bakery[[#This Row],[Products]],Bakery_price[#All],2,FALSE),0)</f>
        <v>2500</v>
      </c>
      <c r="G8214" s="3">
        <f>Bakery[[#This Row],[Price]]*Bakery[[#This Row],[Quantity]]</f>
        <v>2500</v>
      </c>
    </row>
    <row r="8215" spans="1:7" x14ac:dyDescent="0.25">
      <c r="A8215">
        <v>2020</v>
      </c>
      <c r="B8215" t="s">
        <v>5</v>
      </c>
      <c r="C8215" s="1">
        <v>18800</v>
      </c>
      <c r="D8215" t="s">
        <v>6</v>
      </c>
      <c r="E8215" s="2">
        <v>1</v>
      </c>
      <c r="F8215">
        <f>IFERROR(VLOOKUP(Bakery[[#This Row],[Products]],Bakery_price[#All],2,FALSE),0)</f>
        <v>4800</v>
      </c>
      <c r="G8215" s="3">
        <f>Bakery[[#This Row],[Price]]*Bakery[[#This Row],[Quantity]]</f>
        <v>4800</v>
      </c>
    </row>
    <row r="8216" spans="1:7" x14ac:dyDescent="0.25">
      <c r="A8216">
        <v>2020</v>
      </c>
      <c r="B8216" t="s">
        <v>5</v>
      </c>
      <c r="C8216" s="1">
        <v>18800</v>
      </c>
      <c r="D8216" t="s">
        <v>15</v>
      </c>
      <c r="E8216" s="2">
        <v>1</v>
      </c>
      <c r="F8216">
        <f>IFERROR(VLOOKUP(Bakery[[#This Row],[Products]],Bakery_price[#All],2,FALSE),0)</f>
        <v>3500</v>
      </c>
      <c r="G8216" s="3">
        <f>Bakery[[#This Row],[Price]]*Bakery[[#This Row],[Quantity]]</f>
        <v>3500</v>
      </c>
    </row>
    <row r="8217" spans="1:7" x14ac:dyDescent="0.25">
      <c r="A8217">
        <v>2020</v>
      </c>
      <c r="B8217" t="s">
        <v>5</v>
      </c>
      <c r="C8217" s="1">
        <v>18800</v>
      </c>
      <c r="D8217" t="s">
        <v>7</v>
      </c>
      <c r="E8217" s="2">
        <v>1</v>
      </c>
      <c r="F8217">
        <f>IFERROR(VLOOKUP(Bakery[[#This Row],[Products]],Bakery_price[#All],2,FALSE),0)</f>
        <v>0</v>
      </c>
      <c r="G8217" s="3">
        <f>Bakery[[#This Row],[Price]]*Bakery[[#This Row],[Quantity]]</f>
        <v>0</v>
      </c>
    </row>
    <row r="8218" spans="1:7" x14ac:dyDescent="0.25">
      <c r="A8218">
        <v>2020</v>
      </c>
      <c r="B8218" t="s">
        <v>5</v>
      </c>
      <c r="C8218" s="1">
        <v>18800</v>
      </c>
      <c r="D8218" t="s">
        <v>25</v>
      </c>
      <c r="E8218" s="2">
        <v>1</v>
      </c>
      <c r="F8218">
        <f>IFERROR(VLOOKUP(Bakery[[#This Row],[Products]],Bakery_price[#All],2,FALSE),0)</f>
        <v>3500</v>
      </c>
      <c r="G8218" s="3">
        <f>Bakery[[#This Row],[Price]]*Bakery[[#This Row],[Quantity]]</f>
        <v>3500</v>
      </c>
    </row>
    <row r="8219" spans="1:7" x14ac:dyDescent="0.25">
      <c r="A8219">
        <v>2020</v>
      </c>
      <c r="B8219" t="s">
        <v>5</v>
      </c>
      <c r="C8219" s="1">
        <v>14800</v>
      </c>
      <c r="D8219" t="s">
        <v>6</v>
      </c>
      <c r="E8219" s="2">
        <v>1</v>
      </c>
      <c r="F8219">
        <f>IFERROR(VLOOKUP(Bakery[[#This Row],[Products]],Bakery_price[#All],2,FALSE),0)</f>
        <v>4800</v>
      </c>
      <c r="G8219" s="3">
        <f>Bakery[[#This Row],[Price]]*Bakery[[#This Row],[Quantity]]</f>
        <v>4800</v>
      </c>
    </row>
    <row r="8220" spans="1:7" x14ac:dyDescent="0.25">
      <c r="A8220">
        <v>2020</v>
      </c>
      <c r="B8220" t="s">
        <v>5</v>
      </c>
      <c r="C8220" s="1">
        <v>14800</v>
      </c>
      <c r="D8220" t="s">
        <v>24</v>
      </c>
      <c r="E8220" s="2">
        <v>1</v>
      </c>
      <c r="F8220">
        <f>IFERROR(VLOOKUP(Bakery[[#This Row],[Products]],Bakery_price[#All],2,FALSE),0)</f>
        <v>3500</v>
      </c>
      <c r="G8220" s="3">
        <f>Bakery[[#This Row],[Price]]*Bakery[[#This Row],[Quantity]]</f>
        <v>3500</v>
      </c>
    </row>
    <row r="8221" spans="1:7" x14ac:dyDescent="0.25">
      <c r="A8221">
        <v>2020</v>
      </c>
      <c r="B8221" t="s">
        <v>5</v>
      </c>
      <c r="C8221" s="1">
        <v>14800</v>
      </c>
      <c r="D8221" t="s">
        <v>8</v>
      </c>
      <c r="E8221" s="2">
        <v>1</v>
      </c>
      <c r="F8221">
        <f>IFERROR(VLOOKUP(Bakery[[#This Row],[Products]],Bakery_price[#All],2,FALSE),0)</f>
        <v>4800</v>
      </c>
      <c r="G8221" s="3">
        <f>Bakery[[#This Row],[Price]]*Bakery[[#This Row],[Quantity]]</f>
        <v>4800</v>
      </c>
    </row>
    <row r="8222" spans="1:7" x14ac:dyDescent="0.25">
      <c r="A8222">
        <v>2020</v>
      </c>
      <c r="B8222" t="s">
        <v>5</v>
      </c>
      <c r="C8222" s="1">
        <v>16800</v>
      </c>
      <c r="D8222" t="s">
        <v>6</v>
      </c>
      <c r="E8222" s="2">
        <v>2</v>
      </c>
      <c r="F8222">
        <f>IFERROR(VLOOKUP(Bakery[[#This Row],[Products]],Bakery_price[#All],2,FALSE),0)</f>
        <v>4800</v>
      </c>
      <c r="G8222" s="3">
        <f>Bakery[[#This Row],[Price]]*Bakery[[#This Row],[Quantity]]</f>
        <v>9600</v>
      </c>
    </row>
    <row r="8223" spans="1:7" x14ac:dyDescent="0.25">
      <c r="A8223">
        <v>2020</v>
      </c>
      <c r="B8223" t="s">
        <v>5</v>
      </c>
      <c r="C8223" s="1">
        <v>16800</v>
      </c>
      <c r="D8223" t="s">
        <v>15</v>
      </c>
      <c r="E8223" s="2">
        <v>1</v>
      </c>
      <c r="F8223">
        <f>IFERROR(VLOOKUP(Bakery[[#This Row],[Products]],Bakery_price[#All],2,FALSE),0)</f>
        <v>3500</v>
      </c>
      <c r="G8223" s="3">
        <f>Bakery[[#This Row],[Price]]*Bakery[[#This Row],[Quantity]]</f>
        <v>3500</v>
      </c>
    </row>
    <row r="8224" spans="1:7" x14ac:dyDescent="0.25">
      <c r="A8224">
        <v>2020</v>
      </c>
      <c r="B8224" t="s">
        <v>5</v>
      </c>
      <c r="C8224" s="1">
        <v>16800</v>
      </c>
      <c r="D8224" t="s">
        <v>30</v>
      </c>
      <c r="E8224" s="2">
        <v>1</v>
      </c>
      <c r="F8224">
        <f>IFERROR(VLOOKUP(Bakery[[#This Row],[Products]],Bakery_price[#All],2,FALSE),0)</f>
        <v>2500</v>
      </c>
      <c r="G8224" s="3">
        <f>Bakery[[#This Row],[Price]]*Bakery[[#This Row],[Quantity]]</f>
        <v>2500</v>
      </c>
    </row>
    <row r="8225" spans="1:7" x14ac:dyDescent="0.25">
      <c r="A8225">
        <v>2020</v>
      </c>
      <c r="B8225" t="s">
        <v>5</v>
      </c>
      <c r="C8225" s="1">
        <v>18800</v>
      </c>
      <c r="D8225" t="s">
        <v>6</v>
      </c>
      <c r="E8225" s="2">
        <v>1</v>
      </c>
      <c r="F8225">
        <f>IFERROR(VLOOKUP(Bakery[[#This Row],[Products]],Bakery_price[#All],2,FALSE),0)</f>
        <v>4800</v>
      </c>
      <c r="G8225" s="3">
        <f>Bakery[[#This Row],[Price]]*Bakery[[#This Row],[Quantity]]</f>
        <v>4800</v>
      </c>
    </row>
    <row r="8226" spans="1:7" x14ac:dyDescent="0.25">
      <c r="A8226">
        <v>2020</v>
      </c>
      <c r="B8226" t="s">
        <v>5</v>
      </c>
      <c r="C8226" s="1">
        <v>18800</v>
      </c>
      <c r="D8226" t="s">
        <v>15</v>
      </c>
      <c r="E8226" s="2">
        <v>1</v>
      </c>
      <c r="F8226">
        <f>IFERROR(VLOOKUP(Bakery[[#This Row],[Products]],Bakery_price[#All],2,FALSE),0)</f>
        <v>3500</v>
      </c>
      <c r="G8226" s="3">
        <f>Bakery[[#This Row],[Price]]*Bakery[[#This Row],[Quantity]]</f>
        <v>3500</v>
      </c>
    </row>
    <row r="8227" spans="1:7" x14ac:dyDescent="0.25">
      <c r="A8227">
        <v>2020</v>
      </c>
      <c r="B8227" t="s">
        <v>5</v>
      </c>
      <c r="C8227" s="1">
        <v>18800</v>
      </c>
      <c r="D8227" t="s">
        <v>7</v>
      </c>
      <c r="E8227" s="2">
        <v>1</v>
      </c>
      <c r="F8227">
        <f>IFERROR(VLOOKUP(Bakery[[#This Row],[Products]],Bakery_price[#All],2,FALSE),0)</f>
        <v>0</v>
      </c>
      <c r="G8227" s="3">
        <f>Bakery[[#This Row],[Price]]*Bakery[[#This Row],[Quantity]]</f>
        <v>0</v>
      </c>
    </row>
    <row r="8228" spans="1:7" x14ac:dyDescent="0.25">
      <c r="A8228">
        <v>2020</v>
      </c>
      <c r="B8228" t="s">
        <v>5</v>
      </c>
      <c r="C8228" s="1">
        <v>18800</v>
      </c>
      <c r="D8228" t="s">
        <v>12</v>
      </c>
      <c r="E8228" s="2">
        <v>1</v>
      </c>
      <c r="F8228">
        <f>IFERROR(VLOOKUP(Bakery[[#This Row],[Products]],Bakery_price[#All],2,FALSE),0)</f>
        <v>4500</v>
      </c>
      <c r="G8228" s="3">
        <f>Bakery[[#This Row],[Price]]*Bakery[[#This Row],[Quantity]]</f>
        <v>4500</v>
      </c>
    </row>
    <row r="8229" spans="1:7" x14ac:dyDescent="0.25">
      <c r="A8229">
        <v>2020</v>
      </c>
      <c r="B8229" t="s">
        <v>5</v>
      </c>
      <c r="C8229" s="1">
        <v>15300</v>
      </c>
      <c r="D8229" t="s">
        <v>6</v>
      </c>
      <c r="E8229" s="2">
        <v>1</v>
      </c>
      <c r="F8229">
        <f>IFERROR(VLOOKUP(Bakery[[#This Row],[Products]],Bakery_price[#All],2,FALSE),0)</f>
        <v>4800</v>
      </c>
      <c r="G8229" s="3">
        <f>Bakery[[#This Row],[Price]]*Bakery[[#This Row],[Quantity]]</f>
        <v>4800</v>
      </c>
    </row>
    <row r="8230" spans="1:7" x14ac:dyDescent="0.25">
      <c r="A8230">
        <v>2020</v>
      </c>
      <c r="B8230" t="s">
        <v>5</v>
      </c>
      <c r="C8230" s="1">
        <v>15300</v>
      </c>
      <c r="D8230" t="s">
        <v>17</v>
      </c>
      <c r="E8230" s="2">
        <v>1</v>
      </c>
      <c r="F8230">
        <f>IFERROR(VLOOKUP(Bakery[[#This Row],[Products]],Bakery_price[#All],2,FALSE),0)</f>
        <v>4000</v>
      </c>
      <c r="G8230" s="3">
        <f>Bakery[[#This Row],[Price]]*Bakery[[#This Row],[Quantity]]</f>
        <v>4000</v>
      </c>
    </row>
    <row r="8231" spans="1:7" x14ac:dyDescent="0.25">
      <c r="A8231">
        <v>2020</v>
      </c>
      <c r="B8231" t="s">
        <v>5</v>
      </c>
      <c r="C8231" s="1">
        <v>15300</v>
      </c>
      <c r="D8231" t="s">
        <v>31</v>
      </c>
      <c r="E8231" s="2">
        <v>1</v>
      </c>
      <c r="F8231">
        <f>IFERROR(VLOOKUP(Bakery[[#This Row],[Products]],Bakery_price[#All],2,FALSE),0)</f>
        <v>4000</v>
      </c>
      <c r="G8231" s="3">
        <f>Bakery[[#This Row],[Price]]*Bakery[[#This Row],[Quantity]]</f>
        <v>4000</v>
      </c>
    </row>
    <row r="8232" spans="1:7" x14ac:dyDescent="0.25">
      <c r="A8232">
        <v>2020</v>
      </c>
      <c r="B8232" t="s">
        <v>13</v>
      </c>
      <c r="C8232" s="1">
        <v>31600</v>
      </c>
      <c r="D8232" t="s">
        <v>6</v>
      </c>
      <c r="E8232" s="2">
        <v>2</v>
      </c>
      <c r="F8232">
        <f>IFERROR(VLOOKUP(Bakery[[#This Row],[Products]],Bakery_price[#All],2,FALSE),0)</f>
        <v>4800</v>
      </c>
      <c r="G8232" s="3">
        <f>Bakery[[#This Row],[Price]]*Bakery[[#This Row],[Quantity]]</f>
        <v>9600</v>
      </c>
    </row>
    <row r="8233" spans="1:7" x14ac:dyDescent="0.25">
      <c r="A8233">
        <v>2020</v>
      </c>
      <c r="B8233" t="s">
        <v>13</v>
      </c>
      <c r="C8233" s="1">
        <v>31600</v>
      </c>
      <c r="D8233" t="s">
        <v>24</v>
      </c>
      <c r="E8233" s="2">
        <v>1</v>
      </c>
      <c r="F8233">
        <f>IFERROR(VLOOKUP(Bakery[[#This Row],[Products]],Bakery_price[#All],2,FALSE),0)</f>
        <v>3500</v>
      </c>
      <c r="G8233" s="3">
        <f>Bakery[[#This Row],[Price]]*Bakery[[#This Row],[Quantity]]</f>
        <v>3500</v>
      </c>
    </row>
    <row r="8234" spans="1:7" x14ac:dyDescent="0.25">
      <c r="A8234">
        <v>2020</v>
      </c>
      <c r="B8234" t="s">
        <v>13</v>
      </c>
      <c r="C8234" s="1">
        <v>31600</v>
      </c>
      <c r="D8234" t="s">
        <v>8</v>
      </c>
      <c r="E8234" s="2">
        <v>1</v>
      </c>
      <c r="F8234">
        <f>IFERROR(VLOOKUP(Bakery[[#This Row],[Products]],Bakery_price[#All],2,FALSE),0)</f>
        <v>4800</v>
      </c>
      <c r="G8234" s="3">
        <f>Bakery[[#This Row],[Price]]*Bakery[[#This Row],[Quantity]]</f>
        <v>4800</v>
      </c>
    </row>
    <row r="8235" spans="1:7" x14ac:dyDescent="0.25">
      <c r="A8235">
        <v>2020</v>
      </c>
      <c r="B8235" t="s">
        <v>13</v>
      </c>
      <c r="C8235" s="1">
        <v>31600</v>
      </c>
      <c r="D8235" t="s">
        <v>17</v>
      </c>
      <c r="E8235" s="2">
        <v>1</v>
      </c>
      <c r="F8235">
        <f>IFERROR(VLOOKUP(Bakery[[#This Row],[Products]],Bakery_price[#All],2,FALSE),0)</f>
        <v>4000</v>
      </c>
      <c r="G8235" s="3">
        <f>Bakery[[#This Row],[Price]]*Bakery[[#This Row],[Quantity]]</f>
        <v>4000</v>
      </c>
    </row>
    <row r="8236" spans="1:7" x14ac:dyDescent="0.25">
      <c r="A8236">
        <v>2020</v>
      </c>
      <c r="B8236" t="s">
        <v>13</v>
      </c>
      <c r="C8236" s="1">
        <v>31600</v>
      </c>
      <c r="D8236" t="s">
        <v>25</v>
      </c>
      <c r="E8236" s="2">
        <v>1</v>
      </c>
      <c r="F8236">
        <f>IFERROR(VLOOKUP(Bakery[[#This Row],[Products]],Bakery_price[#All],2,FALSE),0)</f>
        <v>3500</v>
      </c>
      <c r="G8236" s="3">
        <f>Bakery[[#This Row],[Price]]*Bakery[[#This Row],[Quantity]]</f>
        <v>3500</v>
      </c>
    </row>
    <row r="8237" spans="1:7" x14ac:dyDescent="0.25">
      <c r="A8237">
        <v>2020</v>
      </c>
      <c r="B8237" t="s">
        <v>13</v>
      </c>
      <c r="C8237" s="1">
        <v>31600</v>
      </c>
      <c r="D8237" t="s">
        <v>31</v>
      </c>
      <c r="E8237" s="2">
        <v>1</v>
      </c>
      <c r="F8237">
        <f>IFERROR(VLOOKUP(Bakery[[#This Row],[Products]],Bakery_price[#All],2,FALSE),0)</f>
        <v>4000</v>
      </c>
      <c r="G8237" s="3">
        <f>Bakery[[#This Row],[Price]]*Bakery[[#This Row],[Quantity]]</f>
        <v>4000</v>
      </c>
    </row>
    <row r="8238" spans="1:7" x14ac:dyDescent="0.25">
      <c r="A8238">
        <v>2020</v>
      </c>
      <c r="B8238" t="s">
        <v>13</v>
      </c>
      <c r="C8238" s="1">
        <v>21200</v>
      </c>
      <c r="D8238" t="s">
        <v>6</v>
      </c>
      <c r="E8238" s="2">
        <v>4</v>
      </c>
      <c r="F8238">
        <f>IFERROR(VLOOKUP(Bakery[[#This Row],[Products]],Bakery_price[#All],2,FALSE),0)</f>
        <v>4800</v>
      </c>
      <c r="G8238" s="3">
        <f>Bakery[[#This Row],[Price]]*Bakery[[#This Row],[Quantity]]</f>
        <v>19200</v>
      </c>
    </row>
    <row r="8239" spans="1:7" x14ac:dyDescent="0.25">
      <c r="A8239">
        <v>2020</v>
      </c>
      <c r="B8239" t="s">
        <v>13</v>
      </c>
      <c r="C8239" s="1">
        <v>15000</v>
      </c>
      <c r="D8239" t="s">
        <v>20</v>
      </c>
      <c r="E8239" s="2">
        <v>1</v>
      </c>
      <c r="F8239">
        <f>IFERROR(VLOOKUP(Bakery[[#This Row],[Products]],Bakery_price[#All],2,FALSE),0)</f>
        <v>0</v>
      </c>
      <c r="G8239" s="3">
        <f>Bakery[[#This Row],[Price]]*Bakery[[#This Row],[Quantity]]</f>
        <v>0</v>
      </c>
    </row>
    <row r="8240" spans="1:7" x14ac:dyDescent="0.25">
      <c r="A8240">
        <v>2020</v>
      </c>
      <c r="B8240" t="s">
        <v>13</v>
      </c>
      <c r="C8240" s="1">
        <v>15000</v>
      </c>
      <c r="D8240" t="s">
        <v>8</v>
      </c>
      <c r="E8240" s="2">
        <v>1</v>
      </c>
      <c r="F8240">
        <f>IFERROR(VLOOKUP(Bakery[[#This Row],[Products]],Bakery_price[#All],2,FALSE),0)</f>
        <v>4800</v>
      </c>
      <c r="G8240" s="3">
        <f>Bakery[[#This Row],[Price]]*Bakery[[#This Row],[Quantity]]</f>
        <v>4800</v>
      </c>
    </row>
    <row r="8241" spans="1:7" x14ac:dyDescent="0.25">
      <c r="A8241">
        <v>2020</v>
      </c>
      <c r="B8241" t="s">
        <v>13</v>
      </c>
      <c r="C8241" s="1">
        <v>15000</v>
      </c>
      <c r="D8241" t="s">
        <v>11</v>
      </c>
      <c r="E8241" s="2" t="s">
        <v>32</v>
      </c>
      <c r="F8241">
        <f>IFERROR(VLOOKUP(Bakery[[#This Row],[Products]],Bakery_price[#All],2,FALSE),0)</f>
        <v>4000</v>
      </c>
      <c r="G8241" s="3">
        <f>Bakery[[#This Row],[Price]]*Bakery[[#This Row],[Quantity]]</f>
        <v>4000</v>
      </c>
    </row>
    <row r="8242" spans="1:7" x14ac:dyDescent="0.25">
      <c r="A8242">
        <v>2020</v>
      </c>
      <c r="B8242" t="s">
        <v>13</v>
      </c>
      <c r="C8242" s="1">
        <v>19800</v>
      </c>
      <c r="D8242" t="s">
        <v>6</v>
      </c>
      <c r="E8242" s="2">
        <v>1</v>
      </c>
      <c r="F8242">
        <f>IFERROR(VLOOKUP(Bakery[[#This Row],[Products]],Bakery_price[#All],2,FALSE),0)</f>
        <v>4800</v>
      </c>
      <c r="G8242" s="3">
        <f>Bakery[[#This Row],[Price]]*Bakery[[#This Row],[Quantity]]</f>
        <v>4800</v>
      </c>
    </row>
    <row r="8243" spans="1:7" x14ac:dyDescent="0.25">
      <c r="A8243">
        <v>2020</v>
      </c>
      <c r="B8243" t="s">
        <v>13</v>
      </c>
      <c r="C8243" s="1">
        <v>19800</v>
      </c>
      <c r="D8243" t="s">
        <v>7</v>
      </c>
      <c r="E8243" s="2">
        <v>1</v>
      </c>
      <c r="F8243">
        <f>IFERROR(VLOOKUP(Bakery[[#This Row],[Products]],Bakery_price[#All],2,FALSE),0)</f>
        <v>0</v>
      </c>
      <c r="G8243" s="3">
        <f>Bakery[[#This Row],[Price]]*Bakery[[#This Row],[Quantity]]</f>
        <v>0</v>
      </c>
    </row>
    <row r="8244" spans="1:7" x14ac:dyDescent="0.25">
      <c r="A8244">
        <v>2020</v>
      </c>
      <c r="B8244" t="s">
        <v>13</v>
      </c>
      <c r="C8244" s="1">
        <v>19800</v>
      </c>
      <c r="D8244" t="s">
        <v>8</v>
      </c>
      <c r="E8244" s="2">
        <v>1</v>
      </c>
      <c r="F8244">
        <f>IFERROR(VLOOKUP(Bakery[[#This Row],[Products]],Bakery_price[#All],2,FALSE),0)</f>
        <v>4800</v>
      </c>
      <c r="G8244" s="3">
        <f>Bakery[[#This Row],[Price]]*Bakery[[#This Row],[Quantity]]</f>
        <v>4800</v>
      </c>
    </row>
    <row r="8245" spans="1:7" x14ac:dyDescent="0.25">
      <c r="A8245">
        <v>2020</v>
      </c>
      <c r="B8245" t="s">
        <v>13</v>
      </c>
      <c r="C8245" s="1">
        <v>19800</v>
      </c>
      <c r="D8245" t="s">
        <v>12</v>
      </c>
      <c r="E8245" s="2">
        <v>1</v>
      </c>
      <c r="F8245">
        <f>IFERROR(VLOOKUP(Bakery[[#This Row],[Products]],Bakery_price[#All],2,FALSE),0)</f>
        <v>4500</v>
      </c>
      <c r="G8245" s="3">
        <f>Bakery[[#This Row],[Price]]*Bakery[[#This Row],[Quantity]]</f>
        <v>4500</v>
      </c>
    </row>
    <row r="8246" spans="1:7" x14ac:dyDescent="0.25">
      <c r="A8246">
        <v>2020</v>
      </c>
      <c r="B8246" t="s">
        <v>13</v>
      </c>
      <c r="C8246" s="1">
        <v>30800</v>
      </c>
      <c r="D8246" t="s">
        <v>6</v>
      </c>
      <c r="E8246" s="2">
        <v>1</v>
      </c>
      <c r="F8246">
        <f>IFERROR(VLOOKUP(Bakery[[#This Row],[Products]],Bakery_price[#All],2,FALSE),0)</f>
        <v>4800</v>
      </c>
      <c r="G8246" s="3">
        <f>Bakery[[#This Row],[Price]]*Bakery[[#This Row],[Quantity]]</f>
        <v>4800</v>
      </c>
    </row>
    <row r="8247" spans="1:7" x14ac:dyDescent="0.25">
      <c r="A8247">
        <v>2020</v>
      </c>
      <c r="B8247" t="s">
        <v>13</v>
      </c>
      <c r="C8247" s="1">
        <v>30800</v>
      </c>
      <c r="D8247" t="s">
        <v>15</v>
      </c>
      <c r="E8247" s="2">
        <v>1</v>
      </c>
      <c r="F8247">
        <f>IFERROR(VLOOKUP(Bakery[[#This Row],[Products]],Bakery_price[#All],2,FALSE),0)</f>
        <v>3500</v>
      </c>
      <c r="G8247" s="3">
        <f>Bakery[[#This Row],[Price]]*Bakery[[#This Row],[Quantity]]</f>
        <v>3500</v>
      </c>
    </row>
    <row r="8248" spans="1:7" x14ac:dyDescent="0.25">
      <c r="A8248">
        <v>2020</v>
      </c>
      <c r="B8248" t="s">
        <v>13</v>
      </c>
      <c r="C8248" s="1">
        <v>30800</v>
      </c>
      <c r="D8248" t="s">
        <v>7</v>
      </c>
      <c r="E8248" s="2">
        <v>2</v>
      </c>
      <c r="F8248">
        <f>IFERROR(VLOOKUP(Bakery[[#This Row],[Products]],Bakery_price[#All],2,FALSE),0)</f>
        <v>0</v>
      </c>
      <c r="G8248" s="3">
        <f>Bakery[[#This Row],[Price]]*Bakery[[#This Row],[Quantity]]</f>
        <v>0</v>
      </c>
    </row>
    <row r="8249" spans="1:7" x14ac:dyDescent="0.25">
      <c r="A8249">
        <v>2020</v>
      </c>
      <c r="B8249" t="s">
        <v>13</v>
      </c>
      <c r="C8249" s="1">
        <v>30800</v>
      </c>
      <c r="D8249" t="s">
        <v>24</v>
      </c>
      <c r="E8249" s="2">
        <v>1</v>
      </c>
      <c r="F8249">
        <f>IFERROR(VLOOKUP(Bakery[[#This Row],[Products]],Bakery_price[#All],2,FALSE),0)</f>
        <v>3500</v>
      </c>
      <c r="G8249" s="3">
        <f>Bakery[[#This Row],[Price]]*Bakery[[#This Row],[Quantity]]</f>
        <v>3500</v>
      </c>
    </row>
    <row r="8250" spans="1:7" x14ac:dyDescent="0.25">
      <c r="A8250">
        <v>2020</v>
      </c>
      <c r="B8250" t="s">
        <v>13</v>
      </c>
      <c r="C8250" s="1">
        <v>30800</v>
      </c>
      <c r="D8250" t="s">
        <v>25</v>
      </c>
      <c r="E8250" s="2">
        <v>1</v>
      </c>
      <c r="F8250">
        <f>IFERROR(VLOOKUP(Bakery[[#This Row],[Products]],Bakery_price[#All],2,FALSE),0)</f>
        <v>3500</v>
      </c>
      <c r="G8250" s="3">
        <f>Bakery[[#This Row],[Price]]*Bakery[[#This Row],[Quantity]]</f>
        <v>3500</v>
      </c>
    </row>
    <row r="8251" spans="1:7" x14ac:dyDescent="0.25">
      <c r="A8251">
        <v>2020</v>
      </c>
      <c r="B8251" t="s">
        <v>13</v>
      </c>
      <c r="C8251" s="1">
        <v>30800</v>
      </c>
      <c r="D8251" t="s">
        <v>12</v>
      </c>
      <c r="E8251" s="2">
        <v>1</v>
      </c>
      <c r="F8251">
        <f>IFERROR(VLOOKUP(Bakery[[#This Row],[Products]],Bakery_price[#All],2,FALSE),0)</f>
        <v>4500</v>
      </c>
      <c r="G8251" s="3">
        <f>Bakery[[#This Row],[Price]]*Bakery[[#This Row],[Quantity]]</f>
        <v>4500</v>
      </c>
    </row>
    <row r="8252" spans="1:7" x14ac:dyDescent="0.25">
      <c r="A8252">
        <v>2020</v>
      </c>
      <c r="B8252" t="s">
        <v>13</v>
      </c>
      <c r="C8252" s="1">
        <v>18300</v>
      </c>
      <c r="D8252" t="s">
        <v>6</v>
      </c>
      <c r="E8252" s="2">
        <v>1</v>
      </c>
      <c r="F8252">
        <f>IFERROR(VLOOKUP(Bakery[[#This Row],[Products]],Bakery_price[#All],2,FALSE),0)</f>
        <v>4800</v>
      </c>
      <c r="G8252" s="3">
        <f>Bakery[[#This Row],[Price]]*Bakery[[#This Row],[Quantity]]</f>
        <v>4800</v>
      </c>
    </row>
    <row r="8253" spans="1:7" x14ac:dyDescent="0.25">
      <c r="A8253">
        <v>2020</v>
      </c>
      <c r="B8253" t="s">
        <v>13</v>
      </c>
      <c r="C8253" s="1">
        <v>18300</v>
      </c>
      <c r="D8253" t="s">
        <v>15</v>
      </c>
      <c r="E8253" s="2">
        <v>1</v>
      </c>
      <c r="F8253">
        <f>IFERROR(VLOOKUP(Bakery[[#This Row],[Products]],Bakery_price[#All],2,FALSE),0)</f>
        <v>3500</v>
      </c>
      <c r="G8253" s="3">
        <f>Bakery[[#This Row],[Price]]*Bakery[[#This Row],[Quantity]]</f>
        <v>3500</v>
      </c>
    </row>
    <row r="8254" spans="1:7" x14ac:dyDescent="0.25">
      <c r="A8254">
        <v>2020</v>
      </c>
      <c r="B8254" t="s">
        <v>13</v>
      </c>
      <c r="C8254" s="1">
        <v>18300</v>
      </c>
      <c r="D8254" t="s">
        <v>24</v>
      </c>
      <c r="E8254" s="2">
        <v>1</v>
      </c>
      <c r="F8254">
        <f>IFERROR(VLOOKUP(Bakery[[#This Row],[Products]],Bakery_price[#All],2,FALSE),0)</f>
        <v>3500</v>
      </c>
      <c r="G8254" s="3">
        <f>Bakery[[#This Row],[Price]]*Bakery[[#This Row],[Quantity]]</f>
        <v>3500</v>
      </c>
    </row>
    <row r="8255" spans="1:7" x14ac:dyDescent="0.25">
      <c r="A8255">
        <v>2020</v>
      </c>
      <c r="B8255" t="s">
        <v>13</v>
      </c>
      <c r="C8255" s="1">
        <v>18300</v>
      </c>
      <c r="D8255" t="s">
        <v>25</v>
      </c>
      <c r="E8255" s="2">
        <v>1</v>
      </c>
      <c r="F8255">
        <f>IFERROR(VLOOKUP(Bakery[[#This Row],[Products]],Bakery_price[#All],2,FALSE),0)</f>
        <v>3500</v>
      </c>
      <c r="G8255" s="3">
        <f>Bakery[[#This Row],[Price]]*Bakery[[#This Row],[Quantity]]</f>
        <v>3500</v>
      </c>
    </row>
    <row r="8256" spans="1:7" x14ac:dyDescent="0.25">
      <c r="A8256">
        <v>2020</v>
      </c>
      <c r="B8256" t="s">
        <v>13</v>
      </c>
      <c r="C8256" s="1">
        <v>28400</v>
      </c>
      <c r="D8256" t="s">
        <v>6</v>
      </c>
      <c r="E8256" s="2">
        <v>4</v>
      </c>
      <c r="F8256">
        <f>IFERROR(VLOOKUP(Bakery[[#This Row],[Products]],Bakery_price[#All],2,FALSE),0)</f>
        <v>4800</v>
      </c>
      <c r="G8256" s="3">
        <f>Bakery[[#This Row],[Price]]*Bakery[[#This Row],[Quantity]]</f>
        <v>19200</v>
      </c>
    </row>
    <row r="8257" spans="1:7" x14ac:dyDescent="0.25">
      <c r="A8257">
        <v>2020</v>
      </c>
      <c r="B8257" t="s">
        <v>13</v>
      </c>
      <c r="C8257" s="1">
        <v>28400</v>
      </c>
      <c r="D8257" t="s">
        <v>15</v>
      </c>
      <c r="E8257" s="2">
        <v>1</v>
      </c>
      <c r="F8257">
        <f>IFERROR(VLOOKUP(Bakery[[#This Row],[Products]],Bakery_price[#All],2,FALSE),0)</f>
        <v>3500</v>
      </c>
      <c r="G8257" s="3">
        <f>Bakery[[#This Row],[Price]]*Bakery[[#This Row],[Quantity]]</f>
        <v>3500</v>
      </c>
    </row>
    <row r="8258" spans="1:7" x14ac:dyDescent="0.25">
      <c r="A8258">
        <v>2020</v>
      </c>
      <c r="B8258" t="s">
        <v>13</v>
      </c>
      <c r="C8258" s="1">
        <v>28400</v>
      </c>
      <c r="D8258" t="s">
        <v>12</v>
      </c>
      <c r="E8258" s="2">
        <v>1</v>
      </c>
      <c r="F8258">
        <f>IFERROR(VLOOKUP(Bakery[[#This Row],[Products]],Bakery_price[#All],2,FALSE),0)</f>
        <v>4500</v>
      </c>
      <c r="G8258" s="3">
        <f>Bakery[[#This Row],[Price]]*Bakery[[#This Row],[Quantity]]</f>
        <v>4500</v>
      </c>
    </row>
    <row r="8259" spans="1:7" x14ac:dyDescent="0.25">
      <c r="A8259">
        <v>2020</v>
      </c>
      <c r="B8259" t="s">
        <v>13</v>
      </c>
      <c r="C8259" s="1">
        <v>21300</v>
      </c>
      <c r="D8259" t="s">
        <v>6</v>
      </c>
      <c r="E8259" s="2">
        <v>1</v>
      </c>
      <c r="F8259">
        <f>IFERROR(VLOOKUP(Bakery[[#This Row],[Products]],Bakery_price[#All],2,FALSE),0)</f>
        <v>4800</v>
      </c>
      <c r="G8259" s="3">
        <f>Bakery[[#This Row],[Price]]*Bakery[[#This Row],[Quantity]]</f>
        <v>4800</v>
      </c>
    </row>
    <row r="8260" spans="1:7" x14ac:dyDescent="0.25">
      <c r="A8260">
        <v>2020</v>
      </c>
      <c r="B8260" t="s">
        <v>13</v>
      </c>
      <c r="C8260" s="1">
        <v>21300</v>
      </c>
      <c r="D8260" t="s">
        <v>7</v>
      </c>
      <c r="E8260" s="2">
        <v>1</v>
      </c>
      <c r="F8260">
        <f>IFERROR(VLOOKUP(Bakery[[#This Row],[Products]],Bakery_price[#All],2,FALSE),0)</f>
        <v>0</v>
      </c>
      <c r="G8260" s="3">
        <f>Bakery[[#This Row],[Price]]*Bakery[[#This Row],[Quantity]]</f>
        <v>0</v>
      </c>
    </row>
    <row r="8261" spans="1:7" x14ac:dyDescent="0.25">
      <c r="A8261">
        <v>2020</v>
      </c>
      <c r="B8261" t="s">
        <v>13</v>
      </c>
      <c r="C8261" s="1">
        <v>21300</v>
      </c>
      <c r="D8261" t="s">
        <v>24</v>
      </c>
      <c r="E8261" s="2">
        <v>1</v>
      </c>
      <c r="F8261">
        <f>IFERROR(VLOOKUP(Bakery[[#This Row],[Products]],Bakery_price[#All],2,FALSE),0)</f>
        <v>3500</v>
      </c>
      <c r="G8261" s="3">
        <f>Bakery[[#This Row],[Price]]*Bakery[[#This Row],[Quantity]]</f>
        <v>3500</v>
      </c>
    </row>
    <row r="8262" spans="1:7" x14ac:dyDescent="0.25">
      <c r="A8262">
        <v>2020</v>
      </c>
      <c r="B8262" t="s">
        <v>13</v>
      </c>
      <c r="C8262" s="1">
        <v>21300</v>
      </c>
      <c r="D8262" t="s">
        <v>8</v>
      </c>
      <c r="E8262" s="2">
        <v>1</v>
      </c>
      <c r="F8262">
        <f>IFERROR(VLOOKUP(Bakery[[#This Row],[Products]],Bakery_price[#All],2,FALSE),0)</f>
        <v>4800</v>
      </c>
      <c r="G8262" s="3">
        <f>Bakery[[#This Row],[Price]]*Bakery[[#This Row],[Quantity]]</f>
        <v>4800</v>
      </c>
    </row>
    <row r="8263" spans="1:7" x14ac:dyDescent="0.25">
      <c r="A8263">
        <v>2020</v>
      </c>
      <c r="B8263" t="s">
        <v>13</v>
      </c>
      <c r="C8263" s="1">
        <v>21300</v>
      </c>
      <c r="D8263" t="s">
        <v>30</v>
      </c>
      <c r="E8263" s="2">
        <v>1</v>
      </c>
      <c r="F8263">
        <f>IFERROR(VLOOKUP(Bakery[[#This Row],[Products]],Bakery_price[#All],2,FALSE),0)</f>
        <v>2500</v>
      </c>
      <c r="G8263" s="3">
        <f>Bakery[[#This Row],[Price]]*Bakery[[#This Row],[Quantity]]</f>
        <v>2500</v>
      </c>
    </row>
    <row r="8264" spans="1:7" x14ac:dyDescent="0.25">
      <c r="A8264">
        <v>2020</v>
      </c>
      <c r="B8264" t="s">
        <v>13</v>
      </c>
      <c r="C8264" s="1">
        <v>14800</v>
      </c>
      <c r="D8264" t="s">
        <v>6</v>
      </c>
      <c r="E8264" s="2">
        <v>1</v>
      </c>
      <c r="F8264">
        <f>IFERROR(VLOOKUP(Bakery[[#This Row],[Products]],Bakery_price[#All],2,FALSE),0)</f>
        <v>4800</v>
      </c>
      <c r="G8264" s="3">
        <f>Bakery[[#This Row],[Price]]*Bakery[[#This Row],[Quantity]]</f>
        <v>4800</v>
      </c>
    </row>
    <row r="8265" spans="1:7" x14ac:dyDescent="0.25">
      <c r="A8265">
        <v>2020</v>
      </c>
      <c r="B8265" t="s">
        <v>13</v>
      </c>
      <c r="C8265" s="1">
        <v>14800</v>
      </c>
      <c r="D8265" t="s">
        <v>24</v>
      </c>
      <c r="E8265" s="2">
        <v>1</v>
      </c>
      <c r="F8265">
        <f>IFERROR(VLOOKUP(Bakery[[#This Row],[Products]],Bakery_price[#All],2,FALSE),0)</f>
        <v>3500</v>
      </c>
      <c r="G8265" s="3">
        <f>Bakery[[#This Row],[Price]]*Bakery[[#This Row],[Quantity]]</f>
        <v>3500</v>
      </c>
    </row>
    <row r="8266" spans="1:7" x14ac:dyDescent="0.25">
      <c r="A8266">
        <v>2020</v>
      </c>
      <c r="B8266" t="s">
        <v>13</v>
      </c>
      <c r="C8266" s="1">
        <v>14800</v>
      </c>
      <c r="D8266" t="s">
        <v>31</v>
      </c>
      <c r="E8266" s="2">
        <v>1</v>
      </c>
      <c r="F8266">
        <f>IFERROR(VLOOKUP(Bakery[[#This Row],[Products]],Bakery_price[#All],2,FALSE),0)</f>
        <v>4000</v>
      </c>
      <c r="G8266" s="3">
        <f>Bakery[[#This Row],[Price]]*Bakery[[#This Row],[Quantity]]</f>
        <v>4000</v>
      </c>
    </row>
    <row r="8267" spans="1:7" x14ac:dyDescent="0.25">
      <c r="A8267">
        <v>2020</v>
      </c>
      <c r="B8267" t="s">
        <v>13</v>
      </c>
      <c r="C8267" s="1">
        <v>14500</v>
      </c>
      <c r="D8267" t="s">
        <v>15</v>
      </c>
      <c r="E8267" s="2">
        <v>1</v>
      </c>
      <c r="F8267">
        <f>IFERROR(VLOOKUP(Bakery[[#This Row],[Products]],Bakery_price[#All],2,FALSE),0)</f>
        <v>3500</v>
      </c>
      <c r="G8267" s="3">
        <f>Bakery[[#This Row],[Price]]*Bakery[[#This Row],[Quantity]]</f>
        <v>3500</v>
      </c>
    </row>
    <row r="8268" spans="1:7" x14ac:dyDescent="0.25">
      <c r="A8268">
        <v>2020</v>
      </c>
      <c r="B8268" t="s">
        <v>13</v>
      </c>
      <c r="C8268" s="1">
        <v>14500</v>
      </c>
      <c r="D8268" t="s">
        <v>8</v>
      </c>
      <c r="E8268" s="2">
        <v>2</v>
      </c>
      <c r="F8268">
        <f>IFERROR(VLOOKUP(Bakery[[#This Row],[Products]],Bakery_price[#All],2,FALSE),0)</f>
        <v>4800</v>
      </c>
      <c r="G8268" s="3">
        <f>Bakery[[#This Row],[Price]]*Bakery[[#This Row],[Quantity]]</f>
        <v>9600</v>
      </c>
    </row>
    <row r="8269" spans="1:7" x14ac:dyDescent="0.25">
      <c r="A8269">
        <v>2020</v>
      </c>
      <c r="B8269" t="s">
        <v>14</v>
      </c>
      <c r="C8269" s="1">
        <v>19500</v>
      </c>
      <c r="D8269" t="s">
        <v>20</v>
      </c>
      <c r="E8269" s="2">
        <v>1</v>
      </c>
      <c r="F8269">
        <f>IFERROR(VLOOKUP(Bakery[[#This Row],[Products]],Bakery_price[#All],2,FALSE),0)</f>
        <v>0</v>
      </c>
      <c r="G8269" s="3">
        <f>Bakery[[#This Row],[Price]]*Bakery[[#This Row],[Quantity]]</f>
        <v>0</v>
      </c>
    </row>
    <row r="8270" spans="1:7" x14ac:dyDescent="0.25">
      <c r="A8270">
        <v>2020</v>
      </c>
      <c r="B8270" t="s">
        <v>14</v>
      </c>
      <c r="C8270" s="1">
        <v>19500</v>
      </c>
      <c r="D8270" t="s">
        <v>25</v>
      </c>
      <c r="E8270" s="2">
        <v>1</v>
      </c>
      <c r="F8270">
        <f>IFERROR(VLOOKUP(Bakery[[#This Row],[Products]],Bakery_price[#All],2,FALSE),0)</f>
        <v>3500</v>
      </c>
      <c r="G8270" s="3">
        <f>Bakery[[#This Row],[Price]]*Bakery[[#This Row],[Quantity]]</f>
        <v>3500</v>
      </c>
    </row>
    <row r="8271" spans="1:7" x14ac:dyDescent="0.25">
      <c r="A8271">
        <v>2020</v>
      </c>
      <c r="B8271" t="s">
        <v>14</v>
      </c>
      <c r="C8271" s="1">
        <v>19500</v>
      </c>
      <c r="D8271" t="s">
        <v>9</v>
      </c>
      <c r="E8271" s="2" t="s">
        <v>32</v>
      </c>
      <c r="F8271">
        <f>IFERROR(VLOOKUP(Bakery[[#This Row],[Products]],Bakery_price[#All],2,FALSE),0)</f>
        <v>5000</v>
      </c>
      <c r="G8271" s="3">
        <f>Bakery[[#This Row],[Price]]*Bakery[[#This Row],[Quantity]]</f>
        <v>5000</v>
      </c>
    </row>
    <row r="8272" spans="1:7" x14ac:dyDescent="0.25">
      <c r="A8272">
        <v>2020</v>
      </c>
      <c r="B8272" t="s">
        <v>14</v>
      </c>
      <c r="C8272" s="1">
        <v>19500</v>
      </c>
      <c r="D8272" t="s">
        <v>10</v>
      </c>
      <c r="E8272" s="2">
        <v>1</v>
      </c>
      <c r="F8272">
        <f>IFERROR(VLOOKUP(Bakery[[#This Row],[Products]],Bakery_price[#All],2,FALSE),0)</f>
        <v>0</v>
      </c>
      <c r="G8272" s="3">
        <f>Bakery[[#This Row],[Price]]*Bakery[[#This Row],[Quantity]]</f>
        <v>0</v>
      </c>
    </row>
    <row r="8273" spans="1:7" x14ac:dyDescent="0.25">
      <c r="A8273">
        <v>2020</v>
      </c>
      <c r="B8273" t="s">
        <v>14</v>
      </c>
      <c r="C8273" s="1">
        <v>19800</v>
      </c>
      <c r="D8273" t="s">
        <v>6</v>
      </c>
      <c r="E8273" s="2">
        <v>1</v>
      </c>
      <c r="F8273">
        <f>IFERROR(VLOOKUP(Bakery[[#This Row],[Products]],Bakery_price[#All],2,FALSE),0)</f>
        <v>4800</v>
      </c>
      <c r="G8273" s="3">
        <f>Bakery[[#This Row],[Price]]*Bakery[[#This Row],[Quantity]]</f>
        <v>4800</v>
      </c>
    </row>
    <row r="8274" spans="1:7" x14ac:dyDescent="0.25">
      <c r="A8274">
        <v>2020</v>
      </c>
      <c r="B8274" t="s">
        <v>14</v>
      </c>
      <c r="C8274" s="1">
        <v>19800</v>
      </c>
      <c r="D8274" t="s">
        <v>7</v>
      </c>
      <c r="E8274" s="2">
        <v>1</v>
      </c>
      <c r="F8274">
        <f>IFERROR(VLOOKUP(Bakery[[#This Row],[Products]],Bakery_price[#All],2,FALSE),0)</f>
        <v>0</v>
      </c>
      <c r="G8274" s="3">
        <f>Bakery[[#This Row],[Price]]*Bakery[[#This Row],[Quantity]]</f>
        <v>0</v>
      </c>
    </row>
    <row r="8275" spans="1:7" x14ac:dyDescent="0.25">
      <c r="A8275">
        <v>2020</v>
      </c>
      <c r="B8275" t="s">
        <v>14</v>
      </c>
      <c r="C8275" s="1">
        <v>19800</v>
      </c>
      <c r="D8275" t="s">
        <v>8</v>
      </c>
      <c r="E8275" s="2">
        <v>1</v>
      </c>
      <c r="F8275">
        <f>IFERROR(VLOOKUP(Bakery[[#This Row],[Products]],Bakery_price[#All],2,FALSE),0)</f>
        <v>4800</v>
      </c>
      <c r="G8275" s="3">
        <f>Bakery[[#This Row],[Price]]*Bakery[[#This Row],[Quantity]]</f>
        <v>4800</v>
      </c>
    </row>
    <row r="8276" spans="1:7" x14ac:dyDescent="0.25">
      <c r="A8276">
        <v>2020</v>
      </c>
      <c r="B8276" t="s">
        <v>14</v>
      </c>
      <c r="C8276" s="1">
        <v>19800</v>
      </c>
      <c r="D8276" t="s">
        <v>27</v>
      </c>
      <c r="E8276" s="2">
        <v>1</v>
      </c>
      <c r="F8276">
        <f>IFERROR(VLOOKUP(Bakery[[#This Row],[Products]],Bakery_price[#All],2,FALSE),0)</f>
        <v>4500</v>
      </c>
      <c r="G8276" s="3">
        <f>Bakery[[#This Row],[Price]]*Bakery[[#This Row],[Quantity]]</f>
        <v>4500</v>
      </c>
    </row>
    <row r="8277" spans="1:7" x14ac:dyDescent="0.25">
      <c r="A8277">
        <v>2020</v>
      </c>
      <c r="B8277" t="s">
        <v>14</v>
      </c>
      <c r="C8277" s="1">
        <v>14300</v>
      </c>
      <c r="D8277" t="s">
        <v>6</v>
      </c>
      <c r="E8277" s="2">
        <v>1</v>
      </c>
      <c r="F8277">
        <f>IFERROR(VLOOKUP(Bakery[[#This Row],[Products]],Bakery_price[#All],2,FALSE),0)</f>
        <v>4800</v>
      </c>
      <c r="G8277" s="3">
        <f>Bakery[[#This Row],[Price]]*Bakery[[#This Row],[Quantity]]</f>
        <v>4800</v>
      </c>
    </row>
    <row r="8278" spans="1:7" x14ac:dyDescent="0.25">
      <c r="A8278">
        <v>2020</v>
      </c>
      <c r="B8278" t="s">
        <v>14</v>
      </c>
      <c r="C8278" s="1">
        <v>14300</v>
      </c>
      <c r="D8278" t="s">
        <v>15</v>
      </c>
      <c r="E8278" s="2">
        <v>1</v>
      </c>
      <c r="F8278">
        <f>IFERROR(VLOOKUP(Bakery[[#This Row],[Products]],Bakery_price[#All],2,FALSE),0)</f>
        <v>3500</v>
      </c>
      <c r="G8278" s="3">
        <f>Bakery[[#This Row],[Price]]*Bakery[[#This Row],[Quantity]]</f>
        <v>3500</v>
      </c>
    </row>
    <row r="8279" spans="1:7" x14ac:dyDescent="0.25">
      <c r="A8279">
        <v>2020</v>
      </c>
      <c r="B8279" t="s">
        <v>14</v>
      </c>
      <c r="C8279" s="1">
        <v>14300</v>
      </c>
      <c r="D8279" t="s">
        <v>17</v>
      </c>
      <c r="E8279" s="2">
        <v>1</v>
      </c>
      <c r="F8279">
        <f>IFERROR(VLOOKUP(Bakery[[#This Row],[Products]],Bakery_price[#All],2,FALSE),0)</f>
        <v>4000</v>
      </c>
      <c r="G8279" s="3">
        <f>Bakery[[#This Row],[Price]]*Bakery[[#This Row],[Quantity]]</f>
        <v>4000</v>
      </c>
    </row>
    <row r="8280" spans="1:7" x14ac:dyDescent="0.25">
      <c r="A8280">
        <v>2020</v>
      </c>
      <c r="B8280" t="s">
        <v>14</v>
      </c>
      <c r="C8280" s="1">
        <v>15000</v>
      </c>
      <c r="D8280" t="s">
        <v>24</v>
      </c>
      <c r="E8280" s="2">
        <v>1</v>
      </c>
      <c r="F8280">
        <f>IFERROR(VLOOKUP(Bakery[[#This Row],[Products]],Bakery_price[#All],2,FALSE),0)</f>
        <v>3500</v>
      </c>
      <c r="G8280" s="3">
        <f>Bakery[[#This Row],[Price]]*Bakery[[#This Row],[Quantity]]</f>
        <v>3500</v>
      </c>
    </row>
    <row r="8281" spans="1:7" x14ac:dyDescent="0.25">
      <c r="A8281">
        <v>2020</v>
      </c>
      <c r="B8281" t="s">
        <v>14</v>
      </c>
      <c r="C8281" s="1">
        <v>15000</v>
      </c>
      <c r="D8281" t="s">
        <v>8</v>
      </c>
      <c r="E8281" s="2">
        <v>1</v>
      </c>
      <c r="F8281">
        <f>IFERROR(VLOOKUP(Bakery[[#This Row],[Products]],Bakery_price[#All],2,FALSE),0)</f>
        <v>4800</v>
      </c>
      <c r="G8281" s="3">
        <f>Bakery[[#This Row],[Price]]*Bakery[[#This Row],[Quantity]]</f>
        <v>4800</v>
      </c>
    </row>
    <row r="8282" spans="1:7" x14ac:dyDescent="0.25">
      <c r="A8282">
        <v>2020</v>
      </c>
      <c r="B8282" t="s">
        <v>14</v>
      </c>
      <c r="C8282" s="1">
        <v>15000</v>
      </c>
      <c r="D8282" t="s">
        <v>9</v>
      </c>
      <c r="E8282" s="2" t="s">
        <v>32</v>
      </c>
      <c r="F8282">
        <f>IFERROR(VLOOKUP(Bakery[[#This Row],[Products]],Bakery_price[#All],2,FALSE),0)</f>
        <v>5000</v>
      </c>
      <c r="G8282" s="3">
        <f>Bakery[[#This Row],[Price]]*Bakery[[#This Row],[Quantity]]</f>
        <v>5000</v>
      </c>
    </row>
    <row r="8283" spans="1:7" x14ac:dyDescent="0.25">
      <c r="A8283">
        <v>2020</v>
      </c>
      <c r="B8283" t="s">
        <v>14</v>
      </c>
      <c r="C8283" s="1">
        <v>24100</v>
      </c>
      <c r="D8283" t="s">
        <v>6</v>
      </c>
      <c r="E8283" s="2">
        <v>2</v>
      </c>
      <c r="F8283">
        <f>IFERROR(VLOOKUP(Bakery[[#This Row],[Products]],Bakery_price[#All],2,FALSE),0)</f>
        <v>4800</v>
      </c>
      <c r="G8283" s="3">
        <f>Bakery[[#This Row],[Price]]*Bakery[[#This Row],[Quantity]]</f>
        <v>9600</v>
      </c>
    </row>
    <row r="8284" spans="1:7" x14ac:dyDescent="0.25">
      <c r="A8284">
        <v>2020</v>
      </c>
      <c r="B8284" t="s">
        <v>14</v>
      </c>
      <c r="C8284" s="1">
        <v>24100</v>
      </c>
      <c r="D8284" t="s">
        <v>8</v>
      </c>
      <c r="E8284" s="2">
        <v>1</v>
      </c>
      <c r="F8284">
        <f>IFERROR(VLOOKUP(Bakery[[#This Row],[Products]],Bakery_price[#All],2,FALSE),0)</f>
        <v>4800</v>
      </c>
      <c r="G8284" s="3">
        <f>Bakery[[#This Row],[Price]]*Bakery[[#This Row],[Quantity]]</f>
        <v>4800</v>
      </c>
    </row>
    <row r="8285" spans="1:7" x14ac:dyDescent="0.25">
      <c r="A8285">
        <v>2020</v>
      </c>
      <c r="B8285" t="s">
        <v>14</v>
      </c>
      <c r="C8285" s="1">
        <v>24100</v>
      </c>
      <c r="D8285" t="s">
        <v>25</v>
      </c>
      <c r="E8285" s="2">
        <v>1</v>
      </c>
      <c r="F8285">
        <f>IFERROR(VLOOKUP(Bakery[[#This Row],[Products]],Bakery_price[#All],2,FALSE),0)</f>
        <v>3500</v>
      </c>
      <c r="G8285" s="3">
        <f>Bakery[[#This Row],[Price]]*Bakery[[#This Row],[Quantity]]</f>
        <v>3500</v>
      </c>
    </row>
    <row r="8286" spans="1:7" x14ac:dyDescent="0.25">
      <c r="A8286">
        <v>2020</v>
      </c>
      <c r="B8286" t="s">
        <v>14</v>
      </c>
      <c r="C8286" s="1">
        <v>24100</v>
      </c>
      <c r="D8286" t="s">
        <v>12</v>
      </c>
      <c r="E8286" s="2">
        <v>1</v>
      </c>
      <c r="F8286">
        <f>IFERROR(VLOOKUP(Bakery[[#This Row],[Products]],Bakery_price[#All],2,FALSE),0)</f>
        <v>4500</v>
      </c>
      <c r="G8286" s="3">
        <f>Bakery[[#This Row],[Price]]*Bakery[[#This Row],[Quantity]]</f>
        <v>4500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FDEA-5E10-4C0F-BF49-BFF781FF702B}">
  <sheetPr>
    <tabColor rgb="FFFF0000"/>
  </sheetPr>
  <dimension ref="A1:B23"/>
  <sheetViews>
    <sheetView workbookViewId="0">
      <selection activeCell="I13" sqref="I13"/>
    </sheetView>
  </sheetViews>
  <sheetFormatPr defaultRowHeight="15" x14ac:dyDescent="0.25"/>
  <cols>
    <col min="1" max="1" width="17" bestFit="1" customWidth="1"/>
    <col min="2" max="2" width="7.7109375" bestFit="1" customWidth="1"/>
  </cols>
  <sheetData>
    <row r="1" spans="1:2" x14ac:dyDescent="0.25">
      <c r="A1" t="s">
        <v>35</v>
      </c>
      <c r="B1" t="s">
        <v>36</v>
      </c>
    </row>
    <row r="2" spans="1:2" x14ac:dyDescent="0.25">
      <c r="A2" t="s">
        <v>6</v>
      </c>
      <c r="B2">
        <v>4800</v>
      </c>
    </row>
    <row r="3" spans="1:2" x14ac:dyDescent="0.25">
      <c r="A3" t="s">
        <v>15</v>
      </c>
      <c r="B3">
        <v>3500</v>
      </c>
    </row>
    <row r="4" spans="1:2" x14ac:dyDescent="0.25">
      <c r="A4" t="s">
        <v>19</v>
      </c>
      <c r="B4">
        <v>1500</v>
      </c>
    </row>
    <row r="5" spans="1:2" x14ac:dyDescent="0.25">
      <c r="A5" t="s">
        <v>37</v>
      </c>
      <c r="B5">
        <v>4000</v>
      </c>
    </row>
    <row r="6" spans="1:2" x14ac:dyDescent="0.25">
      <c r="A6" t="s">
        <v>24</v>
      </c>
      <c r="B6">
        <v>3500</v>
      </c>
    </row>
    <row r="7" spans="1:2" x14ac:dyDescent="0.25">
      <c r="A7" t="s">
        <v>38</v>
      </c>
      <c r="B7">
        <v>4500</v>
      </c>
    </row>
    <row r="8" spans="1:2" x14ac:dyDescent="0.25">
      <c r="A8" t="s">
        <v>8</v>
      </c>
      <c r="B8">
        <v>4800</v>
      </c>
    </row>
    <row r="9" spans="1:2" x14ac:dyDescent="0.25">
      <c r="A9" t="s">
        <v>17</v>
      </c>
      <c r="B9">
        <v>4000</v>
      </c>
    </row>
    <row r="10" spans="1:2" x14ac:dyDescent="0.25">
      <c r="A10" t="s">
        <v>25</v>
      </c>
      <c r="B10">
        <v>3500</v>
      </c>
    </row>
    <row r="11" spans="1:2" x14ac:dyDescent="0.25">
      <c r="A11" t="s">
        <v>31</v>
      </c>
      <c r="B11">
        <v>4000</v>
      </c>
    </row>
    <row r="12" spans="1:2" x14ac:dyDescent="0.25">
      <c r="A12" t="s">
        <v>39</v>
      </c>
      <c r="B12">
        <v>4500</v>
      </c>
    </row>
    <row r="13" spans="1:2" x14ac:dyDescent="0.25">
      <c r="A13" t="s">
        <v>26</v>
      </c>
      <c r="B13">
        <v>4000</v>
      </c>
    </row>
    <row r="14" spans="1:2" x14ac:dyDescent="0.25">
      <c r="A14" t="s">
        <v>29</v>
      </c>
      <c r="B14">
        <v>4500</v>
      </c>
    </row>
    <row r="15" spans="1:2" x14ac:dyDescent="0.25">
      <c r="A15" t="s">
        <v>9</v>
      </c>
      <c r="B15">
        <v>5000</v>
      </c>
    </row>
    <row r="16" spans="1:2" x14ac:dyDescent="0.25">
      <c r="A16" t="s">
        <v>22</v>
      </c>
      <c r="B16">
        <v>4500</v>
      </c>
    </row>
    <row r="17" spans="1:2" x14ac:dyDescent="0.25">
      <c r="A17" t="s">
        <v>12</v>
      </c>
      <c r="B17">
        <v>4500</v>
      </c>
    </row>
    <row r="18" spans="1:2" x14ac:dyDescent="0.25">
      <c r="A18" t="s">
        <v>30</v>
      </c>
      <c r="B18">
        <v>2500</v>
      </c>
    </row>
    <row r="19" spans="1:2" x14ac:dyDescent="0.25">
      <c r="A19" t="s">
        <v>40</v>
      </c>
      <c r="B19">
        <v>4500</v>
      </c>
    </row>
    <row r="20" spans="1:2" x14ac:dyDescent="0.25">
      <c r="A20" t="s">
        <v>27</v>
      </c>
      <c r="B20">
        <v>4500</v>
      </c>
    </row>
    <row r="21" spans="1:2" x14ac:dyDescent="0.25">
      <c r="A21" t="s">
        <v>28</v>
      </c>
      <c r="B21">
        <v>4500</v>
      </c>
    </row>
    <row r="22" spans="1:2" x14ac:dyDescent="0.25">
      <c r="A22" t="s">
        <v>11</v>
      </c>
      <c r="B22">
        <v>4000</v>
      </c>
    </row>
    <row r="23" spans="1:2" x14ac:dyDescent="0.25">
      <c r="A23" t="s">
        <v>41</v>
      </c>
      <c r="B2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D852-93AF-4ECA-8B5B-4CF579BF8CE0}">
  <sheetPr>
    <tabColor rgb="FFFFC000"/>
  </sheetPr>
  <dimension ref="A1:N54"/>
  <sheetViews>
    <sheetView topLeftCell="E33" workbookViewId="0">
      <selection activeCell="K53" sqref="K53"/>
    </sheetView>
  </sheetViews>
  <sheetFormatPr defaultRowHeight="15" x14ac:dyDescent="0.25"/>
  <cols>
    <col min="1" max="2" width="17" bestFit="1" customWidth="1"/>
    <col min="3" max="3" width="19.5703125" bestFit="1" customWidth="1"/>
    <col min="4" max="4" width="16.85546875" style="7" bestFit="1" customWidth="1"/>
    <col min="5" max="5" width="17" bestFit="1" customWidth="1"/>
    <col min="6" max="6" width="19.5703125" bestFit="1" customWidth="1"/>
    <col min="7" max="7" width="16.85546875" bestFit="1" customWidth="1"/>
    <col min="8" max="8" width="22.140625" bestFit="1" customWidth="1"/>
    <col min="9" max="9" width="24.5703125" bestFit="1" customWidth="1"/>
    <col min="10" max="10" width="22" bestFit="1" customWidth="1"/>
    <col min="11" max="11" width="16.28515625" bestFit="1" customWidth="1"/>
    <col min="12" max="12" width="11.28515625" bestFit="1" customWidth="1"/>
    <col min="13" max="2359" width="16.28515625" bestFit="1" customWidth="1"/>
    <col min="2360" max="2361" width="11.28515625" bestFit="1" customWidth="1"/>
  </cols>
  <sheetData>
    <row r="1" spans="1:7" x14ac:dyDescent="0.25">
      <c r="B1" s="4" t="s">
        <v>46</v>
      </c>
      <c r="D1"/>
    </row>
    <row r="2" spans="1:7" x14ac:dyDescent="0.25">
      <c r="B2" t="s">
        <v>47</v>
      </c>
      <c r="D2"/>
      <c r="E2" t="s">
        <v>48</v>
      </c>
    </row>
    <row r="3" spans="1:7" x14ac:dyDescent="0.25">
      <c r="D3"/>
    </row>
    <row r="4" spans="1:7" x14ac:dyDescent="0.25">
      <c r="D4"/>
    </row>
    <row r="5" spans="1:7" x14ac:dyDescent="0.25">
      <c r="D5"/>
    </row>
    <row r="6" spans="1:7" x14ac:dyDescent="0.25">
      <c r="A6" s="4" t="s">
        <v>44</v>
      </c>
      <c r="B6" t="s">
        <v>45</v>
      </c>
      <c r="C6" t="s">
        <v>49</v>
      </c>
      <c r="D6" t="s">
        <v>50</v>
      </c>
      <c r="E6" t="s">
        <v>45</v>
      </c>
      <c r="F6" t="s">
        <v>49</v>
      </c>
      <c r="G6" t="s">
        <v>50</v>
      </c>
    </row>
    <row r="7" spans="1:7" x14ac:dyDescent="0.25">
      <c r="A7" s="5" t="s">
        <v>31</v>
      </c>
      <c r="B7" s="10">
        <v>584000</v>
      </c>
      <c r="C7" s="10">
        <v>4127100</v>
      </c>
      <c r="D7" s="10">
        <v>124</v>
      </c>
      <c r="E7" s="10">
        <v>356000</v>
      </c>
      <c r="F7" s="10">
        <v>1695400</v>
      </c>
      <c r="G7" s="10">
        <v>78</v>
      </c>
    </row>
    <row r="8" spans="1:7" x14ac:dyDescent="0.25">
      <c r="A8" s="5" t="s">
        <v>7</v>
      </c>
      <c r="B8" s="10">
        <v>0</v>
      </c>
      <c r="C8" s="10">
        <v>4369500</v>
      </c>
      <c r="D8" s="10">
        <v>214</v>
      </c>
      <c r="E8" s="10">
        <v>0</v>
      </c>
      <c r="F8" s="10">
        <v>4188200</v>
      </c>
      <c r="G8" s="10">
        <v>198</v>
      </c>
    </row>
    <row r="9" spans="1:7" x14ac:dyDescent="0.25">
      <c r="A9" s="5" t="s">
        <v>6</v>
      </c>
      <c r="B9" s="10">
        <v>8664000</v>
      </c>
      <c r="C9" s="10">
        <v>24257000</v>
      </c>
      <c r="D9" s="10">
        <v>1106</v>
      </c>
      <c r="E9" s="10">
        <v>6835200</v>
      </c>
      <c r="F9" s="10">
        <v>18599300</v>
      </c>
      <c r="G9" s="10">
        <v>867</v>
      </c>
    </row>
    <row r="10" spans="1:7" x14ac:dyDescent="0.25">
      <c r="A10" s="5" t="s">
        <v>27</v>
      </c>
      <c r="B10" s="10">
        <v>126000</v>
      </c>
      <c r="C10" s="10">
        <v>634200</v>
      </c>
      <c r="D10" s="10">
        <v>27</v>
      </c>
      <c r="E10" s="10">
        <v>121500</v>
      </c>
      <c r="F10" s="10">
        <v>657700</v>
      </c>
      <c r="G10" s="10">
        <v>27</v>
      </c>
    </row>
    <row r="11" spans="1:7" x14ac:dyDescent="0.25">
      <c r="A11" s="5" t="s">
        <v>17</v>
      </c>
      <c r="B11" s="10">
        <v>712000</v>
      </c>
      <c r="C11" s="10">
        <v>3370500</v>
      </c>
      <c r="D11" s="10">
        <v>159</v>
      </c>
      <c r="E11" s="10">
        <v>744000</v>
      </c>
      <c r="F11" s="10">
        <v>3451900</v>
      </c>
      <c r="G11" s="10">
        <v>164</v>
      </c>
    </row>
    <row r="12" spans="1:7" x14ac:dyDescent="0.25">
      <c r="A12" s="5" t="s">
        <v>20</v>
      </c>
      <c r="B12" s="10">
        <v>0</v>
      </c>
      <c r="C12" s="10">
        <v>2225100</v>
      </c>
      <c r="D12" s="10">
        <v>111</v>
      </c>
      <c r="E12" s="10">
        <v>0</v>
      </c>
      <c r="F12" s="10">
        <v>1807600</v>
      </c>
      <c r="G12" s="10">
        <v>82</v>
      </c>
    </row>
    <row r="13" spans="1:7" x14ac:dyDescent="0.25">
      <c r="A13" s="5" t="s">
        <v>9</v>
      </c>
      <c r="B13" s="10">
        <v>170000</v>
      </c>
      <c r="C13" s="10">
        <v>779700</v>
      </c>
      <c r="D13" s="10">
        <v>33</v>
      </c>
      <c r="E13" s="10">
        <v>290000</v>
      </c>
      <c r="F13" s="10">
        <v>1159300</v>
      </c>
      <c r="G13" s="10">
        <v>57</v>
      </c>
    </row>
    <row r="14" spans="1:7" x14ac:dyDescent="0.25">
      <c r="A14" s="5" t="s">
        <v>24</v>
      </c>
      <c r="B14" s="10">
        <v>2159500</v>
      </c>
      <c r="C14" s="10">
        <v>10623600</v>
      </c>
      <c r="D14" s="10">
        <v>424</v>
      </c>
      <c r="E14" s="10">
        <v>1512000</v>
      </c>
      <c r="F14" s="10">
        <v>7182200</v>
      </c>
      <c r="G14" s="10">
        <v>323</v>
      </c>
    </row>
    <row r="15" spans="1:7" x14ac:dyDescent="0.25">
      <c r="A15" s="5" t="s">
        <v>26</v>
      </c>
      <c r="B15" s="10">
        <v>492000</v>
      </c>
      <c r="C15" s="10">
        <v>2519700</v>
      </c>
      <c r="D15" s="10">
        <v>114</v>
      </c>
      <c r="E15" s="10">
        <v>348000</v>
      </c>
      <c r="F15" s="10">
        <v>1801500</v>
      </c>
      <c r="G15" s="10">
        <v>82</v>
      </c>
    </row>
    <row r="16" spans="1:7" x14ac:dyDescent="0.25">
      <c r="A16" s="5" t="s">
        <v>19</v>
      </c>
      <c r="B16" s="10">
        <v>226500</v>
      </c>
      <c r="C16" s="10">
        <v>2848500</v>
      </c>
      <c r="D16" s="10">
        <v>134</v>
      </c>
      <c r="E16" s="10">
        <v>147000</v>
      </c>
      <c r="F16" s="10">
        <v>1794200</v>
      </c>
      <c r="G16" s="10">
        <v>86</v>
      </c>
    </row>
    <row r="17" spans="1:14" x14ac:dyDescent="0.25">
      <c r="A17" s="5" t="s">
        <v>22</v>
      </c>
      <c r="B17" s="10">
        <v>99000</v>
      </c>
      <c r="C17" s="10">
        <v>491200</v>
      </c>
      <c r="D17" s="10">
        <v>21</v>
      </c>
      <c r="E17" s="10">
        <v>72000</v>
      </c>
      <c r="F17" s="10">
        <v>331100</v>
      </c>
      <c r="G17" s="10">
        <v>14</v>
      </c>
    </row>
    <row r="18" spans="1:14" x14ac:dyDescent="0.25">
      <c r="A18" s="5" t="s">
        <v>11</v>
      </c>
      <c r="B18" s="10">
        <v>100000</v>
      </c>
      <c r="C18" s="10">
        <v>519900</v>
      </c>
      <c r="D18" s="10">
        <v>24</v>
      </c>
      <c r="E18" s="10">
        <v>96000</v>
      </c>
      <c r="F18" s="10">
        <v>572000</v>
      </c>
      <c r="G18" s="10">
        <v>23</v>
      </c>
    </row>
    <row r="19" spans="1:14" x14ac:dyDescent="0.25">
      <c r="A19" s="5" t="s">
        <v>16</v>
      </c>
      <c r="B19" s="10">
        <v>0</v>
      </c>
      <c r="C19" s="10">
        <v>1746200</v>
      </c>
      <c r="D19" s="10">
        <v>78</v>
      </c>
      <c r="E19" s="10">
        <v>0</v>
      </c>
      <c r="F19" s="10">
        <v>1308700</v>
      </c>
      <c r="G19" s="10">
        <v>59</v>
      </c>
    </row>
    <row r="20" spans="1:14" x14ac:dyDescent="0.25">
      <c r="A20" s="5" t="s">
        <v>12</v>
      </c>
      <c r="B20" s="10">
        <v>1332000</v>
      </c>
      <c r="C20" s="10">
        <v>6210600</v>
      </c>
      <c r="D20" s="10">
        <v>274</v>
      </c>
      <c r="E20" s="10">
        <v>1215000</v>
      </c>
      <c r="F20" s="10">
        <v>5501500</v>
      </c>
      <c r="G20" s="10">
        <v>245</v>
      </c>
    </row>
    <row r="21" spans="1:14" x14ac:dyDescent="0.25">
      <c r="A21" s="5" t="s">
        <v>25</v>
      </c>
      <c r="B21" s="10">
        <v>1526000</v>
      </c>
      <c r="C21" s="10">
        <v>8925100</v>
      </c>
      <c r="D21" s="10">
        <v>340</v>
      </c>
      <c r="E21" s="10">
        <v>1015000</v>
      </c>
      <c r="F21" s="10">
        <v>5480400</v>
      </c>
      <c r="G21" s="10">
        <v>247</v>
      </c>
    </row>
    <row r="22" spans="1:14" x14ac:dyDescent="0.25">
      <c r="A22" s="5" t="s">
        <v>29</v>
      </c>
      <c r="B22" s="10">
        <v>972000</v>
      </c>
      <c r="C22" s="10">
        <v>5712700</v>
      </c>
      <c r="D22" s="10">
        <v>194</v>
      </c>
      <c r="E22" s="10">
        <v>801000</v>
      </c>
      <c r="F22" s="10">
        <v>3650200</v>
      </c>
      <c r="G22" s="10">
        <v>149</v>
      </c>
    </row>
    <row r="23" spans="1:14" x14ac:dyDescent="0.25">
      <c r="A23" s="5" t="s">
        <v>15</v>
      </c>
      <c r="B23" s="10">
        <v>1792000</v>
      </c>
      <c r="C23" s="10">
        <v>10558000</v>
      </c>
      <c r="D23" s="10">
        <v>432</v>
      </c>
      <c r="E23" s="10">
        <v>1806000</v>
      </c>
      <c r="F23" s="10">
        <v>8931600</v>
      </c>
      <c r="G23" s="10">
        <v>425</v>
      </c>
    </row>
    <row r="24" spans="1:14" x14ac:dyDescent="0.25">
      <c r="A24" s="5" t="s">
        <v>28</v>
      </c>
      <c r="B24" s="10">
        <v>31500</v>
      </c>
      <c r="C24" s="10">
        <v>161500</v>
      </c>
      <c r="D24" s="10">
        <v>7</v>
      </c>
      <c r="E24" s="10"/>
      <c r="F24" s="10"/>
      <c r="G24" s="10"/>
    </row>
    <row r="25" spans="1:14" x14ac:dyDescent="0.25">
      <c r="A25" s="5" t="s">
        <v>8</v>
      </c>
      <c r="B25" s="10">
        <v>2308800</v>
      </c>
      <c r="C25" s="10">
        <v>8737900</v>
      </c>
      <c r="D25" s="10">
        <v>400</v>
      </c>
      <c r="E25" s="10">
        <v>2227200</v>
      </c>
      <c r="F25" s="10">
        <v>8158300</v>
      </c>
      <c r="G25" s="10">
        <v>379</v>
      </c>
    </row>
    <row r="26" spans="1:14" x14ac:dyDescent="0.25">
      <c r="A26" s="5" t="s">
        <v>10</v>
      </c>
      <c r="B26" s="10">
        <v>0</v>
      </c>
      <c r="C26" s="10">
        <v>2538500</v>
      </c>
      <c r="D26" s="10">
        <v>117</v>
      </c>
      <c r="E26" s="10">
        <v>0</v>
      </c>
      <c r="F26" s="10">
        <v>2060900</v>
      </c>
      <c r="G26" s="10">
        <v>92</v>
      </c>
    </row>
    <row r="27" spans="1:14" x14ac:dyDescent="0.25">
      <c r="A27" s="5" t="s">
        <v>30</v>
      </c>
      <c r="B27" s="10">
        <v>760000</v>
      </c>
      <c r="C27" s="10">
        <v>4728200</v>
      </c>
      <c r="D27" s="10">
        <v>222</v>
      </c>
      <c r="E27" s="10">
        <v>430000</v>
      </c>
      <c r="F27" s="10">
        <v>2886700</v>
      </c>
      <c r="G27" s="10">
        <v>133</v>
      </c>
    </row>
    <row r="28" spans="1:14" x14ac:dyDescent="0.25">
      <c r="D28"/>
    </row>
    <row r="29" spans="1:14" x14ac:dyDescent="0.25">
      <c r="A29" s="5" t="s">
        <v>51</v>
      </c>
      <c r="B29" s="5" t="s">
        <v>52</v>
      </c>
      <c r="C29" s="5" t="s">
        <v>53</v>
      </c>
      <c r="D29" s="8" t="s">
        <v>54</v>
      </c>
      <c r="E29" s="5" t="s">
        <v>55</v>
      </c>
      <c r="F29" s="5" t="s">
        <v>56</v>
      </c>
      <c r="G29" s="5" t="s">
        <v>57</v>
      </c>
      <c r="H29" s="5" t="s">
        <v>58</v>
      </c>
      <c r="I29" s="5" t="s">
        <v>59</v>
      </c>
      <c r="J29" s="5" t="s">
        <v>60</v>
      </c>
      <c r="K29" s="5" t="s">
        <v>61</v>
      </c>
      <c r="L29" s="5" t="s">
        <v>62</v>
      </c>
      <c r="M29" s="5" t="s">
        <v>63</v>
      </c>
      <c r="N29" s="5" t="s">
        <v>64</v>
      </c>
    </row>
    <row r="30" spans="1:14" x14ac:dyDescent="0.25">
      <c r="A30" s="5" t="s">
        <v>6</v>
      </c>
      <c r="B30" s="6">
        <f>IFERROR(VLOOKUP(Table3[[#This Row],[products]],A1:G27,2,FALSE),0)</f>
        <v>8664000</v>
      </c>
      <c r="C30" s="6">
        <f>IFERROR(VLOOKUP(Table3[[#This Row],[products]],A1:G27,5,FALSE),0)</f>
        <v>6835200</v>
      </c>
      <c r="D30" s="8">
        <f>IFERROR(Table3[[#This Row],[sales-2020]]/Table3[[#This Row],[sales-2019]]-1,0)</f>
        <v>-0.21108033240997226</v>
      </c>
      <c r="E30" s="9">
        <v>1000000</v>
      </c>
      <c r="F30" s="5" t="str">
        <f>IF(Table3[[#This Row],[%]]&gt;0,"↑"&amp;TEXT(Table3[[#This Row],[%]],"0%"),"↓"&amp;TEXT(-Table3[[#This Row],[%]],"0%"))</f>
        <v>↓21%</v>
      </c>
      <c r="G30" s="5">
        <f>IFERROR(VLOOKUP(Table3[[#This Row],[products]],A1:G27,4,FALSE),0)</f>
        <v>1106</v>
      </c>
      <c r="H30" s="5">
        <f>IFERROR(VLOOKUP(Table3[[#This Row],[products]],A1:G27,7,FALSE),0)</f>
        <v>867</v>
      </c>
      <c r="I30" s="5">
        <f>Table3[[#This Row],[units-2020]]-Table3[[#This Row],[units-2019]]</f>
        <v>-239</v>
      </c>
      <c r="J30" s="6">
        <f>IFERROR(VLOOKUP(Table3[[#This Row],[products]],A1:G27,3,FALSE),0)</f>
        <v>24257000</v>
      </c>
      <c r="K30" s="6">
        <f>IFERROR(VLOOKUP(Table3[[#This Row],[products]],A1:G27,6,FALSE),0)</f>
        <v>18599300</v>
      </c>
      <c r="L30" s="8">
        <f>IFERROR(Table3[[#This Row],[amount-2020]]/Table3[[#This Row],[amount-2019]]-1,0)</f>
        <v>-0.23323988951642827</v>
      </c>
      <c r="M30" s="5">
        <v>10000000</v>
      </c>
      <c r="N30" s="5" t="str">
        <f>IF(Table3[[#This Row],[%2]]&gt;0,"↑"&amp;TEXT(Table3[[#This Row],[%2]],"0%"),"↓"&amp;TEXT(-Table3[[#This Row],[%2]],"0%"))</f>
        <v>↓23%</v>
      </c>
    </row>
    <row r="31" spans="1:14" x14ac:dyDescent="0.25">
      <c r="A31" s="5" t="s">
        <v>8</v>
      </c>
      <c r="B31" s="6">
        <f>IFERROR(VLOOKUP(Table3[[#This Row],[products]],A2:G28,2,FALSE),0)</f>
        <v>2308800</v>
      </c>
      <c r="C31" s="6">
        <f>IFERROR(VLOOKUP(Table3[[#This Row],[products]],A2:G28,5,FALSE),0)</f>
        <v>2227200</v>
      </c>
      <c r="D31" s="8">
        <f>IFERROR(Table3[[#This Row],[sales-2020]]/Table3[[#This Row],[sales-2019]]-1,0)</f>
        <v>-3.5343035343035289E-2</v>
      </c>
      <c r="E31" s="9">
        <v>1000000</v>
      </c>
      <c r="F31" s="5" t="str">
        <f>IF(Table3[[#This Row],[%]]&gt;0,"↑"&amp;TEXT(Table3[[#This Row],[%]],"0%"),"↓"&amp;TEXT(-Table3[[#This Row],[%]],"0%"))</f>
        <v>↓4%</v>
      </c>
      <c r="G31" s="5">
        <f>IFERROR(VLOOKUP(Table3[[#This Row],[products]],A2:G28,4,FALSE),0)</f>
        <v>400</v>
      </c>
      <c r="H31" s="5">
        <f>IFERROR(VLOOKUP(Table3[[#This Row],[products]],A2:G28,7,FALSE),0)</f>
        <v>379</v>
      </c>
      <c r="I31" s="5">
        <f>Table3[[#This Row],[units-2020]]-Table3[[#This Row],[units-2019]]</f>
        <v>-21</v>
      </c>
      <c r="J31" s="6">
        <f>IFERROR(VLOOKUP(Table3[[#This Row],[products]],A2:G28,3,FALSE),0)</f>
        <v>8737900</v>
      </c>
      <c r="K31" s="6">
        <f>IFERROR(VLOOKUP(Table3[[#This Row],[products]],A2:G28,6,FALSE),0)</f>
        <v>8158300</v>
      </c>
      <c r="L31" s="8">
        <f>IFERROR(Table3[[#This Row],[amount-2020]]/Table3[[#This Row],[amount-2019]]-1,0)</f>
        <v>-6.6331727302898824E-2</v>
      </c>
      <c r="M31" s="5">
        <v>10000000</v>
      </c>
      <c r="N31" s="5" t="str">
        <f>IF(Table3[[#This Row],[%2]]&gt;0,"↑"&amp;TEXT(Table3[[#This Row],[%2]],"0%"),"↓"&amp;TEXT(-Table3[[#This Row],[%2]],"0%"))</f>
        <v>↓7%</v>
      </c>
    </row>
    <row r="32" spans="1:14" x14ac:dyDescent="0.25">
      <c r="A32" s="5" t="s">
        <v>24</v>
      </c>
      <c r="B32" s="6">
        <f>IFERROR(VLOOKUP(Table3[[#This Row],[products]],A3:G29,2,FALSE),0)</f>
        <v>2159500</v>
      </c>
      <c r="C32" s="6">
        <f>IFERROR(VLOOKUP(Table3[[#This Row],[products]],A3:G29,5,FALSE),0)</f>
        <v>1512000</v>
      </c>
      <c r="D32" s="8">
        <f>IFERROR(Table3[[#This Row],[sales-2020]]/Table3[[#This Row],[sales-2019]]-1,0)</f>
        <v>-0.29983792544570498</v>
      </c>
      <c r="E32" s="9">
        <v>1000000</v>
      </c>
      <c r="F32" s="5" t="str">
        <f>IF(Table3[[#This Row],[%]]&gt;0,"↑"&amp;TEXT(Table3[[#This Row],[%]],"0%"),"↓"&amp;TEXT(-Table3[[#This Row],[%]],"0%"))</f>
        <v>↓30%</v>
      </c>
      <c r="G32" s="5">
        <f>IFERROR(VLOOKUP(Table3[[#This Row],[products]],A3:G29,4,FALSE),0)</f>
        <v>424</v>
      </c>
      <c r="H32" s="5">
        <f>IFERROR(VLOOKUP(Table3[[#This Row],[products]],A3:G29,7,FALSE),0)</f>
        <v>323</v>
      </c>
      <c r="I32" s="5">
        <f>Table3[[#This Row],[units-2020]]-Table3[[#This Row],[units-2019]]</f>
        <v>-101</v>
      </c>
      <c r="J32" s="6">
        <f>IFERROR(VLOOKUP(Table3[[#This Row],[products]],A3:G29,3,FALSE),0)</f>
        <v>10623600</v>
      </c>
      <c r="K32" s="6">
        <f>IFERROR(VLOOKUP(Table3[[#This Row],[products]],A3:G29,6,FALSE),0)</f>
        <v>7182200</v>
      </c>
      <c r="L32" s="8">
        <f>IFERROR(Table3[[#This Row],[amount-2020]]/Table3[[#This Row],[amount-2019]]-1,0)</f>
        <v>-0.32393915433563014</v>
      </c>
      <c r="M32" s="5">
        <v>10000000</v>
      </c>
      <c r="N32" s="5" t="str">
        <f>IF(Table3[[#This Row],[%2]]&gt;0,"↑"&amp;TEXT(Table3[[#This Row],[%2]],"0%"),"↓"&amp;TEXT(-Table3[[#This Row],[%2]],"0%"))</f>
        <v>↓32%</v>
      </c>
    </row>
    <row r="33" spans="1:14" x14ac:dyDescent="0.25">
      <c r="A33" s="5" t="s">
        <v>15</v>
      </c>
      <c r="B33" s="6">
        <f>IFERROR(VLOOKUP(Table3[[#This Row],[products]],A4:G30,2,FALSE),0)</f>
        <v>1792000</v>
      </c>
      <c r="C33" s="6">
        <f>IFERROR(VLOOKUP(Table3[[#This Row],[products]],A4:G30,5,FALSE),0)</f>
        <v>1806000</v>
      </c>
      <c r="D33" s="8">
        <f>IFERROR(Table3[[#This Row],[sales-2020]]/Table3[[#This Row],[sales-2019]]-1,0)</f>
        <v>7.8125E-3</v>
      </c>
      <c r="E33" s="9">
        <v>1000000</v>
      </c>
      <c r="F33" s="5" t="str">
        <f>IF(Table3[[#This Row],[%]]&gt;0,"↑"&amp;TEXT(Table3[[#This Row],[%]],"0%"),"↓"&amp;TEXT(-Table3[[#This Row],[%]],"0%"))</f>
        <v>↑1%</v>
      </c>
      <c r="G33" s="5">
        <f>IFERROR(VLOOKUP(Table3[[#This Row],[products]],A4:G30,4,FALSE),0)</f>
        <v>432</v>
      </c>
      <c r="H33" s="5">
        <f>IFERROR(VLOOKUP(Table3[[#This Row],[products]],A4:G30,7,FALSE),0)</f>
        <v>425</v>
      </c>
      <c r="I33" s="5">
        <f>Table3[[#This Row],[units-2020]]-Table3[[#This Row],[units-2019]]</f>
        <v>-7</v>
      </c>
      <c r="J33" s="6">
        <f>IFERROR(VLOOKUP(Table3[[#This Row],[products]],A4:G30,3,FALSE),0)</f>
        <v>10558000</v>
      </c>
      <c r="K33" s="6">
        <f>IFERROR(VLOOKUP(Table3[[#This Row],[products]],A4:G30,6,FALSE),0)</f>
        <v>8931600</v>
      </c>
      <c r="L33" s="8">
        <f>IFERROR(Table3[[#This Row],[amount-2020]]/Table3[[#This Row],[amount-2019]]-1,0)</f>
        <v>-0.15404432657700318</v>
      </c>
      <c r="M33" s="5">
        <v>10000000</v>
      </c>
      <c r="N33" s="5" t="str">
        <f>IF(Table3[[#This Row],[%2]]&gt;0,"↑"&amp;TEXT(Table3[[#This Row],[%2]],"0%"),"↓"&amp;TEXT(-Table3[[#This Row],[%2]],"0%"))</f>
        <v>↓15%</v>
      </c>
    </row>
    <row r="34" spans="1:14" x14ac:dyDescent="0.25">
      <c r="A34" s="5" t="s">
        <v>25</v>
      </c>
      <c r="B34" s="6">
        <f>IFERROR(VLOOKUP(Table3[[#This Row],[products]],A5:G31,2,FALSE),0)</f>
        <v>1526000</v>
      </c>
      <c r="C34" s="6">
        <f>IFERROR(VLOOKUP(Table3[[#This Row],[products]],A5:G31,5,FALSE),0)</f>
        <v>1015000</v>
      </c>
      <c r="D34" s="8">
        <f>IFERROR(Table3[[#This Row],[sales-2020]]/Table3[[#This Row],[sales-2019]]-1,0)</f>
        <v>-0.33486238532110091</v>
      </c>
      <c r="E34" s="9">
        <v>1000000</v>
      </c>
      <c r="F34" s="5" t="str">
        <f>IF(Table3[[#This Row],[%]]&gt;0,"↑"&amp;TEXT(Table3[[#This Row],[%]],"0%"),"↓"&amp;TEXT(-Table3[[#This Row],[%]],"0%"))</f>
        <v>↓33%</v>
      </c>
      <c r="G34" s="5">
        <f>IFERROR(VLOOKUP(Table3[[#This Row],[products]],A5:G31,4,FALSE),0)</f>
        <v>340</v>
      </c>
      <c r="H34" s="5">
        <f>IFERROR(VLOOKUP(Table3[[#This Row],[products]],A5:G31,7,FALSE),0)</f>
        <v>247</v>
      </c>
      <c r="I34" s="5">
        <f>Table3[[#This Row],[units-2020]]-Table3[[#This Row],[units-2019]]</f>
        <v>-93</v>
      </c>
      <c r="J34" s="6">
        <f>IFERROR(VLOOKUP(Table3[[#This Row],[products]],A5:G31,3,FALSE),0)</f>
        <v>8925100</v>
      </c>
      <c r="K34" s="6">
        <f>IFERROR(VLOOKUP(Table3[[#This Row],[products]],A5:G31,6,FALSE),0)</f>
        <v>5480400</v>
      </c>
      <c r="L34" s="8">
        <f>IFERROR(Table3[[#This Row],[amount-2020]]/Table3[[#This Row],[amount-2019]]-1,0)</f>
        <v>-0.3859564598715981</v>
      </c>
      <c r="M34" s="5">
        <v>10000000</v>
      </c>
      <c r="N34" s="5" t="str">
        <f>IF(Table3[[#This Row],[%2]]&gt;0,"↑"&amp;TEXT(Table3[[#This Row],[%2]],"0%"),"↓"&amp;TEXT(-Table3[[#This Row],[%2]],"0%"))</f>
        <v>↓39%</v>
      </c>
    </row>
    <row r="35" spans="1:14" x14ac:dyDescent="0.25">
      <c r="A35" s="5" t="s">
        <v>12</v>
      </c>
      <c r="B35" s="6">
        <f>IFERROR(VLOOKUP(Table3[[#This Row],[products]],A6:G32,2,FALSE),0)</f>
        <v>1332000</v>
      </c>
      <c r="C35" s="6">
        <f>IFERROR(VLOOKUP(Table3[[#This Row],[products]],A6:G32,5,FALSE),0)</f>
        <v>1215000</v>
      </c>
      <c r="D35" s="8">
        <f>IFERROR(Table3[[#This Row],[sales-2020]]/Table3[[#This Row],[sales-2019]]-1,0)</f>
        <v>-8.7837837837837829E-2</v>
      </c>
      <c r="E35" s="9">
        <v>1000000</v>
      </c>
      <c r="F35" s="5" t="str">
        <f>IF(Table3[[#This Row],[%]]&gt;0,"↑"&amp;TEXT(Table3[[#This Row],[%]],"0%"),"↓"&amp;TEXT(-Table3[[#This Row],[%]],"0%"))</f>
        <v>↓9%</v>
      </c>
      <c r="G35" s="5">
        <f>IFERROR(VLOOKUP(Table3[[#This Row],[products]],A6:G32,4,FALSE),0)</f>
        <v>274</v>
      </c>
      <c r="H35" s="5">
        <f>IFERROR(VLOOKUP(Table3[[#This Row],[products]],A6:G32,7,FALSE),0)</f>
        <v>245</v>
      </c>
      <c r="I35" s="5">
        <f>Table3[[#This Row],[units-2020]]-Table3[[#This Row],[units-2019]]</f>
        <v>-29</v>
      </c>
      <c r="J35" s="6">
        <f>IFERROR(VLOOKUP(Table3[[#This Row],[products]],A6:G32,3,FALSE),0)</f>
        <v>6210600</v>
      </c>
      <c r="K35" s="6">
        <f>IFERROR(VLOOKUP(Table3[[#This Row],[products]],A6:G32,6,FALSE),0)</f>
        <v>5501500</v>
      </c>
      <c r="L35" s="8">
        <f>IFERROR(Table3[[#This Row],[amount-2020]]/Table3[[#This Row],[amount-2019]]-1,0)</f>
        <v>-0.11417576401635909</v>
      </c>
      <c r="M35" s="5">
        <v>10000000</v>
      </c>
      <c r="N35" s="5" t="str">
        <f>IF(Table3[[#This Row],[%2]]&gt;0,"↑"&amp;TEXT(Table3[[#This Row],[%2]],"0%"),"↓"&amp;TEXT(-Table3[[#This Row],[%2]],"0%"))</f>
        <v>↓11%</v>
      </c>
    </row>
    <row r="36" spans="1:14" x14ac:dyDescent="0.25">
      <c r="A36" s="5" t="s">
        <v>29</v>
      </c>
      <c r="B36" s="6">
        <f>IFERROR(VLOOKUP(Table3[[#This Row],[products]],A7:G33,2,FALSE),0)</f>
        <v>972000</v>
      </c>
      <c r="C36" s="6">
        <f>IFERROR(VLOOKUP(Table3[[#This Row],[products]],A7:G33,5,FALSE),0)</f>
        <v>801000</v>
      </c>
      <c r="D36" s="8">
        <f>IFERROR(Table3[[#This Row],[sales-2020]]/Table3[[#This Row],[sales-2019]]-1,0)</f>
        <v>-0.17592592592592593</v>
      </c>
      <c r="E36" s="9">
        <v>1000000</v>
      </c>
      <c r="F36" s="5" t="str">
        <f>IF(Table3[[#This Row],[%]]&gt;0,"↑"&amp;TEXT(Table3[[#This Row],[%]],"0%"),"↓"&amp;TEXT(-Table3[[#This Row],[%]],"0%"))</f>
        <v>↓18%</v>
      </c>
      <c r="G36" s="5">
        <f>IFERROR(VLOOKUP(Table3[[#This Row],[products]],A7:G33,4,FALSE),0)</f>
        <v>194</v>
      </c>
      <c r="H36" s="5">
        <f>IFERROR(VLOOKUP(Table3[[#This Row],[products]],A7:G33,7,FALSE),0)</f>
        <v>149</v>
      </c>
      <c r="I36" s="5">
        <f>Table3[[#This Row],[units-2020]]-Table3[[#This Row],[units-2019]]</f>
        <v>-45</v>
      </c>
      <c r="J36" s="6">
        <f>IFERROR(VLOOKUP(Table3[[#This Row],[products]],A7:G33,3,FALSE),0)</f>
        <v>5712700</v>
      </c>
      <c r="K36" s="6">
        <f>IFERROR(VLOOKUP(Table3[[#This Row],[products]],A7:G33,6,FALSE),0)</f>
        <v>3650200</v>
      </c>
      <c r="L36" s="8">
        <f>IFERROR(Table3[[#This Row],[amount-2020]]/Table3[[#This Row],[amount-2019]]-1,0)</f>
        <v>-0.3610376879584084</v>
      </c>
      <c r="M36" s="5">
        <v>10000000</v>
      </c>
      <c r="N36" s="5" t="str">
        <f>IF(Table3[[#This Row],[%2]]&gt;0,"↑"&amp;TEXT(Table3[[#This Row],[%2]],"0%"),"↓"&amp;TEXT(-Table3[[#This Row],[%2]],"0%"))</f>
        <v>↓36%</v>
      </c>
    </row>
    <row r="37" spans="1:14" x14ac:dyDescent="0.25">
      <c r="A37" s="5" t="s">
        <v>30</v>
      </c>
      <c r="B37" s="6">
        <f>IFERROR(VLOOKUP(Table3[[#This Row],[products]],A8:G34,2,FALSE),0)</f>
        <v>760000</v>
      </c>
      <c r="C37" s="6">
        <f>IFERROR(VLOOKUP(Table3[[#This Row],[products]],A8:G34,5,FALSE),0)</f>
        <v>430000</v>
      </c>
      <c r="D37" s="8">
        <f>IFERROR(Table3[[#This Row],[sales-2020]]/Table3[[#This Row],[sales-2019]]-1,0)</f>
        <v>-0.43421052631578949</v>
      </c>
      <c r="E37" s="9">
        <v>1000000</v>
      </c>
      <c r="F37" s="5" t="str">
        <f>IF(Table3[[#This Row],[%]]&gt;0,"↑"&amp;TEXT(Table3[[#This Row],[%]],"0%"),"↓"&amp;TEXT(-Table3[[#This Row],[%]],"0%"))</f>
        <v>↓43%</v>
      </c>
      <c r="G37" s="5">
        <f>IFERROR(VLOOKUP(Table3[[#This Row],[products]],A8:G34,4,FALSE),0)</f>
        <v>222</v>
      </c>
      <c r="H37" s="5">
        <f>IFERROR(VLOOKUP(Table3[[#This Row],[products]],A8:G34,7,FALSE),0)</f>
        <v>133</v>
      </c>
      <c r="I37" s="5">
        <f>Table3[[#This Row],[units-2020]]-Table3[[#This Row],[units-2019]]</f>
        <v>-89</v>
      </c>
      <c r="J37" s="6">
        <f>IFERROR(VLOOKUP(Table3[[#This Row],[products]],A8:G34,3,FALSE),0)</f>
        <v>4728200</v>
      </c>
      <c r="K37" s="6">
        <f>IFERROR(VLOOKUP(Table3[[#This Row],[products]],A8:G34,6,FALSE),0)</f>
        <v>2886700</v>
      </c>
      <c r="L37" s="8">
        <f>IFERROR(Table3[[#This Row],[amount-2020]]/Table3[[#This Row],[amount-2019]]-1,0)</f>
        <v>-0.38947168055496806</v>
      </c>
      <c r="M37" s="5">
        <v>10000000</v>
      </c>
      <c r="N37" s="5" t="str">
        <f>IF(Table3[[#This Row],[%2]]&gt;0,"↑"&amp;TEXT(Table3[[#This Row],[%2]],"0%"),"↓"&amp;TEXT(-Table3[[#This Row],[%2]],"0%"))</f>
        <v>↓39%</v>
      </c>
    </row>
    <row r="38" spans="1:14" x14ac:dyDescent="0.25">
      <c r="A38" s="5" t="s">
        <v>17</v>
      </c>
      <c r="B38" s="6">
        <f>IFERROR(VLOOKUP(Table3[[#This Row],[products]],A9:G35,2,FALSE),0)</f>
        <v>712000</v>
      </c>
      <c r="C38" s="6">
        <f>IFERROR(VLOOKUP(Table3[[#This Row],[products]],A9:G35,5,FALSE),0)</f>
        <v>744000</v>
      </c>
      <c r="D38" s="8">
        <f>IFERROR(Table3[[#This Row],[sales-2020]]/Table3[[#This Row],[sales-2019]]-1,0)</f>
        <v>4.4943820224719211E-2</v>
      </c>
      <c r="E38" s="9">
        <v>1000000</v>
      </c>
      <c r="F38" s="5" t="str">
        <f>IF(Table3[[#This Row],[%]]&gt;0,"↑"&amp;TEXT(Table3[[#This Row],[%]],"0%"),"↓"&amp;TEXT(-Table3[[#This Row],[%]],"0%"))</f>
        <v>↑4%</v>
      </c>
      <c r="G38" s="5">
        <f>IFERROR(VLOOKUP(Table3[[#This Row],[products]],A9:G35,4,FALSE),0)</f>
        <v>159</v>
      </c>
      <c r="H38" s="5">
        <f>IFERROR(VLOOKUP(Table3[[#This Row],[products]],A9:G35,7,FALSE),0)</f>
        <v>164</v>
      </c>
      <c r="I38" s="5">
        <f>Table3[[#This Row],[units-2020]]-Table3[[#This Row],[units-2019]]</f>
        <v>5</v>
      </c>
      <c r="J38" s="6">
        <f>IFERROR(VLOOKUP(Table3[[#This Row],[products]],A9:G35,3,FALSE),0)</f>
        <v>3370500</v>
      </c>
      <c r="K38" s="6">
        <f>IFERROR(VLOOKUP(Table3[[#This Row],[products]],A9:G35,6,FALSE),0)</f>
        <v>3451900</v>
      </c>
      <c r="L38" s="8">
        <f>IFERROR(Table3[[#This Row],[amount-2020]]/Table3[[#This Row],[amount-2019]]-1,0)</f>
        <v>2.4150719477822324E-2</v>
      </c>
      <c r="M38" s="5">
        <v>10000000</v>
      </c>
      <c r="N38" s="5" t="str">
        <f>IF(Table3[[#This Row],[%2]]&gt;0,"↑"&amp;TEXT(Table3[[#This Row],[%2]],"0%"),"↓"&amp;TEXT(-Table3[[#This Row],[%2]],"0%"))</f>
        <v>↑2%</v>
      </c>
    </row>
    <row r="39" spans="1:14" x14ac:dyDescent="0.25">
      <c r="A39" s="5" t="s">
        <v>26</v>
      </c>
      <c r="B39" s="6">
        <f>IFERROR(VLOOKUP(Table3[[#This Row],[products]],A10:G36,2,FALSE),0)</f>
        <v>492000</v>
      </c>
      <c r="C39" s="6">
        <f>IFERROR(VLOOKUP(Table3[[#This Row],[products]],A10:G36,5,FALSE),0)</f>
        <v>348000</v>
      </c>
      <c r="D39" s="8">
        <f>IFERROR(Table3[[#This Row],[sales-2020]]/Table3[[#This Row],[sales-2019]]-1,0)</f>
        <v>-0.29268292682926833</v>
      </c>
      <c r="E39" s="9">
        <v>1000000</v>
      </c>
      <c r="F39" s="5" t="str">
        <f>IF(Table3[[#This Row],[%]]&gt;0,"↑"&amp;TEXT(Table3[[#This Row],[%]],"0%"),"↓"&amp;TEXT(-Table3[[#This Row],[%]],"0%"))</f>
        <v>↓29%</v>
      </c>
      <c r="G39" s="5">
        <f>IFERROR(VLOOKUP(Table3[[#This Row],[products]],A10:G36,4,FALSE),0)</f>
        <v>114</v>
      </c>
      <c r="H39" s="5">
        <f>IFERROR(VLOOKUP(Table3[[#This Row],[products]],A10:G36,7,FALSE),0)</f>
        <v>82</v>
      </c>
      <c r="I39" s="5">
        <f>Table3[[#This Row],[units-2020]]-Table3[[#This Row],[units-2019]]</f>
        <v>-32</v>
      </c>
      <c r="J39" s="6">
        <f>IFERROR(VLOOKUP(Table3[[#This Row],[products]],A10:G36,3,FALSE),0)</f>
        <v>2519700</v>
      </c>
      <c r="K39" s="6">
        <f>IFERROR(VLOOKUP(Table3[[#This Row],[products]],A10:G36,6,FALSE),0)</f>
        <v>1801500</v>
      </c>
      <c r="L39" s="8">
        <f>IFERROR(Table3[[#This Row],[amount-2020]]/Table3[[#This Row],[amount-2019]]-1,0)</f>
        <v>-0.28503393261102516</v>
      </c>
      <c r="M39" s="5">
        <v>10000000</v>
      </c>
      <c r="N39" s="5" t="str">
        <f>IF(Table3[[#This Row],[%2]]&gt;0,"↑"&amp;TEXT(Table3[[#This Row],[%2]],"0%"),"↓"&amp;TEXT(-Table3[[#This Row],[%2]],"0%"))</f>
        <v>↓29%</v>
      </c>
    </row>
    <row r="40" spans="1:14" x14ac:dyDescent="0.25">
      <c r="A40" s="5" t="s">
        <v>19</v>
      </c>
      <c r="B40" s="6">
        <f>IFERROR(VLOOKUP(Table3[[#This Row],[products]],A11:G37,2,FALSE),0)</f>
        <v>226500</v>
      </c>
      <c r="C40" s="6">
        <f>IFERROR(VLOOKUP(Table3[[#This Row],[products]],A11:G37,5,FALSE),0)</f>
        <v>147000</v>
      </c>
      <c r="D40" s="8">
        <f>IFERROR(Table3[[#This Row],[sales-2020]]/Table3[[#This Row],[sales-2019]]-1,0)</f>
        <v>-0.35099337748344372</v>
      </c>
      <c r="E40" s="9">
        <v>1000000</v>
      </c>
      <c r="F40" s="5" t="str">
        <f>IF(Table3[[#This Row],[%]]&gt;0,"↑"&amp;TEXT(Table3[[#This Row],[%]],"0%"),"↓"&amp;TEXT(-Table3[[#This Row],[%]],"0%"))</f>
        <v>↓35%</v>
      </c>
      <c r="G40" s="5">
        <f>IFERROR(VLOOKUP(Table3[[#This Row],[products]],A11:G37,4,FALSE),0)</f>
        <v>134</v>
      </c>
      <c r="H40" s="5">
        <f>IFERROR(VLOOKUP(Table3[[#This Row],[products]],A11:G37,7,FALSE),0)</f>
        <v>86</v>
      </c>
      <c r="I40" s="5">
        <f>Table3[[#This Row],[units-2020]]-Table3[[#This Row],[units-2019]]</f>
        <v>-48</v>
      </c>
      <c r="J40" s="6">
        <f>IFERROR(VLOOKUP(Table3[[#This Row],[products]],A11:G37,3,FALSE),0)</f>
        <v>2848500</v>
      </c>
      <c r="K40" s="6">
        <f>IFERROR(VLOOKUP(Table3[[#This Row],[products]],A11:G37,6,FALSE),0)</f>
        <v>1794200</v>
      </c>
      <c r="L40" s="8">
        <f>IFERROR(Table3[[#This Row],[amount-2020]]/Table3[[#This Row],[amount-2019]]-1,0)</f>
        <v>-0.37012462699666493</v>
      </c>
      <c r="M40" s="5">
        <v>10000000</v>
      </c>
      <c r="N40" s="5" t="str">
        <f>IF(Table3[[#This Row],[%2]]&gt;0,"↑"&amp;TEXT(Table3[[#This Row],[%2]],"0%"),"↓"&amp;TEXT(-Table3[[#This Row],[%2]],"0%"))</f>
        <v>↓37%</v>
      </c>
    </row>
    <row r="41" spans="1:14" x14ac:dyDescent="0.25">
      <c r="A41" s="5" t="s">
        <v>9</v>
      </c>
      <c r="B41" s="6">
        <f>IFERROR(VLOOKUP(Table3[[#This Row],[products]],A12:G38,2,FALSE),0)</f>
        <v>170000</v>
      </c>
      <c r="C41" s="6">
        <f>IFERROR(VLOOKUP(Table3[[#This Row],[products]],A12:G38,5,FALSE),0)</f>
        <v>290000</v>
      </c>
      <c r="D41" s="8">
        <f>IFERROR(Table3[[#This Row],[sales-2020]]/Table3[[#This Row],[sales-2019]]-1,0)</f>
        <v>0.70588235294117641</v>
      </c>
      <c r="E41" s="9">
        <v>1000000</v>
      </c>
      <c r="F41" s="5" t="str">
        <f>IF(Table3[[#This Row],[%]]&gt;0,"↑"&amp;TEXT(Table3[[#This Row],[%]],"0%"),"↓"&amp;TEXT(-Table3[[#This Row],[%]],"0%"))</f>
        <v>↑71%</v>
      </c>
      <c r="G41" s="5">
        <f>IFERROR(VLOOKUP(Table3[[#This Row],[products]],A12:G38,4,FALSE),0)</f>
        <v>33</v>
      </c>
      <c r="H41" s="5">
        <f>IFERROR(VLOOKUP(Table3[[#This Row],[products]],A12:G38,7,FALSE),0)</f>
        <v>57</v>
      </c>
      <c r="I41" s="5">
        <f>Table3[[#This Row],[units-2020]]-Table3[[#This Row],[units-2019]]</f>
        <v>24</v>
      </c>
      <c r="J41" s="6">
        <f>IFERROR(VLOOKUP(Table3[[#This Row],[products]],A12:G38,3,FALSE),0)</f>
        <v>779700</v>
      </c>
      <c r="K41" s="6">
        <f>IFERROR(VLOOKUP(Table3[[#This Row],[products]],A12:G38,6,FALSE),0)</f>
        <v>1159300</v>
      </c>
      <c r="L41" s="8">
        <f>IFERROR(Table3[[#This Row],[amount-2020]]/Table3[[#This Row],[amount-2019]]-1,0)</f>
        <v>0.48685391817365664</v>
      </c>
      <c r="M41" s="5">
        <v>10000000</v>
      </c>
      <c r="N41" s="5" t="str">
        <f>IF(Table3[[#This Row],[%2]]&gt;0,"↑"&amp;TEXT(Table3[[#This Row],[%2]],"0%"),"↓"&amp;TEXT(-Table3[[#This Row],[%2]],"0%"))</f>
        <v>↑49%</v>
      </c>
    </row>
    <row r="42" spans="1:14" x14ac:dyDescent="0.25">
      <c r="A42" s="5" t="s">
        <v>11</v>
      </c>
      <c r="B42" s="6">
        <f>IFERROR(VLOOKUP(Table3[[#This Row],[products]],A13:G39,2,FALSE),0)</f>
        <v>100000</v>
      </c>
      <c r="C42" s="6">
        <f>IFERROR(VLOOKUP(Table3[[#This Row],[products]],A13:G39,5,FALSE),0)</f>
        <v>96000</v>
      </c>
      <c r="D42" s="8">
        <f>IFERROR(Table3[[#This Row],[sales-2020]]/Table3[[#This Row],[sales-2019]]-1,0)</f>
        <v>-4.0000000000000036E-2</v>
      </c>
      <c r="E42" s="9">
        <v>1000000</v>
      </c>
      <c r="F42" s="5" t="str">
        <f>IF(Table3[[#This Row],[%]]&gt;0,"↑"&amp;TEXT(Table3[[#This Row],[%]],"0%"),"↓"&amp;TEXT(-Table3[[#This Row],[%]],"0%"))</f>
        <v>↓4%</v>
      </c>
      <c r="G42" s="5">
        <f>IFERROR(VLOOKUP(Table3[[#This Row],[products]],A13:G39,4,FALSE),0)</f>
        <v>24</v>
      </c>
      <c r="H42" s="5">
        <f>IFERROR(VLOOKUP(Table3[[#This Row],[products]],A13:G39,7,FALSE),0)</f>
        <v>23</v>
      </c>
      <c r="I42" s="5">
        <f>Table3[[#This Row],[units-2020]]-Table3[[#This Row],[units-2019]]</f>
        <v>-1</v>
      </c>
      <c r="J42" s="6">
        <f>IFERROR(VLOOKUP(Table3[[#This Row],[products]],A13:G39,3,FALSE),0)</f>
        <v>519900</v>
      </c>
      <c r="K42" s="6">
        <f>IFERROR(VLOOKUP(Table3[[#This Row],[products]],A13:G39,6,FALSE),0)</f>
        <v>572000</v>
      </c>
      <c r="L42" s="8">
        <f>IFERROR(Table3[[#This Row],[amount-2020]]/Table3[[#This Row],[amount-2019]]-1,0)</f>
        <v>0.10021157914983658</v>
      </c>
      <c r="M42" s="5">
        <v>10000000</v>
      </c>
      <c r="N42" s="5" t="str">
        <f>IF(Table3[[#This Row],[%2]]&gt;0,"↑"&amp;TEXT(Table3[[#This Row],[%2]],"0%"),"↓"&amp;TEXT(-Table3[[#This Row],[%2]],"0%"))</f>
        <v>↑10%</v>
      </c>
    </row>
    <row r="43" spans="1:14" x14ac:dyDescent="0.25">
      <c r="A43" s="5" t="s">
        <v>22</v>
      </c>
      <c r="B43" s="6">
        <f>IFERROR(VLOOKUP(Table3[[#This Row],[products]],A14:G40,2,FALSE),0)</f>
        <v>99000</v>
      </c>
      <c r="C43" s="6">
        <f>IFERROR(VLOOKUP(Table3[[#This Row],[products]],A14:G40,5,FALSE),0)</f>
        <v>72000</v>
      </c>
      <c r="D43" s="8">
        <f>IFERROR(Table3[[#This Row],[sales-2020]]/Table3[[#This Row],[sales-2019]]-1,0)</f>
        <v>-0.27272727272727271</v>
      </c>
      <c r="E43" s="9">
        <v>1000000</v>
      </c>
      <c r="F43" s="5" t="str">
        <f>IF(Table3[[#This Row],[%]]&gt;0,"↑"&amp;TEXT(Table3[[#This Row],[%]],"0%"),"↓"&amp;TEXT(-Table3[[#This Row],[%]],"0%"))</f>
        <v>↓27%</v>
      </c>
      <c r="G43" s="5">
        <f>IFERROR(VLOOKUP(Table3[[#This Row],[products]],A14:G40,4,FALSE),0)</f>
        <v>21</v>
      </c>
      <c r="H43" s="5">
        <f>IFERROR(VLOOKUP(Table3[[#This Row],[products]],A14:G40,7,FALSE),0)</f>
        <v>14</v>
      </c>
      <c r="I43" s="5">
        <f>Table3[[#This Row],[units-2020]]-Table3[[#This Row],[units-2019]]</f>
        <v>-7</v>
      </c>
      <c r="J43" s="6">
        <f>IFERROR(VLOOKUP(Table3[[#This Row],[products]],A14:G40,3,FALSE),0)</f>
        <v>491200</v>
      </c>
      <c r="K43" s="6">
        <f>IFERROR(VLOOKUP(Table3[[#This Row],[products]],A14:G40,6,FALSE),0)</f>
        <v>331100</v>
      </c>
      <c r="L43" s="8">
        <f>IFERROR(Table3[[#This Row],[amount-2020]]/Table3[[#This Row],[amount-2019]]-1,0)</f>
        <v>-0.3259364820846905</v>
      </c>
      <c r="M43" s="5">
        <v>10000000</v>
      </c>
      <c r="N43" s="5" t="str">
        <f>IF(Table3[[#This Row],[%2]]&gt;0,"↑"&amp;TEXT(Table3[[#This Row],[%2]],"0%"),"↓"&amp;TEXT(-Table3[[#This Row],[%2]],"0%"))</f>
        <v>↓33%</v>
      </c>
    </row>
    <row r="44" spans="1:14" x14ac:dyDescent="0.25">
      <c r="A44" s="5" t="s">
        <v>28</v>
      </c>
      <c r="B44" s="6">
        <f>IFERROR(VLOOKUP(Table3[[#This Row],[products]],A15:G41,2,FALSE),0)</f>
        <v>31500</v>
      </c>
      <c r="C44" s="6">
        <f>IFERROR(VLOOKUP(Table3[[#This Row],[products]],A15:G41,5,FALSE),0)</f>
        <v>0</v>
      </c>
      <c r="D44" s="8">
        <f>IFERROR(Table3[[#This Row],[sales-2020]]/Table3[[#This Row],[sales-2019]]-1,0)</f>
        <v>-1</v>
      </c>
      <c r="E44" s="9">
        <v>1000000</v>
      </c>
      <c r="F44" s="5" t="str">
        <f>IF(Table3[[#This Row],[%]]&gt;0,"↑"&amp;TEXT(Table3[[#This Row],[%]],"0%"),"↓"&amp;TEXT(-Table3[[#This Row],[%]],"0%"))</f>
        <v>↓100%</v>
      </c>
      <c r="G44" s="5">
        <f>IFERROR(VLOOKUP(Table3[[#This Row],[products]],A15:G41,4,FALSE),0)</f>
        <v>7</v>
      </c>
      <c r="H44" s="5">
        <f>IFERROR(VLOOKUP(Table3[[#This Row],[products]],A15:G41,7,FALSE),0)</f>
        <v>0</v>
      </c>
      <c r="I44" s="5">
        <f>Table3[[#This Row],[units-2020]]-Table3[[#This Row],[units-2019]]</f>
        <v>-7</v>
      </c>
      <c r="J44" s="6">
        <f>IFERROR(VLOOKUP(Table3[[#This Row],[products]],A15:G41,3,FALSE),0)</f>
        <v>161500</v>
      </c>
      <c r="K44" s="6">
        <f>IFERROR(VLOOKUP(Table3[[#This Row],[products]],A15:G41,6,FALSE),0)</f>
        <v>0</v>
      </c>
      <c r="L44" s="8">
        <f>IFERROR(Table3[[#This Row],[amount-2020]]/Table3[[#This Row],[amount-2019]]-1,0)</f>
        <v>-1</v>
      </c>
      <c r="M44" s="5">
        <v>10000000</v>
      </c>
      <c r="N44" s="5" t="str">
        <f>IF(Table3[[#This Row],[%2]]&gt;0,"↑"&amp;TEXT(Table3[[#This Row],[%2]],"0%"),"↓"&amp;TEXT(-Table3[[#This Row],[%2]],"0%"))</f>
        <v>↓100%</v>
      </c>
    </row>
    <row r="45" spans="1:14" x14ac:dyDescent="0.25">
      <c r="A45" s="5" t="s">
        <v>31</v>
      </c>
      <c r="B45" s="6">
        <f>IFERROR(VLOOKUP(Table3[[#This Row],[products]],A16:G42,2,FALSE),0)</f>
        <v>0</v>
      </c>
      <c r="C45" s="6">
        <f>IFERROR(VLOOKUP(Table3[[#This Row],[products]],A16:G42,5,FALSE),0)</f>
        <v>0</v>
      </c>
      <c r="D45" s="8">
        <f>IFERROR(Table3[[#This Row],[sales-2020]]/Table3[[#This Row],[sales-2019]]-1,0)</f>
        <v>0</v>
      </c>
      <c r="E45" s="9">
        <v>1000000</v>
      </c>
      <c r="F45" s="5" t="str">
        <f>IF(Table3[[#This Row],[%]]&gt;0,"↑"&amp;TEXT(Table3[[#This Row],[%]],"0%"),"↓"&amp;TEXT(-Table3[[#This Row],[%]],"0%"))</f>
        <v>↓0%</v>
      </c>
      <c r="G45" s="5">
        <f>IFERROR(VLOOKUP(Table3[[#This Row],[products]],A16:G42,4,FALSE),0)</f>
        <v>0</v>
      </c>
      <c r="H45" s="5">
        <f>IFERROR(VLOOKUP(Table3[[#This Row],[products]],A16:G42,7,FALSE),0)</f>
        <v>0</v>
      </c>
      <c r="I45" s="5">
        <f>Table3[[#This Row],[units-2020]]-Table3[[#This Row],[units-2019]]</f>
        <v>0</v>
      </c>
      <c r="J45" s="6">
        <f>IFERROR(VLOOKUP(Table3[[#This Row],[products]],A16:G42,3,FALSE),0)</f>
        <v>0</v>
      </c>
      <c r="K45" s="6">
        <f>IFERROR(VLOOKUP(Table3[[#This Row],[products]],A16:G42,6,FALSE),0)</f>
        <v>0</v>
      </c>
      <c r="L45" s="8">
        <f>IFERROR(Table3[[#This Row],[amount-2020]]/Table3[[#This Row],[amount-2019]]-1,0)</f>
        <v>0</v>
      </c>
      <c r="M45" s="5">
        <v>10000000</v>
      </c>
      <c r="N45" s="5" t="str">
        <f>IF(Table3[[#This Row],[%2]]&gt;0,"↑"&amp;TEXT(Table3[[#This Row],[%2]],"0%"),"↓"&amp;TEXT(-Table3[[#This Row],[%2]],"0%"))</f>
        <v>↓0%</v>
      </c>
    </row>
    <row r="46" spans="1:14" x14ac:dyDescent="0.25">
      <c r="A46" s="5" t="s">
        <v>27</v>
      </c>
      <c r="B46" s="6">
        <f>IFERROR(VLOOKUP(Table3[[#This Row],[products]],A17:G43,2,FALSE),0)</f>
        <v>0</v>
      </c>
      <c r="C46" s="6">
        <f>IFERROR(VLOOKUP(Table3[[#This Row],[products]],A17:G43,5,FALSE),0)</f>
        <v>0</v>
      </c>
      <c r="D46" s="8">
        <f>IFERROR(Table3[[#This Row],[sales-2020]]/Table3[[#This Row],[sales-2019]]-1,0)</f>
        <v>0</v>
      </c>
      <c r="E46" s="9">
        <v>1000000</v>
      </c>
      <c r="F46" s="5" t="str">
        <f>IF(Table3[[#This Row],[%]]&gt;0,"↑"&amp;TEXT(Table3[[#This Row],[%]],"0%"),"↓"&amp;TEXT(-Table3[[#This Row],[%]],"0%"))</f>
        <v>↓0%</v>
      </c>
      <c r="G46" s="5">
        <f>IFERROR(VLOOKUP(Table3[[#This Row],[products]],A17:G43,4,FALSE),0)</f>
        <v>0</v>
      </c>
      <c r="H46" s="5">
        <f>IFERROR(VLOOKUP(Table3[[#This Row],[products]],A17:G43,7,FALSE),0)</f>
        <v>0</v>
      </c>
      <c r="I46" s="5">
        <f>Table3[[#This Row],[units-2020]]-Table3[[#This Row],[units-2019]]</f>
        <v>0</v>
      </c>
      <c r="J46" s="6">
        <f>IFERROR(VLOOKUP(Table3[[#This Row],[products]],A17:G43,3,FALSE),0)</f>
        <v>0</v>
      </c>
      <c r="K46" s="6">
        <f>IFERROR(VLOOKUP(Table3[[#This Row],[products]],A17:G43,6,FALSE),0)</f>
        <v>0</v>
      </c>
      <c r="L46" s="8">
        <f>IFERROR(Table3[[#This Row],[amount-2020]]/Table3[[#This Row],[amount-2019]]-1,0)</f>
        <v>0</v>
      </c>
      <c r="M46" s="5">
        <v>10000000</v>
      </c>
      <c r="N46" s="5" t="str">
        <f>IF(Table3[[#This Row],[%2]]&gt;0,"↑"&amp;TEXT(Table3[[#This Row],[%2]],"0%"),"↓"&amp;TEXT(-Table3[[#This Row],[%2]],"0%"))</f>
        <v>↓0%</v>
      </c>
    </row>
    <row r="47" spans="1:14" x14ac:dyDescent="0.25">
      <c r="A47" s="5" t="s">
        <v>7</v>
      </c>
      <c r="B47" s="6">
        <f>IFERROR(VLOOKUP(Table3[[#This Row],[products]],A18:G44,2,FALSE),0)</f>
        <v>0</v>
      </c>
      <c r="C47" s="6">
        <f>IFERROR(VLOOKUP(Table3[[#This Row],[products]],A18:G44,5,FALSE),0)</f>
        <v>0</v>
      </c>
      <c r="D47" s="8">
        <f>IFERROR(Table3[[#This Row],[sales-2020]]/Table3[[#This Row],[sales-2019]]-1,0)</f>
        <v>0</v>
      </c>
      <c r="E47" s="9">
        <v>1000000</v>
      </c>
      <c r="F47" s="5" t="str">
        <f>IF(Table3[[#This Row],[%]]&gt;0,"↑"&amp;TEXT(Table3[[#This Row],[%]],"0%"),"↓"&amp;TEXT(-Table3[[#This Row],[%]],"0%"))</f>
        <v>↓0%</v>
      </c>
      <c r="G47" s="5">
        <f>IFERROR(VLOOKUP(Table3[[#This Row],[products]],A18:G44,4,FALSE),0)</f>
        <v>0</v>
      </c>
      <c r="H47" s="5">
        <f>IFERROR(VLOOKUP(Table3[[#This Row],[products]],A18:G44,7,FALSE),0)</f>
        <v>0</v>
      </c>
      <c r="I47" s="5">
        <f>Table3[[#This Row],[units-2020]]-Table3[[#This Row],[units-2019]]</f>
        <v>0</v>
      </c>
      <c r="J47" s="6">
        <f>IFERROR(VLOOKUP(Table3[[#This Row],[products]],A18:G44,3,FALSE),0)</f>
        <v>0</v>
      </c>
      <c r="K47" s="6">
        <f>IFERROR(VLOOKUP(Table3[[#This Row],[products]],A18:G44,6,FALSE),0)</f>
        <v>0</v>
      </c>
      <c r="L47" s="8">
        <f>IFERROR(Table3[[#This Row],[amount-2020]]/Table3[[#This Row],[amount-2019]]-1,0)</f>
        <v>0</v>
      </c>
      <c r="M47" s="5">
        <v>10000000</v>
      </c>
      <c r="N47" s="5" t="str">
        <f>IF(Table3[[#This Row],[%2]]&gt;0,"↑"&amp;TEXT(Table3[[#This Row],[%2]],"0%"),"↓"&amp;TEXT(-Table3[[#This Row],[%2]],"0%"))</f>
        <v>↓0%</v>
      </c>
    </row>
    <row r="48" spans="1:14" x14ac:dyDescent="0.25">
      <c r="A48" s="5" t="s">
        <v>20</v>
      </c>
      <c r="B48" s="6">
        <f>IFERROR(VLOOKUP(Table3[[#This Row],[products]],A19:G45,2,FALSE),0)</f>
        <v>0</v>
      </c>
      <c r="C48" s="6">
        <f>IFERROR(VLOOKUP(Table3[[#This Row],[products]],A19:G45,5,FALSE),0)</f>
        <v>0</v>
      </c>
      <c r="D48" s="8">
        <f>IFERROR(Table3[[#This Row],[sales-2020]]/Table3[[#This Row],[sales-2019]]-1,0)</f>
        <v>0</v>
      </c>
      <c r="E48" s="9">
        <v>1000000</v>
      </c>
      <c r="F48" s="5" t="str">
        <f>IF(Table3[[#This Row],[%]]&gt;0,"↑"&amp;TEXT(Table3[[#This Row],[%]],"0%"),"↓"&amp;TEXT(-Table3[[#This Row],[%]],"0%"))</f>
        <v>↓0%</v>
      </c>
      <c r="G48" s="5">
        <f>IFERROR(VLOOKUP(Table3[[#This Row],[products]],A19:G45,4,FALSE),0)</f>
        <v>0</v>
      </c>
      <c r="H48" s="5">
        <f>IFERROR(VLOOKUP(Table3[[#This Row],[products]],A19:G45,7,FALSE),0)</f>
        <v>0</v>
      </c>
      <c r="I48" s="5">
        <f>Table3[[#This Row],[units-2020]]-Table3[[#This Row],[units-2019]]</f>
        <v>0</v>
      </c>
      <c r="J48" s="6">
        <f>IFERROR(VLOOKUP(Table3[[#This Row],[products]],A19:G45,3,FALSE),0)</f>
        <v>0</v>
      </c>
      <c r="K48" s="6">
        <f>IFERROR(VLOOKUP(Table3[[#This Row],[products]],A19:G45,6,FALSE),0)</f>
        <v>0</v>
      </c>
      <c r="L48" s="8">
        <f>IFERROR(Table3[[#This Row],[amount-2020]]/Table3[[#This Row],[amount-2019]]-1,0)</f>
        <v>0</v>
      </c>
      <c r="M48" s="5">
        <v>10000000</v>
      </c>
      <c r="N48" s="5" t="str">
        <f>IF(Table3[[#This Row],[%2]]&gt;0,"↑"&amp;TEXT(Table3[[#This Row],[%2]],"0%"),"↓"&amp;TEXT(-Table3[[#This Row],[%2]],"0%"))</f>
        <v>↓0%</v>
      </c>
    </row>
    <row r="49" spans="1:14" x14ac:dyDescent="0.25">
      <c r="A49" s="5" t="s">
        <v>16</v>
      </c>
      <c r="B49" s="6">
        <f>IFERROR(VLOOKUP(Table3[[#This Row],[products]],A20:G46,2,FALSE),0)</f>
        <v>0</v>
      </c>
      <c r="C49" s="6">
        <f>IFERROR(VLOOKUP(Table3[[#This Row],[products]],A20:G46,5,FALSE),0)</f>
        <v>0</v>
      </c>
      <c r="D49" s="8">
        <f>IFERROR(Table3[[#This Row],[sales-2020]]/Table3[[#This Row],[sales-2019]]-1,0)</f>
        <v>0</v>
      </c>
      <c r="E49" s="9">
        <v>1000000</v>
      </c>
      <c r="F49" s="5" t="str">
        <f>IF(Table3[[#This Row],[%]]&gt;0,"↑"&amp;TEXT(Table3[[#This Row],[%]],"0%"),"↓"&amp;TEXT(-Table3[[#This Row],[%]],"0%"))</f>
        <v>↓0%</v>
      </c>
      <c r="G49" s="5">
        <f>IFERROR(VLOOKUP(Table3[[#This Row],[products]],A20:G46,4,FALSE),0)</f>
        <v>0</v>
      </c>
      <c r="H49" s="5">
        <f>IFERROR(VLOOKUP(Table3[[#This Row],[products]],A20:G46,7,FALSE),0)</f>
        <v>0</v>
      </c>
      <c r="I49" s="5">
        <f>Table3[[#This Row],[units-2020]]-Table3[[#This Row],[units-2019]]</f>
        <v>0</v>
      </c>
      <c r="J49" s="6">
        <f>IFERROR(VLOOKUP(Table3[[#This Row],[products]],A20:G46,3,FALSE),0)</f>
        <v>0</v>
      </c>
      <c r="K49" s="6">
        <f>IFERROR(VLOOKUP(Table3[[#This Row],[products]],A20:G46,6,FALSE),0)</f>
        <v>0</v>
      </c>
      <c r="L49" s="8">
        <f>IFERROR(Table3[[#This Row],[amount-2020]]/Table3[[#This Row],[amount-2019]]-1,0)</f>
        <v>0</v>
      </c>
      <c r="M49" s="5">
        <v>10000000</v>
      </c>
      <c r="N49" s="5" t="str">
        <f>IF(Table3[[#This Row],[%2]]&gt;0,"↑"&amp;TEXT(Table3[[#This Row],[%2]],"0%"),"↓"&amp;TEXT(-Table3[[#This Row],[%2]],"0%"))</f>
        <v>↓0%</v>
      </c>
    </row>
    <row r="50" spans="1:14" x14ac:dyDescent="0.25">
      <c r="A50" s="5" t="s">
        <v>10</v>
      </c>
      <c r="B50" s="6">
        <f>IFERROR(VLOOKUP(Table3[[#This Row],[products]],A21:G47,2,FALSE),0)</f>
        <v>0</v>
      </c>
      <c r="C50" s="6">
        <f>IFERROR(VLOOKUP(Table3[[#This Row],[products]],A21:G47,5,FALSE),0)</f>
        <v>0</v>
      </c>
      <c r="D50" s="8">
        <f>IFERROR(Table3[[#This Row],[sales-2020]]/Table3[[#This Row],[sales-2019]]-1,0)</f>
        <v>0</v>
      </c>
      <c r="E50" s="9">
        <v>1000000</v>
      </c>
      <c r="F50" s="5" t="str">
        <f>IF(Table3[[#This Row],[%]]&gt;0,"↑"&amp;TEXT(Table3[[#This Row],[%]],"0%"),"↓"&amp;TEXT(-Table3[[#This Row],[%]],"0%"))</f>
        <v>↓0%</v>
      </c>
      <c r="G50" s="5">
        <f>IFERROR(VLOOKUP(Table3[[#This Row],[products]],A21:G47,4,FALSE),0)</f>
        <v>117</v>
      </c>
      <c r="H50" s="5">
        <f>IFERROR(VLOOKUP(Table3[[#This Row],[products]],A21:G47,7,FALSE),0)</f>
        <v>92</v>
      </c>
      <c r="I50" s="5">
        <f>Table3[[#This Row],[units-2020]]-Table3[[#This Row],[units-2019]]</f>
        <v>-25</v>
      </c>
      <c r="J50" s="6">
        <f>IFERROR(VLOOKUP(Table3[[#This Row],[products]],A21:G47,3,FALSE),0)</f>
        <v>2538500</v>
      </c>
      <c r="K50" s="6">
        <f>IFERROR(VLOOKUP(Table3[[#This Row],[products]],A21:G47,6,FALSE),0)</f>
        <v>2060900</v>
      </c>
      <c r="L50" s="8">
        <f>IFERROR(Table3[[#This Row],[amount-2020]]/Table3[[#This Row],[amount-2019]]-1,0)</f>
        <v>-0.18814260389994086</v>
      </c>
      <c r="M50" s="5">
        <v>10000000</v>
      </c>
      <c r="N50" s="5" t="str">
        <f>IF(Table3[[#This Row],[%2]]&gt;0,"↑"&amp;TEXT(Table3[[#This Row],[%2]],"0%"),"↓"&amp;TEXT(-Table3[[#This Row],[%2]],"0%"))</f>
        <v>↓19%</v>
      </c>
    </row>
    <row r="52" spans="1:14" x14ac:dyDescent="0.25">
      <c r="A52" s="11" t="s">
        <v>65</v>
      </c>
      <c r="B52" s="12">
        <f>SUM(B30:B51)</f>
        <v>21345300</v>
      </c>
      <c r="C52" s="12">
        <f>SUM(Table3[sales-2020])</f>
        <v>17538400</v>
      </c>
      <c r="D52" s="13"/>
      <c r="E52" s="11"/>
      <c r="F52" s="11"/>
      <c r="G52" s="11">
        <f>SUM(Table3[units-2019])</f>
        <v>4001</v>
      </c>
      <c r="H52" s="11">
        <f>SUM(Table3[units-2020])</f>
        <v>3286</v>
      </c>
      <c r="I52" s="11"/>
      <c r="J52" s="12">
        <f>SUM(Table3[amount-2019])</f>
        <v>92982600</v>
      </c>
      <c r="K52" s="12">
        <f>SUM(Table3[amount-2020])</f>
        <v>71561100</v>
      </c>
    </row>
    <row r="53" spans="1:14" x14ac:dyDescent="0.25">
      <c r="A53" s="11"/>
      <c r="B53" s="11" t="s">
        <v>66</v>
      </c>
      <c r="C53" s="13" t="str">
        <f>IF(C52/B52-1&gt;0,"🟢" &amp;TEXT(C52/B52-1,"0%"),"🔴" &amp;TEXT(-(C52/B52-1),"0%"))</f>
        <v>🔴18%</v>
      </c>
      <c r="D53" s="13"/>
      <c r="E53" s="11"/>
      <c r="F53" s="11"/>
      <c r="G53" s="11" t="s">
        <v>67</v>
      </c>
      <c r="H53" s="13" t="str">
        <f>IF(H52/G52-1&gt;0,"🟢"&amp;TEXT(H52/G52-1,"0%"),"🔴"&amp;TEXT(-(H52/G52-1),"0%"))</f>
        <v>🔴18%</v>
      </c>
      <c r="I53" s="11"/>
      <c r="J53" s="11" t="s">
        <v>68</v>
      </c>
      <c r="K53" s="13" t="str">
        <f>IF(K52/J52-1&gt;0,"🟢"&amp;TEXT(K52/J52-1,"0%"),"🔴"&amp;TEXT(-(K52/J52-1),"0%"))</f>
        <v>🔴23%</v>
      </c>
    </row>
    <row r="54" spans="1:14" x14ac:dyDescent="0.25">
      <c r="C54" s="14" t="str">
        <f>C53</f>
        <v>🔴18%</v>
      </c>
      <c r="H54" s="14" t="str">
        <f>H53</f>
        <v>🔴18%</v>
      </c>
      <c r="K54" s="14" t="str">
        <f>K53</f>
        <v>🔴23%</v>
      </c>
    </row>
  </sheetData>
  <pageMargins left="0.7" right="0.7" top="0.75" bottom="0.75" header="0.3" footer="0.3"/>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3" id="{0C4987C6-4D26-49DE-AC2A-103256474D5A}">
            <x14:iconSet iconSet="3Triangles" showValue="0">
              <x14:cfvo type="percent">
                <xm:f>0</xm:f>
              </x14:cfvo>
              <x14:cfvo type="formula">
                <xm:f>0</xm:f>
              </x14:cfvo>
              <x14:cfvo type="formula" gte="0">
                <xm:f>0</xm:f>
              </x14:cfvo>
            </x14:iconSet>
          </x14:cfRule>
          <xm:sqref>C54</xm:sqref>
        </x14:conditionalFormatting>
        <x14:conditionalFormatting xmlns:xm="http://schemas.microsoft.com/office/excel/2006/main">
          <x14:cfRule type="iconSet" priority="2" id="{951ADF2E-CE76-443C-9FC5-06392F06CEE4}">
            <x14:iconSet iconSet="3Triangles" showValue="0">
              <x14:cfvo type="percent">
                <xm:f>0</xm:f>
              </x14:cfvo>
              <x14:cfvo type="formula">
                <xm:f>0</xm:f>
              </x14:cfvo>
              <x14:cfvo type="formula" gte="0">
                <xm:f>0</xm:f>
              </x14:cfvo>
            </x14:iconSet>
          </x14:cfRule>
          <xm:sqref>H54</xm:sqref>
        </x14:conditionalFormatting>
        <x14:conditionalFormatting xmlns:xm="http://schemas.microsoft.com/office/excel/2006/main">
          <x14:cfRule type="iconSet" priority="1" id="{C5E4E725-D131-439A-AE50-2561201B2B65}">
            <x14:iconSet iconSet="3Triangles" showValue="0">
              <x14:cfvo type="percent">
                <xm:f>0</xm:f>
              </x14:cfvo>
              <x14:cfvo type="formula">
                <xm:f>0</xm:f>
              </x14:cfvo>
              <x14:cfvo type="formula" gte="0">
                <xm:f>0</xm:f>
              </x14:cfvo>
            </x14:iconSet>
          </x14:cfRule>
          <xm:sqref>K54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D5355-B2BF-4D85-B520-ECED5870AD10}">
  <sheetPr>
    <tabColor rgb="FFFFFF00"/>
  </sheetPr>
  <dimension ref="A1"/>
  <sheetViews>
    <sheetView showGridLines="0" tabSelected="1" topLeftCell="A2" zoomScaleNormal="100" workbookViewId="0">
      <selection activeCell="AC15" sqref="AC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2 b 9 0 9 9 - 8 b c 2 - 4 7 6 7 - 8 8 f f - d 0 c f b e f d 4 6 9 9 "   x m l n s = " h t t p : / / s c h e m a s . m i c r o s o f t . c o m / D a t a M a s h u p " > A A A A A I w G A A B Q S w M E F A A C A A g A k 1 s y 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C T W z 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1 s y V k 0 7 z r S H A w A A u w w A A B M A H A B G b 3 J t d W x h c y 9 T Z W N 0 a W 9 u M S 5 t I K I Y A C i g F A A A A A A A A A A A A A A A A A A A A A A A A A A A A O 2 W 3 W / b N h D A 3 w P k f y C 0 F x k Q j L j Y O m C t B 6 R 2 i g V Y 2 z V O B w x x U Z y p S 8 y Z I j X y 5 N Q o 8 r / v 9 O F a E u V 0 L b a 3 + c G 2 7 q j j f f y O P I + S l D V i U f 9 O n p 2 e n J 7 4 N T h M x Q v Y o N u J q d B I p y e C P w t b O I k s m f n t e G 5 l k a G h + K X S O J 5 Z Q / z g 4 2 j 2 0 / K d R + e X O X / d K 1 r O 0 W / I 5 s v 5 + X J V m V w 2 l h e g 0 Y + l 3 0 a j 5 G a O W m W K 0 E 2 j J E r E z O o i M 3 7 6 5 M d E X B h p U 2 X u p k 9 / O D u b J O J t Y Q k X t N M 4 P f w d v 7 Y G 3 4 + S 2 t P v o t + c z V i X i l 8 Q U v Y k Y r e v Y c U L G 0 0 j j + u g E n H T y M + 1 X k j Q 4 P y U X N E 2 O V u D u W O L 1 7 s c D + a u H R h / a 1 1 W u 1 w q f T y w f / L p U 5 Q C I a k M O U D i d W L / / J C I U r k T 9 l b c I 2 7 2 e s K P V O n I E m i W X h p 6 + v 2 4 3 K M S 5 x o k B o v Z y 1 V B n M r B F 5 Q R K 8 c + h c o / I Q u F k K F T E o w N V d J Z 5 T 0 Y G l D B 7 S 0 K D e x F q C T l I F O + E I 8 a k G B F i p g P B F H G A P z 6 2 k r L e w w 4 r T N r 0 k f t O / t X g Y K X e Y W F C 3 K Y Q S r u w G k l Q 5 X S G 3 6 C 0 O g d l / N R v 3 I w q X V D q V w j e h S S G y P Y T y N 7 K R i i 8 D X r S i J F b g s z U M 9 7 h W Y I g i 0 Y p e F Y d V b o u D c H t 9 s X L t S U k J g y o d L a j U L f C e L h 0 E J X H M u W m + I N r d H t m / z Q S w v U f B A 1 4 r j X c U m n f 3 r t 8 r l D O v T 3 e G 8 I 7 z D d o b j H 7 T C p X T a H a B z i b 4 C 4 L m R t r g Z I a r H T o 6 U D S B + J A w T 9 s n c K 3 S 5 t W M x O A Q 1 n L w 1 L V y s O p R u u d O 8 Q j F 7 x t b G O O k d c d F 3 + E Z B x B B S 1 4 X l n c r W t z t Q 3 R v P 1 U c E y 5 E u z M A 7 d 7 R + P / w P y 7 w D C w n M i p z i x 1 e r f Q R c Y H c V m c p y b L x W 5 J K i z F V + 0 a S H J 1 x T V G 7 P 4 b c F p V b T r E M S j C t e d r V 3 Z + + D Y K W U h M h M 2 h i D X I r 7 Z m 3 w v n v 8 s o m g U H m s v N J j N Y 8 a 7 D j S W j S X x q / I 0 v v Q X W U 6 7 u H q o b b 4 C k m u e f S 4 J M x 9 f o b Q u H b 9 U q N M q U h 9 / G J V h s y l T a P 0 w a j l 1 8 Z E c V L n 7 A 8 E d H V j a z d r y v 8 x z 3 Z 2 J m D N s 4 9 J I 5 9 x / G J 2 e K H N k t 3 C Q / J B z S + F / O E 5 W 9 r 8 0 T n 7 j N P k V o 1 8 z T 3 L 6 a u k k u N B r + Z N j d + Q / n l z 7 9 + N X j r C T b 5 t h q z R H P R J a n V D N p K m 4 c M 6 6 z v 1 Q K S p x g 2 7 f H c 7 N w f x Z j 6 + + 4 W d / A 1 B L A Q I t A B Q A A g A I A J N b M l a h Q g G B o w A A A P Y A A A A S A A A A A A A A A A A A A A A A A A A A A A B D b 2 5 m a W c v U G F j a 2 F n Z S 5 4 b W x Q S w E C L Q A U A A I A C A C T W z J W D 8 r p q 6 Q A A A D p A A A A E w A A A A A A A A A A A A A A A A D v A A A A W 0 N v b n R l b n R f V H l w Z X N d L n h t b F B L A Q I t A B Q A A g A I A J N b M l Z N O 8 6 0 h w M A A L s M A A A T A A A A A A A A A A A A A A A A A O A B A A B G b 3 J t d W x h c y 9 T Z W N 0 a W 9 u M S 5 t U E s F B g A A A A A D A A M A w g A A A L 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Y A A A A A A A A V 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h a 2 V y e T w v S X R l b V B h d G g + P C 9 J d G V t T G 9 j Y X R p b 2 4 + P F N 0 Y W J s Z U V u d H J p Z X M + P E V u d H J 5 I F R 5 c G U 9 I k l z U H J p d m F 0 Z S I g V m F s d W U 9 I m w w I i A v P j x F b n R y e S B U e X B l P S J G a W x s Q 2 9 s d W 1 u V H l w Z X M i I F Z h b H V l P S J z Q X d Z R E J n Q T 0 i I C 8 + P E V u d H J 5 I F R 5 c G U 9 I k Z p b G x M Y X N 0 V X B k Y X R l Z C I g V m F s d W U 9 I m Q y M D I z L T A x L T E 4 V D A 4 O j I 4 O j M 4 L j E 3 M j c 1 M z F 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F b m F i b G V k I i B W Y W x 1 Z T 0 i b D E i I C 8 + P E V u d H J 5 I F R 5 c G U 9 I k Z p b G x P Y m p l Y 3 R U e X B l I i B W Y W x 1 Z T 0 i c 1 R h Y m x l I i A v P j x F b n R y e S B U e X B l P S J G a W x s V G 9 E Y X R h T W 9 k Z W x F b m F i b G V k I i B W Y W x 1 Z T 0 i b D A i I C 8 + P E V u d H J 5 I F R 5 c G U 9 I k Z p b G x D b 3 V u d C I g V m F s d W U 9 I m w 4 M j g 1 I i A v P j x F b n R y e S B U e X B l P S J G a W x s R X J y b 3 J D b 2 R l I i B W Y W x 1 Z T 0 i c 1 V u a 2 5 v d 2 4 i I C 8 + P E V u d H J 5 I F R 5 c G U 9 I k Z p b G x U Y X J n Z X Q i I F Z h b H V l P S J z Q m F r Z X J 5 I i A v P j x F b n R y e S B U e X B l P S J R d W V y e U l E I i B W Y W x 1 Z T 0 i c 2 R i Z T g w Y j J j L T N h O G U t N D k 1 Z i 1 i N T V k L W E x M 2 E 3 O T J j M T l l O S I g L z 4 8 R W 5 0 c n k g V H l w Z T 0 i R m l s b E N v b H V t b k 5 h b W V z I i B W Y W x 1 Z T 0 i c 1 s m c X V v d D t N b 2 5 0 a C Z x d W 9 0 O y w m c X V v d D t k Y X k g b 2 Y g d 2 V l a y Z x d W 9 0 O y w m c X V v d D t U b 3 R h b C B h b W 9 1 b n Q m c X V v d D s s J n F 1 b 3 Q 7 U H J v Z H V j d H M m c X V v d D s s J n F 1 b 3 Q 7 U X V h b n R p d H 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C Y W t l c n k v R X h 0 c m F j d G V k I F l l Y X I u e 0 1 v b n R o L D B 9 J n F 1 b 3 Q 7 L C Z x d W 9 0 O 1 N l Y 3 R p b 2 4 x L 0 J h a 2 V y e S 9 V b n B p d m 9 0 Z W Q g T 2 5 s e S B T Z W x l Y 3 R l Z C B D b 2 x 1 b W 5 z L n t k Y X k g b 2 Y g d 2 V l a y w x f S Z x d W 9 0 O y w m c X V v d D t T Z W N 0 a W 9 u M S 9 C Y W t l c n k v V W 5 w a X Z v d G V k I E 9 u b H k g U 2 V s Z W N 0 Z W Q g Q 2 9 s d W 1 u c y 5 7 V G 9 0 Y W w g Y W 1 v d W 5 0 L D J 9 J n F 1 b 3 Q 7 L C Z x d W 9 0 O 1 N l Y 3 R p b 2 4 x L 0 J h a 2 V y e S 9 V b n B p d m 9 0 Z W Q g T 2 5 s e S B T Z W x l Y 3 R l Z C B D b 2 x 1 b W 5 z L n t B d H R y a W J 1 d G U s M 3 0 m c X V v d D s s J n F 1 b 3 Q 7 U 2 V j d G l v b j E v Q m F r Z X J 5 L 1 V u c G l 2 b 3 R l Z C B P b m x 5 I F N l b G V j d G V k I E N v b H V t b n M u e 1 Z h b H V l L D R 9 J n F 1 b 3 Q 7 X S w m c X V v d D t D b 2 x 1 b W 5 D b 3 V u d C Z x d W 9 0 O z o 1 L C Z x d W 9 0 O 0 t l e U N v b H V t b k 5 h b W V z J n F 1 b 3 Q 7 O l t d L C Z x d W 9 0 O 0 N v b H V t b k l k Z W 5 0 a X R p Z X M m c X V v d D s 6 W y Z x d W 9 0 O 1 N l Y 3 R p b 2 4 x L 0 J h a 2 V y e S 9 F e H R y Y W N 0 Z W Q g W W V h c i 5 7 T W 9 u d G g s M H 0 m c X V v d D s s J n F 1 b 3 Q 7 U 2 V j d G l v b j E v Q m F r Z X J 5 L 1 V u c G l 2 b 3 R l Z C B P b m x 5 I F N l b G V j d G V k I E N v b H V t b n M u e 2 R h e S B v Z i B 3 Z W V r L D F 9 J n F 1 b 3 Q 7 L C Z x d W 9 0 O 1 N l Y 3 R p b 2 4 x L 0 J h a 2 V y e S 9 V b n B p d m 9 0 Z W Q g T 2 5 s e S B T Z W x l Y 3 R l Z C B D b 2 x 1 b W 5 z L n t U b 3 R h b C B h b W 9 1 b n Q s M n 0 m c X V v d D s s J n F 1 b 3 Q 7 U 2 V j d G l v b j E v Q m F r Z X J 5 L 1 V u c G l 2 b 3 R l Z C B P b m x 5 I F N l b G V j d G V k I E N v b H V t b n M u e 0 F 0 d H J p Y n V 0 Z S w z f S Z x d W 9 0 O y w m c X V v d D t T Z W N 0 a W 9 u M S 9 C Y W t l c n k v V W 5 w a X Z v d G V k I E 9 u b H k g U 2 V s Z W N 0 Z W Q g Q 2 9 s d W 1 u c y 5 7 V m F s d W U s N H 0 m c X V v d D t d L C Z x d W 9 0 O 1 J l b G F 0 a W 9 u c 2 h p c E l u Z m 8 m c X V v d D s 6 W 1 1 9 I i A v P j w v U 3 R h Y m x l R W 5 0 c m l l c z 4 8 L 0 l 0 Z W 0 + P E l 0 Z W 0 + P E l 0 Z W 1 M b 2 N h d G l v b j 4 8 S X R l b V R 5 c G U + R m 9 y b X V s Y T w v S X R l b V R 5 c G U + P E l 0 Z W 1 Q Y X R o P l N l Y 3 R p b 2 4 x L 0 J h a 2 V y e S 9 T b 3 V y Y 2 U 8 L 0 l 0 Z W 1 Q Y X R o P j w v S X R l b U x v Y 2 F 0 a W 9 u P j x T d G F i b G V F b n R y a W V z I C 8 + P C 9 J d G V t P j x J d G V t P j x J d G V t T G 9 j Y X R p b 2 4 + P E l 0 Z W 1 U e X B l P k Z v c m 1 1 b G E 8 L 0 l 0 Z W 1 U e X B l P j x J d G V t U G F 0 a D 5 T Z W N 0 a W 9 u M S 9 C Y W t l c n k v U H J v b W 9 0 Z W Q l M j B I Z W F k Z X J z P C 9 J d G V t U G F 0 a D 4 8 L 0 l 0 Z W 1 M b 2 N h d G l v b j 4 8 U 3 R h Y m x l R W 5 0 c m l l c y A v P j w v S X R l b T 4 8 S X R l b T 4 8 S X R l b U x v Y 2 F 0 a W 9 u P j x J d G V t V H l w Z T 5 G b 3 J t d W x h P C 9 J d G V t V H l w Z T 4 8 S X R l b V B h d G g + U 2 V j d G l v b j E v Q m F r Z X J 5 L 0 N o Y W 5 n Z W Q l M j B U e X B l P C 9 J d G V t U G F 0 a D 4 8 L 0 l 0 Z W 1 M b 2 N h d G l v b j 4 8 U 3 R h Y m x l R W 5 0 c m l l c y A v P j w v S X R l b T 4 8 S X R l b T 4 8 S X R l b U x v Y 2 F 0 a W 9 u P j x J d G V t V H l w Z T 5 G b 3 J t d W x h P C 9 J d G V t V H l w Z T 4 8 S X R l b V B h d G g + U 2 V j d G l v b j E v Q m F r Z X J 5 L 1 J l b W 9 2 Z W Q l M j B P d G h l c i U y M E N v b H V t b n M 8 L 0 l 0 Z W 1 Q Y X R o P j w v S X R l b U x v Y 2 F 0 a W 9 u P j x T d G F i b G V F b n R y a W V z I C 8 + P C 9 J d G V t P j x J d G V t P j x J d G V t T G 9 j Y X R p b 2 4 + P E l 0 Z W 1 U e X B l P k Z v c m 1 1 b G E 8 L 0 l 0 Z W 1 U e X B l P j x J d G V t U G F 0 a D 5 T Z W N 0 a W 9 u M S 9 C Y W t l c n k v U m V u Y W 1 l Z C U y M E N v b H V t b n M 8 L 0 l 0 Z W 1 Q Y X R o P j w v S X R l b U x v Y 2 F 0 a W 9 u P j x T d G F i b G V F b n R y a W V z I C 8 + P C 9 J d G V t P j x J d G V t P j x J d G V t T G 9 j Y X R p b 2 4 + P E l 0 Z W 1 U e X B l P k Z v c m 1 1 b G E 8 L 0 l 0 Z W 1 U e X B l P j x J d G V t U G F 0 a D 5 T Z W N 0 a W 9 u M S 9 C Y W t l c n k v V W 5 w a X Z v d G V k J T I w T 2 5 s e S U y M F N l b G V j d G V k J T I w Q 2 9 s d W 1 u c z w v S X R l b V B h d G g + P C 9 J d G V t T G 9 j Y X R p b 2 4 + P F N 0 Y W J s Z U V u d H J p Z X M g L z 4 8 L 0 l 0 Z W 0 + P E l 0 Z W 0 + P E l 0 Z W 1 M b 2 N h d G l v b j 4 8 S X R l b V R 5 c G U + R m 9 y b X V s Y T w v S X R l b V R 5 c G U + P E l 0 Z W 1 Q Y X R o P l N l Y 3 R p b 2 4 x L 0 J h a 2 V y e S 9 S Z W 5 h b W V k J T I w Q 2 9 s d W 1 u c z E 8 L 0 l 0 Z W 1 Q Y X R o P j w v S X R l b U x v Y 2 F 0 a W 9 u P j x T d G F i b G V F b n R y a W V z I C 8 + P C 9 J d G V t P j x J d G V t P j x J d G V t T G 9 j Y X R p b 2 4 + P E l 0 Z W 1 U e X B l P k Z v c m 1 1 b G E 8 L 0 l 0 Z W 1 U e X B l P j x J d G V t U G F 0 a D 5 T Z W N 0 a W 9 u M S 9 C Y W t l c n l f c H J p 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F r Z X J 5 X 3 B y a W N l 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z L T A x L T E 4 V D A 4 O j A 2 O j I y L j E z N D c w N D N a I i A v P j x F b n R y e S B U e X B l P S J G a W x s Q 2 9 s d W 1 u V H l w Z X M i I F Z h b H V l P S J z Q m d N P S I g L z 4 8 R W 5 0 c n k g V H l w Z T 0 i R m l s b E N v b H V t b k 5 h b W V z I i B W Y W x 1 Z T 0 i c 1 s m c X V v d D t O Y W 1 l J n F 1 b 3 Q 7 L C Z x d W 9 0 O 3 B y a W N 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m F r Z X J 5 X 3 B y a W N l L 1 B y b 2 1 v d G V k I E h l Y W R l c n M u e 0 5 h b W U s M H 0 m c X V v d D s s J n F 1 b 3 Q 7 U 2 V j d G l v b j E v Q m F r Z X J 5 X 3 B y a W N l L 1 J l c G x h Y 2 V k I E V y c m 9 y c y 5 7 c H J p Y 2 U s M X 0 m c X V v d D t d L C Z x d W 9 0 O 0 N v b H V t b k N v d W 5 0 J n F 1 b 3 Q 7 O j I s J n F 1 b 3 Q 7 S 2 V 5 Q 2 9 s d W 1 u T m F t Z X M m c X V v d D s 6 W 1 0 s J n F 1 b 3 Q 7 Q 2 9 s d W 1 u S W R l b n R p d G l l c y Z x d W 9 0 O z p b J n F 1 b 3 Q 7 U 2 V j d G l v b j E v Q m F r Z X J 5 X 3 B y a W N l L 1 B y b 2 1 v d G V k I E h l Y W R l c n M u e 0 5 h b W U s M H 0 m c X V v d D s s J n F 1 b 3 Q 7 U 2 V j d G l v b j E v Q m F r Z X J 5 X 3 B y a W N l L 1 J l c G x h Y 2 V k I E V y c m 9 y c y 5 7 c H J p Y 2 U s M X 0 m c X V v d D t d L C Z x d W 9 0 O 1 J l b G F 0 a W 9 u c 2 h p c E l u Z m 8 m c X V v d D s 6 W 1 1 9 I i A v P j w v U 3 R h Y m x l R W 5 0 c m l l c z 4 8 L 0 l 0 Z W 0 + P E l 0 Z W 0 + P E l 0 Z W 1 M b 2 N h d G l v b j 4 8 S X R l b V R 5 c G U + R m 9 y b X V s Y T w v S X R l b V R 5 c G U + P E l 0 Z W 1 Q Y X R o P l N l Y 3 R p b 2 4 x L 0 J h a 2 V y e V 9 w c m l j Z S 9 T b 3 V y Y 2 U 8 L 0 l 0 Z W 1 Q Y X R o P j w v S X R l b U x v Y 2 F 0 a W 9 u P j x T d G F i b G V F b n R y a W V z I C 8 + P C 9 J d G V t P j x J d G V t P j x J d G V t T G 9 j Y X R p b 2 4 + P E l 0 Z W 1 U e X B l P k Z v c m 1 1 b G E 8 L 0 l 0 Z W 1 U e X B l P j x J d G V t U G F 0 a D 5 T Z W N 0 a W 9 u M S 9 C Y W t l c n l f c H J p Y 2 U v Q 2 h h b m d l Z C U y M F R 5 c G U 8 L 0 l 0 Z W 1 Q Y X R o P j w v S X R l b U x v Y 2 F 0 a W 9 u P j x T d G F i b G V F b n R y a W V z I C 8 + P C 9 J d G V t P j x J d G V t P j x J d G V t T G 9 j Y X R p b 2 4 + P E l 0 Z W 1 U e X B l P k Z v c m 1 1 b G E 8 L 0 l 0 Z W 1 U e X B l P j x J d G V t U G F 0 a D 5 T Z W N 0 a W 9 u M S 9 C Y W t l c n l f c H J p Y 2 U v U H J v b W 9 0 Z W Q l M j B I Z W F k Z X J z P C 9 J d G V t U G F 0 a D 4 8 L 0 l 0 Z W 1 M b 2 N h d G l v b j 4 8 U 3 R h Y m x l R W 5 0 c m l l c y A v P j w v S X R l b T 4 8 S X R l b T 4 8 S X R l b U x v Y 2 F 0 a W 9 u P j x J d G V t V H l w Z T 5 G b 3 J t d W x h P C 9 J d G V t V H l w Z T 4 8 S X R l b V B h d G g + U 2 V j d G l v b j E v Q m F r Z X J 5 X 3 B y a W N l L 0 N o Y W 5 n Z W Q l M j B U e X B l M T w v S X R l b V B h d G g + P C 9 J d G V t T G 9 j Y X R p b 2 4 + P F N 0 Y W J s Z U V u d H J p Z X M g L z 4 8 L 0 l 0 Z W 0 + P E l 0 Z W 0 + P E l 0 Z W 1 M b 2 N h d G l v b j 4 8 S X R l b V R 5 c G U + R m 9 y b X V s Y T w v S X R l b V R 5 c G U + P E l 0 Z W 1 Q Y X R o P l N l Y 3 R p b 2 4 x L 0 J h a 2 V y e V 9 w c m l j Z S 9 S Z X B s Y W N l Z C U y M E V y c m 9 y c z w v S X R l b V B h d G g + P C 9 J d G V t T G 9 j Y X R p b 2 4 + P F N 0 Y W J s Z U V u d H J p Z X M g L z 4 8 L 0 l 0 Z W 0 + P E l 0 Z W 0 + P E l 0 Z W 1 M b 2 N h d G l v b j 4 8 S X R l b V R 5 c G U + R m 9 y b X V s Y T w v S X R l b V R 5 c G U + P E l 0 Z W 1 Q Y X R o P l N l Y 3 R p b 2 4 x L 0 J h a 2 V y e S 9 G a W x 0 Z X J l Z C U y M F J v d 3 M 8 L 0 l 0 Z W 1 Q Y X R o P j w v S X R l b U x v Y 2 F 0 a W 9 u P j x T d G F i b G V F b n R y a W V z I C 8 + P C 9 J d G V t P j x J d G V t P j x J d G V t T G 9 j Y X R p b 2 4 + P E l 0 Z W 1 U e X B l P k Z v c m 1 1 b G E 8 L 0 l 0 Z W 1 U e X B l P j x J d G V t U G F 0 a D 5 T Z W N 0 a W 9 u M S 9 C Y W t l c n k v U m V t b 3 Z l Z C U y M E J s Y W 5 r J T I w U m 9 3 c z w v S X R l b V B h d G g + P C 9 J d G V t T G 9 j Y X R p b 2 4 + P F N 0 Y W J s Z U V u d H J p Z X M g L z 4 8 L 0 l 0 Z W 0 + P E l 0 Z W 0 + P E l 0 Z W 1 M b 2 N h d G l v b j 4 8 S X R l b V R 5 c G U + R m 9 y b X V s Y T w v S X R l b V R 5 c G U + P E l 0 Z W 1 Q Y X R o P l N l Y 3 R p b 2 4 x L 0 J h a 2 V y e S 9 F e H R y Y W N 0 Z W Q l M j B Z Z W F y P C 9 J d G V t U G F 0 a D 4 8 L 0 l 0 Z W 1 M b 2 N h d G l v b j 4 8 U 3 R h Y m x l R W 5 0 c m l l c y A v P j w v S X R l b T 4 8 L 0 l 0 Z W 1 z P j w v T G 9 j Y W x Q Y W N r Y W d l T W V 0 Y W R h d G F G a W x l P h Y A A A B Q S w U G A A A A A A A A A A A A A A A A A A A A A A A A J g E A A A E A A A D Q j J 3 f A R X R E Y x 6 A M B P w p f r A Q A A A F 0 2 R 7 A 8 g U x C m V j h a e x 1 r K 8 A A A A A A g A A A A A A E G Y A A A A B A A A g A A A A T l j Z b G P D + q i N m U v Q E F H Y b J B c p G x I j 8 5 Z W m t R n B e f u P s A A A A A D o A A A A A C A A A g A A A A H E M b k X T 1 P D q G z N p 5 V N M j d Y s V i n v + H D A u U w y i Y h c t 8 t V Q A A A A 6 s c r p c v 0 e S 2 X A I V B p J M f A o w M u / b a / y U r 5 + 4 F K R 6 y M M 2 5 f M f y 4 w 5 + 9 2 h x x h H 9 A z H m s L i w W b S p B 1 I 1 v a D 8 N u O / v 8 D 0 X X 1 4 w q c o P S w C n x x / f M h A A A A A x 3 / z a f S g / c c A 5 C H J n Y 8 r B O h w p K Z S D Y N V 0 T 5 M B N 9 N G 1 H q B h i 8 H b 6 C 7 i Q k m k J v Z F k n e p R X e r y R 0 Y E D k j t v G e u V 2 w = = < / D a t a M a s h u p > 
</file>

<file path=customXml/itemProps1.xml><?xml version="1.0" encoding="utf-8"?>
<ds:datastoreItem xmlns:ds="http://schemas.openxmlformats.org/officeDocument/2006/customXml" ds:itemID="{6D4584B9-1A9F-4CEE-887F-22016A263D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Bakery</vt:lpstr>
      <vt:lpstr>Bakery_price</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2023-01-18T07:50:07Z</dcterms:created>
  <dcterms:modified xsi:type="dcterms:W3CDTF">2023-01-20T06:59:12Z</dcterms:modified>
</cp:coreProperties>
</file>