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CEAF1E30-3D10-4C09-99C6-9CA5CCFA545F}" xr6:coauthVersionLast="47" xr6:coauthVersionMax="47" xr10:uidLastSave="{00000000-0000-0000-0000-000000000000}"/>
  <bookViews>
    <workbookView xWindow="-120" yWindow="-120" windowWidth="20730" windowHeight="11760" activeTab="2" xr2:uid="{A7D050FF-4E7B-4BEE-B672-BF528BA77752}"/>
  </bookViews>
  <sheets>
    <sheet name="Future" sheetId="2" r:id="rId1"/>
    <sheet name="analysis" sheetId="1" r:id="rId2"/>
    <sheet name="dashboard" sheetId="3" r:id="rId3"/>
  </sheets>
  <definedNames>
    <definedName name="ExternalData_1" localSheetId="0" hidden="1">Future!$A$1:$H$51</definedName>
    <definedName name="Slicer_Franchising">#N/A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FE8F9-6A9B-49E0-9A8B-5FE803814E0D}" keepAlive="1" name="Query - Future50" description="Connection to the 'Future50' query in the workbook." type="5" refreshedVersion="8" background="1" saveData="1">
    <dbPr connection="Provider=Microsoft.Mashup.OleDb.1;Data Source=$Workbook$;Location=Future50;Extended Properties=&quot;&quot;" command="SELECT * FROM [Future50]"/>
  </connection>
</connections>
</file>

<file path=xl/sharedStrings.xml><?xml version="1.0" encoding="utf-8"?>
<sst xmlns="http://schemas.openxmlformats.org/spreadsheetml/2006/main" count="255" uniqueCount="108">
  <si>
    <t>Restaurant</t>
  </si>
  <si>
    <t>Location</t>
  </si>
  <si>
    <t>Sales</t>
  </si>
  <si>
    <t>YOY_Sales</t>
  </si>
  <si>
    <t>Units</t>
  </si>
  <si>
    <t>YOY_Units</t>
  </si>
  <si>
    <t>Unit_Volume</t>
  </si>
  <si>
    <t>Franchising</t>
  </si>
  <si>
    <t>Evergreens</t>
  </si>
  <si>
    <t>Seattle</t>
  </si>
  <si>
    <t>No</t>
  </si>
  <si>
    <t>Clean Juice</t>
  </si>
  <si>
    <t>Charlotte</t>
  </si>
  <si>
    <t>Yes</t>
  </si>
  <si>
    <t>Slapfish</t>
  </si>
  <si>
    <t>Huntington Beach</t>
  </si>
  <si>
    <t>Clean Eatz</t>
  </si>
  <si>
    <t>Wilmington</t>
  </si>
  <si>
    <t>Pokeworks</t>
  </si>
  <si>
    <t>Irvine</t>
  </si>
  <si>
    <t>Playa Bowls</t>
  </si>
  <si>
    <t>Belmar</t>
  </si>
  <si>
    <t>The Simple Greek</t>
  </si>
  <si>
    <t>Blue Bell</t>
  </si>
  <si>
    <t>Melt Shop</t>
  </si>
  <si>
    <t>New York</t>
  </si>
  <si>
    <t>Creamistry</t>
  </si>
  <si>
    <t>Yorba Linda</t>
  </si>
  <si>
    <t>Joella's Hot Chicken</t>
  </si>
  <si>
    <t>Louisville</t>
  </si>
  <si>
    <t>Eggs Up Grill</t>
  </si>
  <si>
    <t>Spartanburg</t>
  </si>
  <si>
    <t>Dog Haus</t>
  </si>
  <si>
    <t>Pasadena</t>
  </si>
  <si>
    <t>Teriyaki Madness</t>
  </si>
  <si>
    <t>Denver</t>
  </si>
  <si>
    <t>Bluestone Lane</t>
  </si>
  <si>
    <t>Original ChopShop</t>
  </si>
  <si>
    <t>Plano</t>
  </si>
  <si>
    <t>Rapid Fired Pizza</t>
  </si>
  <si>
    <t>Kettering</t>
  </si>
  <si>
    <t>Ike's Love &amp; Sandwiches</t>
  </si>
  <si>
    <t>San Francisco</t>
  </si>
  <si>
    <t>Vitality Bowls</t>
  </si>
  <si>
    <t>San Ramon</t>
  </si>
  <si>
    <t>Hawkers Asian Street Fare</t>
  </si>
  <si>
    <t>Orlando</t>
  </si>
  <si>
    <t>Maple Street Biscuit Co.</t>
  </si>
  <si>
    <t>Orange Park</t>
  </si>
  <si>
    <t>Bulla Gastrobar</t>
  </si>
  <si>
    <t>Doral</t>
  </si>
  <si>
    <t>Duck Donuts</t>
  </si>
  <si>
    <t>Mechanicsburg</t>
  </si>
  <si>
    <t>The Little Beet</t>
  </si>
  <si>
    <t>Joe &amp; The Juice</t>
  </si>
  <si>
    <t>By Chloe</t>
  </si>
  <si>
    <t>Sugarfire Smokehouse</t>
  </si>
  <si>
    <t>Olivette</t>
  </si>
  <si>
    <t>Bibibop Asian Grill</t>
  </si>
  <si>
    <t>Columbus</t>
  </si>
  <si>
    <t>Bubbakoo's Burritos</t>
  </si>
  <si>
    <t>Wall Township</t>
  </si>
  <si>
    <t>Dos Toros Taqueria</t>
  </si>
  <si>
    <t>The Pizza Press</t>
  </si>
  <si>
    <t>Anaheim</t>
  </si>
  <si>
    <t>The Lost Cajun</t>
  </si>
  <si>
    <t>Frisco</t>
  </si>
  <si>
    <t>Just Salad</t>
  </si>
  <si>
    <t>Jeni's Splendid Ice Creams</t>
  </si>
  <si>
    <t>Boqueria</t>
  </si>
  <si>
    <t>Quickway Japanese Hibachi</t>
  </si>
  <si>
    <t>Fairfax</t>
  </si>
  <si>
    <t>Surcheros</t>
  </si>
  <si>
    <t>Douglas</t>
  </si>
  <si>
    <t>Famous Toastery</t>
  </si>
  <si>
    <t>Culinary Dropout</t>
  </si>
  <si>
    <t>Scottsdale</t>
  </si>
  <si>
    <t>Condado Tacos</t>
  </si>
  <si>
    <t>The Flying Biscuit Cafe</t>
  </si>
  <si>
    <t>Atlanta</t>
  </si>
  <si>
    <t>Blue Sushi Sake Grill</t>
  </si>
  <si>
    <t>Omaha</t>
  </si>
  <si>
    <t>The Human Bean</t>
  </si>
  <si>
    <t>Medford</t>
  </si>
  <si>
    <t>Spitz Mediterranean Street Food</t>
  </si>
  <si>
    <t>Los Angeles</t>
  </si>
  <si>
    <t>Tacos 4 Life</t>
  </si>
  <si>
    <t>Conway</t>
  </si>
  <si>
    <t>Pita Mediterranean Street Food</t>
  </si>
  <si>
    <t>Fairburn</t>
  </si>
  <si>
    <t>LA Crawfish</t>
  </si>
  <si>
    <t>McAllen</t>
  </si>
  <si>
    <t>&amp;pizza</t>
  </si>
  <si>
    <t>Washington</t>
  </si>
  <si>
    <t>Super Duper Burgers</t>
  </si>
  <si>
    <t>StoneFire Grill</t>
  </si>
  <si>
    <t>Agoura Hills</t>
  </si>
  <si>
    <t>Gus's World Famous Fried Chicken</t>
  </si>
  <si>
    <t>Memphis</t>
  </si>
  <si>
    <t>sales in Dollars</t>
  </si>
  <si>
    <t>unitVolume</t>
  </si>
  <si>
    <t>Row Labels</t>
  </si>
  <si>
    <t>Sum of sales in Dollars</t>
  </si>
  <si>
    <t>Sum of unitVolume</t>
  </si>
  <si>
    <t>Sum of Units</t>
  </si>
  <si>
    <t>Sum of YOY_Sales</t>
  </si>
  <si>
    <t>Sum of YOY_Units</t>
  </si>
  <si>
    <t>Count of Franchising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</si>
</sst>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164" fontId="0" fillId="0" borderId="0" xfId="1" applyNumberFormat="1" applyFont="1"/>
    <xf numFmtId="9" fontId="0" fillId="0" borderId="0" xfId="2"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10">
    <dxf>
      <numFmt numFmtId="164" formatCode="_(&quot;$&quot;* #,##0_);_(&quot;$&quot;* \(#,##0\);_(&quot;$&quot;* &quot;-&quot;??_);_(@_)"/>
    </dxf>
    <dxf>
      <numFmt numFmtId="164" formatCode="_(&quot;$&quot;* #,##0_);_(&quot;$&quot;* \(#,##0\);_(&quot;$&quot;* &quot;-&quot;??_);_(@_)"/>
    </dxf>
    <dxf>
      <numFmt numFmtId="164" formatCode="_(&quot;$&quot;* #,##0_);_(&quot;$&quot;* \(#,##0\);_(&quot;$&quot;* &quot;-&quot;??_);_(@_)"/>
    </dxf>
    <dxf>
      <fill>
        <patternFill patternType="none">
          <fgColor auto="1"/>
          <bgColor auto="1"/>
        </patternFill>
      </fill>
      <border diagonalUp="0" diagonalDown="0">
        <left/>
        <right/>
        <top/>
        <bottom/>
        <vertical/>
        <horizontal/>
      </border>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81ADE607-F36B-4BDE-92E7-913ED6B6C687}"/>
    <tableStyle name="SlicerStyleLight1 2" pivot="0" table="0" count="1" xr9:uid="{A8BE1F80-39B7-4361-9446-5F5104B599F3}">
      <tableStyleElement type="wholeTable" dxfId="3"/>
    </tableStyle>
  </tableStyles>
  <extLst>
    <ext xmlns:x14="http://schemas.microsoft.com/office/spreadsheetml/2009/9/main" uri="{EB79DEF2-80B8-43e5-95BD-54CBDDF9020C}">
      <x14:slicerStyles defaultSlicerStyle="SlicerStyleLight1 2">
        <x14:slicerStyle name="SlicerStyleLight1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[business01.xlsx]analysis!salesUnitvolume</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Sum of sales in Dollars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analysis!$A$2:$A$28</c:f>
              <c:strCache>
                <c:ptCount val="27"/>
                <c:pt idx="0">
                  <c:v>Anaheim</c:v>
                </c:pt>
                <c:pt idx="1">
                  <c:v>Atlanta</c:v>
                </c:pt>
                <c:pt idx="2">
                  <c:v>Belmar</c:v>
                </c:pt>
                <c:pt idx="3">
                  <c:v>Blue Bell</c:v>
                </c:pt>
                <c:pt idx="4">
                  <c:v>Charlotte</c:v>
                </c:pt>
                <c:pt idx="5">
                  <c:v>Conway</c:v>
                </c:pt>
                <c:pt idx="6">
                  <c:v>Denver</c:v>
                </c:pt>
                <c:pt idx="7">
                  <c:v>Douglas</c:v>
                </c:pt>
                <c:pt idx="8">
                  <c:v>Fairburn</c:v>
                </c:pt>
                <c:pt idx="9">
                  <c:v>Fairfax</c:v>
                </c:pt>
                <c:pt idx="10">
                  <c:v>Frisco</c:v>
                </c:pt>
                <c:pt idx="11">
                  <c:v>Huntington Beach</c:v>
                </c:pt>
                <c:pt idx="12">
                  <c:v>Irvine</c:v>
                </c:pt>
                <c:pt idx="13">
                  <c:v>Kettering</c:v>
                </c:pt>
                <c:pt idx="14">
                  <c:v>McAllen</c:v>
                </c:pt>
                <c:pt idx="15">
                  <c:v>Mechanicsburg</c:v>
                </c:pt>
                <c:pt idx="16">
                  <c:v>Medford</c:v>
                </c:pt>
                <c:pt idx="17">
                  <c:v>Memphis</c:v>
                </c:pt>
                <c:pt idx="18">
                  <c:v>New York</c:v>
                </c:pt>
                <c:pt idx="19">
                  <c:v>Orange Park</c:v>
                </c:pt>
                <c:pt idx="20">
                  <c:v>Pasadena</c:v>
                </c:pt>
                <c:pt idx="21">
                  <c:v>San Francisco</c:v>
                </c:pt>
                <c:pt idx="22">
                  <c:v>San Ramon</c:v>
                </c:pt>
                <c:pt idx="23">
                  <c:v>Spartanburg</c:v>
                </c:pt>
                <c:pt idx="24">
                  <c:v>Wall Township</c:v>
                </c:pt>
                <c:pt idx="25">
                  <c:v>Wilmington</c:v>
                </c:pt>
                <c:pt idx="26">
                  <c:v>Yorba Linda</c:v>
                </c:pt>
              </c:strCache>
            </c:strRef>
          </c:cat>
          <c:val>
            <c:numRef>
              <c:f>analysis!$B$2:$B$28</c:f>
              <c:numCache>
                <c:formatCode>_("$"* #,##0_);_("$"* \(#,##0\);_("$"* "-"??_);_(@_)</c:formatCode>
                <c:ptCount val="27"/>
                <c:pt idx="0">
                  <c:v>27000000</c:v>
                </c:pt>
                <c:pt idx="1">
                  <c:v>29000000</c:v>
                </c:pt>
                <c:pt idx="2">
                  <c:v>39000000</c:v>
                </c:pt>
                <c:pt idx="3">
                  <c:v>24000000</c:v>
                </c:pt>
                <c:pt idx="4">
                  <c:v>84000000</c:v>
                </c:pt>
                <c:pt idx="5">
                  <c:v>25000000</c:v>
                </c:pt>
                <c:pt idx="6">
                  <c:v>41000000</c:v>
                </c:pt>
                <c:pt idx="7">
                  <c:v>22000000</c:v>
                </c:pt>
                <c:pt idx="8">
                  <c:v>38000000</c:v>
                </c:pt>
                <c:pt idx="9">
                  <c:v>22000000</c:v>
                </c:pt>
                <c:pt idx="10">
                  <c:v>20000000</c:v>
                </c:pt>
                <c:pt idx="11">
                  <c:v>21000000</c:v>
                </c:pt>
                <c:pt idx="12">
                  <c:v>49000000</c:v>
                </c:pt>
                <c:pt idx="13">
                  <c:v>24000000</c:v>
                </c:pt>
                <c:pt idx="14">
                  <c:v>48000000</c:v>
                </c:pt>
                <c:pt idx="15">
                  <c:v>44000000</c:v>
                </c:pt>
                <c:pt idx="16">
                  <c:v>47000000</c:v>
                </c:pt>
                <c:pt idx="17">
                  <c:v>44000000</c:v>
                </c:pt>
                <c:pt idx="18">
                  <c:v>67000000</c:v>
                </c:pt>
                <c:pt idx="19">
                  <c:v>39000000</c:v>
                </c:pt>
                <c:pt idx="20">
                  <c:v>39000000</c:v>
                </c:pt>
                <c:pt idx="21">
                  <c:v>44000000</c:v>
                </c:pt>
                <c:pt idx="22">
                  <c:v>37000000</c:v>
                </c:pt>
                <c:pt idx="23">
                  <c:v>30000000</c:v>
                </c:pt>
                <c:pt idx="24">
                  <c:v>28000000</c:v>
                </c:pt>
                <c:pt idx="25">
                  <c:v>25000000</c:v>
                </c:pt>
                <c:pt idx="26">
                  <c:v>24000000</c:v>
                </c:pt>
              </c:numCache>
            </c:numRef>
          </c:val>
          <c:extLst>
            <c:ext xmlns:c16="http://schemas.microsoft.com/office/drawing/2014/chart" uri="{C3380CC4-5D6E-409C-BE32-E72D297353CC}">
              <c16:uniqueId val="{00000000-47C3-40A2-A496-12F445DC21CB}"/>
            </c:ext>
          </c:extLst>
        </c:ser>
        <c:dLbls>
          <c:showLegendKey val="0"/>
          <c:showVal val="0"/>
          <c:showCatName val="0"/>
          <c:showSerName val="0"/>
          <c:showPercent val="0"/>
          <c:showBubbleSize val="0"/>
        </c:dLbls>
        <c:gapWidth val="27"/>
        <c:axId val="1286454751"/>
        <c:axId val="1286448927"/>
      </c:barChart>
      <c:lineChart>
        <c:grouping val="standard"/>
        <c:varyColors val="0"/>
        <c:ser>
          <c:idx val="1"/>
          <c:order val="1"/>
          <c:tx>
            <c:strRef>
              <c:f>analysis!$C$1</c:f>
              <c:strCache>
                <c:ptCount val="1"/>
                <c:pt idx="0">
                  <c:v>Sum of unitVolume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analysis!$A$2:$A$28</c:f>
              <c:strCache>
                <c:ptCount val="27"/>
                <c:pt idx="0">
                  <c:v>Anaheim</c:v>
                </c:pt>
                <c:pt idx="1">
                  <c:v>Atlanta</c:v>
                </c:pt>
                <c:pt idx="2">
                  <c:v>Belmar</c:v>
                </c:pt>
                <c:pt idx="3">
                  <c:v>Blue Bell</c:v>
                </c:pt>
                <c:pt idx="4">
                  <c:v>Charlotte</c:v>
                </c:pt>
                <c:pt idx="5">
                  <c:v>Conway</c:v>
                </c:pt>
                <c:pt idx="6">
                  <c:v>Denver</c:v>
                </c:pt>
                <c:pt idx="7">
                  <c:v>Douglas</c:v>
                </c:pt>
                <c:pt idx="8">
                  <c:v>Fairburn</c:v>
                </c:pt>
                <c:pt idx="9">
                  <c:v>Fairfax</c:v>
                </c:pt>
                <c:pt idx="10">
                  <c:v>Frisco</c:v>
                </c:pt>
                <c:pt idx="11">
                  <c:v>Huntington Beach</c:v>
                </c:pt>
                <c:pt idx="12">
                  <c:v>Irvine</c:v>
                </c:pt>
                <c:pt idx="13">
                  <c:v>Kettering</c:v>
                </c:pt>
                <c:pt idx="14">
                  <c:v>McAllen</c:v>
                </c:pt>
                <c:pt idx="15">
                  <c:v>Mechanicsburg</c:v>
                </c:pt>
                <c:pt idx="16">
                  <c:v>Medford</c:v>
                </c:pt>
                <c:pt idx="17">
                  <c:v>Memphis</c:v>
                </c:pt>
                <c:pt idx="18">
                  <c:v>New York</c:v>
                </c:pt>
                <c:pt idx="19">
                  <c:v>Orange Park</c:v>
                </c:pt>
                <c:pt idx="20">
                  <c:v>Pasadena</c:v>
                </c:pt>
                <c:pt idx="21">
                  <c:v>San Francisco</c:v>
                </c:pt>
                <c:pt idx="22">
                  <c:v>San Ramon</c:v>
                </c:pt>
                <c:pt idx="23">
                  <c:v>Spartanburg</c:v>
                </c:pt>
                <c:pt idx="24">
                  <c:v>Wall Township</c:v>
                </c:pt>
                <c:pt idx="25">
                  <c:v>Wilmington</c:v>
                </c:pt>
                <c:pt idx="26">
                  <c:v>Yorba Linda</c:v>
                </c:pt>
              </c:strCache>
            </c:strRef>
          </c:cat>
          <c:val>
            <c:numRef>
              <c:f>analysis!$C$2:$C$28</c:f>
              <c:numCache>
                <c:formatCode>_("$"* #,##0_);_("$"* \(#,##0\);_("$"* "-"??_);_(@_)</c:formatCode>
                <c:ptCount val="27"/>
                <c:pt idx="0">
                  <c:v>1130000</c:v>
                </c:pt>
                <c:pt idx="1">
                  <c:v>1510000</c:v>
                </c:pt>
                <c:pt idx="2">
                  <c:v>580000</c:v>
                </c:pt>
                <c:pt idx="3">
                  <c:v>775000</c:v>
                </c:pt>
                <c:pt idx="4">
                  <c:v>2100000</c:v>
                </c:pt>
                <c:pt idx="5">
                  <c:v>1620000</c:v>
                </c:pt>
                <c:pt idx="6">
                  <c:v>890000</c:v>
                </c:pt>
                <c:pt idx="7">
                  <c:v>1230000</c:v>
                </c:pt>
                <c:pt idx="8">
                  <c:v>1260000</c:v>
                </c:pt>
                <c:pt idx="9">
                  <c:v>985000</c:v>
                </c:pt>
                <c:pt idx="10">
                  <c:v>785000</c:v>
                </c:pt>
                <c:pt idx="11">
                  <c:v>1370000</c:v>
                </c:pt>
                <c:pt idx="12">
                  <c:v>1210000</c:v>
                </c:pt>
                <c:pt idx="13">
                  <c:v>780000</c:v>
                </c:pt>
                <c:pt idx="14">
                  <c:v>2050000</c:v>
                </c:pt>
                <c:pt idx="15">
                  <c:v>530000</c:v>
                </c:pt>
                <c:pt idx="16">
                  <c:v>535000</c:v>
                </c:pt>
                <c:pt idx="17">
                  <c:v>1600000</c:v>
                </c:pt>
                <c:pt idx="18">
                  <c:v>2020000</c:v>
                </c:pt>
                <c:pt idx="19">
                  <c:v>1260000</c:v>
                </c:pt>
                <c:pt idx="20">
                  <c:v>1200000</c:v>
                </c:pt>
                <c:pt idx="21">
                  <c:v>700000</c:v>
                </c:pt>
                <c:pt idx="22">
                  <c:v>535000</c:v>
                </c:pt>
                <c:pt idx="23">
                  <c:v>860000</c:v>
                </c:pt>
                <c:pt idx="24">
                  <c:v>970000</c:v>
                </c:pt>
                <c:pt idx="25">
                  <c:v>685000</c:v>
                </c:pt>
                <c:pt idx="26">
                  <c:v>465000</c:v>
                </c:pt>
              </c:numCache>
            </c:numRef>
          </c:val>
          <c:smooth val="0"/>
          <c:extLst>
            <c:ext xmlns:c16="http://schemas.microsoft.com/office/drawing/2014/chart" uri="{C3380CC4-5D6E-409C-BE32-E72D297353CC}">
              <c16:uniqueId val="{00000001-47C3-40A2-A496-12F445DC21CB}"/>
            </c:ext>
          </c:extLst>
        </c:ser>
        <c:dLbls>
          <c:showLegendKey val="0"/>
          <c:showVal val="0"/>
          <c:showCatName val="0"/>
          <c:showSerName val="0"/>
          <c:showPercent val="0"/>
          <c:showBubbleSize val="0"/>
        </c:dLbls>
        <c:marker val="1"/>
        <c:smooth val="0"/>
        <c:axId val="1115561775"/>
        <c:axId val="1115555951"/>
      </c:lineChart>
      <c:catAx>
        <c:axId val="1115561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555951"/>
        <c:crosses val="autoZero"/>
        <c:auto val="1"/>
        <c:lblAlgn val="ctr"/>
        <c:lblOffset val="100"/>
        <c:noMultiLvlLbl val="0"/>
      </c:catAx>
      <c:valAx>
        <c:axId val="111555595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561775"/>
        <c:crosses val="autoZero"/>
        <c:crossBetween val="between"/>
      </c:valAx>
      <c:valAx>
        <c:axId val="1286448927"/>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454751"/>
        <c:crosses val="max"/>
        <c:crossBetween val="between"/>
      </c:valAx>
      <c:catAx>
        <c:axId val="1286454751"/>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1286448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[business01.xlsx]analysis!PivotTable2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analysis!$E$2:$E$28</c:f>
              <c:strCache>
                <c:ptCount val="27"/>
                <c:pt idx="0">
                  <c:v>Anaheim</c:v>
                </c:pt>
                <c:pt idx="1">
                  <c:v>Atlanta</c:v>
                </c:pt>
                <c:pt idx="2">
                  <c:v>Belmar</c:v>
                </c:pt>
                <c:pt idx="3">
                  <c:v>Blue Bell</c:v>
                </c:pt>
                <c:pt idx="4">
                  <c:v>Charlotte</c:v>
                </c:pt>
                <c:pt idx="5">
                  <c:v>Conway</c:v>
                </c:pt>
                <c:pt idx="6">
                  <c:v>Denver</c:v>
                </c:pt>
                <c:pt idx="7">
                  <c:v>Douglas</c:v>
                </c:pt>
                <c:pt idx="8">
                  <c:v>Fairburn</c:v>
                </c:pt>
                <c:pt idx="9">
                  <c:v>Fairfax</c:v>
                </c:pt>
                <c:pt idx="10">
                  <c:v>Frisco</c:v>
                </c:pt>
                <c:pt idx="11">
                  <c:v>Huntington Beach</c:v>
                </c:pt>
                <c:pt idx="12">
                  <c:v>Irvine</c:v>
                </c:pt>
                <c:pt idx="13">
                  <c:v>Kettering</c:v>
                </c:pt>
                <c:pt idx="14">
                  <c:v>McAllen</c:v>
                </c:pt>
                <c:pt idx="15">
                  <c:v>Mechanicsburg</c:v>
                </c:pt>
                <c:pt idx="16">
                  <c:v>Medford</c:v>
                </c:pt>
                <c:pt idx="17">
                  <c:v>Memphis</c:v>
                </c:pt>
                <c:pt idx="18">
                  <c:v>New York</c:v>
                </c:pt>
                <c:pt idx="19">
                  <c:v>Orange Park</c:v>
                </c:pt>
                <c:pt idx="20">
                  <c:v>Pasadena</c:v>
                </c:pt>
                <c:pt idx="21">
                  <c:v>San Francisco</c:v>
                </c:pt>
                <c:pt idx="22">
                  <c:v>San Ramon</c:v>
                </c:pt>
                <c:pt idx="23">
                  <c:v>Spartanburg</c:v>
                </c:pt>
                <c:pt idx="24">
                  <c:v>Wall Township</c:v>
                </c:pt>
                <c:pt idx="25">
                  <c:v>Wilmington</c:v>
                </c:pt>
                <c:pt idx="26">
                  <c:v>Yorba Linda</c:v>
                </c:pt>
              </c:strCache>
            </c:strRef>
          </c:cat>
          <c:val>
            <c:numRef>
              <c:f>analysis!$F$2:$F$28</c:f>
              <c:numCache>
                <c:formatCode>General</c:formatCode>
                <c:ptCount val="27"/>
                <c:pt idx="0">
                  <c:v>27</c:v>
                </c:pt>
                <c:pt idx="1">
                  <c:v>21</c:v>
                </c:pt>
                <c:pt idx="2">
                  <c:v>76</c:v>
                </c:pt>
                <c:pt idx="3">
                  <c:v>36</c:v>
                </c:pt>
                <c:pt idx="4">
                  <c:v>132</c:v>
                </c:pt>
                <c:pt idx="5">
                  <c:v>16</c:v>
                </c:pt>
                <c:pt idx="6">
                  <c:v>63</c:v>
                </c:pt>
                <c:pt idx="7">
                  <c:v>20</c:v>
                </c:pt>
                <c:pt idx="8">
                  <c:v>32</c:v>
                </c:pt>
                <c:pt idx="9">
                  <c:v>25</c:v>
                </c:pt>
                <c:pt idx="10">
                  <c:v>26</c:v>
                </c:pt>
                <c:pt idx="11">
                  <c:v>21</c:v>
                </c:pt>
                <c:pt idx="12">
                  <c:v>50</c:v>
                </c:pt>
                <c:pt idx="13">
                  <c:v>35</c:v>
                </c:pt>
                <c:pt idx="14">
                  <c:v>25</c:v>
                </c:pt>
                <c:pt idx="15">
                  <c:v>90</c:v>
                </c:pt>
                <c:pt idx="16">
                  <c:v>97</c:v>
                </c:pt>
                <c:pt idx="17">
                  <c:v>28</c:v>
                </c:pt>
                <c:pt idx="18">
                  <c:v>88</c:v>
                </c:pt>
                <c:pt idx="19">
                  <c:v>33</c:v>
                </c:pt>
                <c:pt idx="20">
                  <c:v>50</c:v>
                </c:pt>
                <c:pt idx="21">
                  <c:v>71</c:v>
                </c:pt>
                <c:pt idx="22">
                  <c:v>77</c:v>
                </c:pt>
                <c:pt idx="23">
                  <c:v>41</c:v>
                </c:pt>
                <c:pt idx="24">
                  <c:v>31</c:v>
                </c:pt>
                <c:pt idx="25">
                  <c:v>46</c:v>
                </c:pt>
                <c:pt idx="26">
                  <c:v>60</c:v>
                </c:pt>
              </c:numCache>
            </c:numRef>
          </c:val>
          <c:extLst>
            <c:ext xmlns:c16="http://schemas.microsoft.com/office/drawing/2014/chart" uri="{C3380CC4-5D6E-409C-BE32-E72D297353CC}">
              <c16:uniqueId val="{00000000-34D3-40C4-B74B-5148A6EABF58}"/>
            </c:ext>
          </c:extLst>
        </c:ser>
        <c:dLbls>
          <c:showLegendKey val="0"/>
          <c:showVal val="0"/>
          <c:showCatName val="0"/>
          <c:showSerName val="0"/>
          <c:showPercent val="0"/>
          <c:showBubbleSize val="0"/>
        </c:dLbls>
        <c:axId val="1286471391"/>
        <c:axId val="1286467647"/>
      </c:areaChart>
      <c:catAx>
        <c:axId val="12864713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467647"/>
        <c:crosses val="autoZero"/>
        <c:auto val="1"/>
        <c:lblAlgn val="ctr"/>
        <c:lblOffset val="100"/>
        <c:noMultiLvlLbl val="0"/>
      </c:catAx>
      <c:valAx>
        <c:axId val="1286467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4713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[business01.xlsx]analysis!PivotTable3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c:f>
              <c:strCache>
                <c:ptCount val="1"/>
                <c:pt idx="0">
                  <c:v>Sum of YOY_Sales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analysis!$H$2:$H$30</c:f>
              <c:strCache>
                <c:ptCount val="29"/>
                <c:pt idx="0">
                  <c:v>Bubbakoo's Burritos</c:v>
                </c:pt>
                <c:pt idx="1">
                  <c:v>Clean Eatz</c:v>
                </c:pt>
                <c:pt idx="2">
                  <c:v>Clean Juice</c:v>
                </c:pt>
                <c:pt idx="3">
                  <c:v>Creamistry</c:v>
                </c:pt>
                <c:pt idx="4">
                  <c:v>Dog Haus</c:v>
                </c:pt>
                <c:pt idx="5">
                  <c:v>Duck Donuts</c:v>
                </c:pt>
                <c:pt idx="6">
                  <c:v>Eggs Up Grill</c:v>
                </c:pt>
                <c:pt idx="7">
                  <c:v>Famous Toastery</c:v>
                </c:pt>
                <c:pt idx="8">
                  <c:v>Gus's World Famous Fried Chicken</c:v>
                </c:pt>
                <c:pt idx="9">
                  <c:v>Ike's Love &amp; Sandwiches</c:v>
                </c:pt>
                <c:pt idx="10">
                  <c:v>Joe &amp; The Juice</c:v>
                </c:pt>
                <c:pt idx="11">
                  <c:v>LA Crawfish</c:v>
                </c:pt>
                <c:pt idx="12">
                  <c:v>Maple Street Biscuit Co.</c:v>
                </c:pt>
                <c:pt idx="13">
                  <c:v>Melt Shop</c:v>
                </c:pt>
                <c:pt idx="14">
                  <c:v>Pita Mediterranean Street Food</c:v>
                </c:pt>
                <c:pt idx="15">
                  <c:v>Playa Bowls</c:v>
                </c:pt>
                <c:pt idx="16">
                  <c:v>Pokeworks</c:v>
                </c:pt>
                <c:pt idx="17">
                  <c:v>Quickway Japanese Hibachi</c:v>
                </c:pt>
                <c:pt idx="18">
                  <c:v>Rapid Fired Pizza</c:v>
                </c:pt>
                <c:pt idx="19">
                  <c:v>Slapfish</c:v>
                </c:pt>
                <c:pt idx="20">
                  <c:v>Surcheros</c:v>
                </c:pt>
                <c:pt idx="21">
                  <c:v>Tacos 4 Life</c:v>
                </c:pt>
                <c:pt idx="22">
                  <c:v>Teriyaki Madness</c:v>
                </c:pt>
                <c:pt idx="23">
                  <c:v>The Flying Biscuit Cafe</c:v>
                </c:pt>
                <c:pt idx="24">
                  <c:v>The Human Bean</c:v>
                </c:pt>
                <c:pt idx="25">
                  <c:v>The Lost Cajun</c:v>
                </c:pt>
                <c:pt idx="26">
                  <c:v>The Pizza Press</c:v>
                </c:pt>
                <c:pt idx="27">
                  <c:v>The Simple Greek</c:v>
                </c:pt>
                <c:pt idx="28">
                  <c:v>Vitality Bowls</c:v>
                </c:pt>
              </c:strCache>
            </c:strRef>
          </c:cat>
          <c:val>
            <c:numRef>
              <c:f>analysis!$I$2:$I$30</c:f>
              <c:numCache>
                <c:formatCode>General</c:formatCode>
                <c:ptCount val="29"/>
                <c:pt idx="0">
                  <c:v>0.24299999999999999</c:v>
                </c:pt>
                <c:pt idx="1">
                  <c:v>0.79700000000000004</c:v>
                </c:pt>
                <c:pt idx="2">
                  <c:v>1.2190000000000001</c:v>
                </c:pt>
                <c:pt idx="3">
                  <c:v>0.36799999999999999</c:v>
                </c:pt>
                <c:pt idx="4">
                  <c:v>0.34499999999999997</c:v>
                </c:pt>
                <c:pt idx="5">
                  <c:v>0.28000000000000003</c:v>
                </c:pt>
                <c:pt idx="6">
                  <c:v>0.35399999999999998</c:v>
                </c:pt>
                <c:pt idx="7">
                  <c:v>0.21199999999999999</c:v>
                </c:pt>
                <c:pt idx="8">
                  <c:v>0.14399999999999999</c:v>
                </c:pt>
                <c:pt idx="9">
                  <c:v>0.308</c:v>
                </c:pt>
                <c:pt idx="10">
                  <c:v>0.25900000000000001</c:v>
                </c:pt>
                <c:pt idx="11">
                  <c:v>0.17599999999999999</c:v>
                </c:pt>
                <c:pt idx="12">
                  <c:v>0.28899999999999998</c:v>
                </c:pt>
                <c:pt idx="13">
                  <c:v>0.39600000000000002</c:v>
                </c:pt>
                <c:pt idx="14">
                  <c:v>0.17799999999999999</c:v>
                </c:pt>
                <c:pt idx="15">
                  <c:v>0.629</c:v>
                </c:pt>
                <c:pt idx="16">
                  <c:v>0.77100000000000002</c:v>
                </c:pt>
                <c:pt idx="17">
                  <c:v>0.214</c:v>
                </c:pt>
                <c:pt idx="18">
                  <c:v>0.32200000000000001</c:v>
                </c:pt>
                <c:pt idx="19">
                  <c:v>0.81</c:v>
                </c:pt>
                <c:pt idx="20">
                  <c:v>0.21299999999999999</c:v>
                </c:pt>
                <c:pt idx="21">
                  <c:v>0.184</c:v>
                </c:pt>
                <c:pt idx="22">
                  <c:v>0.34100000000000003</c:v>
                </c:pt>
                <c:pt idx="23">
                  <c:v>0.19500000000000001</c:v>
                </c:pt>
                <c:pt idx="24">
                  <c:v>0.19</c:v>
                </c:pt>
                <c:pt idx="25">
                  <c:v>0.23</c:v>
                </c:pt>
                <c:pt idx="26">
                  <c:v>0.23699999999999999</c:v>
                </c:pt>
                <c:pt idx="27">
                  <c:v>0.52500000000000002</c:v>
                </c:pt>
                <c:pt idx="28">
                  <c:v>0.30099999999999999</c:v>
                </c:pt>
              </c:numCache>
            </c:numRef>
          </c:val>
          <c:extLst>
            <c:ext xmlns:c16="http://schemas.microsoft.com/office/drawing/2014/chart" uri="{C3380CC4-5D6E-409C-BE32-E72D297353CC}">
              <c16:uniqueId val="{00000000-EB02-4002-A834-59ECE51EE697}"/>
            </c:ext>
          </c:extLst>
        </c:ser>
        <c:ser>
          <c:idx val="1"/>
          <c:order val="1"/>
          <c:tx>
            <c:strRef>
              <c:f>analysis!$J$1</c:f>
              <c:strCache>
                <c:ptCount val="1"/>
                <c:pt idx="0">
                  <c:v>Sum of YOY_Units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analysis!$H$2:$H$30</c:f>
              <c:strCache>
                <c:ptCount val="29"/>
                <c:pt idx="0">
                  <c:v>Bubbakoo's Burritos</c:v>
                </c:pt>
                <c:pt idx="1">
                  <c:v>Clean Eatz</c:v>
                </c:pt>
                <c:pt idx="2">
                  <c:v>Clean Juice</c:v>
                </c:pt>
                <c:pt idx="3">
                  <c:v>Creamistry</c:v>
                </c:pt>
                <c:pt idx="4">
                  <c:v>Dog Haus</c:v>
                </c:pt>
                <c:pt idx="5">
                  <c:v>Duck Donuts</c:v>
                </c:pt>
                <c:pt idx="6">
                  <c:v>Eggs Up Grill</c:v>
                </c:pt>
                <c:pt idx="7">
                  <c:v>Famous Toastery</c:v>
                </c:pt>
                <c:pt idx="8">
                  <c:v>Gus's World Famous Fried Chicken</c:v>
                </c:pt>
                <c:pt idx="9">
                  <c:v>Ike's Love &amp; Sandwiches</c:v>
                </c:pt>
                <c:pt idx="10">
                  <c:v>Joe &amp; The Juice</c:v>
                </c:pt>
                <c:pt idx="11">
                  <c:v>LA Crawfish</c:v>
                </c:pt>
                <c:pt idx="12">
                  <c:v>Maple Street Biscuit Co.</c:v>
                </c:pt>
                <c:pt idx="13">
                  <c:v>Melt Shop</c:v>
                </c:pt>
                <c:pt idx="14">
                  <c:v>Pita Mediterranean Street Food</c:v>
                </c:pt>
                <c:pt idx="15">
                  <c:v>Playa Bowls</c:v>
                </c:pt>
                <c:pt idx="16">
                  <c:v>Pokeworks</c:v>
                </c:pt>
                <c:pt idx="17">
                  <c:v>Quickway Japanese Hibachi</c:v>
                </c:pt>
                <c:pt idx="18">
                  <c:v>Rapid Fired Pizza</c:v>
                </c:pt>
                <c:pt idx="19">
                  <c:v>Slapfish</c:v>
                </c:pt>
                <c:pt idx="20">
                  <c:v>Surcheros</c:v>
                </c:pt>
                <c:pt idx="21">
                  <c:v>Tacos 4 Life</c:v>
                </c:pt>
                <c:pt idx="22">
                  <c:v>Teriyaki Madness</c:v>
                </c:pt>
                <c:pt idx="23">
                  <c:v>The Flying Biscuit Cafe</c:v>
                </c:pt>
                <c:pt idx="24">
                  <c:v>The Human Bean</c:v>
                </c:pt>
                <c:pt idx="25">
                  <c:v>The Lost Cajun</c:v>
                </c:pt>
                <c:pt idx="26">
                  <c:v>The Pizza Press</c:v>
                </c:pt>
                <c:pt idx="27">
                  <c:v>The Simple Greek</c:v>
                </c:pt>
                <c:pt idx="28">
                  <c:v>Vitality Bowls</c:v>
                </c:pt>
              </c:strCache>
            </c:strRef>
          </c:cat>
          <c:val>
            <c:numRef>
              <c:f>analysis!$J$2:$J$30</c:f>
              <c:numCache>
                <c:formatCode>General</c:formatCode>
                <c:ptCount val="29"/>
                <c:pt idx="0">
                  <c:v>0.14799999999999999</c:v>
                </c:pt>
                <c:pt idx="1">
                  <c:v>0.58599999999999997</c:v>
                </c:pt>
                <c:pt idx="2">
                  <c:v>0.94399999999999995</c:v>
                </c:pt>
                <c:pt idx="3">
                  <c:v>0.27700000000000002</c:v>
                </c:pt>
                <c:pt idx="4">
                  <c:v>0.42899999999999999</c:v>
                </c:pt>
                <c:pt idx="5">
                  <c:v>0.16900000000000001</c:v>
                </c:pt>
                <c:pt idx="6">
                  <c:v>0.36699999999999999</c:v>
                </c:pt>
                <c:pt idx="7">
                  <c:v>0.08</c:v>
                </c:pt>
                <c:pt idx="8">
                  <c:v>7.6999999999999999E-2</c:v>
                </c:pt>
                <c:pt idx="9">
                  <c:v>0.29099999999999998</c:v>
                </c:pt>
                <c:pt idx="10">
                  <c:v>0.255</c:v>
                </c:pt>
                <c:pt idx="11">
                  <c:v>0.13600000000000001</c:v>
                </c:pt>
                <c:pt idx="12">
                  <c:v>0.1</c:v>
                </c:pt>
                <c:pt idx="13">
                  <c:v>0.35699999999999998</c:v>
                </c:pt>
                <c:pt idx="14">
                  <c:v>0.10299999999999999</c:v>
                </c:pt>
                <c:pt idx="15">
                  <c:v>0.28799999999999998</c:v>
                </c:pt>
                <c:pt idx="16">
                  <c:v>0.56299999999999994</c:v>
                </c:pt>
                <c:pt idx="17">
                  <c:v>0.19</c:v>
                </c:pt>
                <c:pt idx="18">
                  <c:v>0.29599999999999999</c:v>
                </c:pt>
                <c:pt idx="19">
                  <c:v>0.90900000000000003</c:v>
                </c:pt>
                <c:pt idx="20">
                  <c:v>0.17599999999999999</c:v>
                </c:pt>
                <c:pt idx="21">
                  <c:v>6.7000000000000004E-2</c:v>
                </c:pt>
                <c:pt idx="22">
                  <c:v>0.65800000000000003</c:v>
                </c:pt>
                <c:pt idx="23">
                  <c:v>0.16700000000000001</c:v>
                </c:pt>
                <c:pt idx="24">
                  <c:v>0.19800000000000001</c:v>
                </c:pt>
                <c:pt idx="25">
                  <c:v>0.04</c:v>
                </c:pt>
                <c:pt idx="26">
                  <c:v>0.22700000000000001</c:v>
                </c:pt>
                <c:pt idx="27">
                  <c:v>0.33300000000000002</c:v>
                </c:pt>
                <c:pt idx="28">
                  <c:v>0.24199999999999999</c:v>
                </c:pt>
              </c:numCache>
            </c:numRef>
          </c:val>
          <c:extLst>
            <c:ext xmlns:c16="http://schemas.microsoft.com/office/drawing/2014/chart" uri="{C3380CC4-5D6E-409C-BE32-E72D297353CC}">
              <c16:uniqueId val="{00000001-EB02-4002-A834-59ECE51EE697}"/>
            </c:ext>
          </c:extLst>
        </c:ser>
        <c:dLbls>
          <c:showLegendKey val="0"/>
          <c:showVal val="0"/>
          <c:showCatName val="0"/>
          <c:showSerName val="0"/>
          <c:showPercent val="0"/>
          <c:showBubbleSize val="0"/>
        </c:dLbls>
        <c:gapWidth val="100"/>
        <c:overlap val="-24"/>
        <c:axId val="1286476799"/>
        <c:axId val="1286499263"/>
      </c:barChart>
      <c:catAx>
        <c:axId val="1286476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499263"/>
        <c:crosses val="autoZero"/>
        <c:auto val="1"/>
        <c:lblAlgn val="ctr"/>
        <c:lblOffset val="100"/>
        <c:noMultiLvlLbl val="0"/>
      </c:catAx>
      <c:valAx>
        <c:axId val="1286499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4767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[business01.xlsx]analysis!PivotTable4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Franchise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analysis!$M$1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F2-4AC0-AB9B-C9CEE7C88A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F2-4AC0-AB9B-C9CEE7C88A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analysis!$L$2:$L$3</c:f>
              <c:strCache>
                <c:ptCount val="2"/>
                <c:pt idx="0">
                  <c:v>No</c:v>
                </c:pt>
                <c:pt idx="1">
                  <c:v>Yes</c:v>
                </c:pt>
              </c:strCache>
            </c:strRef>
          </c:cat>
          <c:val>
            <c:numRef>
              <c:f>analysis!$M$2:$M$3</c:f>
              <c:numCache>
                <c:formatCode>General</c:formatCode>
                <c:ptCount val="2"/>
                <c:pt idx="0">
                  <c:v>21</c:v>
                </c:pt>
                <c:pt idx="1">
                  <c:v>29</c:v>
                </c:pt>
              </c:numCache>
            </c:numRef>
          </c:val>
          <c:extLst>
            <c:ext xmlns:c16="http://schemas.microsoft.com/office/drawing/2014/chart" uri="{C3380CC4-5D6E-409C-BE32-E72D297353CC}">
              <c16:uniqueId val="{00000004-50F2-4AC0-AB9B-C9CEE7C88A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1009650</xdr:colOff>
      <xdr:row>0</xdr:row>
      <xdr:rowOff>0</xdr:rowOff>
    </xdr:from>
    <xdr:to>
      <xdr:col>16</xdr:col>
      <xdr:colOff>200025</xdr:colOff>
      <xdr:row>20</xdr:row>
      <xdr:rowOff>0</xdr:rowOff>
    </xdr:to>
    <xdr:sp macro="" textlink="">
      <xdr:nvSpPr>
        <xdr:cNvPr id="2" name="TextBox 1">
          <a:extLst>
            <a:ext uri="{FF2B5EF4-FFF2-40B4-BE49-F238E27FC236}">
              <a16:creationId xmlns:a16="http://schemas.microsoft.com/office/drawing/2014/main" id="{3073168F-A10C-5867-4DCA-69354A6F56B4}"/>
            </a:ext>
          </a:extLst>
        </xdr:cNvPr>
        <xdr:cNvSpPr txBox="1"/>
      </xdr:nvSpPr>
      <xdr:spPr>
        <a:xfrm>
          <a:off x="10106025" y="0"/>
          <a:ext cx="3867150" cy="381000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latin typeface="Bahnschrift SemiBold" panose="020B0502040204020203" pitchFamily="34" charset="0"/>
            </a:rPr>
            <a:t>DATA</a:t>
          </a:r>
          <a:r>
            <a:rPr lang="en-US" sz="2400" baseline="0">
              <a:solidFill>
                <a:schemeClr val="bg1"/>
              </a:solidFill>
              <a:latin typeface="Bahnschrift SemiBold" panose="020B0502040204020203" pitchFamily="34" charset="0"/>
            </a:rPr>
            <a:t> ANALYSIS</a:t>
          </a:r>
        </a:p>
        <a:p>
          <a:pPr algn="l"/>
          <a:r>
            <a:rPr lang="en-US" sz="2400" baseline="0">
              <a:solidFill>
                <a:schemeClr val="bg1"/>
              </a:solidFill>
              <a:latin typeface="Bahnschrift SemiBold" panose="020B0502040204020203" pitchFamily="34" charset="0"/>
            </a:rPr>
            <a:t>1. Slicers (franchising).</a:t>
          </a:r>
        </a:p>
        <a:p>
          <a:pPr algn="l"/>
          <a:r>
            <a:rPr lang="en-US" sz="2400" baseline="0">
              <a:solidFill>
                <a:schemeClr val="bg1"/>
              </a:solidFill>
              <a:latin typeface="Bahnschrift SemiBold" panose="020B0502040204020203" pitchFamily="34" charset="0"/>
            </a:rPr>
            <a:t>2. location and sales (unit volume as the trade line).</a:t>
          </a:r>
        </a:p>
        <a:p>
          <a:pPr algn="l"/>
          <a:r>
            <a:rPr lang="en-US" sz="2400" baseline="0">
              <a:solidFill>
                <a:schemeClr val="bg1"/>
              </a:solidFill>
              <a:latin typeface="Bahnschrift SemiBold" panose="020B0502040204020203" pitchFamily="34" charset="0"/>
            </a:rPr>
            <a:t>3. restaurant and units</a:t>
          </a:r>
        </a:p>
        <a:p>
          <a:pPr algn="l"/>
          <a:r>
            <a:rPr lang="en-US" sz="2400" baseline="0">
              <a:solidFill>
                <a:schemeClr val="bg1"/>
              </a:solidFill>
              <a:latin typeface="Bahnschrift SemiBold" panose="020B0502040204020203" pitchFamily="34" charset="0"/>
            </a:rPr>
            <a:t>4. increases of sales and units in percentages (radar chart)</a:t>
          </a:r>
        </a:p>
        <a:p>
          <a:pPr algn="l"/>
          <a:endParaRPr lang="en-US" sz="2400">
            <a:solidFill>
              <a:schemeClr val="bg1"/>
            </a:solidFill>
            <a:latin typeface="Bahnschrift SemiBold"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0</xdr:row>
      <xdr:rowOff>28575</xdr:rowOff>
    </xdr:from>
    <xdr:to>
      <xdr:col>20</xdr:col>
      <xdr:colOff>485774</xdr:colOff>
      <xdr:row>35</xdr:row>
      <xdr:rowOff>47625</xdr:rowOff>
    </xdr:to>
    <xdr:sp macro="" textlink="">
      <xdr:nvSpPr>
        <xdr:cNvPr id="7" name="Rectangle 6">
          <a:extLst>
            <a:ext uri="{FF2B5EF4-FFF2-40B4-BE49-F238E27FC236}">
              <a16:creationId xmlns:a16="http://schemas.microsoft.com/office/drawing/2014/main" id="{BA840B8B-6393-D6C0-4A57-1D282E1D8BC0}"/>
            </a:ext>
          </a:extLst>
        </xdr:cNvPr>
        <xdr:cNvSpPr/>
      </xdr:nvSpPr>
      <xdr:spPr>
        <a:xfrm>
          <a:off x="19049" y="28575"/>
          <a:ext cx="12658725" cy="6686550"/>
        </a:xfrm>
        <a:prstGeom prst="rect">
          <a:avLst/>
        </a:prstGeom>
        <a:gradFill flip="none" rotWithShape="1">
          <a:gsLst>
            <a:gs pos="0">
              <a:schemeClr val="tx1">
                <a:lumMod val="85000"/>
                <a:lumOff val="15000"/>
              </a:schemeClr>
            </a:gs>
            <a:gs pos="100000">
              <a:schemeClr val="tx1">
                <a:lumMod val="75000"/>
                <a:lumOff val="25000"/>
              </a:schemeClr>
            </a:gs>
          </a:gsLst>
          <a:lin ang="2700000" scaled="1"/>
          <a:tileRect/>
        </a:gra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16</xdr:row>
      <xdr:rowOff>171450</xdr:rowOff>
    </xdr:from>
    <xdr:to>
      <xdr:col>10</xdr:col>
      <xdr:colOff>466725</xdr:colOff>
      <xdr:row>35</xdr:row>
      <xdr:rowOff>19050</xdr:rowOff>
    </xdr:to>
    <xdr:graphicFrame macro="">
      <xdr:nvGraphicFramePr>
        <xdr:cNvPr id="2" name="Chart 1">
          <a:extLst>
            <a:ext uri="{FF2B5EF4-FFF2-40B4-BE49-F238E27FC236}">
              <a16:creationId xmlns:a16="http://schemas.microsoft.com/office/drawing/2014/main" id="{4CE12BD3-2B92-97A3-2900-4DC2983CC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504825</xdr:colOff>
      <xdr:row>3</xdr:row>
      <xdr:rowOff>47625</xdr:rowOff>
    </xdr:from>
    <xdr:to>
      <xdr:col>20</xdr:col>
      <xdr:colOff>466725</xdr:colOff>
      <xdr:row>16</xdr:row>
      <xdr:rowOff>104775</xdr:rowOff>
    </xdr:to>
    <xdr:graphicFrame macro="">
      <xdr:nvGraphicFramePr>
        <xdr:cNvPr id="4" name="Chart 5">
          <a:extLst>
            <a:ext uri="{FF2B5EF4-FFF2-40B4-BE49-F238E27FC236}">
              <a16:creationId xmlns:a16="http://schemas.microsoft.com/office/drawing/2014/main" id="{1B00B1CC-DA6B-7285-098C-99CD70335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504824</xdr:colOff>
      <xdr:row>16</xdr:row>
      <xdr:rowOff>142875</xdr:rowOff>
    </xdr:from>
    <xdr:to>
      <xdr:col>20</xdr:col>
      <xdr:colOff>476249</xdr:colOff>
      <xdr:row>35</xdr:row>
      <xdr:rowOff>28575</xdr:rowOff>
    </xdr:to>
    <xdr:graphicFrame macro="">
      <xdr:nvGraphicFramePr>
        <xdr:cNvPr id="5" name="Chart 6">
          <a:extLst>
            <a:ext uri="{FF2B5EF4-FFF2-40B4-BE49-F238E27FC236}">
              <a16:creationId xmlns:a16="http://schemas.microsoft.com/office/drawing/2014/main" id="{F0BE2E71-5E2B-2D9F-3FDB-A08A97914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161926</xdr:colOff>
      <xdr:row>3</xdr:row>
      <xdr:rowOff>57150</xdr:rowOff>
    </xdr:from>
    <xdr:to>
      <xdr:col>10</xdr:col>
      <xdr:colOff>457200</xdr:colOff>
      <xdr:row>16</xdr:row>
      <xdr:rowOff>114300</xdr:rowOff>
    </xdr:to>
    <xdr:graphicFrame macro="">
      <xdr:nvGraphicFramePr>
        <xdr:cNvPr id="6" name="Chart 7">
          <a:extLst>
            <a:ext uri="{FF2B5EF4-FFF2-40B4-BE49-F238E27FC236}">
              <a16:creationId xmlns:a16="http://schemas.microsoft.com/office/drawing/2014/main" id="{D68283E6-7274-9E7A-9FA7-BD9BEA070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219075</xdr:colOff>
      <xdr:row>3</xdr:row>
      <xdr:rowOff>76201</xdr:rowOff>
    </xdr:from>
    <xdr:to>
      <xdr:col>3</xdr:col>
      <xdr:colOff>219075</xdr:colOff>
      <xdr:row>7</xdr:row>
      <xdr:rowOff>9525</xdr:rowOff>
    </xdr:to>
    <mc:AlternateContent xmlns:mc="http://schemas.openxmlformats.org/markup-compatibility/2006" xmlns:a14="http://schemas.microsoft.com/office/drawing/2010/main">
      <mc:Choice Requires="a14">
        <xdr:graphicFrame macro="">
          <xdr:nvGraphicFramePr>
            <xdr:cNvPr id="3" name="Franchising">
              <a:extLst>
                <a:ext uri="{FF2B5EF4-FFF2-40B4-BE49-F238E27FC236}">
                  <a16:creationId xmlns:a16="http://schemas.microsoft.com/office/drawing/2014/main" id="{001C07BD-04E5-46B8-9760-E91678BE400D}"/>
                </a:ext>
              </a:extLst>
            </xdr:cNvPr>
            <xdr:cNvGraphicFramePr/>
          </xdr:nvGraphicFramePr>
          <xdr:xfrm>
            <a:off x="0" y="0"/>
            <a:ext cx="0" cy="0"/>
          </xdr:xfrm>
          <a:graphic>
            <a:graphicData uri="http://schemas.microsoft.com/office/drawing/2010/slicer">
              <sle:slicer xmlns:sle="http://schemas.microsoft.com/office/drawing/2010/slicer" name="Franchising"/>
            </a:graphicData>
          </a:graphic>
        </xdr:graphicFrame>
      </mc:Choice>
      <mc:Fallback xmlns="">
        <xdr:sp macro="" textlink="">
          <xdr:nvSpPr>
            <xdr:cNvPr id="0" name=""/>
            <xdr:cNvSpPr>
              <a:spLocks noTextEdit="1"/>
            </xdr:cNvSpPr>
          </xdr:nvSpPr>
          <xdr:spPr>
            <a:xfrm>
              <a:off x="219075" y="647701"/>
              <a:ext cx="1809750"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276225</xdr:colOff>
      <xdr:row>0</xdr:row>
      <xdr:rowOff>95250</xdr:rowOff>
    </xdr:from>
    <xdr:to>
      <xdr:col>18</xdr:col>
      <xdr:colOff>419100</xdr:colOff>
      <xdr:row>3</xdr:row>
      <xdr:rowOff>0</xdr:rowOff>
    </xdr:to>
    <xdr:sp macro="" textlink="">
      <xdr:nvSpPr>
        <xdr:cNvPr id="8" name="TextBox 7">
          <a:extLst>
            <a:ext uri="{FF2B5EF4-FFF2-40B4-BE49-F238E27FC236}">
              <a16:creationId xmlns:a16="http://schemas.microsoft.com/office/drawing/2014/main" id="{A3C4C387-E622-4D5E-E153-FAD92D7D9566}"/>
            </a:ext>
          </a:extLst>
        </xdr:cNvPr>
        <xdr:cNvSpPr txBox="1"/>
      </xdr:nvSpPr>
      <xdr:spPr>
        <a:xfrm>
          <a:off x="276225" y="95250"/>
          <a:ext cx="111156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latin typeface="Bahnschrift SemiBold" panose="020B0502040204020203" pitchFamily="34" charset="0"/>
            </a:rPr>
            <a:t>INTERACTIVE DASHBOARD</a:t>
          </a:r>
          <a:r>
            <a:rPr lang="en-US" sz="2800" b="1" baseline="0">
              <a:solidFill>
                <a:schemeClr val="bg1"/>
              </a:solidFill>
              <a:latin typeface="Bahnschrift SemiBold" panose="020B0502040204020203" pitchFamily="34" charset="0"/>
            </a:rPr>
            <a:t> FOR RESTAURANT SALES</a:t>
          </a:r>
          <a:endParaRPr lang="en-US" sz="2800" b="1">
            <a:solidFill>
              <a:schemeClr val="bg1"/>
            </a:solidFill>
            <a:latin typeface="Bahnschrift SemiBold"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29.696207986111" createdVersion="8" refreshedVersion="8" minRefreshableVersion="3" recordCount="50" xr:uid="{0912AF3D-16EE-4913-A233-FC5A1873C6A1}">
  <cacheSource type="worksheet">
    <worksheetSource name="Future"/>
  </cacheSource>
  <cacheFields count="10">
    <cacheField name="Restaurant" numFmtId="0">
      <sharedItems count="50">
        <s v="Evergreens"/>
        <s v="Clean Juice"/>
        <s v="Slapfish"/>
        <s v="Clean Eatz"/>
        <s v="Pokeworks"/>
        <s v="Playa Bowls"/>
        <s v="The Simple Greek"/>
        <s v="Melt Shop"/>
        <s v="Creamistry"/>
        <s v="Joella's Hot Chicken"/>
        <s v="Eggs Up Grill"/>
        <s v="Dog Haus"/>
        <s v="Teriyaki Madness"/>
        <s v="Bluestone Lane"/>
        <s v="Original ChopShop"/>
        <s v="Rapid Fired Pizza"/>
        <s v="Ike's Love &amp; Sandwiches"/>
        <s v="Vitality Bowls"/>
        <s v="Hawkers Asian Street Fare"/>
        <s v="Maple Street Biscuit Co."/>
        <s v="Bulla Gastrobar"/>
        <s v="Duck Donuts"/>
        <s v="The Little Beet"/>
        <s v="Joe &amp; The Juice"/>
        <s v="By Chloe"/>
        <s v="Sugarfire Smokehouse"/>
        <s v="Bibibop Asian Grill"/>
        <s v="Bubbakoo's Burritos"/>
        <s v="Dos Toros Taqueria"/>
        <s v="The Pizza Press"/>
        <s v="The Lost Cajun"/>
        <s v="Just Salad"/>
        <s v="Jeni's Splendid Ice Creams"/>
        <s v="Boqueria"/>
        <s v="Quickway Japanese Hibachi"/>
        <s v="Surcheros"/>
        <s v="Famous Toastery"/>
        <s v="Culinary Dropout"/>
        <s v="Condado Tacos"/>
        <s v="The Flying Biscuit Cafe"/>
        <s v="Blue Sushi Sake Grill"/>
        <s v="The Human Bean"/>
        <s v="Spitz Mediterranean Street Food"/>
        <s v="Tacos 4 Life"/>
        <s v="Pita Mediterranean Street Food"/>
        <s v="LA Crawfish"/>
        <s v="&amp;pizza"/>
        <s v="Super Duper Burgers"/>
        <s v="StoneFire Grill"/>
        <s v="Gus's World Famous Fried Chicken"/>
      </sharedItems>
    </cacheField>
    <cacheField name="Location" numFmtId="0">
      <sharedItems count="39">
        <s v="Seattle"/>
        <s v="Charlotte"/>
        <s v="Huntington Beach"/>
        <s v="Wilmington"/>
        <s v="Irvine"/>
        <s v="Belmar"/>
        <s v="Blue Bell"/>
        <s v="New York"/>
        <s v="Yorba Linda"/>
        <s v="Louisville"/>
        <s v="Spartanburg"/>
        <s v="Pasadena"/>
        <s v="Denver"/>
        <s v="Plano"/>
        <s v="Kettering"/>
        <s v="San Francisco"/>
        <s v="San Ramon"/>
        <s v="Orlando"/>
        <s v="Orange Park"/>
        <s v="Doral"/>
        <s v="Mechanicsburg"/>
        <s v="Olivette"/>
        <s v="Columbus"/>
        <s v="Wall Township"/>
        <s v="Anaheim"/>
        <s v="Frisco"/>
        <s v="Fairfax"/>
        <s v="Douglas"/>
        <s v="Scottsdale"/>
        <s v="Atlanta"/>
        <s v="Omaha"/>
        <s v="Medford"/>
        <s v="Los Angeles"/>
        <s v="Conway"/>
        <s v="Fairburn"/>
        <s v="McAllen"/>
        <s v="Washington"/>
        <s v="Agoura Hills"/>
        <s v="Memphis"/>
      </sharedItems>
    </cacheField>
    <cacheField name="Sales" numFmtId="0">
      <sharedItems containsSemiMixedTypes="0" containsString="0" containsNumber="1" containsInteger="1" minValue="20" maxValue="49"/>
    </cacheField>
    <cacheField name="YOY_Sales" numFmtId="9">
      <sharedItems containsSemiMixedTypes="0" containsString="0" containsNumber="1" minValue="0.14399999999999999" maxValue="1.3049999999999999"/>
    </cacheField>
    <cacheField name="Units" numFmtId="0">
      <sharedItems containsSemiMixedTypes="0" containsString="0" containsNumber="1" containsInteger="1" minValue="7" maxValue="105"/>
    </cacheField>
    <cacheField name="YOY_Units" numFmtId="9">
      <sharedItems containsSemiMixedTypes="0" containsString="0" containsNumber="1" minValue="0.04" maxValue="1.167"/>
    </cacheField>
    <cacheField name="Unit_Volume" numFmtId="0">
      <sharedItems containsSemiMixedTypes="0" containsString="0" containsNumber="1" containsInteger="1" minValue="465" maxValue="4300"/>
    </cacheField>
    <cacheField name="Franchising" numFmtId="0">
      <sharedItems count="2">
        <s v="No"/>
        <s v="Yes"/>
      </sharedItems>
    </cacheField>
    <cacheField name="sales in Dollars" numFmtId="164">
      <sharedItems containsSemiMixedTypes="0" containsString="0" containsNumber="1" containsInteger="1" minValue="20000000" maxValue="49000000"/>
    </cacheField>
    <cacheField name="unitVolume" numFmtId="164">
      <sharedItems containsSemiMixedTypes="0" containsString="0" containsNumber="1" containsInteger="1" minValue="465000" maxValue="4300000"/>
    </cacheField>
  </cacheFields>
  <extLst>
    <ext xmlns:x14="http://schemas.microsoft.com/office/spreadsheetml/2009/9/main" uri="{725AE2AE-9491-48be-B2B4-4EB974FC3084}">
      <x14:pivotCacheDefinition pivotCacheId="1969130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4"/>
    <n v="1.3049999999999999"/>
    <n v="26"/>
    <n v="1.167"/>
    <n v="1150"/>
    <x v="0"/>
    <n v="24000000"/>
    <n v="1150000"/>
  </r>
  <r>
    <x v="1"/>
    <x v="1"/>
    <n v="44"/>
    <n v="1.2190000000000001"/>
    <n v="105"/>
    <n v="0.94399999999999995"/>
    <n v="560"/>
    <x v="1"/>
    <n v="44000000"/>
    <n v="560000"/>
  </r>
  <r>
    <x v="2"/>
    <x v="2"/>
    <n v="21"/>
    <n v="0.81"/>
    <n v="21"/>
    <n v="0.90900000000000003"/>
    <n v="1370"/>
    <x v="1"/>
    <n v="21000000"/>
    <n v="1370000"/>
  </r>
  <r>
    <x v="3"/>
    <x v="3"/>
    <n v="25"/>
    <n v="0.79700000000000004"/>
    <n v="46"/>
    <n v="0.58599999999999997"/>
    <n v="685"/>
    <x v="1"/>
    <n v="25000000"/>
    <n v="685000"/>
  </r>
  <r>
    <x v="4"/>
    <x v="4"/>
    <n v="49"/>
    <n v="0.77100000000000002"/>
    <n v="50"/>
    <n v="0.56299999999999994"/>
    <n v="1210"/>
    <x v="1"/>
    <n v="49000000"/>
    <n v="1210000"/>
  </r>
  <r>
    <x v="5"/>
    <x v="5"/>
    <n v="39"/>
    <n v="0.629"/>
    <n v="76"/>
    <n v="0.28799999999999998"/>
    <n v="580"/>
    <x v="1"/>
    <n v="39000000"/>
    <n v="580000"/>
  </r>
  <r>
    <x v="6"/>
    <x v="6"/>
    <n v="24"/>
    <n v="0.52500000000000002"/>
    <n v="36"/>
    <n v="0.33300000000000002"/>
    <n v="775"/>
    <x v="1"/>
    <n v="24000000"/>
    <n v="775000"/>
  </r>
  <r>
    <x v="7"/>
    <x v="7"/>
    <n v="20"/>
    <n v="0.39600000000000002"/>
    <n v="19"/>
    <n v="0.35699999999999998"/>
    <n v="1260"/>
    <x v="1"/>
    <n v="20000000"/>
    <n v="1260000"/>
  </r>
  <r>
    <x v="8"/>
    <x v="8"/>
    <n v="24"/>
    <n v="0.36799999999999999"/>
    <n v="60"/>
    <n v="0.27700000000000002"/>
    <n v="465"/>
    <x v="1"/>
    <n v="24000000"/>
    <n v="465000"/>
  </r>
  <r>
    <x v="9"/>
    <x v="9"/>
    <n v="29"/>
    <n v="0.35499999999999998"/>
    <n v="17"/>
    <n v="0.308"/>
    <n v="1930"/>
    <x v="0"/>
    <n v="29000000"/>
    <n v="1930000"/>
  </r>
  <r>
    <x v="10"/>
    <x v="10"/>
    <n v="30"/>
    <n v="0.35399999999999998"/>
    <n v="41"/>
    <n v="0.36699999999999999"/>
    <n v="860"/>
    <x v="1"/>
    <n v="30000000"/>
    <n v="860000"/>
  </r>
  <r>
    <x v="11"/>
    <x v="11"/>
    <n v="39"/>
    <n v="0.34499999999999997"/>
    <n v="50"/>
    <n v="0.42899999999999999"/>
    <n v="1200"/>
    <x v="1"/>
    <n v="39000000"/>
    <n v="1200000"/>
  </r>
  <r>
    <x v="12"/>
    <x v="12"/>
    <n v="41"/>
    <n v="0.34100000000000003"/>
    <n v="63"/>
    <n v="0.65800000000000003"/>
    <n v="890"/>
    <x v="1"/>
    <n v="41000000"/>
    <n v="890000"/>
  </r>
  <r>
    <x v="13"/>
    <x v="7"/>
    <n v="48"/>
    <n v="0.33"/>
    <n v="48"/>
    <n v="0.371"/>
    <n v="1175"/>
    <x v="0"/>
    <n v="48000000"/>
    <n v="1175000"/>
  </r>
  <r>
    <x v="14"/>
    <x v="13"/>
    <n v="21"/>
    <n v="0.32500000000000001"/>
    <n v="12"/>
    <n v="0.2"/>
    <n v="1930"/>
    <x v="0"/>
    <n v="21000000"/>
    <n v="1930000"/>
  </r>
  <r>
    <x v="15"/>
    <x v="14"/>
    <n v="24"/>
    <n v="0.32200000000000001"/>
    <n v="35"/>
    <n v="0.29599999999999999"/>
    <n v="780"/>
    <x v="1"/>
    <n v="24000000"/>
    <n v="780000"/>
  </r>
  <r>
    <x v="16"/>
    <x v="15"/>
    <n v="44"/>
    <n v="0.308"/>
    <n v="71"/>
    <n v="0.29099999999999998"/>
    <n v="700"/>
    <x v="1"/>
    <n v="44000000"/>
    <n v="700000"/>
  </r>
  <r>
    <x v="17"/>
    <x v="16"/>
    <n v="37"/>
    <n v="0.30099999999999999"/>
    <n v="77"/>
    <n v="0.24199999999999999"/>
    <n v="535"/>
    <x v="1"/>
    <n v="37000000"/>
    <n v="535000"/>
  </r>
  <r>
    <x v="18"/>
    <x v="17"/>
    <n v="22"/>
    <n v="0.3"/>
    <n v="7"/>
    <n v="0.4"/>
    <n v="3800"/>
    <x v="0"/>
    <n v="22000000"/>
    <n v="3800000"/>
  </r>
  <r>
    <x v="19"/>
    <x v="18"/>
    <n v="39"/>
    <n v="0.28899999999999998"/>
    <n v="33"/>
    <n v="0.1"/>
    <n v="1260"/>
    <x v="1"/>
    <n v="39000000"/>
    <n v="1260000"/>
  </r>
  <r>
    <x v="20"/>
    <x v="19"/>
    <n v="32"/>
    <n v="0.28199999999999997"/>
    <n v="8"/>
    <n v="0.14299999999999999"/>
    <n v="4300"/>
    <x v="0"/>
    <n v="32000000"/>
    <n v="4300000"/>
  </r>
  <r>
    <x v="21"/>
    <x v="20"/>
    <n v="44"/>
    <n v="0.28000000000000003"/>
    <n v="90"/>
    <n v="0.16900000000000001"/>
    <n v="530"/>
    <x v="1"/>
    <n v="44000000"/>
    <n v="530000"/>
  </r>
  <r>
    <x v="22"/>
    <x v="7"/>
    <n v="23"/>
    <n v="0.26500000000000001"/>
    <n v="12"/>
    <n v="0.33300000000000002"/>
    <n v="2230"/>
    <x v="0"/>
    <n v="23000000"/>
    <n v="2230000"/>
  </r>
  <r>
    <x v="23"/>
    <x v="7"/>
    <n v="47"/>
    <n v="0.25900000000000001"/>
    <n v="69"/>
    <n v="0.255"/>
    <n v="760"/>
    <x v="1"/>
    <n v="47000000"/>
    <n v="760000"/>
  </r>
  <r>
    <x v="24"/>
    <x v="7"/>
    <n v="37"/>
    <n v="0.25600000000000001"/>
    <n v="14"/>
    <n v="7.6999999999999999E-2"/>
    <n v="2800"/>
    <x v="0"/>
    <n v="37000000"/>
    <n v="2800000"/>
  </r>
  <r>
    <x v="25"/>
    <x v="21"/>
    <n v="39"/>
    <n v="0.254"/>
    <n v="15"/>
    <n v="0.154"/>
    <n v="2820"/>
    <x v="0"/>
    <n v="39000000"/>
    <n v="2820000"/>
  </r>
  <r>
    <x v="26"/>
    <x v="22"/>
    <n v="44"/>
    <n v="0.246"/>
    <n v="37"/>
    <n v="0.23300000000000001"/>
    <n v="1330"/>
    <x v="0"/>
    <n v="44000000"/>
    <n v="1330000"/>
  </r>
  <r>
    <x v="27"/>
    <x v="23"/>
    <n v="28"/>
    <n v="0.24299999999999999"/>
    <n v="31"/>
    <n v="0.14799999999999999"/>
    <n v="970"/>
    <x v="1"/>
    <n v="28000000"/>
    <n v="970000"/>
  </r>
  <r>
    <x v="28"/>
    <x v="7"/>
    <n v="28"/>
    <n v="0.24"/>
    <n v="22"/>
    <n v="0.1"/>
    <n v="1375"/>
    <x v="0"/>
    <n v="28000000"/>
    <n v="1375000"/>
  </r>
  <r>
    <x v="29"/>
    <x v="24"/>
    <n v="27"/>
    <n v="0.23699999999999999"/>
    <n v="27"/>
    <n v="0.22700000000000001"/>
    <n v="1130"/>
    <x v="1"/>
    <n v="27000000"/>
    <n v="1130000"/>
  </r>
  <r>
    <x v="30"/>
    <x v="25"/>
    <n v="20"/>
    <n v="0.23"/>
    <n v="26"/>
    <n v="0.04"/>
    <n v="785"/>
    <x v="1"/>
    <n v="20000000"/>
    <n v="785000"/>
  </r>
  <r>
    <x v="31"/>
    <x v="7"/>
    <n v="42"/>
    <n v="0.22700000000000001"/>
    <n v="38"/>
    <n v="0.26700000000000002"/>
    <n v="1240"/>
    <x v="0"/>
    <n v="42000000"/>
    <n v="1240000"/>
  </r>
  <r>
    <x v="32"/>
    <x v="22"/>
    <n v="42"/>
    <n v="0.224"/>
    <n v="44"/>
    <n v="0.222"/>
    <n v="1050"/>
    <x v="0"/>
    <n v="42000000"/>
    <n v="1050000"/>
  </r>
  <r>
    <x v="33"/>
    <x v="7"/>
    <n v="27"/>
    <n v="0.22"/>
    <n v="7"/>
    <n v="0.16700000000000001"/>
    <n v="4260"/>
    <x v="0"/>
    <n v="27000000"/>
    <n v="4260000"/>
  </r>
  <r>
    <x v="34"/>
    <x v="26"/>
    <n v="22"/>
    <n v="0.214"/>
    <n v="25"/>
    <n v="0.19"/>
    <n v="985"/>
    <x v="1"/>
    <n v="22000000"/>
    <n v="985000"/>
  </r>
  <r>
    <x v="35"/>
    <x v="27"/>
    <n v="22"/>
    <n v="0.21299999999999999"/>
    <n v="20"/>
    <n v="0.17599999999999999"/>
    <n v="1230"/>
    <x v="1"/>
    <n v="22000000"/>
    <n v="1230000"/>
  </r>
  <r>
    <x v="36"/>
    <x v="1"/>
    <n v="40"/>
    <n v="0.21199999999999999"/>
    <n v="27"/>
    <n v="0.08"/>
    <n v="1540"/>
    <x v="1"/>
    <n v="40000000"/>
    <n v="1540000"/>
  </r>
  <r>
    <x v="37"/>
    <x v="28"/>
    <n v="20"/>
    <n v="0.20799999999999999"/>
    <n v="7"/>
    <n v="0.16700000000000001"/>
    <n v="3120"/>
    <x v="0"/>
    <n v="20000000"/>
    <n v="3120000"/>
  </r>
  <r>
    <x v="38"/>
    <x v="22"/>
    <n v="38"/>
    <n v="0.19900000000000001"/>
    <n v="15"/>
    <n v="0.154"/>
    <n v="2755"/>
    <x v="0"/>
    <n v="38000000"/>
    <n v="2755000"/>
  </r>
  <r>
    <x v="39"/>
    <x v="29"/>
    <n v="29"/>
    <n v="0.19500000000000001"/>
    <n v="21"/>
    <n v="0.16700000000000001"/>
    <n v="1510"/>
    <x v="1"/>
    <n v="29000000"/>
    <n v="1510000"/>
  </r>
  <r>
    <x v="40"/>
    <x v="30"/>
    <n v="49"/>
    <n v="0.19500000000000001"/>
    <n v="14"/>
    <n v="0.16700000000000001"/>
    <n v="3500"/>
    <x v="0"/>
    <n v="49000000"/>
    <n v="3500000"/>
  </r>
  <r>
    <x v="41"/>
    <x v="31"/>
    <n v="47"/>
    <n v="0.19"/>
    <n v="97"/>
    <n v="0.19800000000000001"/>
    <n v="535"/>
    <x v="1"/>
    <n v="47000000"/>
    <n v="535000"/>
  </r>
  <r>
    <x v="42"/>
    <x v="32"/>
    <n v="28"/>
    <n v="0.188"/>
    <n v="11"/>
    <n v="0.1"/>
    <n v="2700"/>
    <x v="0"/>
    <n v="28000000"/>
    <n v="2700000"/>
  </r>
  <r>
    <x v="43"/>
    <x v="33"/>
    <n v="25"/>
    <n v="0.184"/>
    <n v="16"/>
    <n v="6.7000000000000004E-2"/>
    <n v="1620"/>
    <x v="1"/>
    <n v="25000000"/>
    <n v="1620000"/>
  </r>
  <r>
    <x v="44"/>
    <x v="34"/>
    <n v="38"/>
    <n v="0.17799999999999999"/>
    <n v="32"/>
    <n v="0.10299999999999999"/>
    <n v="1260"/>
    <x v="1"/>
    <n v="38000000"/>
    <n v="1260000"/>
  </r>
  <r>
    <x v="45"/>
    <x v="35"/>
    <n v="48"/>
    <n v="0.17599999999999999"/>
    <n v="25"/>
    <n v="0.13600000000000001"/>
    <n v="2050"/>
    <x v="1"/>
    <n v="48000000"/>
    <n v="2050000"/>
  </r>
  <r>
    <x v="46"/>
    <x v="36"/>
    <n v="45"/>
    <n v="0.17100000000000001"/>
    <n v="35"/>
    <n v="9.4E-2"/>
    <n v="1350"/>
    <x v="0"/>
    <n v="45000000"/>
    <n v="1350000"/>
  </r>
  <r>
    <x v="47"/>
    <x v="15"/>
    <n v="39"/>
    <n v="0.16900000000000001"/>
    <n v="16"/>
    <n v="0.14299999999999999"/>
    <n v="2630"/>
    <x v="0"/>
    <n v="39000000"/>
    <n v="2630000"/>
  </r>
  <r>
    <x v="48"/>
    <x v="37"/>
    <n v="31"/>
    <n v="0.16"/>
    <n v="13"/>
    <n v="8.3000000000000004E-2"/>
    <n v="2550"/>
    <x v="0"/>
    <n v="31000000"/>
    <n v="2550000"/>
  </r>
  <r>
    <x v="49"/>
    <x v="38"/>
    <n v="44"/>
    <n v="0.14399999999999999"/>
    <n v="28"/>
    <n v="7.6999999999999999E-2"/>
    <n v="1600"/>
    <x v="1"/>
    <n v="44000000"/>
    <n v="16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0CAD4D-8D9A-401A-A14A-FD748A12BEC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L1:M3" firstHeaderRow="1" firstDataRow="1" firstDataCol="1"/>
  <pivotFields count="10">
    <pivotField showAll="0"/>
    <pivotField showAll="0"/>
    <pivotField showAll="0"/>
    <pivotField numFmtId="9" showAll="0"/>
    <pivotField showAll="0"/>
    <pivotField numFmtId="9" showAll="0"/>
    <pivotField showAll="0"/>
    <pivotField axis="axisRow" dataField="1" showAll="0">
      <items count="3">
        <item x="0"/>
        <item x="1"/>
        <item t="default"/>
      </items>
    </pivotField>
    <pivotField numFmtId="164" showAll="0"/>
    <pivotField numFmtId="164" showAll="0"/>
  </pivotFields>
  <rowFields count="1">
    <field x="7"/>
  </rowFields>
  <rowItems count="2">
    <i>
      <x/>
    </i>
    <i>
      <x v="1"/>
    </i>
  </rowItems>
  <colItems count="1">
    <i/>
  </colItems>
  <dataFields count="1">
    <dataField name="Count of Franchising" fld="7"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2DAC1-F352-4438-8E6A-EED987E0881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H1:J30" firstHeaderRow="0" firstDataRow="1" firstDataCol="1"/>
  <pivotFields count="10">
    <pivotField axis="axisRow"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pivotField showAll="0"/>
    <pivotField dataField="1" numFmtId="9" showAll="0"/>
    <pivotField showAll="0"/>
    <pivotField dataField="1" numFmtId="9" showAll="0"/>
    <pivotField showAll="0"/>
    <pivotField showAll="0">
      <items count="3">
        <item h="1" x="0"/>
        <item x="1"/>
        <item t="default"/>
      </items>
    </pivotField>
    <pivotField numFmtId="164" showAll="0"/>
    <pivotField numFmtId="164" showAll="0"/>
  </pivotFields>
  <rowFields count="1">
    <field x="0"/>
  </rowFields>
  <rowItems count="29">
    <i>
      <x v="5"/>
    </i>
    <i>
      <x v="8"/>
    </i>
    <i>
      <x v="9"/>
    </i>
    <i>
      <x v="11"/>
    </i>
    <i>
      <x v="13"/>
    </i>
    <i>
      <x v="15"/>
    </i>
    <i>
      <x v="16"/>
    </i>
    <i>
      <x v="18"/>
    </i>
    <i>
      <x v="19"/>
    </i>
    <i>
      <x v="21"/>
    </i>
    <i>
      <x v="23"/>
    </i>
    <i>
      <x v="26"/>
    </i>
    <i>
      <x v="27"/>
    </i>
    <i>
      <x v="28"/>
    </i>
    <i>
      <x v="30"/>
    </i>
    <i>
      <x v="31"/>
    </i>
    <i>
      <x v="32"/>
    </i>
    <i>
      <x v="33"/>
    </i>
    <i>
      <x v="34"/>
    </i>
    <i>
      <x v="35"/>
    </i>
    <i>
      <x v="40"/>
    </i>
    <i>
      <x v="41"/>
    </i>
    <i>
      <x v="42"/>
    </i>
    <i>
      <x v="43"/>
    </i>
    <i>
      <x v="44"/>
    </i>
    <i>
      <x v="46"/>
    </i>
    <i>
      <x v="47"/>
    </i>
    <i>
      <x v="48"/>
    </i>
    <i>
      <x v="49"/>
    </i>
  </rowItems>
  <colFields count="1">
    <field x="-2"/>
  </colFields>
  <colItems count="2">
    <i>
      <x/>
    </i>
    <i i="1">
      <x v="1"/>
    </i>
  </colItems>
  <dataFields count="2">
    <dataField name="Sum of YOY_Sales" fld="3" baseField="0" baseItem="0"/>
    <dataField name="Sum of YOY_Units" fld="5"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DAA5B-95EE-4EE3-801F-3DEA889B348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E1:F28" firstHeaderRow="1" firstDataRow="1" firstDataCol="1"/>
  <pivotFields count="10">
    <pivotField showAll="0" sortType="ascending">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autoSortScope>
        <pivotArea dataOnly="0" outline="0" fieldPosition="0">
          <references count="1">
            <reference field="4294967294" count="1" selected="0">
              <x v="0"/>
            </reference>
          </references>
        </pivotArea>
      </autoSortScope>
    </pivotField>
    <pivotField axis="axisRow"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9" showAll="0"/>
    <pivotField dataField="1" showAll="0"/>
    <pivotField numFmtId="9" showAll="0"/>
    <pivotField showAll="0"/>
    <pivotField showAll="0">
      <items count="3">
        <item h="1" x="0"/>
        <item x="1"/>
        <item t="default"/>
      </items>
    </pivotField>
    <pivotField numFmtId="164" showAll="0"/>
    <pivotField numFmtId="164" showAll="0"/>
  </pivotFields>
  <rowFields count="1">
    <field x="1"/>
  </rowFields>
  <rowItems count="27">
    <i>
      <x v="1"/>
    </i>
    <i>
      <x v="2"/>
    </i>
    <i>
      <x v="3"/>
    </i>
    <i>
      <x v="4"/>
    </i>
    <i>
      <x v="5"/>
    </i>
    <i>
      <x v="7"/>
    </i>
    <i>
      <x v="8"/>
    </i>
    <i>
      <x v="10"/>
    </i>
    <i>
      <x v="11"/>
    </i>
    <i>
      <x v="12"/>
    </i>
    <i>
      <x v="13"/>
    </i>
    <i>
      <x v="14"/>
    </i>
    <i>
      <x v="15"/>
    </i>
    <i>
      <x v="16"/>
    </i>
    <i>
      <x v="19"/>
    </i>
    <i>
      <x v="20"/>
    </i>
    <i>
      <x v="21"/>
    </i>
    <i>
      <x v="22"/>
    </i>
    <i>
      <x v="23"/>
    </i>
    <i>
      <x v="26"/>
    </i>
    <i>
      <x v="28"/>
    </i>
    <i>
      <x v="30"/>
    </i>
    <i>
      <x v="31"/>
    </i>
    <i>
      <x v="34"/>
    </i>
    <i>
      <x v="35"/>
    </i>
    <i>
      <x v="37"/>
    </i>
    <i>
      <x v="38"/>
    </i>
  </rowItems>
  <colItems count="1">
    <i/>
  </colItems>
  <dataFields count="1">
    <dataField name="Sum of Units"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A6D6A-5956-44D6-BC2B-56B497AF9D63}" name="salesUnitvolu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C28" firstHeaderRow="0" firstDataRow="1" firstDataCol="1"/>
  <pivotFields count="10">
    <pivotField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axis="axisRow"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9" showAll="0"/>
    <pivotField showAll="0"/>
    <pivotField numFmtId="9" showAll="0"/>
    <pivotField showAll="0"/>
    <pivotField showAll="0">
      <items count="3">
        <item h="1" x="0"/>
        <item x="1"/>
        <item t="default"/>
      </items>
    </pivotField>
    <pivotField dataField="1" numFmtId="164" showAll="0"/>
    <pivotField dataField="1" numFmtId="164" showAll="0"/>
  </pivotFields>
  <rowFields count="1">
    <field x="1"/>
  </rowFields>
  <rowItems count="27">
    <i>
      <x v="1"/>
    </i>
    <i>
      <x v="2"/>
    </i>
    <i>
      <x v="3"/>
    </i>
    <i>
      <x v="4"/>
    </i>
    <i>
      <x v="5"/>
    </i>
    <i>
      <x v="7"/>
    </i>
    <i>
      <x v="8"/>
    </i>
    <i>
      <x v="10"/>
    </i>
    <i>
      <x v="11"/>
    </i>
    <i>
      <x v="12"/>
    </i>
    <i>
      <x v="13"/>
    </i>
    <i>
      <x v="14"/>
    </i>
    <i>
      <x v="15"/>
    </i>
    <i>
      <x v="16"/>
    </i>
    <i>
      <x v="19"/>
    </i>
    <i>
      <x v="20"/>
    </i>
    <i>
      <x v="21"/>
    </i>
    <i>
      <x v="22"/>
    </i>
    <i>
      <x v="23"/>
    </i>
    <i>
      <x v="26"/>
    </i>
    <i>
      <x v="28"/>
    </i>
    <i>
      <x v="30"/>
    </i>
    <i>
      <x v="31"/>
    </i>
    <i>
      <x v="34"/>
    </i>
    <i>
      <x v="35"/>
    </i>
    <i>
      <x v="37"/>
    </i>
    <i>
      <x v="38"/>
    </i>
  </rowItems>
  <colFields count="1">
    <field x="-2"/>
  </colFields>
  <colItems count="2">
    <i>
      <x/>
    </i>
    <i i="1">
      <x v="1"/>
    </i>
  </colItems>
  <dataFields count="2">
    <dataField name="Sum of sales in Dollars" fld="8" baseField="0" baseItem="0"/>
    <dataField name="Sum of unitVolume" fld="9" baseField="0" baseItem="0"/>
  </dataFields>
  <formats count="1">
    <format dxfId="4">
      <pivotArea dataOnly="0"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13B93E-0C3F-4F4E-866F-642E19AC3D71}" autoFormatId="16" applyNumberFormats="0" applyBorderFormats="0" applyFontFormats="0" applyPatternFormats="0" applyAlignmentFormats="0" applyWidthHeightFormats="0">
  <queryTableRefresh nextId="11" unboundColumnsRight="2">
    <queryTableFields count="10">
      <queryTableField id="1" name="Restaurant" tableColumnId="1"/>
      <queryTableField id="2" name="Location" tableColumnId="2"/>
      <queryTableField id="3" name="Sales" tableColumnId="3"/>
      <queryTableField id="4" name="YOY_Sales" tableColumnId="4"/>
      <queryTableField id="5" name="Units" tableColumnId="5"/>
      <queryTableField id="6" name="YOY_Units" tableColumnId="6"/>
      <queryTableField id="7" name="Unit_Volume" tableColumnId="7"/>
      <queryTableField id="8" name="Franchising"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anchising" xr10:uid="{1FB86425-7E38-453F-A53E-08B840329E55}" sourceName="Franchising">
  <pivotTables>
    <pivotTable tabId="1" name="salesUnitvolume"/>
    <pivotTable tabId="1" name="PivotTable2"/>
    <pivotTable tabId="1" name="PivotTable3"/>
  </pivotTables>
  <data>
    <tabular pivotCacheId="1969130285" showMissing="0" crossFilter="none">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anchising" xr10:uid="{772BC172-8C0E-48C1-BD2F-C108BD4B8F6D}" cache="Slicer_Franchising" caption="Franchising" columnCount="2" showCaption="0"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2FD1E9-4791-4BD5-A2CB-5CB448AE9F47}" name="Future" displayName="Future" ref="A1:J51" tableType="queryTable" totalsRowShown="0">
  <tableColumns count="10">
    <tableColumn id="1" xr3:uid="{BA9D63D4-1CB4-4E4A-8860-BE4B8E1EAB2A}" uniqueName="1" name="Restaurant" queryTableFieldId="1" dataDxfId="9"/>
    <tableColumn id="2" xr3:uid="{C0911F14-1A49-4AB4-9934-71E2D86C2A33}" uniqueName="2" name="Location" queryTableFieldId="2" dataDxfId="8"/>
    <tableColumn id="3" xr3:uid="{CB24F126-13BF-4D7D-8745-74CCC866DC14}" uniqueName="3" name="Sales" queryTableFieldId="3"/>
    <tableColumn id="4" xr3:uid="{A40E9E01-917A-479E-B6DA-87618D873228}" uniqueName="4" name="YOY_Sales" queryTableFieldId="4" dataCellStyle="Percent"/>
    <tableColumn id="5" xr3:uid="{CD0A6A1B-61D4-47DE-8366-95EAC1F8AF26}" uniqueName="5" name="Units" queryTableFieldId="5"/>
    <tableColumn id="6" xr3:uid="{CAADEA42-ABF9-464A-B7E1-259B0CC2C1E5}" uniqueName="6" name="YOY_Units" queryTableFieldId="6" dataCellStyle="Percent"/>
    <tableColumn id="7" xr3:uid="{8B26A15B-4980-4EE9-8106-64A7CD06481E}" uniqueName="7" name="Unit_Volume" queryTableFieldId="7"/>
    <tableColumn id="8" xr3:uid="{7B6260E0-2068-4B51-9D19-E715F0C66A4D}" uniqueName="8" name="Franchising" queryTableFieldId="8" dataDxfId="7"/>
    <tableColumn id="9" xr3:uid="{C2224269-AE99-47D9-8FE7-D14DF3ED7222}" uniqueName="9" name="sales in Dollars" queryTableFieldId="9" dataDxfId="6" dataCellStyle="Currency">
      <calculatedColumnFormula>Future[[#This Row],[Sales]]*1000000</calculatedColumnFormula>
    </tableColumn>
    <tableColumn id="10" xr3:uid="{AB265F78-9A8B-4F0D-882F-BA8E5C760263}" uniqueName="10" name="unitVolume" queryTableFieldId="10" dataDxfId="5" dataCellStyle="Currency">
      <calculatedColumnFormula>Future[[#This Row],[Unit_Volume]]*1000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AB9C-42C7-4327-8A31-FAF156FEB83D}">
  <dimension ref="A1:J51"/>
  <sheetViews>
    <sheetView workbookViewId="0">
      <selection activeCell="H1" sqref="H1:H1048576"/>
    </sheetView>
  </sheetViews>
  <sheetFormatPr defaultRowHeight="15" x14ac:dyDescent="0.25"/>
  <cols>
    <col min="1" max="1" width="31.85546875" bestFit="1" customWidth="1"/>
    <col min="2" max="2" width="16.85546875" bestFit="1" customWidth="1"/>
    <col min="3" max="3" width="7.85546875" customWidth="1"/>
    <col min="4" max="4" width="12.5703125" style="2" bestFit="1" customWidth="1"/>
    <col min="5" max="5" width="8" bestFit="1" customWidth="1"/>
    <col min="6" max="6" width="12.7109375" style="2" bestFit="1" customWidth="1"/>
    <col min="7" max="7" width="15.140625" bestFit="1" customWidth="1"/>
    <col min="8" max="8" width="13.28515625" bestFit="1" customWidth="1"/>
    <col min="9" max="9" width="18.140625" style="1" customWidth="1"/>
    <col min="10" max="10" width="15.28515625" style="1" customWidth="1"/>
  </cols>
  <sheetData>
    <row r="1" spans="1:10" x14ac:dyDescent="0.25">
      <c r="A1" t="s">
        <v>0</v>
      </c>
      <c r="B1" t="s">
        <v>1</v>
      </c>
      <c r="C1" t="s">
        <v>2</v>
      </c>
      <c r="D1" s="2" t="s">
        <v>3</v>
      </c>
      <c r="E1" t="s">
        <v>4</v>
      </c>
      <c r="F1" s="2" t="s">
        <v>5</v>
      </c>
      <c r="G1" t="s">
        <v>6</v>
      </c>
      <c r="H1" t="s">
        <v>7</v>
      </c>
      <c r="I1" s="1" t="s">
        <v>99</v>
      </c>
      <c r="J1" s="1" t="s">
        <v>100</v>
      </c>
    </row>
    <row r="2" spans="1:10" x14ac:dyDescent="0.25">
      <c r="A2" t="s">
        <v>8</v>
      </c>
      <c r="B2" t="s">
        <v>9</v>
      </c>
      <c r="C2">
        <v>24</v>
      </c>
      <c r="D2" s="2">
        <v>1.3049999999999999</v>
      </c>
      <c r="E2">
        <v>26</v>
      </c>
      <c r="F2" s="2">
        <v>1.167</v>
      </c>
      <c r="G2">
        <v>1150</v>
      </c>
      <c r="H2" t="s">
        <v>10</v>
      </c>
      <c r="I2" s="1">
        <f>Future[[#This Row],[Sales]]*1000000</f>
        <v>24000000</v>
      </c>
      <c r="J2" s="1">
        <f>Future[[#This Row],[Unit_Volume]]*1000</f>
        <v>1150000</v>
      </c>
    </row>
    <row r="3" spans="1:10" x14ac:dyDescent="0.25">
      <c r="A3" t="s">
        <v>11</v>
      </c>
      <c r="B3" t="s">
        <v>12</v>
      </c>
      <c r="C3">
        <v>44</v>
      </c>
      <c r="D3" s="2">
        <v>1.2190000000000001</v>
      </c>
      <c r="E3">
        <v>105</v>
      </c>
      <c r="F3" s="2">
        <v>0.94399999999999995</v>
      </c>
      <c r="G3">
        <v>560</v>
      </c>
      <c r="H3" t="s">
        <v>13</v>
      </c>
      <c r="I3" s="1">
        <f>Future[[#This Row],[Sales]]*1000000</f>
        <v>44000000</v>
      </c>
      <c r="J3" s="1">
        <f>Future[[#This Row],[Unit_Volume]]*1000</f>
        <v>560000</v>
      </c>
    </row>
    <row r="4" spans="1:10" x14ac:dyDescent="0.25">
      <c r="A4" t="s">
        <v>14</v>
      </c>
      <c r="B4" t="s">
        <v>15</v>
      </c>
      <c r="C4">
        <v>21</v>
      </c>
      <c r="D4" s="2">
        <v>0.81</v>
      </c>
      <c r="E4">
        <v>21</v>
      </c>
      <c r="F4" s="2">
        <v>0.90900000000000003</v>
      </c>
      <c r="G4">
        <v>1370</v>
      </c>
      <c r="H4" t="s">
        <v>13</v>
      </c>
      <c r="I4" s="1">
        <f>Future[[#This Row],[Sales]]*1000000</f>
        <v>21000000</v>
      </c>
      <c r="J4" s="1">
        <f>Future[[#This Row],[Unit_Volume]]*1000</f>
        <v>1370000</v>
      </c>
    </row>
    <row r="5" spans="1:10" x14ac:dyDescent="0.25">
      <c r="A5" t="s">
        <v>16</v>
      </c>
      <c r="B5" t="s">
        <v>17</v>
      </c>
      <c r="C5">
        <v>25</v>
      </c>
      <c r="D5" s="2">
        <v>0.79700000000000004</v>
      </c>
      <c r="E5">
        <v>46</v>
      </c>
      <c r="F5" s="2">
        <v>0.58599999999999997</v>
      </c>
      <c r="G5">
        <v>685</v>
      </c>
      <c r="H5" t="s">
        <v>13</v>
      </c>
      <c r="I5" s="1">
        <f>Future[[#This Row],[Sales]]*1000000</f>
        <v>25000000</v>
      </c>
      <c r="J5" s="1">
        <f>Future[[#This Row],[Unit_Volume]]*1000</f>
        <v>685000</v>
      </c>
    </row>
    <row r="6" spans="1:10" x14ac:dyDescent="0.25">
      <c r="A6" t="s">
        <v>18</v>
      </c>
      <c r="B6" t="s">
        <v>19</v>
      </c>
      <c r="C6">
        <v>49</v>
      </c>
      <c r="D6" s="2">
        <v>0.77100000000000002</v>
      </c>
      <c r="E6">
        <v>50</v>
      </c>
      <c r="F6" s="2">
        <v>0.56299999999999994</v>
      </c>
      <c r="G6">
        <v>1210</v>
      </c>
      <c r="H6" t="s">
        <v>13</v>
      </c>
      <c r="I6" s="1">
        <f>Future[[#This Row],[Sales]]*1000000</f>
        <v>49000000</v>
      </c>
      <c r="J6" s="1">
        <f>Future[[#This Row],[Unit_Volume]]*1000</f>
        <v>1210000</v>
      </c>
    </row>
    <row r="7" spans="1:10" x14ac:dyDescent="0.25">
      <c r="A7" t="s">
        <v>20</v>
      </c>
      <c r="B7" t="s">
        <v>21</v>
      </c>
      <c r="C7">
        <v>39</v>
      </c>
      <c r="D7" s="2">
        <v>0.629</v>
      </c>
      <c r="E7">
        <v>76</v>
      </c>
      <c r="F7" s="2">
        <v>0.28799999999999998</v>
      </c>
      <c r="G7">
        <v>580</v>
      </c>
      <c r="H7" t="s">
        <v>13</v>
      </c>
      <c r="I7" s="1">
        <f>Future[[#This Row],[Sales]]*1000000</f>
        <v>39000000</v>
      </c>
      <c r="J7" s="1">
        <f>Future[[#This Row],[Unit_Volume]]*1000</f>
        <v>580000</v>
      </c>
    </row>
    <row r="8" spans="1:10" x14ac:dyDescent="0.25">
      <c r="A8" t="s">
        <v>22</v>
      </c>
      <c r="B8" t="s">
        <v>23</v>
      </c>
      <c r="C8">
        <v>24</v>
      </c>
      <c r="D8" s="2">
        <v>0.52500000000000002</v>
      </c>
      <c r="E8">
        <v>36</v>
      </c>
      <c r="F8" s="2">
        <v>0.33300000000000002</v>
      </c>
      <c r="G8">
        <v>775</v>
      </c>
      <c r="H8" t="s">
        <v>13</v>
      </c>
      <c r="I8" s="1">
        <f>Future[[#This Row],[Sales]]*1000000</f>
        <v>24000000</v>
      </c>
      <c r="J8" s="1">
        <f>Future[[#This Row],[Unit_Volume]]*1000</f>
        <v>775000</v>
      </c>
    </row>
    <row r="9" spans="1:10" x14ac:dyDescent="0.25">
      <c r="A9" t="s">
        <v>24</v>
      </c>
      <c r="B9" t="s">
        <v>25</v>
      </c>
      <c r="C9">
        <v>20</v>
      </c>
      <c r="D9" s="2">
        <v>0.39600000000000002</v>
      </c>
      <c r="E9">
        <v>19</v>
      </c>
      <c r="F9" s="2">
        <v>0.35699999999999998</v>
      </c>
      <c r="G9">
        <v>1260</v>
      </c>
      <c r="H9" t="s">
        <v>13</v>
      </c>
      <c r="I9" s="1">
        <f>Future[[#This Row],[Sales]]*1000000</f>
        <v>20000000</v>
      </c>
      <c r="J9" s="1">
        <f>Future[[#This Row],[Unit_Volume]]*1000</f>
        <v>1260000</v>
      </c>
    </row>
    <row r="10" spans="1:10" x14ac:dyDescent="0.25">
      <c r="A10" t="s">
        <v>26</v>
      </c>
      <c r="B10" t="s">
        <v>27</v>
      </c>
      <c r="C10">
        <v>24</v>
      </c>
      <c r="D10" s="2">
        <v>0.36799999999999999</v>
      </c>
      <c r="E10">
        <v>60</v>
      </c>
      <c r="F10" s="2">
        <v>0.27700000000000002</v>
      </c>
      <c r="G10">
        <v>465</v>
      </c>
      <c r="H10" t="s">
        <v>13</v>
      </c>
      <c r="I10" s="1">
        <f>Future[[#This Row],[Sales]]*1000000</f>
        <v>24000000</v>
      </c>
      <c r="J10" s="1">
        <f>Future[[#This Row],[Unit_Volume]]*1000</f>
        <v>465000</v>
      </c>
    </row>
    <row r="11" spans="1:10" x14ac:dyDescent="0.25">
      <c r="A11" t="s">
        <v>28</v>
      </c>
      <c r="B11" t="s">
        <v>29</v>
      </c>
      <c r="C11">
        <v>29</v>
      </c>
      <c r="D11" s="2">
        <v>0.35499999999999998</v>
      </c>
      <c r="E11">
        <v>17</v>
      </c>
      <c r="F11" s="2">
        <v>0.308</v>
      </c>
      <c r="G11">
        <v>1930</v>
      </c>
      <c r="H11" t="s">
        <v>10</v>
      </c>
      <c r="I11" s="1">
        <f>Future[[#This Row],[Sales]]*1000000</f>
        <v>29000000</v>
      </c>
      <c r="J11" s="1">
        <f>Future[[#This Row],[Unit_Volume]]*1000</f>
        <v>1930000</v>
      </c>
    </row>
    <row r="12" spans="1:10" x14ac:dyDescent="0.25">
      <c r="A12" t="s">
        <v>30</v>
      </c>
      <c r="B12" t="s">
        <v>31</v>
      </c>
      <c r="C12">
        <v>30</v>
      </c>
      <c r="D12" s="2">
        <v>0.35399999999999998</v>
      </c>
      <c r="E12">
        <v>41</v>
      </c>
      <c r="F12" s="2">
        <v>0.36699999999999999</v>
      </c>
      <c r="G12">
        <v>860</v>
      </c>
      <c r="H12" t="s">
        <v>13</v>
      </c>
      <c r="I12" s="1">
        <f>Future[[#This Row],[Sales]]*1000000</f>
        <v>30000000</v>
      </c>
      <c r="J12" s="1">
        <f>Future[[#This Row],[Unit_Volume]]*1000</f>
        <v>860000</v>
      </c>
    </row>
    <row r="13" spans="1:10" x14ac:dyDescent="0.25">
      <c r="A13" t="s">
        <v>32</v>
      </c>
      <c r="B13" t="s">
        <v>33</v>
      </c>
      <c r="C13">
        <v>39</v>
      </c>
      <c r="D13" s="2">
        <v>0.34499999999999997</v>
      </c>
      <c r="E13">
        <v>50</v>
      </c>
      <c r="F13" s="2">
        <v>0.42899999999999999</v>
      </c>
      <c r="G13">
        <v>1200</v>
      </c>
      <c r="H13" t="s">
        <v>13</v>
      </c>
      <c r="I13" s="1">
        <f>Future[[#This Row],[Sales]]*1000000</f>
        <v>39000000</v>
      </c>
      <c r="J13" s="1">
        <f>Future[[#This Row],[Unit_Volume]]*1000</f>
        <v>1200000</v>
      </c>
    </row>
    <row r="14" spans="1:10" x14ac:dyDescent="0.25">
      <c r="A14" t="s">
        <v>34</v>
      </c>
      <c r="B14" t="s">
        <v>35</v>
      </c>
      <c r="C14">
        <v>41</v>
      </c>
      <c r="D14" s="2">
        <v>0.34100000000000003</v>
      </c>
      <c r="E14">
        <v>63</v>
      </c>
      <c r="F14" s="2">
        <v>0.65800000000000003</v>
      </c>
      <c r="G14">
        <v>890</v>
      </c>
      <c r="H14" t="s">
        <v>13</v>
      </c>
      <c r="I14" s="1">
        <f>Future[[#This Row],[Sales]]*1000000</f>
        <v>41000000</v>
      </c>
      <c r="J14" s="1">
        <f>Future[[#This Row],[Unit_Volume]]*1000</f>
        <v>890000</v>
      </c>
    </row>
    <row r="15" spans="1:10" x14ac:dyDescent="0.25">
      <c r="A15" t="s">
        <v>36</v>
      </c>
      <c r="B15" t="s">
        <v>25</v>
      </c>
      <c r="C15">
        <v>48</v>
      </c>
      <c r="D15" s="2">
        <v>0.33</v>
      </c>
      <c r="E15">
        <v>48</v>
      </c>
      <c r="F15" s="2">
        <v>0.371</v>
      </c>
      <c r="G15">
        <v>1175</v>
      </c>
      <c r="H15" t="s">
        <v>10</v>
      </c>
      <c r="I15" s="1">
        <f>Future[[#This Row],[Sales]]*1000000</f>
        <v>48000000</v>
      </c>
      <c r="J15" s="1">
        <f>Future[[#This Row],[Unit_Volume]]*1000</f>
        <v>1175000</v>
      </c>
    </row>
    <row r="16" spans="1:10" x14ac:dyDescent="0.25">
      <c r="A16" t="s">
        <v>37</v>
      </c>
      <c r="B16" t="s">
        <v>38</v>
      </c>
      <c r="C16">
        <v>21</v>
      </c>
      <c r="D16" s="2">
        <v>0.32500000000000001</v>
      </c>
      <c r="E16">
        <v>12</v>
      </c>
      <c r="F16" s="2">
        <v>0.2</v>
      </c>
      <c r="G16">
        <v>1930</v>
      </c>
      <c r="H16" t="s">
        <v>10</v>
      </c>
      <c r="I16" s="1">
        <f>Future[[#This Row],[Sales]]*1000000</f>
        <v>21000000</v>
      </c>
      <c r="J16" s="1">
        <f>Future[[#This Row],[Unit_Volume]]*1000</f>
        <v>1930000</v>
      </c>
    </row>
    <row r="17" spans="1:10" x14ac:dyDescent="0.25">
      <c r="A17" t="s">
        <v>39</v>
      </c>
      <c r="B17" t="s">
        <v>40</v>
      </c>
      <c r="C17">
        <v>24</v>
      </c>
      <c r="D17" s="2">
        <v>0.32200000000000001</v>
      </c>
      <c r="E17">
        <v>35</v>
      </c>
      <c r="F17" s="2">
        <v>0.29599999999999999</v>
      </c>
      <c r="G17">
        <v>780</v>
      </c>
      <c r="H17" t="s">
        <v>13</v>
      </c>
      <c r="I17" s="1">
        <f>Future[[#This Row],[Sales]]*1000000</f>
        <v>24000000</v>
      </c>
      <c r="J17" s="1">
        <f>Future[[#This Row],[Unit_Volume]]*1000</f>
        <v>780000</v>
      </c>
    </row>
    <row r="18" spans="1:10" x14ac:dyDescent="0.25">
      <c r="A18" t="s">
        <v>41</v>
      </c>
      <c r="B18" t="s">
        <v>42</v>
      </c>
      <c r="C18">
        <v>44</v>
      </c>
      <c r="D18" s="2">
        <v>0.308</v>
      </c>
      <c r="E18">
        <v>71</v>
      </c>
      <c r="F18" s="2">
        <v>0.29099999999999998</v>
      </c>
      <c r="G18">
        <v>700</v>
      </c>
      <c r="H18" t="s">
        <v>13</v>
      </c>
      <c r="I18" s="1">
        <f>Future[[#This Row],[Sales]]*1000000</f>
        <v>44000000</v>
      </c>
      <c r="J18" s="1">
        <f>Future[[#This Row],[Unit_Volume]]*1000</f>
        <v>700000</v>
      </c>
    </row>
    <row r="19" spans="1:10" x14ac:dyDescent="0.25">
      <c r="A19" t="s">
        <v>43</v>
      </c>
      <c r="B19" t="s">
        <v>44</v>
      </c>
      <c r="C19">
        <v>37</v>
      </c>
      <c r="D19" s="2">
        <v>0.30099999999999999</v>
      </c>
      <c r="E19">
        <v>77</v>
      </c>
      <c r="F19" s="2">
        <v>0.24199999999999999</v>
      </c>
      <c r="G19">
        <v>535</v>
      </c>
      <c r="H19" t="s">
        <v>13</v>
      </c>
      <c r="I19" s="1">
        <f>Future[[#This Row],[Sales]]*1000000</f>
        <v>37000000</v>
      </c>
      <c r="J19" s="1">
        <f>Future[[#This Row],[Unit_Volume]]*1000</f>
        <v>535000</v>
      </c>
    </row>
    <row r="20" spans="1:10" x14ac:dyDescent="0.25">
      <c r="A20" t="s">
        <v>45</v>
      </c>
      <c r="B20" t="s">
        <v>46</v>
      </c>
      <c r="C20">
        <v>22</v>
      </c>
      <c r="D20" s="2">
        <v>0.3</v>
      </c>
      <c r="E20">
        <v>7</v>
      </c>
      <c r="F20" s="2">
        <v>0.4</v>
      </c>
      <c r="G20">
        <v>3800</v>
      </c>
      <c r="H20" t="s">
        <v>10</v>
      </c>
      <c r="I20" s="1">
        <f>Future[[#This Row],[Sales]]*1000000</f>
        <v>22000000</v>
      </c>
      <c r="J20" s="1">
        <f>Future[[#This Row],[Unit_Volume]]*1000</f>
        <v>3800000</v>
      </c>
    </row>
    <row r="21" spans="1:10" x14ac:dyDescent="0.25">
      <c r="A21" t="s">
        <v>47</v>
      </c>
      <c r="B21" t="s">
        <v>48</v>
      </c>
      <c r="C21">
        <v>39</v>
      </c>
      <c r="D21" s="2">
        <v>0.28899999999999998</v>
      </c>
      <c r="E21">
        <v>33</v>
      </c>
      <c r="F21" s="2">
        <v>0.1</v>
      </c>
      <c r="G21">
        <v>1260</v>
      </c>
      <c r="H21" t="s">
        <v>13</v>
      </c>
      <c r="I21" s="1">
        <f>Future[[#This Row],[Sales]]*1000000</f>
        <v>39000000</v>
      </c>
      <c r="J21" s="1">
        <f>Future[[#This Row],[Unit_Volume]]*1000</f>
        <v>1260000</v>
      </c>
    </row>
    <row r="22" spans="1:10" x14ac:dyDescent="0.25">
      <c r="A22" t="s">
        <v>49</v>
      </c>
      <c r="B22" t="s">
        <v>50</v>
      </c>
      <c r="C22">
        <v>32</v>
      </c>
      <c r="D22" s="2">
        <v>0.28199999999999997</v>
      </c>
      <c r="E22">
        <v>8</v>
      </c>
      <c r="F22" s="2">
        <v>0.14299999999999999</v>
      </c>
      <c r="G22">
        <v>4300</v>
      </c>
      <c r="H22" t="s">
        <v>10</v>
      </c>
      <c r="I22" s="1">
        <f>Future[[#This Row],[Sales]]*1000000</f>
        <v>32000000</v>
      </c>
      <c r="J22" s="1">
        <f>Future[[#This Row],[Unit_Volume]]*1000</f>
        <v>4300000</v>
      </c>
    </row>
    <row r="23" spans="1:10" x14ac:dyDescent="0.25">
      <c r="A23" t="s">
        <v>51</v>
      </c>
      <c r="B23" t="s">
        <v>52</v>
      </c>
      <c r="C23">
        <v>44</v>
      </c>
      <c r="D23" s="2">
        <v>0.28000000000000003</v>
      </c>
      <c r="E23">
        <v>90</v>
      </c>
      <c r="F23" s="2">
        <v>0.16900000000000001</v>
      </c>
      <c r="G23">
        <v>530</v>
      </c>
      <c r="H23" t="s">
        <v>13</v>
      </c>
      <c r="I23" s="1">
        <f>Future[[#This Row],[Sales]]*1000000</f>
        <v>44000000</v>
      </c>
      <c r="J23" s="1">
        <f>Future[[#This Row],[Unit_Volume]]*1000</f>
        <v>530000</v>
      </c>
    </row>
    <row r="24" spans="1:10" x14ac:dyDescent="0.25">
      <c r="A24" t="s">
        <v>53</v>
      </c>
      <c r="B24" t="s">
        <v>25</v>
      </c>
      <c r="C24">
        <v>23</v>
      </c>
      <c r="D24" s="2">
        <v>0.26500000000000001</v>
      </c>
      <c r="E24">
        <v>12</v>
      </c>
      <c r="F24" s="2">
        <v>0.33300000000000002</v>
      </c>
      <c r="G24">
        <v>2230</v>
      </c>
      <c r="H24" t="s">
        <v>10</v>
      </c>
      <c r="I24" s="1">
        <f>Future[[#This Row],[Sales]]*1000000</f>
        <v>23000000</v>
      </c>
      <c r="J24" s="1">
        <f>Future[[#This Row],[Unit_Volume]]*1000</f>
        <v>2230000</v>
      </c>
    </row>
    <row r="25" spans="1:10" x14ac:dyDescent="0.25">
      <c r="A25" t="s">
        <v>54</v>
      </c>
      <c r="B25" t="s">
        <v>25</v>
      </c>
      <c r="C25">
        <v>47</v>
      </c>
      <c r="D25" s="2">
        <v>0.25900000000000001</v>
      </c>
      <c r="E25">
        <v>69</v>
      </c>
      <c r="F25" s="2">
        <v>0.255</v>
      </c>
      <c r="G25">
        <v>760</v>
      </c>
      <c r="H25" t="s">
        <v>13</v>
      </c>
      <c r="I25" s="1">
        <f>Future[[#This Row],[Sales]]*1000000</f>
        <v>47000000</v>
      </c>
      <c r="J25" s="1">
        <f>Future[[#This Row],[Unit_Volume]]*1000</f>
        <v>760000</v>
      </c>
    </row>
    <row r="26" spans="1:10" x14ac:dyDescent="0.25">
      <c r="A26" t="s">
        <v>55</v>
      </c>
      <c r="B26" t="s">
        <v>25</v>
      </c>
      <c r="C26">
        <v>37</v>
      </c>
      <c r="D26" s="2">
        <v>0.25600000000000001</v>
      </c>
      <c r="E26">
        <v>14</v>
      </c>
      <c r="F26" s="2">
        <v>7.6999999999999999E-2</v>
      </c>
      <c r="G26">
        <v>2800</v>
      </c>
      <c r="H26" t="s">
        <v>10</v>
      </c>
      <c r="I26" s="1">
        <f>Future[[#This Row],[Sales]]*1000000</f>
        <v>37000000</v>
      </c>
      <c r="J26" s="1">
        <f>Future[[#This Row],[Unit_Volume]]*1000</f>
        <v>2800000</v>
      </c>
    </row>
    <row r="27" spans="1:10" x14ac:dyDescent="0.25">
      <c r="A27" t="s">
        <v>56</v>
      </c>
      <c r="B27" t="s">
        <v>57</v>
      </c>
      <c r="C27">
        <v>39</v>
      </c>
      <c r="D27" s="2">
        <v>0.254</v>
      </c>
      <c r="E27">
        <v>15</v>
      </c>
      <c r="F27" s="2">
        <v>0.154</v>
      </c>
      <c r="G27">
        <v>2820</v>
      </c>
      <c r="H27" t="s">
        <v>10</v>
      </c>
      <c r="I27" s="1">
        <f>Future[[#This Row],[Sales]]*1000000</f>
        <v>39000000</v>
      </c>
      <c r="J27" s="1">
        <f>Future[[#This Row],[Unit_Volume]]*1000</f>
        <v>2820000</v>
      </c>
    </row>
    <row r="28" spans="1:10" x14ac:dyDescent="0.25">
      <c r="A28" t="s">
        <v>58</v>
      </c>
      <c r="B28" t="s">
        <v>59</v>
      </c>
      <c r="C28">
        <v>44</v>
      </c>
      <c r="D28" s="2">
        <v>0.246</v>
      </c>
      <c r="E28">
        <v>37</v>
      </c>
      <c r="F28" s="2">
        <v>0.23300000000000001</v>
      </c>
      <c r="G28">
        <v>1330</v>
      </c>
      <c r="H28" t="s">
        <v>10</v>
      </c>
      <c r="I28" s="1">
        <f>Future[[#This Row],[Sales]]*1000000</f>
        <v>44000000</v>
      </c>
      <c r="J28" s="1">
        <f>Future[[#This Row],[Unit_Volume]]*1000</f>
        <v>1330000</v>
      </c>
    </row>
    <row r="29" spans="1:10" x14ac:dyDescent="0.25">
      <c r="A29" t="s">
        <v>60</v>
      </c>
      <c r="B29" t="s">
        <v>61</v>
      </c>
      <c r="C29">
        <v>28</v>
      </c>
      <c r="D29" s="2">
        <v>0.24299999999999999</v>
      </c>
      <c r="E29">
        <v>31</v>
      </c>
      <c r="F29" s="2">
        <v>0.14799999999999999</v>
      </c>
      <c r="G29">
        <v>970</v>
      </c>
      <c r="H29" t="s">
        <v>13</v>
      </c>
      <c r="I29" s="1">
        <f>Future[[#This Row],[Sales]]*1000000</f>
        <v>28000000</v>
      </c>
      <c r="J29" s="1">
        <f>Future[[#This Row],[Unit_Volume]]*1000</f>
        <v>970000</v>
      </c>
    </row>
    <row r="30" spans="1:10" x14ac:dyDescent="0.25">
      <c r="A30" t="s">
        <v>62</v>
      </c>
      <c r="B30" t="s">
        <v>25</v>
      </c>
      <c r="C30">
        <v>28</v>
      </c>
      <c r="D30" s="2">
        <v>0.24</v>
      </c>
      <c r="E30">
        <v>22</v>
      </c>
      <c r="F30" s="2">
        <v>0.1</v>
      </c>
      <c r="G30">
        <v>1375</v>
      </c>
      <c r="H30" t="s">
        <v>10</v>
      </c>
      <c r="I30" s="1">
        <f>Future[[#This Row],[Sales]]*1000000</f>
        <v>28000000</v>
      </c>
      <c r="J30" s="1">
        <f>Future[[#This Row],[Unit_Volume]]*1000</f>
        <v>1375000</v>
      </c>
    </row>
    <row r="31" spans="1:10" x14ac:dyDescent="0.25">
      <c r="A31" t="s">
        <v>63</v>
      </c>
      <c r="B31" t="s">
        <v>64</v>
      </c>
      <c r="C31">
        <v>27</v>
      </c>
      <c r="D31" s="2">
        <v>0.23699999999999999</v>
      </c>
      <c r="E31">
        <v>27</v>
      </c>
      <c r="F31" s="2">
        <v>0.22700000000000001</v>
      </c>
      <c r="G31">
        <v>1130</v>
      </c>
      <c r="H31" t="s">
        <v>13</v>
      </c>
      <c r="I31" s="1">
        <f>Future[[#This Row],[Sales]]*1000000</f>
        <v>27000000</v>
      </c>
      <c r="J31" s="1">
        <f>Future[[#This Row],[Unit_Volume]]*1000</f>
        <v>1130000</v>
      </c>
    </row>
    <row r="32" spans="1:10" x14ac:dyDescent="0.25">
      <c r="A32" t="s">
        <v>65</v>
      </c>
      <c r="B32" t="s">
        <v>66</v>
      </c>
      <c r="C32">
        <v>20</v>
      </c>
      <c r="D32" s="2">
        <v>0.23</v>
      </c>
      <c r="E32">
        <v>26</v>
      </c>
      <c r="F32" s="2">
        <v>0.04</v>
      </c>
      <c r="G32">
        <v>785</v>
      </c>
      <c r="H32" t="s">
        <v>13</v>
      </c>
      <c r="I32" s="1">
        <f>Future[[#This Row],[Sales]]*1000000</f>
        <v>20000000</v>
      </c>
      <c r="J32" s="1">
        <f>Future[[#This Row],[Unit_Volume]]*1000</f>
        <v>785000</v>
      </c>
    </row>
    <row r="33" spans="1:10" x14ac:dyDescent="0.25">
      <c r="A33" t="s">
        <v>67</v>
      </c>
      <c r="B33" t="s">
        <v>25</v>
      </c>
      <c r="C33">
        <v>42</v>
      </c>
      <c r="D33" s="2">
        <v>0.22700000000000001</v>
      </c>
      <c r="E33">
        <v>38</v>
      </c>
      <c r="F33" s="2">
        <v>0.26700000000000002</v>
      </c>
      <c r="G33">
        <v>1240</v>
      </c>
      <c r="H33" t="s">
        <v>10</v>
      </c>
      <c r="I33" s="1">
        <f>Future[[#This Row],[Sales]]*1000000</f>
        <v>42000000</v>
      </c>
      <c r="J33" s="1">
        <f>Future[[#This Row],[Unit_Volume]]*1000</f>
        <v>1240000</v>
      </c>
    </row>
    <row r="34" spans="1:10" x14ac:dyDescent="0.25">
      <c r="A34" t="s">
        <v>68</v>
      </c>
      <c r="B34" t="s">
        <v>59</v>
      </c>
      <c r="C34">
        <v>42</v>
      </c>
      <c r="D34" s="2">
        <v>0.224</v>
      </c>
      <c r="E34">
        <v>44</v>
      </c>
      <c r="F34" s="2">
        <v>0.222</v>
      </c>
      <c r="G34">
        <v>1050</v>
      </c>
      <c r="H34" t="s">
        <v>10</v>
      </c>
      <c r="I34" s="1">
        <f>Future[[#This Row],[Sales]]*1000000</f>
        <v>42000000</v>
      </c>
      <c r="J34" s="1">
        <f>Future[[#This Row],[Unit_Volume]]*1000</f>
        <v>1050000</v>
      </c>
    </row>
    <row r="35" spans="1:10" x14ac:dyDescent="0.25">
      <c r="A35" t="s">
        <v>69</v>
      </c>
      <c r="B35" t="s">
        <v>25</v>
      </c>
      <c r="C35">
        <v>27</v>
      </c>
      <c r="D35" s="2">
        <v>0.22</v>
      </c>
      <c r="E35">
        <v>7</v>
      </c>
      <c r="F35" s="2">
        <v>0.16700000000000001</v>
      </c>
      <c r="G35">
        <v>4260</v>
      </c>
      <c r="H35" t="s">
        <v>10</v>
      </c>
      <c r="I35" s="1">
        <f>Future[[#This Row],[Sales]]*1000000</f>
        <v>27000000</v>
      </c>
      <c r="J35" s="1">
        <f>Future[[#This Row],[Unit_Volume]]*1000</f>
        <v>4260000</v>
      </c>
    </row>
    <row r="36" spans="1:10" x14ac:dyDescent="0.25">
      <c r="A36" t="s">
        <v>70</v>
      </c>
      <c r="B36" t="s">
        <v>71</v>
      </c>
      <c r="C36">
        <v>22</v>
      </c>
      <c r="D36" s="2">
        <v>0.214</v>
      </c>
      <c r="E36">
        <v>25</v>
      </c>
      <c r="F36" s="2">
        <v>0.19</v>
      </c>
      <c r="G36">
        <v>985</v>
      </c>
      <c r="H36" t="s">
        <v>13</v>
      </c>
      <c r="I36" s="1">
        <f>Future[[#This Row],[Sales]]*1000000</f>
        <v>22000000</v>
      </c>
      <c r="J36" s="1">
        <f>Future[[#This Row],[Unit_Volume]]*1000</f>
        <v>985000</v>
      </c>
    </row>
    <row r="37" spans="1:10" x14ac:dyDescent="0.25">
      <c r="A37" t="s">
        <v>72</v>
      </c>
      <c r="B37" t="s">
        <v>73</v>
      </c>
      <c r="C37">
        <v>22</v>
      </c>
      <c r="D37" s="2">
        <v>0.21299999999999999</v>
      </c>
      <c r="E37">
        <v>20</v>
      </c>
      <c r="F37" s="2">
        <v>0.17599999999999999</v>
      </c>
      <c r="G37">
        <v>1230</v>
      </c>
      <c r="H37" t="s">
        <v>13</v>
      </c>
      <c r="I37" s="1">
        <f>Future[[#This Row],[Sales]]*1000000</f>
        <v>22000000</v>
      </c>
      <c r="J37" s="1">
        <f>Future[[#This Row],[Unit_Volume]]*1000</f>
        <v>1230000</v>
      </c>
    </row>
    <row r="38" spans="1:10" x14ac:dyDescent="0.25">
      <c r="A38" t="s">
        <v>74</v>
      </c>
      <c r="B38" t="s">
        <v>12</v>
      </c>
      <c r="C38">
        <v>40</v>
      </c>
      <c r="D38" s="2">
        <v>0.21199999999999999</v>
      </c>
      <c r="E38">
        <v>27</v>
      </c>
      <c r="F38" s="2">
        <v>0.08</v>
      </c>
      <c r="G38">
        <v>1540</v>
      </c>
      <c r="H38" t="s">
        <v>13</v>
      </c>
      <c r="I38" s="1">
        <f>Future[[#This Row],[Sales]]*1000000</f>
        <v>40000000</v>
      </c>
      <c r="J38" s="1">
        <f>Future[[#This Row],[Unit_Volume]]*1000</f>
        <v>1540000</v>
      </c>
    </row>
    <row r="39" spans="1:10" x14ac:dyDescent="0.25">
      <c r="A39" t="s">
        <v>75</v>
      </c>
      <c r="B39" t="s">
        <v>76</v>
      </c>
      <c r="C39">
        <v>20</v>
      </c>
      <c r="D39" s="2">
        <v>0.20799999999999999</v>
      </c>
      <c r="E39">
        <v>7</v>
      </c>
      <c r="F39" s="2">
        <v>0.16700000000000001</v>
      </c>
      <c r="G39">
        <v>3120</v>
      </c>
      <c r="H39" t="s">
        <v>10</v>
      </c>
      <c r="I39" s="1">
        <f>Future[[#This Row],[Sales]]*1000000</f>
        <v>20000000</v>
      </c>
      <c r="J39" s="1">
        <f>Future[[#This Row],[Unit_Volume]]*1000</f>
        <v>3120000</v>
      </c>
    </row>
    <row r="40" spans="1:10" x14ac:dyDescent="0.25">
      <c r="A40" t="s">
        <v>77</v>
      </c>
      <c r="B40" t="s">
        <v>59</v>
      </c>
      <c r="C40">
        <v>38</v>
      </c>
      <c r="D40" s="2">
        <v>0.19900000000000001</v>
      </c>
      <c r="E40">
        <v>15</v>
      </c>
      <c r="F40" s="2">
        <v>0.154</v>
      </c>
      <c r="G40">
        <v>2755</v>
      </c>
      <c r="H40" t="s">
        <v>10</v>
      </c>
      <c r="I40" s="1">
        <f>Future[[#This Row],[Sales]]*1000000</f>
        <v>38000000</v>
      </c>
      <c r="J40" s="1">
        <f>Future[[#This Row],[Unit_Volume]]*1000</f>
        <v>2755000</v>
      </c>
    </row>
    <row r="41" spans="1:10" x14ac:dyDescent="0.25">
      <c r="A41" t="s">
        <v>78</v>
      </c>
      <c r="B41" t="s">
        <v>79</v>
      </c>
      <c r="C41">
        <v>29</v>
      </c>
      <c r="D41" s="2">
        <v>0.19500000000000001</v>
      </c>
      <c r="E41">
        <v>21</v>
      </c>
      <c r="F41" s="2">
        <v>0.16700000000000001</v>
      </c>
      <c r="G41">
        <v>1510</v>
      </c>
      <c r="H41" t="s">
        <v>13</v>
      </c>
      <c r="I41" s="1">
        <f>Future[[#This Row],[Sales]]*1000000</f>
        <v>29000000</v>
      </c>
      <c r="J41" s="1">
        <f>Future[[#This Row],[Unit_Volume]]*1000</f>
        <v>1510000</v>
      </c>
    </row>
    <row r="42" spans="1:10" x14ac:dyDescent="0.25">
      <c r="A42" t="s">
        <v>80</v>
      </c>
      <c r="B42" t="s">
        <v>81</v>
      </c>
      <c r="C42">
        <v>49</v>
      </c>
      <c r="D42" s="2">
        <v>0.19500000000000001</v>
      </c>
      <c r="E42">
        <v>14</v>
      </c>
      <c r="F42" s="2">
        <v>0.16700000000000001</v>
      </c>
      <c r="G42">
        <v>3500</v>
      </c>
      <c r="H42" t="s">
        <v>10</v>
      </c>
      <c r="I42" s="1">
        <f>Future[[#This Row],[Sales]]*1000000</f>
        <v>49000000</v>
      </c>
      <c r="J42" s="1">
        <f>Future[[#This Row],[Unit_Volume]]*1000</f>
        <v>3500000</v>
      </c>
    </row>
    <row r="43" spans="1:10" x14ac:dyDescent="0.25">
      <c r="A43" t="s">
        <v>82</v>
      </c>
      <c r="B43" t="s">
        <v>83</v>
      </c>
      <c r="C43">
        <v>47</v>
      </c>
      <c r="D43" s="2">
        <v>0.19</v>
      </c>
      <c r="E43">
        <v>97</v>
      </c>
      <c r="F43" s="2">
        <v>0.19800000000000001</v>
      </c>
      <c r="G43">
        <v>535</v>
      </c>
      <c r="H43" t="s">
        <v>13</v>
      </c>
      <c r="I43" s="1">
        <f>Future[[#This Row],[Sales]]*1000000</f>
        <v>47000000</v>
      </c>
      <c r="J43" s="1">
        <f>Future[[#This Row],[Unit_Volume]]*1000</f>
        <v>535000</v>
      </c>
    </row>
    <row r="44" spans="1:10" x14ac:dyDescent="0.25">
      <c r="A44" t="s">
        <v>84</v>
      </c>
      <c r="B44" t="s">
        <v>85</v>
      </c>
      <c r="C44">
        <v>28</v>
      </c>
      <c r="D44" s="2">
        <v>0.188</v>
      </c>
      <c r="E44">
        <v>11</v>
      </c>
      <c r="F44" s="2">
        <v>0.1</v>
      </c>
      <c r="G44">
        <v>2700</v>
      </c>
      <c r="H44" t="s">
        <v>10</v>
      </c>
      <c r="I44" s="1">
        <f>Future[[#This Row],[Sales]]*1000000</f>
        <v>28000000</v>
      </c>
      <c r="J44" s="1">
        <f>Future[[#This Row],[Unit_Volume]]*1000</f>
        <v>2700000</v>
      </c>
    </row>
    <row r="45" spans="1:10" x14ac:dyDescent="0.25">
      <c r="A45" t="s">
        <v>86</v>
      </c>
      <c r="B45" t="s">
        <v>87</v>
      </c>
      <c r="C45">
        <v>25</v>
      </c>
      <c r="D45" s="2">
        <v>0.184</v>
      </c>
      <c r="E45">
        <v>16</v>
      </c>
      <c r="F45" s="2">
        <v>6.7000000000000004E-2</v>
      </c>
      <c r="G45">
        <v>1620</v>
      </c>
      <c r="H45" t="s">
        <v>13</v>
      </c>
      <c r="I45" s="1">
        <f>Future[[#This Row],[Sales]]*1000000</f>
        <v>25000000</v>
      </c>
      <c r="J45" s="1">
        <f>Future[[#This Row],[Unit_Volume]]*1000</f>
        <v>1620000</v>
      </c>
    </row>
    <row r="46" spans="1:10" x14ac:dyDescent="0.25">
      <c r="A46" t="s">
        <v>88</v>
      </c>
      <c r="B46" t="s">
        <v>89</v>
      </c>
      <c r="C46">
        <v>38</v>
      </c>
      <c r="D46" s="2">
        <v>0.17799999999999999</v>
      </c>
      <c r="E46">
        <v>32</v>
      </c>
      <c r="F46" s="2">
        <v>0.10299999999999999</v>
      </c>
      <c r="G46">
        <v>1260</v>
      </c>
      <c r="H46" t="s">
        <v>13</v>
      </c>
      <c r="I46" s="1">
        <f>Future[[#This Row],[Sales]]*1000000</f>
        <v>38000000</v>
      </c>
      <c r="J46" s="1">
        <f>Future[[#This Row],[Unit_Volume]]*1000</f>
        <v>1260000</v>
      </c>
    </row>
    <row r="47" spans="1:10" x14ac:dyDescent="0.25">
      <c r="A47" t="s">
        <v>90</v>
      </c>
      <c r="B47" t="s">
        <v>91</v>
      </c>
      <c r="C47">
        <v>48</v>
      </c>
      <c r="D47" s="2">
        <v>0.17599999999999999</v>
      </c>
      <c r="E47">
        <v>25</v>
      </c>
      <c r="F47" s="2">
        <v>0.13600000000000001</v>
      </c>
      <c r="G47">
        <v>2050</v>
      </c>
      <c r="H47" t="s">
        <v>13</v>
      </c>
      <c r="I47" s="1">
        <f>Future[[#This Row],[Sales]]*1000000</f>
        <v>48000000</v>
      </c>
      <c r="J47" s="1">
        <f>Future[[#This Row],[Unit_Volume]]*1000</f>
        <v>2050000</v>
      </c>
    </row>
    <row r="48" spans="1:10" x14ac:dyDescent="0.25">
      <c r="A48" t="s">
        <v>92</v>
      </c>
      <c r="B48" t="s">
        <v>93</v>
      </c>
      <c r="C48">
        <v>45</v>
      </c>
      <c r="D48" s="2">
        <v>0.17100000000000001</v>
      </c>
      <c r="E48">
        <v>35</v>
      </c>
      <c r="F48" s="2">
        <v>9.4E-2</v>
      </c>
      <c r="G48">
        <v>1350</v>
      </c>
      <c r="H48" t="s">
        <v>10</v>
      </c>
      <c r="I48" s="1">
        <f>Future[[#This Row],[Sales]]*1000000</f>
        <v>45000000</v>
      </c>
      <c r="J48" s="1">
        <f>Future[[#This Row],[Unit_Volume]]*1000</f>
        <v>1350000</v>
      </c>
    </row>
    <row r="49" spans="1:10" x14ac:dyDescent="0.25">
      <c r="A49" t="s">
        <v>94</v>
      </c>
      <c r="B49" t="s">
        <v>42</v>
      </c>
      <c r="C49">
        <v>39</v>
      </c>
      <c r="D49" s="2">
        <v>0.16900000000000001</v>
      </c>
      <c r="E49">
        <v>16</v>
      </c>
      <c r="F49" s="2">
        <v>0.14299999999999999</v>
      </c>
      <c r="G49">
        <v>2630</v>
      </c>
      <c r="H49" t="s">
        <v>10</v>
      </c>
      <c r="I49" s="1">
        <f>Future[[#This Row],[Sales]]*1000000</f>
        <v>39000000</v>
      </c>
      <c r="J49" s="1">
        <f>Future[[#This Row],[Unit_Volume]]*1000</f>
        <v>2630000</v>
      </c>
    </row>
    <row r="50" spans="1:10" x14ac:dyDescent="0.25">
      <c r="A50" t="s">
        <v>95</v>
      </c>
      <c r="B50" t="s">
        <v>96</v>
      </c>
      <c r="C50">
        <v>31</v>
      </c>
      <c r="D50" s="2">
        <v>0.16</v>
      </c>
      <c r="E50">
        <v>13</v>
      </c>
      <c r="F50" s="2">
        <v>8.3000000000000004E-2</v>
      </c>
      <c r="G50">
        <v>2550</v>
      </c>
      <c r="H50" t="s">
        <v>10</v>
      </c>
      <c r="I50" s="1">
        <f>Future[[#This Row],[Sales]]*1000000</f>
        <v>31000000</v>
      </c>
      <c r="J50" s="1">
        <f>Future[[#This Row],[Unit_Volume]]*1000</f>
        <v>2550000</v>
      </c>
    </row>
    <row r="51" spans="1:10" x14ac:dyDescent="0.25">
      <c r="A51" t="s">
        <v>97</v>
      </c>
      <c r="B51" t="s">
        <v>98</v>
      </c>
      <c r="C51">
        <v>44</v>
      </c>
      <c r="D51" s="2">
        <v>0.14399999999999999</v>
      </c>
      <c r="E51">
        <v>28</v>
      </c>
      <c r="F51" s="2">
        <v>7.6999999999999999E-2</v>
      </c>
      <c r="G51">
        <v>1600</v>
      </c>
      <c r="H51" t="s">
        <v>13</v>
      </c>
      <c r="I51" s="1">
        <f>Future[[#This Row],[Sales]]*1000000</f>
        <v>44000000</v>
      </c>
      <c r="J51" s="1">
        <f>Future[[#This Row],[Unit_Volume]]*1000</f>
        <v>1600000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0BFF-27E0-4E25-9593-FBBDFB57DA64}">
  <dimension ref="A1:M51"/>
  <sheetViews>
    <sheetView topLeftCell="F1" workbookViewId="0">
      <selection activeCell="W34" sqref="W34"/>
    </sheetView>
  </sheetViews>
  <sheetFormatPr defaultRowHeight="15" x14ac:dyDescent="0.25"/>
  <cols>
    <col min="1" max="1" width="16.85546875" bestFit="1" customWidth="1"/>
    <col min="2" max="2" width="22.5703125" bestFit="1" customWidth="1"/>
    <col min="3" max="3" width="19.85546875" bestFit="1" customWidth="1"/>
    <col min="5" max="5" width="16.85546875" bestFit="1" customWidth="1"/>
    <col min="6" max="6" width="12.28515625" bestFit="1" customWidth="1"/>
    <col min="8" max="8" width="31.85546875" bestFit="1" customWidth="1"/>
    <col min="9" max="9" width="17" style="2" bestFit="1" customWidth="1"/>
    <col min="10" max="10" width="17.28515625" style="2" bestFit="1" customWidth="1"/>
    <col min="12" max="12" width="13.140625" bestFit="1" customWidth="1"/>
    <col min="13" max="13" width="19.28515625" bestFit="1" customWidth="1"/>
  </cols>
  <sheetData>
    <row r="1" spans="1:13" x14ac:dyDescent="0.25">
      <c r="A1" s="3" t="s">
        <v>101</v>
      </c>
      <c r="B1" s="5" t="s">
        <v>102</v>
      </c>
      <c r="C1" s="5" t="s">
        <v>103</v>
      </c>
      <c r="E1" s="3" t="s">
        <v>101</v>
      </c>
      <c r="F1" t="s">
        <v>104</v>
      </c>
      <c r="H1" s="3" t="s">
        <v>101</v>
      </c>
      <c r="I1" t="s">
        <v>105</v>
      </c>
      <c r="J1" t="s">
        <v>106</v>
      </c>
      <c r="L1" s="3" t="s">
        <v>101</v>
      </c>
      <c r="M1" t="s">
        <v>107</v>
      </c>
    </row>
    <row r="2" spans="1:13" x14ac:dyDescent="0.25">
      <c r="A2" s="4" t="s">
        <v>64</v>
      </c>
      <c r="B2" s="5">
        <v>27000000</v>
      </c>
      <c r="C2" s="5">
        <v>1130000</v>
      </c>
      <c r="E2" s="4" t="s">
        <v>64</v>
      </c>
      <c r="F2" s="6">
        <v>27</v>
      </c>
      <c r="H2" s="4" t="s">
        <v>60</v>
      </c>
      <c r="I2" s="6">
        <v>0.24299999999999999</v>
      </c>
      <c r="J2" s="6">
        <v>0.14799999999999999</v>
      </c>
      <c r="L2" s="4" t="s">
        <v>10</v>
      </c>
      <c r="M2">
        <v>21</v>
      </c>
    </row>
    <row r="3" spans="1:13" x14ac:dyDescent="0.25">
      <c r="A3" s="4" t="s">
        <v>79</v>
      </c>
      <c r="B3" s="5">
        <v>29000000</v>
      </c>
      <c r="C3" s="5">
        <v>1510000</v>
      </c>
      <c r="E3" s="4" t="s">
        <v>79</v>
      </c>
      <c r="F3" s="6">
        <v>21</v>
      </c>
      <c r="H3" s="4" t="s">
        <v>16</v>
      </c>
      <c r="I3" s="6">
        <v>0.79700000000000004</v>
      </c>
      <c r="J3" s="6">
        <v>0.58599999999999997</v>
      </c>
      <c r="L3" s="4" t="s">
        <v>13</v>
      </c>
      <c r="M3">
        <v>29</v>
      </c>
    </row>
    <row r="4" spans="1:13" x14ac:dyDescent="0.25">
      <c r="A4" s="4" t="s">
        <v>21</v>
      </c>
      <c r="B4" s="5">
        <v>39000000</v>
      </c>
      <c r="C4" s="5">
        <v>580000</v>
      </c>
      <c r="E4" s="4" t="s">
        <v>21</v>
      </c>
      <c r="F4" s="6">
        <v>76</v>
      </c>
      <c r="H4" s="4" t="s">
        <v>11</v>
      </c>
      <c r="I4" s="6">
        <v>1.2190000000000001</v>
      </c>
      <c r="J4" s="6">
        <v>0.94399999999999995</v>
      </c>
    </row>
    <row r="5" spans="1:13" x14ac:dyDescent="0.25">
      <c r="A5" s="4" t="s">
        <v>23</v>
      </c>
      <c r="B5" s="5">
        <v>24000000</v>
      </c>
      <c r="C5" s="5">
        <v>775000</v>
      </c>
      <c r="E5" s="4" t="s">
        <v>23</v>
      </c>
      <c r="F5" s="6">
        <v>36</v>
      </c>
      <c r="H5" s="4" t="s">
        <v>26</v>
      </c>
      <c r="I5" s="6">
        <v>0.36799999999999999</v>
      </c>
      <c r="J5" s="6">
        <v>0.27700000000000002</v>
      </c>
    </row>
    <row r="6" spans="1:13" x14ac:dyDescent="0.25">
      <c r="A6" s="4" t="s">
        <v>12</v>
      </c>
      <c r="B6" s="5">
        <v>84000000</v>
      </c>
      <c r="C6" s="5">
        <v>2100000</v>
      </c>
      <c r="E6" s="4" t="s">
        <v>12</v>
      </c>
      <c r="F6" s="6">
        <v>132</v>
      </c>
      <c r="H6" s="4" t="s">
        <v>32</v>
      </c>
      <c r="I6" s="6">
        <v>0.34499999999999997</v>
      </c>
      <c r="J6" s="6">
        <v>0.42899999999999999</v>
      </c>
    </row>
    <row r="7" spans="1:13" x14ac:dyDescent="0.25">
      <c r="A7" s="4" t="s">
        <v>87</v>
      </c>
      <c r="B7" s="5">
        <v>25000000</v>
      </c>
      <c r="C7" s="5">
        <v>1620000</v>
      </c>
      <c r="E7" s="4" t="s">
        <v>87</v>
      </c>
      <c r="F7" s="6">
        <v>16</v>
      </c>
      <c r="H7" s="4" t="s">
        <v>51</v>
      </c>
      <c r="I7" s="6">
        <v>0.28000000000000003</v>
      </c>
      <c r="J7" s="6">
        <v>0.16900000000000001</v>
      </c>
    </row>
    <row r="8" spans="1:13" x14ac:dyDescent="0.25">
      <c r="A8" s="4" t="s">
        <v>35</v>
      </c>
      <c r="B8" s="5">
        <v>41000000</v>
      </c>
      <c r="C8" s="5">
        <v>890000</v>
      </c>
      <c r="E8" s="4" t="s">
        <v>35</v>
      </c>
      <c r="F8" s="6">
        <v>63</v>
      </c>
      <c r="H8" s="4" t="s">
        <v>30</v>
      </c>
      <c r="I8" s="6">
        <v>0.35399999999999998</v>
      </c>
      <c r="J8" s="6">
        <v>0.36699999999999999</v>
      </c>
    </row>
    <row r="9" spans="1:13" x14ac:dyDescent="0.25">
      <c r="A9" s="4" t="s">
        <v>73</v>
      </c>
      <c r="B9" s="5">
        <v>22000000</v>
      </c>
      <c r="C9" s="5">
        <v>1230000</v>
      </c>
      <c r="E9" s="4" t="s">
        <v>73</v>
      </c>
      <c r="F9" s="6">
        <v>20</v>
      </c>
      <c r="H9" s="4" t="s">
        <v>74</v>
      </c>
      <c r="I9" s="6">
        <v>0.21199999999999999</v>
      </c>
      <c r="J9" s="6">
        <v>0.08</v>
      </c>
    </row>
    <row r="10" spans="1:13" x14ac:dyDescent="0.25">
      <c r="A10" s="4" t="s">
        <v>89</v>
      </c>
      <c r="B10" s="5">
        <v>38000000</v>
      </c>
      <c r="C10" s="5">
        <v>1260000</v>
      </c>
      <c r="E10" s="4" t="s">
        <v>89</v>
      </c>
      <c r="F10" s="6">
        <v>32</v>
      </c>
      <c r="H10" s="4" t="s">
        <v>97</v>
      </c>
      <c r="I10" s="6">
        <v>0.14399999999999999</v>
      </c>
      <c r="J10" s="6">
        <v>7.6999999999999999E-2</v>
      </c>
    </row>
    <row r="11" spans="1:13" x14ac:dyDescent="0.25">
      <c r="A11" s="4" t="s">
        <v>71</v>
      </c>
      <c r="B11" s="5">
        <v>22000000</v>
      </c>
      <c r="C11" s="5">
        <v>985000</v>
      </c>
      <c r="E11" s="4" t="s">
        <v>71</v>
      </c>
      <c r="F11" s="6">
        <v>25</v>
      </c>
      <c r="H11" s="4" t="s">
        <v>41</v>
      </c>
      <c r="I11" s="6">
        <v>0.308</v>
      </c>
      <c r="J11" s="6">
        <v>0.29099999999999998</v>
      </c>
    </row>
    <row r="12" spans="1:13" x14ac:dyDescent="0.25">
      <c r="A12" s="4" t="s">
        <v>66</v>
      </c>
      <c r="B12" s="5">
        <v>20000000</v>
      </c>
      <c r="C12" s="5">
        <v>785000</v>
      </c>
      <c r="E12" s="4" t="s">
        <v>66</v>
      </c>
      <c r="F12" s="6">
        <v>26</v>
      </c>
      <c r="H12" s="4" t="s">
        <v>54</v>
      </c>
      <c r="I12" s="6">
        <v>0.25900000000000001</v>
      </c>
      <c r="J12" s="6">
        <v>0.255</v>
      </c>
    </row>
    <row r="13" spans="1:13" x14ac:dyDescent="0.25">
      <c r="A13" s="4" t="s">
        <v>15</v>
      </c>
      <c r="B13" s="5">
        <v>21000000</v>
      </c>
      <c r="C13" s="5">
        <v>1370000</v>
      </c>
      <c r="E13" s="4" t="s">
        <v>15</v>
      </c>
      <c r="F13" s="6">
        <v>21</v>
      </c>
      <c r="H13" s="4" t="s">
        <v>90</v>
      </c>
      <c r="I13" s="6">
        <v>0.17599999999999999</v>
      </c>
      <c r="J13" s="6">
        <v>0.13600000000000001</v>
      </c>
    </row>
    <row r="14" spans="1:13" x14ac:dyDescent="0.25">
      <c r="A14" s="4" t="s">
        <v>19</v>
      </c>
      <c r="B14" s="5">
        <v>49000000</v>
      </c>
      <c r="C14" s="5">
        <v>1210000</v>
      </c>
      <c r="E14" s="4" t="s">
        <v>19</v>
      </c>
      <c r="F14" s="6">
        <v>50</v>
      </c>
      <c r="H14" s="4" t="s">
        <v>47</v>
      </c>
      <c r="I14" s="6">
        <v>0.28899999999999998</v>
      </c>
      <c r="J14" s="6">
        <v>0.1</v>
      </c>
    </row>
    <row r="15" spans="1:13" x14ac:dyDescent="0.25">
      <c r="A15" s="4" t="s">
        <v>40</v>
      </c>
      <c r="B15" s="5">
        <v>24000000</v>
      </c>
      <c r="C15" s="5">
        <v>780000</v>
      </c>
      <c r="E15" s="4" t="s">
        <v>40</v>
      </c>
      <c r="F15" s="6">
        <v>35</v>
      </c>
      <c r="H15" s="4" t="s">
        <v>24</v>
      </c>
      <c r="I15" s="6">
        <v>0.39600000000000002</v>
      </c>
      <c r="J15" s="6">
        <v>0.35699999999999998</v>
      </c>
    </row>
    <row r="16" spans="1:13" x14ac:dyDescent="0.25">
      <c r="A16" s="4" t="s">
        <v>91</v>
      </c>
      <c r="B16" s="5">
        <v>48000000</v>
      </c>
      <c r="C16" s="5">
        <v>2050000</v>
      </c>
      <c r="E16" s="4" t="s">
        <v>91</v>
      </c>
      <c r="F16" s="6">
        <v>25</v>
      </c>
      <c r="H16" s="4" t="s">
        <v>88</v>
      </c>
      <c r="I16" s="6">
        <v>0.17799999999999999</v>
      </c>
      <c r="J16" s="6">
        <v>0.10299999999999999</v>
      </c>
    </row>
    <row r="17" spans="1:10" x14ac:dyDescent="0.25">
      <c r="A17" s="4" t="s">
        <v>52</v>
      </c>
      <c r="B17" s="5">
        <v>44000000</v>
      </c>
      <c r="C17" s="5">
        <v>530000</v>
      </c>
      <c r="E17" s="4" t="s">
        <v>52</v>
      </c>
      <c r="F17" s="6">
        <v>90</v>
      </c>
      <c r="H17" s="4" t="s">
        <v>20</v>
      </c>
      <c r="I17" s="6">
        <v>0.629</v>
      </c>
      <c r="J17" s="6">
        <v>0.28799999999999998</v>
      </c>
    </row>
    <row r="18" spans="1:10" x14ac:dyDescent="0.25">
      <c r="A18" s="4" t="s">
        <v>83</v>
      </c>
      <c r="B18" s="5">
        <v>47000000</v>
      </c>
      <c r="C18" s="5">
        <v>535000</v>
      </c>
      <c r="E18" s="4" t="s">
        <v>83</v>
      </c>
      <c r="F18" s="6">
        <v>97</v>
      </c>
      <c r="H18" s="4" t="s">
        <v>18</v>
      </c>
      <c r="I18" s="6">
        <v>0.77100000000000002</v>
      </c>
      <c r="J18" s="6">
        <v>0.56299999999999994</v>
      </c>
    </row>
    <row r="19" spans="1:10" x14ac:dyDescent="0.25">
      <c r="A19" s="4" t="s">
        <v>98</v>
      </c>
      <c r="B19" s="5">
        <v>44000000</v>
      </c>
      <c r="C19" s="5">
        <v>1600000</v>
      </c>
      <c r="E19" s="4" t="s">
        <v>98</v>
      </c>
      <c r="F19" s="6">
        <v>28</v>
      </c>
      <c r="H19" s="4" t="s">
        <v>70</v>
      </c>
      <c r="I19" s="6">
        <v>0.214</v>
      </c>
      <c r="J19" s="6">
        <v>0.19</v>
      </c>
    </row>
    <row r="20" spans="1:10" x14ac:dyDescent="0.25">
      <c r="A20" s="4" t="s">
        <v>25</v>
      </c>
      <c r="B20" s="5">
        <v>67000000</v>
      </c>
      <c r="C20" s="5">
        <v>2020000</v>
      </c>
      <c r="E20" s="4" t="s">
        <v>25</v>
      </c>
      <c r="F20" s="6">
        <v>88</v>
      </c>
      <c r="H20" s="4" t="s">
        <v>39</v>
      </c>
      <c r="I20" s="6">
        <v>0.32200000000000001</v>
      </c>
      <c r="J20" s="6">
        <v>0.29599999999999999</v>
      </c>
    </row>
    <row r="21" spans="1:10" x14ac:dyDescent="0.25">
      <c r="A21" s="4" t="s">
        <v>48</v>
      </c>
      <c r="B21" s="5">
        <v>39000000</v>
      </c>
      <c r="C21" s="5">
        <v>1260000</v>
      </c>
      <c r="E21" s="4" t="s">
        <v>48</v>
      </c>
      <c r="F21" s="6">
        <v>33</v>
      </c>
      <c r="H21" s="4" t="s">
        <v>14</v>
      </c>
      <c r="I21" s="6">
        <v>0.81</v>
      </c>
      <c r="J21" s="6">
        <v>0.90900000000000003</v>
      </c>
    </row>
    <row r="22" spans="1:10" x14ac:dyDescent="0.25">
      <c r="A22" s="4" t="s">
        <v>33</v>
      </c>
      <c r="B22" s="5">
        <v>39000000</v>
      </c>
      <c r="C22" s="5">
        <v>1200000</v>
      </c>
      <c r="E22" s="4" t="s">
        <v>33</v>
      </c>
      <c r="F22" s="6">
        <v>50</v>
      </c>
      <c r="H22" s="4" t="s">
        <v>72</v>
      </c>
      <c r="I22" s="6">
        <v>0.21299999999999999</v>
      </c>
      <c r="J22" s="6">
        <v>0.17599999999999999</v>
      </c>
    </row>
    <row r="23" spans="1:10" x14ac:dyDescent="0.25">
      <c r="A23" s="4" t="s">
        <v>42</v>
      </c>
      <c r="B23" s="5">
        <v>44000000</v>
      </c>
      <c r="C23" s="5">
        <v>700000</v>
      </c>
      <c r="E23" s="4" t="s">
        <v>42</v>
      </c>
      <c r="F23" s="6">
        <v>71</v>
      </c>
      <c r="H23" s="4" t="s">
        <v>86</v>
      </c>
      <c r="I23" s="6">
        <v>0.184</v>
      </c>
      <c r="J23" s="6">
        <v>6.7000000000000004E-2</v>
      </c>
    </row>
    <row r="24" spans="1:10" x14ac:dyDescent="0.25">
      <c r="A24" s="4" t="s">
        <v>44</v>
      </c>
      <c r="B24" s="5">
        <v>37000000</v>
      </c>
      <c r="C24" s="5">
        <v>535000</v>
      </c>
      <c r="E24" s="4" t="s">
        <v>44</v>
      </c>
      <c r="F24" s="6">
        <v>77</v>
      </c>
      <c r="H24" s="4" t="s">
        <v>34</v>
      </c>
      <c r="I24" s="6">
        <v>0.34100000000000003</v>
      </c>
      <c r="J24" s="6">
        <v>0.65800000000000003</v>
      </c>
    </row>
    <row r="25" spans="1:10" x14ac:dyDescent="0.25">
      <c r="A25" s="4" t="s">
        <v>31</v>
      </c>
      <c r="B25" s="5">
        <v>30000000</v>
      </c>
      <c r="C25" s="5">
        <v>860000</v>
      </c>
      <c r="E25" s="4" t="s">
        <v>31</v>
      </c>
      <c r="F25" s="6">
        <v>41</v>
      </c>
      <c r="H25" s="4" t="s">
        <v>78</v>
      </c>
      <c r="I25" s="6">
        <v>0.19500000000000001</v>
      </c>
      <c r="J25" s="6">
        <v>0.16700000000000001</v>
      </c>
    </row>
    <row r="26" spans="1:10" x14ac:dyDescent="0.25">
      <c r="A26" s="4" t="s">
        <v>61</v>
      </c>
      <c r="B26" s="5">
        <v>28000000</v>
      </c>
      <c r="C26" s="5">
        <v>970000</v>
      </c>
      <c r="E26" s="4" t="s">
        <v>61</v>
      </c>
      <c r="F26" s="6">
        <v>31</v>
      </c>
      <c r="H26" s="4" t="s">
        <v>82</v>
      </c>
      <c r="I26" s="6">
        <v>0.19</v>
      </c>
      <c r="J26" s="6">
        <v>0.19800000000000001</v>
      </c>
    </row>
    <row r="27" spans="1:10" x14ac:dyDescent="0.25">
      <c r="A27" s="4" t="s">
        <v>17</v>
      </c>
      <c r="B27" s="5">
        <v>25000000</v>
      </c>
      <c r="C27" s="5">
        <v>685000</v>
      </c>
      <c r="E27" s="4" t="s">
        <v>17</v>
      </c>
      <c r="F27" s="6">
        <v>46</v>
      </c>
      <c r="H27" s="4" t="s">
        <v>65</v>
      </c>
      <c r="I27" s="6">
        <v>0.23</v>
      </c>
      <c r="J27" s="6">
        <v>0.04</v>
      </c>
    </row>
    <row r="28" spans="1:10" x14ac:dyDescent="0.25">
      <c r="A28" s="4" t="s">
        <v>27</v>
      </c>
      <c r="B28" s="5">
        <v>24000000</v>
      </c>
      <c r="C28" s="5">
        <v>465000</v>
      </c>
      <c r="E28" s="4" t="s">
        <v>27</v>
      </c>
      <c r="F28" s="6">
        <v>60</v>
      </c>
      <c r="H28" s="4" t="s">
        <v>63</v>
      </c>
      <c r="I28" s="6">
        <v>0.23699999999999999</v>
      </c>
      <c r="J28" s="6">
        <v>0.22700000000000001</v>
      </c>
    </row>
    <row r="29" spans="1:10" x14ac:dyDescent="0.25">
      <c r="H29" s="4" t="s">
        <v>22</v>
      </c>
      <c r="I29" s="6">
        <v>0.52500000000000002</v>
      </c>
      <c r="J29" s="6">
        <v>0.33300000000000002</v>
      </c>
    </row>
    <row r="30" spans="1:10" x14ac:dyDescent="0.25">
      <c r="H30" s="4" t="s">
        <v>43</v>
      </c>
      <c r="I30" s="6">
        <v>0.30099999999999999</v>
      </c>
      <c r="J30" s="6">
        <v>0.24199999999999999</v>
      </c>
    </row>
    <row r="31" spans="1:10" x14ac:dyDescent="0.25">
      <c r="I31"/>
      <c r="J31"/>
    </row>
    <row r="32" spans="1:10" x14ac:dyDescent="0.25">
      <c r="I32"/>
      <c r="J32"/>
    </row>
    <row r="33" spans="9:10" x14ac:dyDescent="0.25">
      <c r="I33"/>
      <c r="J33"/>
    </row>
    <row r="34" spans="9:10" x14ac:dyDescent="0.25">
      <c r="I34"/>
      <c r="J34"/>
    </row>
    <row r="35" spans="9:10" x14ac:dyDescent="0.25">
      <c r="I35"/>
      <c r="J35"/>
    </row>
    <row r="36" spans="9:10" x14ac:dyDescent="0.25">
      <c r="I36"/>
      <c r="J36"/>
    </row>
    <row r="37" spans="9:10" x14ac:dyDescent="0.25">
      <c r="I37"/>
      <c r="J37"/>
    </row>
    <row r="38" spans="9:10" x14ac:dyDescent="0.25">
      <c r="I38"/>
      <c r="J38"/>
    </row>
    <row r="39" spans="9:10" x14ac:dyDescent="0.25">
      <c r="I39"/>
      <c r="J39"/>
    </row>
    <row r="40" spans="9:10" x14ac:dyDescent="0.25">
      <c r="I40"/>
      <c r="J40"/>
    </row>
    <row r="41" spans="9:10" x14ac:dyDescent="0.25">
      <c r="I41"/>
      <c r="J41"/>
    </row>
    <row r="42" spans="9:10" x14ac:dyDescent="0.25">
      <c r="I42"/>
      <c r="J42"/>
    </row>
    <row r="43" spans="9:10" x14ac:dyDescent="0.25">
      <c r="I43"/>
      <c r="J43"/>
    </row>
    <row r="44" spans="9:10" x14ac:dyDescent="0.25">
      <c r="I44"/>
      <c r="J44"/>
    </row>
    <row r="45" spans="9:10" x14ac:dyDescent="0.25">
      <c r="I45"/>
      <c r="J45"/>
    </row>
    <row r="46" spans="9:10" x14ac:dyDescent="0.25">
      <c r="I46"/>
      <c r="J46"/>
    </row>
    <row r="47" spans="9:10" x14ac:dyDescent="0.25">
      <c r="I47"/>
      <c r="J47"/>
    </row>
    <row r="48" spans="9:10" x14ac:dyDescent="0.25">
      <c r="I48"/>
      <c r="J48"/>
    </row>
    <row r="49" spans="9:10" x14ac:dyDescent="0.25">
      <c r="I49"/>
      <c r="J49"/>
    </row>
    <row r="50" spans="9:10" x14ac:dyDescent="0.25">
      <c r="I50"/>
      <c r="J50"/>
    </row>
    <row r="51" spans="9:10" x14ac:dyDescent="0.25">
      <c r="I51"/>
      <c r="J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6C35-818D-4C98-90A7-6FB61D1F1B06}">
  <dimension ref="A1"/>
  <sheetViews>
    <sheetView showGridLines="0" tabSelected="1" zoomScale="60" zoomScaleNormal="60" workbookViewId="0">
      <selection activeCell="Z10" sqref="Z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S o U j 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K h S 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o U j V g z 8 X 9 2 0 A Q A A 7 g M A A B M A H A B G b 3 J t d W x h c y 9 T Z W N 0 a W 9 u M S 5 t I K I Y A C i g F A A A A A A A A A A A A A A A A A A A A A A A A A A A A I V S 0 U r r Q B B 9 L / Q f l v i S w h J U r o J K H j S 1 3 A u X e 9 V E Q Y y U d T u 2 i 5 v d s j u p i v T f n T S p q b b V P C S b O T N n z 5 w Z D x K V N S y t v 3 s n 3 U 6 3 4 y f C w Y g N S i w d H O y y m G n A b o f R k 9 r S S a B I 4 m d R 3 8 q y A I P h Q G m I E m u Q f n w Y J M f 5 t Q f n 8 y m 9 n h X m f f B P a K d 5 / z T 3 Q o P P l 9 S R 9 L O g x + / 6 o F W h E F w c 8 I C z x O q y M D 4 + 4 u z c S D t S Z h z v 7 R / s c 3 Z Z W o Q U X z X E 7 T H 6 Z w 3 c 9 3 g t c S e 4 c L Y g b M R + g x i R h I D 0 Z u K B E h u k i Y d 1 N 5 z d N f F T r V M p t H A + R l e u U i Y T Y c b E m L 1 O o a X L n D D + 0 b q i F l y B P t x w P 3 9 7 C 6 6 E e a L W / h g 8 / B V V m X P O K A o e R U k 0 S B h S l C G 8 4 A L 6 a 6 W o Z r I G p J W F 6 1 S 3 / 2 + H S + g C q C + D Y g w t f m 0 U b i l b Q t v K h j d V f 7 B e P C D l c q I 8 D e i T z H n r 3 B U U d k Z e N D N t z a u B J h x + s Z g 3 h q 0 Q n b + g E 7 K y N a M r 2 B m Q 8 c A + N m f r V C r u r y J I + y e D Q c j J g j a q a T 9 Y w y F n t J K 9 L c 1 l T h V F o + h b A T + J X 2 z I 6 i 4 s x F T 0 3 6 z F x p x 5 r 9 t R Z q P A k 3 d Q S w E C L Q A U A A I A C A B K h S N W o U I B g a M A A A D 2 A A A A E g A A A A A A A A A A A A A A A A A A A A A A Q 2 9 u Z m l n L 1 B h Y 2 t h Z 2 U u e G 1 s U E s B A i 0 A F A A C A A g A S o U j V g / K 6 a u k A A A A 6 Q A A A B M A A A A A A A A A A A A A A A A A 7 w A A A F t D b 2 5 0 Z W 5 0 X 1 R 5 c G V z X S 5 4 b W x Q S w E C L Q A U A A I A C A B K h S N W D P x f 3 b Q B A A D u A w A A E w A A A A A A A A A A A A A A A A D g 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g A A A A A A A G 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R n V 0 d X J l N 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n V 0 d X J l 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z L T A x L T A z V D E z O j M x O j U w L j Y w O T M 5 N T B a I i A v P j x F b n R y e S B U e X B l P S J G a W x s Q 2 9 s d W 1 u V H l w Z X M i I F Z h b H V l P S J z Q m d Z R E J B T U V B d 1 k 9 I i A v P j x F b n R y e S B U e X B l P S J G a W x s Q 2 9 s d W 1 u T m F t Z X M i I F Z h b H V l P S J z W y Z x d W 9 0 O 1 J l c 3 R h d X J h b n Q m c X V v d D s s J n F 1 b 3 Q 7 T G 9 j Y X R p b 2 4 m c X V v d D s s J n F 1 b 3 Q 7 U 2 F s Z X M m c X V v d D s s J n F 1 b 3 Q 7 W U 9 Z X 1 N h b G V z J n F 1 b 3 Q 7 L C Z x d W 9 0 O 1 V u a X R z J n F 1 b 3 Q 7 L C Z x d W 9 0 O 1 l P W V 9 V b m l 0 c y Z x d W 9 0 O y w m c X V v d D t V b m l 0 X 1 Z v b H V t Z S Z x d W 9 0 O y w m c X V v d D t G c m F u Y 2 h p c 2 l u Z 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Z 1 d H V y Z T U w L 1 R y a W 1 t Z W Q g V G V 4 d C 5 7 U m V z d G F 1 c m F u d C w w f S Z x d W 9 0 O y w m c X V v d D t T Z W N 0 a W 9 u M S 9 G d X R 1 c m U 1 M C 9 U c m l t b W V k I F R l e H Q u e 0 x v Y 2 F 0 a W 9 u L D F 9 J n F 1 b 3 Q 7 L C Z x d W 9 0 O 1 N l Y 3 R p b 2 4 x L 0 Z 1 d H V y Z T U w L 0 N o Y W 5 n Z W Q g V H l w Z S 5 7 U 2 F s Z X M s M 3 0 m c X V v d D s s J n F 1 b 3 Q 7 U 2 V j d G l v b j E v R n V 0 d X J l N T A v Q 2 h h b m d l Z C B U e X B l L n t Z T 1 l f U 2 F s Z X M s N H 0 m c X V v d D s s J n F 1 b 3 Q 7 U 2 V j d G l v b j E v R n V 0 d X J l N T A v Q 2 h h b m d l Z C B U e X B l L n t V b m l 0 c y w 1 f S Z x d W 9 0 O y w m c X V v d D t T Z W N 0 a W 9 u M S 9 G d X R 1 c m U 1 M C 9 D a G F u Z 2 V k I F R 5 c G U u e 1 l P W V 9 V b m l 0 c y w 2 f S Z x d W 9 0 O y w m c X V v d D t T Z W N 0 a W 9 u M S 9 G d X R 1 c m U 1 M C 9 D a G F u Z 2 V k I F R 5 c G U u e 1 V u a X R f V m 9 s d W 1 l L D d 9 J n F 1 b 3 Q 7 L C Z x d W 9 0 O 1 N l Y 3 R p b 2 4 x L 0 Z 1 d H V y Z T U w L 0 N o Y W 5 n Z W Q g V H l w Z S 5 7 R n J h b m N o a X N p b m c s O H 0 m c X V v d D t d L C Z x d W 9 0 O 0 N v b H V t b k N v d W 5 0 J n F 1 b 3 Q 7 O j g s J n F 1 b 3 Q 7 S 2 V 5 Q 2 9 s d W 1 u T m F t Z X M m c X V v d D s 6 W 1 0 s J n F 1 b 3 Q 7 Q 2 9 s d W 1 u S W R l b n R p d G l l c y Z x d W 9 0 O z p b J n F 1 b 3 Q 7 U 2 V j d G l v b j E v R n V 0 d X J l N T A v V H J p b W 1 l Z C B U Z X h 0 L n t S Z X N 0 Y X V y Y W 5 0 L D B 9 J n F 1 b 3 Q 7 L C Z x d W 9 0 O 1 N l Y 3 R p b 2 4 x L 0 Z 1 d H V y Z T U w L 1 R y a W 1 t Z W Q g V G V 4 d C 5 7 T G 9 j Y X R p b 2 4 s M X 0 m c X V v d D s s J n F 1 b 3 Q 7 U 2 V j d G l v b j E v R n V 0 d X J l N T A v Q 2 h h b m d l Z C B U e X B l L n t T Y W x l c y w z f S Z x d W 9 0 O y w m c X V v d D t T Z W N 0 a W 9 u M S 9 G d X R 1 c m U 1 M C 9 D a G F u Z 2 V k I F R 5 c G U u e 1 l P W V 9 T Y W x l c y w 0 f S Z x d W 9 0 O y w m c X V v d D t T Z W N 0 a W 9 u M S 9 G d X R 1 c m U 1 M C 9 D a G F u Z 2 V k I F R 5 c G U u e 1 V u a X R z L D V 9 J n F 1 b 3 Q 7 L C Z x d W 9 0 O 1 N l Y 3 R p b 2 4 x L 0 Z 1 d H V y Z T U w L 0 N o Y W 5 n Z W Q g V H l w Z S 5 7 W U 9 Z X 1 V u a X R z L D Z 9 J n F 1 b 3 Q 7 L C Z x d W 9 0 O 1 N l Y 3 R p b 2 4 x L 0 Z 1 d H V y Z T U w L 0 N o Y W 5 n Z W Q g V H l w Z S 5 7 V W 5 p d F 9 W b 2 x 1 b W U s N 3 0 m c X V v d D s s J n F 1 b 3 Q 7 U 2 V j d G l v b j E v R n V 0 d X J l N T A v Q 2 h h b m d l Z C B U e X B l L n t G c m F u Y 2 h p c 2 l u Z y w 4 f S Z x d W 9 0 O 1 0 s J n F 1 b 3 Q 7 U m V s Y X R p b 2 5 z a G l w S W 5 m b y Z x d W 9 0 O z p b X X 0 i I C 8 + P E V u d H J 5 I F R 5 c G U 9 I k Z p b G x U Y X J n Z X R O Y W 1 l Q 3 V z d G 9 t a X p l Z C I g V m F s d W U 9 I m w x I i A v P j w v U 3 R h Y m x l R W 5 0 c m l l c z 4 8 L 0 l 0 Z W 0 + P E l 0 Z W 0 + P E l 0 Z W 1 M b 2 N h d G l v b j 4 8 S X R l b V R 5 c G U + R m 9 y b X V s Y T w v S X R l b V R 5 c G U + P E l 0 Z W 1 Q Y X R o P l N l Y 3 R p b 2 4 x L 0 Z 1 d H V y Z T U w L 1 N v d X J j Z T w v S X R l b V B h d G g + P C 9 J d G V t T G 9 j Y X R p b 2 4 + P F N 0 Y W J s Z U V u d H J p Z X M g L z 4 8 L 0 l 0 Z W 0 + P E l 0 Z W 0 + P E l 0 Z W 1 M b 2 N h d G l v b j 4 8 S X R l b V R 5 c G U + R m 9 y b X V s Y T w v S X R l b V R 5 c G U + P E l 0 Z W 1 Q Y X R o P l N l Y 3 R p b 2 4 x L 0 Z 1 d H V y Z T U w L 1 B y b 2 1 v d G V k J T I w S G V h Z G V y c z w v S X R l b V B h d G g + P C 9 J d G V t T G 9 j Y X R p b 2 4 + P F N 0 Y W J s Z U V u d H J p Z X M g L z 4 8 L 0 l 0 Z W 0 + P E l 0 Z W 0 + P E l 0 Z W 1 M b 2 N h d G l v b j 4 8 S X R l b V R 5 c G U + R m 9 y b X V s Y T w v S X R l b V R 5 c G U + P E l 0 Z W 1 Q Y X R o P l N l Y 3 R p b 2 4 x L 0 Z 1 d H V y Z T U w L 0 N o Y W 5 n Z W Q l M j B U e X B l P C 9 J d G V t U G F 0 a D 4 8 L 0 l 0 Z W 1 M b 2 N h d G l v b j 4 8 U 3 R h Y m x l R W 5 0 c m l l c y A v P j w v S X R l b T 4 8 S X R l b T 4 8 S X R l b U x v Y 2 F 0 a W 9 u P j x J d G V t V H l w Z T 5 G b 3 J t d W x h P C 9 J d G V t V H l w Z T 4 8 S X R l b V B h d G g + U 2 V j d G l v b j E v R n V 0 d X J l N T A v U m V t b 3 Z l Z C U y M E N v b H V t b n M 8 L 0 l 0 Z W 1 Q Y X R o P j w v S X R l b U x v Y 2 F 0 a W 9 u P j x T d G F i b G V F b n R y a W V z I C 8 + P C 9 J d G V t P j x J d G V t P j x J d G V t T G 9 j Y X R p b 2 4 + P E l 0 Z W 1 U e X B l P k Z v c m 1 1 b G E 8 L 0 l 0 Z W 1 U e X B l P j x J d G V t U G F 0 a D 5 T Z W N 0 a W 9 u M S 9 G d X R 1 c m U 1 M C 9 F e H R y Y W N 0 Z W Q l M j B U Z X h 0 J T I w Q m V m b 3 J l J T I w R G V s a W 1 p d G V y P C 9 J d G V t U G F 0 a D 4 8 L 0 l 0 Z W 1 M b 2 N h d G l v b j 4 8 U 3 R h Y m x l R W 5 0 c m l l c y A v P j w v S X R l b T 4 8 S X R l b T 4 8 S X R l b U x v Y 2 F 0 a W 9 u P j x J d G V t V H l w Z T 5 G b 3 J t d W x h P C 9 J d G V t V H l w Z T 4 8 S X R l b V B h d G g + U 2 V j d G l v b j E v R n V 0 d X J l N T A v V H J p b W 1 l Z C U y M F R l e H Q 8 L 0 l 0 Z W 1 Q Y X R o P j w v S X R l b U x v Y 2 F 0 a W 9 u P j x T d G F i b G V F b n R y a W V z I C 8 + P C 9 J d G V t P j w v S X R l b X M + P C 9 M b 2 N h b F B h Y 2 t h Z 2 V N Z X R h Z G F 0 Y U Z p b G U + F g A A A F B L B Q Y A A A A A A A A A A A A A A A A A A A A A A A A m A Q A A A Q A A A N C M n d 8 B F d E R j H o A w E / C l + s B A A A A X T Z H s D y B T E K Z W O F p 7 H W s r w A A A A A C A A A A A A A Q Z g A A A A E A A C A A A A B 0 g W / p Z G / 4 n b T A z n O a A g I d x r H 7 h o B y o q G O u u F 7 A q G o c Q A A A A A O g A A A A A I A A C A A A A D 3 U R 5 L v 1 v S d W p p g 4 j k A E f e I G f R o W C i P Z e w s j c z M y j e q l A A A A A g E J 4 P v f 4 7 d P 5 p Z D I A f 4 j N a m S k 5 V F 7 3 Y q e 6 h R k F R j h d 1 o H Y 3 6 e 7 H 4 z l S L V u O s M Z k 8 N 7 K Q T a K J / b k H C d p r 0 E c p F y r A 6 D 2 W 0 n 2 1 3 a G f h U l d R g k A A A A B o m B T s o 6 o T d c o i o W k D 5 Q g O 6 O d M X N 8 t I l j w f C V T H s 3 e r N t 3 K L 0 O F s h 2 L 7 T k X G j + a o H f C w p 0 u 6 E j 8 m x b Z S Y I 0 x a H < / D a t a M a s h u p > 
</file>

<file path=customXml/itemProps1.xml><?xml version="1.0" encoding="utf-8"?>
<ds:datastoreItem xmlns:ds="http://schemas.openxmlformats.org/officeDocument/2006/customXml" ds:itemID="{90D83FC3-5F82-4427-BB4A-A55F1A028A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Future</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2023-01-03T13:22:21Z</dcterms:created>
  <dcterms:modified xsi:type="dcterms:W3CDTF">2023-01-10T06:04:17Z</dcterms:modified>
</cp:coreProperties>
</file>