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osephdele/Desktop/Group1--EnterpriseGCW/"/>
    </mc:Choice>
  </mc:AlternateContent>
  <bookViews>
    <workbookView xWindow="0" yWindow="460" windowWidth="25600" windowHeight="15460"/>
  </bookViews>
  <sheets>
    <sheet name="Sprint 1" sheetId="1" r:id="rId1"/>
    <sheet name="Sprint 3" sheetId="3" r:id="rId2"/>
    <sheet name="Sprint 2" sheetId="2" r:id="rId3"/>
  </sheets>
  <externalReferences>
    <externalReference r:id="rId4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3" l="1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D36" i="3"/>
  <c r="B33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B34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12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B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C32" i="1"/>
  <c r="D32" i="1"/>
  <c r="C31" i="1"/>
  <c r="D31" i="1"/>
  <c r="C30" i="1"/>
  <c r="D30" i="1"/>
  <c r="C29" i="1"/>
  <c r="D29" i="1"/>
  <c r="C28" i="1"/>
  <c r="D28" i="1"/>
  <c r="C27" i="1"/>
  <c r="D27" i="1"/>
  <c r="C26" i="1"/>
  <c r="D26" i="1"/>
  <c r="C25" i="1"/>
  <c r="D25" i="1"/>
  <c r="C24" i="1"/>
  <c r="D24" i="1"/>
  <c r="C23" i="1"/>
  <c r="D23" i="1"/>
  <c r="C22" i="1"/>
  <c r="D22" i="1"/>
  <c r="C21" i="1"/>
  <c r="D21" i="1"/>
  <c r="C20" i="1"/>
  <c r="D20" i="1"/>
  <c r="C19" i="1"/>
  <c r="D19" i="1"/>
  <c r="C18" i="1"/>
  <c r="D18" i="1"/>
  <c r="C17" i="1"/>
  <c r="D17" i="1"/>
  <c r="D16" i="1"/>
  <c r="D15" i="1"/>
  <c r="D14" i="1"/>
  <c r="D13" i="1"/>
  <c r="D11" i="1"/>
  <c r="D10" i="1"/>
  <c r="D9" i="1"/>
  <c r="D8" i="1"/>
  <c r="D7" i="1"/>
  <c r="D6" i="1"/>
  <c r="D5" i="1"/>
  <c r="D4" i="1"/>
  <c r="C33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B34" i="1"/>
  <c r="D3" i="1"/>
  <c r="D33" i="1"/>
</calcChain>
</file>

<file path=xl/sharedStrings.xml><?xml version="1.0" encoding="utf-8"?>
<sst xmlns="http://schemas.openxmlformats.org/spreadsheetml/2006/main" count="74" uniqueCount="30">
  <si>
    <t>Task</t>
  </si>
  <si>
    <t>Time (estimated)</t>
  </si>
  <si>
    <t>Time (spent)</t>
  </si>
  <si>
    <t>Time (left)</t>
  </si>
  <si>
    <t>Planning</t>
  </si>
  <si>
    <t>Design</t>
  </si>
  <si>
    <t>Testing 1</t>
  </si>
  <si>
    <t>Bug fixes</t>
  </si>
  <si>
    <t>Content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</si>
  <si>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</si>
  <si>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</si>
  <si>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</si>
  <si>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</si>
  <si>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</si>
  <si>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</si>
  <si>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</si>
  <si>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http://xaviesteve.com/go/agilespreadsheet</t>
  </si>
  <si>
    <t>Documentation for Team</t>
  </si>
  <si>
    <t>Project Sketch</t>
  </si>
  <si>
    <t>Database Implementation</t>
  </si>
  <si>
    <t xml:space="preserve">Login Functionality  </t>
  </si>
  <si>
    <t>UI For Login</t>
  </si>
  <si>
    <t>Documentation</t>
  </si>
  <si>
    <t xml:space="preserve">Final Testing </t>
  </si>
  <si>
    <t xml:space="preserve">Admin Functionality  </t>
  </si>
  <si>
    <t>UI For Admin</t>
  </si>
  <si>
    <t>Student Functionality</t>
  </si>
  <si>
    <t>UI For Student</t>
  </si>
  <si>
    <t xml:space="preserve">Coordinator &amp;Manager Functionalities  </t>
  </si>
  <si>
    <t>UI For Coordinator &amp;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</si>
</sst>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b/>
      <sz val="9"/>
      <color rgb="FFFFFFFF"/>
      <name val="Arial"/>
    </font>
    <font>
      <sz val="14"/>
      <color rgb="FFFFFFFF"/>
      <name val="Arial"/>
    </font>
    <font>
      <b/>
      <u/>
      <sz val="10"/>
      <color rgb="FFFFFFFF"/>
      <name val="Arial"/>
    </font>
    <font>
      <sz val="9"/>
      <color rgb="FF008000"/>
      <name val="Arial"/>
    </font>
    <font>
      <sz val="10"/>
      <color rgb="FF008000"/>
      <name val="Arial"/>
    </font>
    <font>
      <b/>
      <sz val="10"/>
      <color rgb="FF800000"/>
      <name val="Arial"/>
    </font>
    <font>
      <sz val="8"/>
      <color rgb="FF008000"/>
      <name val="Arial"/>
    </font>
    <font>
      <u/>
      <sz val="10"/>
      <color theme="10"/>
      <name val="Arial"/>
    </font>
    <font>
      <b/>
      <sz val="12"/>
      <name val="Times New Roman"/>
    </font>
    <font>
      <b/>
      <sz val="10"/>
      <color rgb="FF333333"/>
      <name val="Times New Roman"/>
    </font>
  </fonts>
  <fills count="11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FFCC00"/>
        <bgColor rgb="FFFFCC00"/>
      </patternFill>
    </fill>
    <fill>
      <patternFill patternType="solid">
        <fgColor indexed="65"/>
        <bgColor indexed="64"/>
      </patternFill>
    </fill>
    <fill>
      <patternFill patternType="solid">
        <fgColor rgb="FFFDCC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63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11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4" xfId="0" applyFont="1" applyFill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6" xfId="0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" fillId="4" borderId="0" xfId="0" applyFont="1" applyFill="1" applyAlignment="1">
      <alignment wrapText="1"/>
    </xf>
    <xf numFmtId="0" fontId="13" fillId="7" borderId="0" xfId="0" applyFont="1" applyFill="1" applyAlignment="1">
      <alignment wrapText="1"/>
    </xf>
    <xf numFmtId="0" fontId="5" fillId="8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3" fillId="2" borderId="1" xfId="0" applyFont="1" applyFill="1" applyBorder="1" applyAlignment="1">
      <alignment wrapText="1"/>
    </xf>
    <xf numFmtId="0" fontId="15" fillId="9" borderId="0" xfId="0" applyFont="1" applyFill="1" applyAlignment="1">
      <alignment wrapText="1"/>
    </xf>
    <xf numFmtId="0" fontId="14" fillId="9" borderId="0" xfId="0" applyFont="1" applyFill="1" applyAlignment="1">
      <alignment wrapText="1"/>
    </xf>
    <xf numFmtId="0" fontId="16" fillId="7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10" borderId="0" xfId="0" applyFont="1" applyFill="1" applyAlignment="1">
      <alignment wrapText="1"/>
    </xf>
    <xf numFmtId="0" fontId="5" fillId="10" borderId="0" xfId="0" applyFont="1" applyFill="1" applyAlignment="1">
      <alignment wrapText="1"/>
    </xf>
    <xf numFmtId="0" fontId="18" fillId="0" borderId="2" xfId="0" applyFont="1" applyBorder="1" applyAlignment="1">
      <alignment wrapText="1"/>
    </xf>
    <xf numFmtId="0" fontId="18" fillId="0" borderId="7" xfId="0" applyFont="1" applyBorder="1" applyAlignment="1">
      <alignment wrapText="1"/>
    </xf>
    <xf numFmtId="0" fontId="19" fillId="2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2" fillId="5" borderId="0" xfId="0" applyFont="1" applyFill="1" applyAlignment="1">
      <alignment wrapText="1"/>
    </xf>
    <xf numFmtId="0" fontId="17" fillId="5" borderId="0" xfId="1" applyFill="1" applyAlignment="1">
      <alignment wrapText="1"/>
    </xf>
  </cellXfs>
  <cellStyles count="2">
    <cellStyle name="Hyperlink" xfId="1" builtinId="8"/>
    <cellStyle name="Normal" xfId="0" builtinId="0"/>
  </cellStyles>
  <dxfs count="24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colors>
    <mruColors>
      <color rgb="FFFDCC00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'Sprint 1'!$C$36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'Sprint 1'!$D$35:$R$35</c:f>
              <c:numCache>
                <c:formatCode>General</c:formatCode>
                <c:ptCount val="15"/>
                <c:pt idx="0">
                  <c:v>85.0</c:v>
                </c:pt>
                <c:pt idx="1">
                  <c:v>79.0</c:v>
                </c:pt>
                <c:pt idx="2">
                  <c:v>74.0</c:v>
                </c:pt>
                <c:pt idx="3">
                  <c:v>66.0</c:v>
                </c:pt>
                <c:pt idx="4">
                  <c:v>61.0</c:v>
                </c:pt>
                <c:pt idx="5">
                  <c:v>53.0</c:v>
                </c:pt>
                <c:pt idx="6">
                  <c:v>49.0</c:v>
                </c:pt>
                <c:pt idx="7">
                  <c:v>43.0</c:v>
                </c:pt>
                <c:pt idx="8">
                  <c:v>38.0</c:v>
                </c:pt>
                <c:pt idx="9">
                  <c:v>32.0</c:v>
                </c:pt>
                <c:pt idx="10">
                  <c:v>24.0</c:v>
                </c:pt>
                <c:pt idx="11">
                  <c:v>17.0</c:v>
                </c:pt>
                <c:pt idx="12">
                  <c:v>11.0</c:v>
                </c:pt>
                <c:pt idx="13">
                  <c:v>5.0</c:v>
                </c:pt>
                <c:pt idx="14">
                  <c:v>0.0</c:v>
                </c:pt>
              </c:numCache>
            </c:numRef>
          </c:cat>
          <c:val>
            <c:numRef>
              <c:f>'Sprint 1'!$D$36:$R$36</c:f>
              <c:numCache>
                <c:formatCode>General</c:formatCode>
                <c:ptCount val="15"/>
                <c:pt idx="0">
                  <c:v>104.0</c:v>
                </c:pt>
                <c:pt idx="1">
                  <c:v>99.0</c:v>
                </c:pt>
                <c:pt idx="2">
                  <c:v>92.0</c:v>
                </c:pt>
                <c:pt idx="3">
                  <c:v>84.0</c:v>
                </c:pt>
                <c:pt idx="4">
                  <c:v>77.0</c:v>
                </c:pt>
                <c:pt idx="5">
                  <c:v>65.0</c:v>
                </c:pt>
                <c:pt idx="6">
                  <c:v>51.0</c:v>
                </c:pt>
                <c:pt idx="7">
                  <c:v>44.0</c:v>
                </c:pt>
                <c:pt idx="8">
                  <c:v>40.0</c:v>
                </c:pt>
                <c:pt idx="9">
                  <c:v>35.0</c:v>
                </c:pt>
                <c:pt idx="10">
                  <c:v>26.0</c:v>
                </c:pt>
                <c:pt idx="11">
                  <c:v>14.0</c:v>
                </c:pt>
                <c:pt idx="12">
                  <c:v>10.0</c:v>
                </c:pt>
                <c:pt idx="13">
                  <c:v>4.0</c:v>
                </c:pt>
                <c:pt idx="14">
                  <c:v>0.0</c:v>
                </c:pt>
              </c:numCache>
            </c:numRef>
          </c:val>
          <c:smooth val="1"/>
        </c:ser>
        <c:ser>
          <c:idx val="1"/>
          <c:order val="1"/>
          <c:marker>
            <c:symbol val="none"/>
          </c:marker>
          <c:cat>
            <c:numRef>
              <c:f>'Sprint 1'!$D$35:$R$35</c:f>
              <c:numCache>
                <c:formatCode>General</c:formatCode>
                <c:ptCount val="15"/>
                <c:pt idx="0">
                  <c:v>85.0</c:v>
                </c:pt>
                <c:pt idx="1">
                  <c:v>79.0</c:v>
                </c:pt>
                <c:pt idx="2">
                  <c:v>74.0</c:v>
                </c:pt>
                <c:pt idx="3">
                  <c:v>66.0</c:v>
                </c:pt>
                <c:pt idx="4">
                  <c:v>61.0</c:v>
                </c:pt>
                <c:pt idx="5">
                  <c:v>53.0</c:v>
                </c:pt>
                <c:pt idx="6">
                  <c:v>49.0</c:v>
                </c:pt>
                <c:pt idx="7">
                  <c:v>43.0</c:v>
                </c:pt>
                <c:pt idx="8">
                  <c:v>38.0</c:v>
                </c:pt>
                <c:pt idx="9">
                  <c:v>32.0</c:v>
                </c:pt>
                <c:pt idx="10">
                  <c:v>24.0</c:v>
                </c:pt>
                <c:pt idx="11">
                  <c:v>17.0</c:v>
                </c:pt>
                <c:pt idx="12">
                  <c:v>11.0</c:v>
                </c:pt>
                <c:pt idx="13">
                  <c:v>5.0</c:v>
                </c:pt>
                <c:pt idx="14">
                  <c:v>0.0</c:v>
                </c:pt>
              </c:numCache>
            </c:numRef>
          </c:cat>
          <c:val>
            <c:numRef>
              <c:f>'Sprint 1'!$D$35:$R$35</c:f>
              <c:numCache>
                <c:formatCode>General</c:formatCode>
                <c:ptCount val="15"/>
                <c:pt idx="0">
                  <c:v>85.0</c:v>
                </c:pt>
                <c:pt idx="1">
                  <c:v>79.0</c:v>
                </c:pt>
                <c:pt idx="2">
                  <c:v>74.0</c:v>
                </c:pt>
                <c:pt idx="3">
                  <c:v>66.0</c:v>
                </c:pt>
                <c:pt idx="4">
                  <c:v>61.0</c:v>
                </c:pt>
                <c:pt idx="5">
                  <c:v>53.0</c:v>
                </c:pt>
                <c:pt idx="6">
                  <c:v>49.0</c:v>
                </c:pt>
                <c:pt idx="7">
                  <c:v>43.0</c:v>
                </c:pt>
                <c:pt idx="8">
                  <c:v>38.0</c:v>
                </c:pt>
                <c:pt idx="9">
                  <c:v>32.0</c:v>
                </c:pt>
                <c:pt idx="10">
                  <c:v>24.0</c:v>
                </c:pt>
                <c:pt idx="11">
                  <c:v>17.0</c:v>
                </c:pt>
                <c:pt idx="12">
                  <c:v>11.0</c:v>
                </c:pt>
                <c:pt idx="13">
                  <c:v>5.0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312096"/>
        <c:axId val="1832791072"/>
      </c:lineChart>
      <c:catAx>
        <c:axId val="179331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32791072"/>
        <c:crosses val="autoZero"/>
        <c:auto val="1"/>
        <c:lblAlgn val="ctr"/>
        <c:lblOffset val="100"/>
        <c:noMultiLvlLbl val="1"/>
      </c:catAx>
      <c:valAx>
        <c:axId val="1832791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793312096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'Sprint 1'!$C$36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'Sprint 1'!$D$35:$R$35</c:f>
              <c:numCache>
                <c:formatCode>General</c:formatCode>
                <c:ptCount val="15"/>
                <c:pt idx="0">
                  <c:v>85.0</c:v>
                </c:pt>
                <c:pt idx="1">
                  <c:v>79.0</c:v>
                </c:pt>
                <c:pt idx="2">
                  <c:v>74.0</c:v>
                </c:pt>
                <c:pt idx="3">
                  <c:v>66.0</c:v>
                </c:pt>
                <c:pt idx="4">
                  <c:v>61.0</c:v>
                </c:pt>
                <c:pt idx="5">
                  <c:v>53.0</c:v>
                </c:pt>
                <c:pt idx="6">
                  <c:v>49.0</c:v>
                </c:pt>
                <c:pt idx="7">
                  <c:v>43.0</c:v>
                </c:pt>
                <c:pt idx="8">
                  <c:v>38.0</c:v>
                </c:pt>
                <c:pt idx="9">
                  <c:v>32.0</c:v>
                </c:pt>
                <c:pt idx="10">
                  <c:v>24.0</c:v>
                </c:pt>
                <c:pt idx="11">
                  <c:v>17.0</c:v>
                </c:pt>
                <c:pt idx="12">
                  <c:v>11.0</c:v>
                </c:pt>
                <c:pt idx="13">
                  <c:v>5.0</c:v>
                </c:pt>
                <c:pt idx="14">
                  <c:v>0.0</c:v>
                </c:pt>
              </c:numCache>
            </c:numRef>
          </c:cat>
          <c:val>
            <c:numRef>
              <c:f>'Sprint 1'!$D$36:$R$36</c:f>
              <c:numCache>
                <c:formatCode>General</c:formatCode>
                <c:ptCount val="15"/>
                <c:pt idx="0">
                  <c:v>104.0</c:v>
                </c:pt>
                <c:pt idx="1">
                  <c:v>99.0</c:v>
                </c:pt>
                <c:pt idx="2">
                  <c:v>92.0</c:v>
                </c:pt>
                <c:pt idx="3">
                  <c:v>84.0</c:v>
                </c:pt>
                <c:pt idx="4">
                  <c:v>77.0</c:v>
                </c:pt>
                <c:pt idx="5">
                  <c:v>65.0</c:v>
                </c:pt>
                <c:pt idx="6">
                  <c:v>51.0</c:v>
                </c:pt>
                <c:pt idx="7">
                  <c:v>44.0</c:v>
                </c:pt>
                <c:pt idx="8">
                  <c:v>40.0</c:v>
                </c:pt>
                <c:pt idx="9">
                  <c:v>35.0</c:v>
                </c:pt>
                <c:pt idx="10">
                  <c:v>26.0</c:v>
                </c:pt>
                <c:pt idx="11">
                  <c:v>14.0</c:v>
                </c:pt>
                <c:pt idx="12">
                  <c:v>10.0</c:v>
                </c:pt>
                <c:pt idx="13">
                  <c:v>4.0</c:v>
                </c:pt>
                <c:pt idx="14">
                  <c:v>0.0</c:v>
                </c:pt>
              </c:numCache>
            </c:numRef>
          </c:val>
          <c:smooth val="1"/>
        </c:ser>
        <c:ser>
          <c:idx val="1"/>
          <c:order val="1"/>
          <c:marker>
            <c:symbol val="none"/>
          </c:marker>
          <c:cat>
            <c:numRef>
              <c:f>'Sprint 1'!$D$35:$R$35</c:f>
              <c:numCache>
                <c:formatCode>General</c:formatCode>
                <c:ptCount val="15"/>
                <c:pt idx="0">
                  <c:v>85.0</c:v>
                </c:pt>
                <c:pt idx="1">
                  <c:v>79.0</c:v>
                </c:pt>
                <c:pt idx="2">
                  <c:v>74.0</c:v>
                </c:pt>
                <c:pt idx="3">
                  <c:v>66.0</c:v>
                </c:pt>
                <c:pt idx="4">
                  <c:v>61.0</c:v>
                </c:pt>
                <c:pt idx="5">
                  <c:v>53.0</c:v>
                </c:pt>
                <c:pt idx="6">
                  <c:v>49.0</c:v>
                </c:pt>
                <c:pt idx="7">
                  <c:v>43.0</c:v>
                </c:pt>
                <c:pt idx="8">
                  <c:v>38.0</c:v>
                </c:pt>
                <c:pt idx="9">
                  <c:v>32.0</c:v>
                </c:pt>
                <c:pt idx="10">
                  <c:v>24.0</c:v>
                </c:pt>
                <c:pt idx="11">
                  <c:v>17.0</c:v>
                </c:pt>
                <c:pt idx="12">
                  <c:v>11.0</c:v>
                </c:pt>
                <c:pt idx="13">
                  <c:v>5.0</c:v>
                </c:pt>
                <c:pt idx="14">
                  <c:v>0.0</c:v>
                </c:pt>
              </c:numCache>
            </c:numRef>
          </c:cat>
          <c:val>
            <c:numRef>
              <c:f>'Sprint 1'!$D$35:$R$35</c:f>
              <c:numCache>
                <c:formatCode>General</c:formatCode>
                <c:ptCount val="15"/>
                <c:pt idx="0">
                  <c:v>85.0</c:v>
                </c:pt>
                <c:pt idx="1">
                  <c:v>79.0</c:v>
                </c:pt>
                <c:pt idx="2">
                  <c:v>74.0</c:v>
                </c:pt>
                <c:pt idx="3">
                  <c:v>66.0</c:v>
                </c:pt>
                <c:pt idx="4">
                  <c:v>61.0</c:v>
                </c:pt>
                <c:pt idx="5">
                  <c:v>53.0</c:v>
                </c:pt>
                <c:pt idx="6">
                  <c:v>49.0</c:v>
                </c:pt>
                <c:pt idx="7">
                  <c:v>43.0</c:v>
                </c:pt>
                <c:pt idx="8">
                  <c:v>38.0</c:v>
                </c:pt>
                <c:pt idx="9">
                  <c:v>32.0</c:v>
                </c:pt>
                <c:pt idx="10">
                  <c:v>24.0</c:v>
                </c:pt>
                <c:pt idx="11">
                  <c:v>17.0</c:v>
                </c:pt>
                <c:pt idx="12">
                  <c:v>11.0</c:v>
                </c:pt>
                <c:pt idx="13">
                  <c:v>5.0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510416"/>
        <c:axId val="1794513808"/>
      </c:lineChart>
      <c:catAx>
        <c:axId val="179451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794513808"/>
        <c:crosses val="autoZero"/>
        <c:auto val="1"/>
        <c:lblAlgn val="ctr"/>
        <c:lblOffset val="100"/>
        <c:noMultiLvlLbl val="1"/>
      </c:catAx>
      <c:valAx>
        <c:axId val="1794513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794510416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[1]Sheet1!$C$38</c:f>
              <c:strCache>
                <c:ptCount val="1"/>
                <c:pt idx="0">
                  <c:v>Burnout</c:v>
                </c:pt>
              </c:strCache>
            </c:strRef>
          </c:tx>
          <c:marker>
            <c:symbol val="none"/>
          </c:marker>
          <c:cat>
            <c:numRef>
              <c:f>[1]Sheet1!$D$37:$AC$37</c:f>
              <c:numCache>
                <c:formatCode>General</c:formatCode>
                <c:ptCount val="26"/>
                <c:pt idx="0">
                  <c:v>88.0</c:v>
                </c:pt>
                <c:pt idx="1">
                  <c:v>83.0</c:v>
                </c:pt>
                <c:pt idx="2">
                  <c:v>79.0</c:v>
                </c:pt>
                <c:pt idx="3">
                  <c:v>74.0</c:v>
                </c:pt>
                <c:pt idx="4">
                  <c:v>70.0</c:v>
                </c:pt>
                <c:pt idx="5">
                  <c:v>65.0</c:v>
                </c:pt>
                <c:pt idx="6">
                  <c:v>61.0</c:v>
                </c:pt>
                <c:pt idx="7">
                  <c:v>56.0</c:v>
                </c:pt>
                <c:pt idx="8">
                  <c:v>52.0</c:v>
                </c:pt>
                <c:pt idx="9">
                  <c:v>47.0</c:v>
                </c:pt>
                <c:pt idx="10">
                  <c:v>43.0</c:v>
                </c:pt>
                <c:pt idx="11">
                  <c:v>39.0</c:v>
                </c:pt>
                <c:pt idx="12">
                  <c:v>34.0</c:v>
                </c:pt>
                <c:pt idx="13">
                  <c:v>30.0</c:v>
                </c:pt>
                <c:pt idx="14">
                  <c:v>26.0</c:v>
                </c:pt>
                <c:pt idx="15">
                  <c:v>22.0</c:v>
                </c:pt>
                <c:pt idx="16">
                  <c:v>17.0</c:v>
                </c:pt>
                <c:pt idx="17">
                  <c:v>13.0</c:v>
                </c:pt>
                <c:pt idx="18">
                  <c:v>9.0</c:v>
                </c:pt>
                <c:pt idx="19">
                  <c:v>5.0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cat>
          <c:val>
            <c:numRef>
              <c:f>[1]Sheet1!$D$38:$AC$38</c:f>
              <c:numCache>
                <c:formatCode>General</c:formatCode>
                <c:ptCount val="26"/>
                <c:pt idx="0">
                  <c:v>99.0</c:v>
                </c:pt>
                <c:pt idx="1">
                  <c:v>95.0</c:v>
                </c:pt>
                <c:pt idx="2">
                  <c:v>83.0</c:v>
                </c:pt>
                <c:pt idx="3">
                  <c:v>79.0</c:v>
                </c:pt>
                <c:pt idx="4">
                  <c:v>75.0</c:v>
                </c:pt>
                <c:pt idx="5">
                  <c:v>71.0</c:v>
                </c:pt>
                <c:pt idx="6">
                  <c:v>67.0</c:v>
                </c:pt>
                <c:pt idx="7">
                  <c:v>61.0</c:v>
                </c:pt>
                <c:pt idx="8">
                  <c:v>55.0</c:v>
                </c:pt>
                <c:pt idx="9">
                  <c:v>47.0</c:v>
                </c:pt>
                <c:pt idx="10">
                  <c:v>45.0</c:v>
                </c:pt>
                <c:pt idx="11">
                  <c:v>41.0</c:v>
                </c:pt>
                <c:pt idx="12">
                  <c:v>36.0</c:v>
                </c:pt>
                <c:pt idx="13">
                  <c:v>31.0</c:v>
                </c:pt>
                <c:pt idx="14">
                  <c:v>25.0</c:v>
                </c:pt>
                <c:pt idx="15">
                  <c:v>21.0</c:v>
                </c:pt>
                <c:pt idx="16">
                  <c:v>17.0</c:v>
                </c:pt>
                <c:pt idx="17">
                  <c:v>12.0</c:v>
                </c:pt>
                <c:pt idx="18">
                  <c:v>7.0</c:v>
                </c:pt>
                <c:pt idx="19">
                  <c:v>4.0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[1]Sheet1!$D$37:$AC$37</c:f>
              <c:numCache>
                <c:formatCode>General</c:formatCode>
                <c:ptCount val="26"/>
                <c:pt idx="0">
                  <c:v>88.0</c:v>
                </c:pt>
                <c:pt idx="1">
                  <c:v>83.0</c:v>
                </c:pt>
                <c:pt idx="2">
                  <c:v>79.0</c:v>
                </c:pt>
                <c:pt idx="3">
                  <c:v>74.0</c:v>
                </c:pt>
                <c:pt idx="4">
                  <c:v>70.0</c:v>
                </c:pt>
                <c:pt idx="5">
                  <c:v>65.0</c:v>
                </c:pt>
                <c:pt idx="6">
                  <c:v>61.0</c:v>
                </c:pt>
                <c:pt idx="7">
                  <c:v>56.0</c:v>
                </c:pt>
                <c:pt idx="8">
                  <c:v>52.0</c:v>
                </c:pt>
                <c:pt idx="9">
                  <c:v>47.0</c:v>
                </c:pt>
                <c:pt idx="10">
                  <c:v>43.0</c:v>
                </c:pt>
                <c:pt idx="11">
                  <c:v>39.0</c:v>
                </c:pt>
                <c:pt idx="12">
                  <c:v>34.0</c:v>
                </c:pt>
                <c:pt idx="13">
                  <c:v>30.0</c:v>
                </c:pt>
                <c:pt idx="14">
                  <c:v>26.0</c:v>
                </c:pt>
                <c:pt idx="15">
                  <c:v>22.0</c:v>
                </c:pt>
                <c:pt idx="16">
                  <c:v>17.0</c:v>
                </c:pt>
                <c:pt idx="17">
                  <c:v>13.0</c:v>
                </c:pt>
                <c:pt idx="18">
                  <c:v>9.0</c:v>
                </c:pt>
                <c:pt idx="19">
                  <c:v>5.0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864032"/>
        <c:axId val="1862867424"/>
      </c:lineChart>
      <c:catAx>
        <c:axId val="186286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2867424"/>
        <c:crosses val="autoZero"/>
        <c:auto val="1"/>
        <c:lblAlgn val="ctr"/>
        <c:lblOffset val="100"/>
        <c:noMultiLvlLbl val="1"/>
      </c:catAx>
      <c:valAx>
        <c:axId val="1862867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2864032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346075</xdr:colOff>
      <xdr:row>40</xdr:row>
      <xdr:rowOff>66675</xdr:rowOff>
    </xdr:from>
    <xdr:to>
      <xdr:col>64</xdr:col>
      <xdr:colOff>225425</xdr:colOff>
      <xdr:row>58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346075</xdr:colOff>
      <xdr:row>40</xdr:row>
      <xdr:rowOff>66675</xdr:rowOff>
    </xdr:from>
    <xdr:to>
      <xdr:col>18</xdr:col>
      <xdr:colOff>514865</xdr:colOff>
      <xdr:row>58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25</xdr:row>
      <xdr:rowOff>63500</xdr:rowOff>
    </xdr:from>
    <xdr:to>
      <xdr:col>15</xdr:col>
      <xdr:colOff>95250</xdr:colOff>
      <xdr:row>42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dele/Downloads/Copy%20of%20Simple%20SCRUM%20Agile%20Project%20Management%20(version%202.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7">
          <cell r="D37">
            <v>88</v>
          </cell>
          <cell r="E37">
            <v>83</v>
          </cell>
          <cell r="F37">
            <v>79</v>
          </cell>
          <cell r="G37">
            <v>74</v>
          </cell>
          <cell r="H37">
            <v>70</v>
          </cell>
          <cell r="I37">
            <v>65</v>
          </cell>
          <cell r="J37">
            <v>61</v>
          </cell>
          <cell r="K37">
            <v>56</v>
          </cell>
          <cell r="L37">
            <v>52</v>
          </cell>
          <cell r="M37">
            <v>47</v>
          </cell>
          <cell r="N37">
            <v>43</v>
          </cell>
          <cell r="O37">
            <v>39</v>
          </cell>
          <cell r="P37">
            <v>34</v>
          </cell>
          <cell r="Q37">
            <v>30</v>
          </cell>
          <cell r="R37">
            <v>26</v>
          </cell>
          <cell r="S37">
            <v>22</v>
          </cell>
          <cell r="T37">
            <v>17</v>
          </cell>
          <cell r="U37">
            <v>13</v>
          </cell>
          <cell r="V37">
            <v>9</v>
          </cell>
          <cell r="W37">
            <v>5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C38" t="str">
            <v>Burnout</v>
          </cell>
          <cell r="D38">
            <v>99</v>
          </cell>
          <cell r="E38">
            <v>95</v>
          </cell>
          <cell r="F38">
            <v>83</v>
          </cell>
          <cell r="G38">
            <v>79</v>
          </cell>
          <cell r="H38">
            <v>75</v>
          </cell>
          <cell r="I38">
            <v>71</v>
          </cell>
          <cell r="J38">
            <v>67</v>
          </cell>
          <cell r="K38">
            <v>61</v>
          </cell>
          <cell r="L38">
            <v>55</v>
          </cell>
          <cell r="M38">
            <v>47</v>
          </cell>
          <cell r="N38">
            <v>45</v>
          </cell>
          <cell r="O38">
            <v>41</v>
          </cell>
          <cell r="P38">
            <v>36</v>
          </cell>
          <cell r="Q38">
            <v>31</v>
          </cell>
          <cell r="R38">
            <v>25</v>
          </cell>
          <cell r="S38">
            <v>21</v>
          </cell>
          <cell r="T38">
            <v>17</v>
          </cell>
          <cell r="U38">
            <v>12</v>
          </cell>
          <cell r="V38">
            <v>7</v>
          </cell>
          <cell r="W38">
            <v>4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xaviesteve.com/go/agilespreadshee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xaviesteve.com/go/agilespreadshee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xaviesteve.com/go/agilespreadshee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9"/>
  <sheetViews>
    <sheetView tabSelected="1" zoomScaleNormal="156" zoomScalePageLayoutView="156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M58" sqref="BM58"/>
    </sheetView>
  </sheetViews>
  <sheetFormatPr baseColWidth="10" defaultColWidth="17.33203125" defaultRowHeight="15.75" customHeight="1" x14ac:dyDescent="0.15"/>
  <cols>
    <col min="1" max="1" width="26.6640625" customWidth="1"/>
    <col min="2" max="2" width="6.33203125" customWidth="1"/>
    <col min="3" max="3" width="4.6640625" customWidth="1"/>
    <col min="4" max="4" width="4.83203125" customWidth="1"/>
    <col min="5" max="5" width="6.33203125" customWidth="1"/>
    <col min="6" max="25" width="5.5" customWidth="1"/>
    <col min="26" max="64" width="5.5" hidden="1" customWidth="1"/>
    <col min="65" max="65" width="5.5" customWidth="1"/>
  </cols>
  <sheetData>
    <row r="1" spans="1:65" ht="33" x14ac:dyDescent="0.15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  <c r="BM1" s="43"/>
    </row>
    <row r="2" spans="1:65" ht="2" customHeight="1" x14ac:dyDescent="0.15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43"/>
    </row>
    <row r="3" spans="1:65" ht="13" x14ac:dyDescent="0.15">
      <c r="A3" s="5" t="s">
        <v>4</v>
      </c>
      <c r="B3" s="6">
        <v>1</v>
      </c>
      <c r="C3" s="7">
        <v>3</v>
      </c>
      <c r="D3" s="8">
        <f t="shared" ref="D3:D32" si="0">IF(C3&gt;B3,$C3-(SUM($E3:$BM3)),$B3-(SUM($E3:$BM3)))</f>
        <v>0</v>
      </c>
      <c r="E3" s="9">
        <v>3</v>
      </c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43"/>
    </row>
    <row r="4" spans="1:65" ht="13" x14ac:dyDescent="0.15">
      <c r="A4" s="17" t="s">
        <v>17</v>
      </c>
      <c r="B4" s="13">
        <v>4</v>
      </c>
      <c r="C4" s="7">
        <v>5</v>
      </c>
      <c r="D4" s="8">
        <f t="shared" si="0"/>
        <v>0</v>
      </c>
      <c r="E4" s="14">
        <v>2</v>
      </c>
      <c r="F4" s="15">
        <v>3</v>
      </c>
      <c r="G4" s="15"/>
      <c r="BM4" s="43"/>
    </row>
    <row r="5" spans="1:65" ht="13" x14ac:dyDescent="0.15">
      <c r="A5" s="17" t="s">
        <v>18</v>
      </c>
      <c r="B5" s="13">
        <v>7</v>
      </c>
      <c r="C5" s="7">
        <v>8</v>
      </c>
      <c r="D5" s="8">
        <f t="shared" si="0"/>
        <v>0</v>
      </c>
      <c r="E5" s="14"/>
      <c r="F5" s="15">
        <v>4</v>
      </c>
      <c r="G5" s="15">
        <v>4</v>
      </c>
      <c r="H5" s="15"/>
      <c r="BM5" s="43"/>
    </row>
    <row r="6" spans="1:65" ht="13" x14ac:dyDescent="0.15">
      <c r="A6" s="17" t="s">
        <v>5</v>
      </c>
      <c r="B6" s="13">
        <v>8</v>
      </c>
      <c r="C6" s="7">
        <v>8</v>
      </c>
      <c r="D6" s="8">
        <f t="shared" si="0"/>
        <v>0</v>
      </c>
      <c r="E6" s="14"/>
      <c r="G6">
        <v>4</v>
      </c>
      <c r="H6" s="15">
        <v>4</v>
      </c>
      <c r="BM6" s="43"/>
    </row>
    <row r="7" spans="1:65" ht="13" x14ac:dyDescent="0.15">
      <c r="A7" s="17" t="s">
        <v>19</v>
      </c>
      <c r="B7" s="13">
        <v>6</v>
      </c>
      <c r="C7" s="7">
        <v>6</v>
      </c>
      <c r="D7" s="8">
        <f t="shared" si="0"/>
        <v>0</v>
      </c>
      <c r="E7" s="14"/>
      <c r="H7">
        <v>3</v>
      </c>
      <c r="I7">
        <v>3</v>
      </c>
      <c r="K7" s="15"/>
      <c r="L7" s="15"/>
      <c r="BM7" s="43"/>
    </row>
    <row r="8" spans="1:65" ht="13" x14ac:dyDescent="0.15">
      <c r="A8" s="17" t="s">
        <v>20</v>
      </c>
      <c r="B8" s="13">
        <v>13</v>
      </c>
      <c r="C8" s="7">
        <v>18</v>
      </c>
      <c r="D8" s="8">
        <f t="shared" si="0"/>
        <v>0</v>
      </c>
      <c r="E8" s="14"/>
      <c r="I8">
        <v>9</v>
      </c>
      <c r="J8">
        <v>9</v>
      </c>
      <c r="L8" s="15"/>
      <c r="M8" s="15"/>
      <c r="BM8" s="43"/>
    </row>
    <row r="9" spans="1:65" ht="13" x14ac:dyDescent="0.15">
      <c r="A9" s="17" t="s">
        <v>21</v>
      </c>
      <c r="B9" s="13">
        <v>8</v>
      </c>
      <c r="C9" s="7">
        <v>8</v>
      </c>
      <c r="D9" s="8">
        <f t="shared" si="0"/>
        <v>0</v>
      </c>
      <c r="E9" s="14"/>
      <c r="J9">
        <v>5</v>
      </c>
      <c r="K9">
        <v>3</v>
      </c>
      <c r="N9" s="15"/>
      <c r="O9" s="15"/>
      <c r="BM9" s="43"/>
    </row>
    <row r="10" spans="1:65" ht="13" x14ac:dyDescent="0.15">
      <c r="A10" s="12" t="s">
        <v>6</v>
      </c>
      <c r="B10" s="13">
        <v>8</v>
      </c>
      <c r="C10" s="7">
        <v>8</v>
      </c>
      <c r="D10" s="8">
        <f t="shared" si="0"/>
        <v>0</v>
      </c>
      <c r="E10" s="14"/>
      <c r="K10">
        <v>4</v>
      </c>
      <c r="L10">
        <v>4</v>
      </c>
      <c r="O10" s="15"/>
      <c r="P10" s="15"/>
      <c r="BM10" s="43"/>
    </row>
    <row r="11" spans="1:65" ht="13" x14ac:dyDescent="0.15">
      <c r="A11" s="12" t="s">
        <v>7</v>
      </c>
      <c r="B11" s="13">
        <v>5</v>
      </c>
      <c r="C11" s="7">
        <v>9</v>
      </c>
      <c r="D11" s="8">
        <f t="shared" si="0"/>
        <v>0</v>
      </c>
      <c r="E11" s="14"/>
      <c r="M11">
        <v>5</v>
      </c>
      <c r="N11">
        <v>4</v>
      </c>
      <c r="P11" s="15"/>
      <c r="Q11" s="15"/>
      <c r="BM11" s="43"/>
    </row>
    <row r="12" spans="1:65" ht="13" x14ac:dyDescent="0.15">
      <c r="A12" s="12" t="s">
        <v>8</v>
      </c>
      <c r="B12" s="13">
        <v>9</v>
      </c>
      <c r="C12" s="7">
        <v>12</v>
      </c>
      <c r="D12" s="8">
        <f>I14</f>
        <v>0</v>
      </c>
      <c r="E12" s="14"/>
      <c r="N12">
        <v>5</v>
      </c>
      <c r="O12">
        <v>7</v>
      </c>
      <c r="R12" s="15"/>
      <c r="S12" s="15"/>
      <c r="BM12" s="43"/>
    </row>
    <row r="13" spans="1:65" ht="13" x14ac:dyDescent="0.15">
      <c r="A13" s="17" t="s">
        <v>22</v>
      </c>
      <c r="B13" s="13">
        <v>8</v>
      </c>
      <c r="C13" s="7">
        <v>9</v>
      </c>
      <c r="D13" s="8">
        <f t="shared" si="0"/>
        <v>0</v>
      </c>
      <c r="E13" s="14"/>
      <c r="O13">
        <v>5</v>
      </c>
      <c r="P13">
        <v>4</v>
      </c>
      <c r="R13" s="15"/>
      <c r="S13" s="15"/>
      <c r="T13" s="15"/>
      <c r="U13" s="15"/>
      <c r="BM13" s="43"/>
    </row>
    <row r="14" spans="1:65" ht="13" x14ac:dyDescent="0.15">
      <c r="A14" s="17" t="s">
        <v>23</v>
      </c>
      <c r="B14" s="13">
        <v>8</v>
      </c>
      <c r="C14" s="7">
        <v>10</v>
      </c>
      <c r="D14" s="8">
        <f t="shared" si="0"/>
        <v>0</v>
      </c>
      <c r="E14" s="14"/>
      <c r="Q14">
        <v>6</v>
      </c>
      <c r="R14" s="15">
        <v>4</v>
      </c>
      <c r="U14" s="15"/>
      <c r="V14" s="15"/>
      <c r="W14" s="15"/>
      <c r="X14" s="15"/>
      <c r="BM14" s="43"/>
    </row>
    <row r="15" spans="1:65" ht="13" x14ac:dyDescent="0.15">
      <c r="A15" s="12"/>
      <c r="B15" s="13">
        <v>0</v>
      </c>
      <c r="C15" s="7">
        <v>0</v>
      </c>
      <c r="D15" s="8">
        <f t="shared" si="0"/>
        <v>0</v>
      </c>
      <c r="E15" s="14"/>
      <c r="V15" s="15"/>
      <c r="W15" s="15"/>
      <c r="BM15" s="43"/>
    </row>
    <row r="16" spans="1:65" ht="13" x14ac:dyDescent="0.15">
      <c r="A16" s="12"/>
      <c r="B16" s="13">
        <v>0</v>
      </c>
      <c r="C16" s="7">
        <v>0</v>
      </c>
      <c r="D16" s="8">
        <f t="shared" si="0"/>
        <v>0</v>
      </c>
      <c r="E16" s="14"/>
      <c r="V16" s="15"/>
      <c r="W16" s="15"/>
      <c r="X16" s="15"/>
      <c r="BM16" s="43"/>
    </row>
    <row r="17" spans="1:65" ht="13" x14ac:dyDescent="0.15">
      <c r="A17" s="17"/>
      <c r="B17" s="18"/>
      <c r="C17" s="7">
        <f t="shared" ref="C17:C32" si="1">IF(B17&lt;SUM(E17:BL17),SUM(E17:BL17),B17)</f>
        <v>0</v>
      </c>
      <c r="D17" s="8">
        <f t="shared" si="0"/>
        <v>0</v>
      </c>
      <c r="E17" s="14"/>
      <c r="BM17" s="43"/>
    </row>
    <row r="18" spans="1:65" ht="13" hidden="1" x14ac:dyDescent="0.15">
      <c r="A18" s="17"/>
      <c r="B18" s="18"/>
      <c r="C18" s="7">
        <f t="shared" si="1"/>
        <v>0</v>
      </c>
      <c r="D18" s="8">
        <f t="shared" si="0"/>
        <v>0</v>
      </c>
      <c r="E18" s="14"/>
      <c r="BM18" s="43"/>
    </row>
    <row r="19" spans="1:65" ht="13" hidden="1" x14ac:dyDescent="0.15">
      <c r="A19" s="17"/>
      <c r="B19" s="18"/>
      <c r="C19" s="7">
        <f t="shared" si="1"/>
        <v>0</v>
      </c>
      <c r="D19" s="8">
        <f t="shared" si="0"/>
        <v>0</v>
      </c>
      <c r="E19" s="14"/>
      <c r="BM19" s="43"/>
    </row>
    <row r="20" spans="1:65" ht="13" hidden="1" x14ac:dyDescent="0.15">
      <c r="A20" s="17"/>
      <c r="B20" s="18"/>
      <c r="C20" s="7">
        <f t="shared" si="1"/>
        <v>0</v>
      </c>
      <c r="D20" s="8">
        <f t="shared" si="0"/>
        <v>0</v>
      </c>
      <c r="E20" s="14"/>
      <c r="BM20" s="43"/>
    </row>
    <row r="21" spans="1:65" ht="13" hidden="1" x14ac:dyDescent="0.15">
      <c r="A21" s="17"/>
      <c r="B21" s="18"/>
      <c r="C21" s="7">
        <f t="shared" si="1"/>
        <v>0</v>
      </c>
      <c r="D21" s="8">
        <f t="shared" si="0"/>
        <v>0</v>
      </c>
      <c r="E21" s="14"/>
      <c r="BM21" s="43"/>
    </row>
    <row r="22" spans="1:65" ht="13" hidden="1" x14ac:dyDescent="0.15">
      <c r="A22" s="17"/>
      <c r="B22" s="18"/>
      <c r="C22" s="7">
        <f t="shared" si="1"/>
        <v>0</v>
      </c>
      <c r="D22" s="8">
        <f t="shared" si="0"/>
        <v>0</v>
      </c>
      <c r="E22" s="14"/>
      <c r="BM22" s="43"/>
    </row>
    <row r="23" spans="1:65" ht="13" hidden="1" x14ac:dyDescent="0.15">
      <c r="A23" s="17"/>
      <c r="B23" s="18"/>
      <c r="C23" s="7">
        <f t="shared" si="1"/>
        <v>0</v>
      </c>
      <c r="D23" s="8">
        <f t="shared" si="0"/>
        <v>0</v>
      </c>
      <c r="E23" s="14"/>
      <c r="BM23" s="43"/>
    </row>
    <row r="24" spans="1:65" ht="13" hidden="1" x14ac:dyDescent="0.15">
      <c r="A24" s="17"/>
      <c r="B24" s="18"/>
      <c r="C24" s="7">
        <f t="shared" si="1"/>
        <v>0</v>
      </c>
      <c r="D24" s="8">
        <f t="shared" si="0"/>
        <v>0</v>
      </c>
      <c r="E24" s="14"/>
      <c r="BM24" s="43"/>
    </row>
    <row r="25" spans="1:65" ht="13" hidden="1" x14ac:dyDescent="0.15">
      <c r="A25" s="17"/>
      <c r="B25" s="18"/>
      <c r="C25" s="7">
        <f t="shared" si="1"/>
        <v>0</v>
      </c>
      <c r="D25" s="8">
        <f t="shared" si="0"/>
        <v>0</v>
      </c>
      <c r="E25" s="14"/>
      <c r="BM25" s="43"/>
    </row>
    <row r="26" spans="1:65" ht="13" hidden="1" x14ac:dyDescent="0.15">
      <c r="A26" s="17"/>
      <c r="B26" s="18"/>
      <c r="C26" s="7">
        <f t="shared" si="1"/>
        <v>0</v>
      </c>
      <c r="D26" s="8">
        <f t="shared" si="0"/>
        <v>0</v>
      </c>
      <c r="E26" s="14"/>
      <c r="BM26" s="43"/>
    </row>
    <row r="27" spans="1:65" ht="13" hidden="1" x14ac:dyDescent="0.15">
      <c r="A27" s="17"/>
      <c r="B27" s="18"/>
      <c r="C27" s="7">
        <f t="shared" si="1"/>
        <v>0</v>
      </c>
      <c r="D27" s="8">
        <f t="shared" si="0"/>
        <v>0</v>
      </c>
      <c r="E27" s="14"/>
      <c r="BM27" s="43"/>
    </row>
    <row r="28" spans="1:65" ht="13" hidden="1" x14ac:dyDescent="0.15">
      <c r="A28" s="17"/>
      <c r="B28" s="18"/>
      <c r="C28" s="7">
        <f t="shared" si="1"/>
        <v>0</v>
      </c>
      <c r="D28" s="8">
        <f t="shared" si="0"/>
        <v>0</v>
      </c>
      <c r="E28" s="14"/>
      <c r="BM28" s="43"/>
    </row>
    <row r="29" spans="1:65" ht="13" hidden="1" x14ac:dyDescent="0.15">
      <c r="A29" s="17"/>
      <c r="B29" s="18"/>
      <c r="C29" s="7">
        <f t="shared" si="1"/>
        <v>0</v>
      </c>
      <c r="D29" s="8">
        <f t="shared" si="0"/>
        <v>0</v>
      </c>
      <c r="E29" s="14"/>
      <c r="BM29" s="43"/>
    </row>
    <row r="30" spans="1:65" ht="13" hidden="1" x14ac:dyDescent="0.15">
      <c r="A30" s="17"/>
      <c r="B30" s="18"/>
      <c r="C30" s="7">
        <f t="shared" si="1"/>
        <v>0</v>
      </c>
      <c r="D30" s="8">
        <f t="shared" si="0"/>
        <v>0</v>
      </c>
      <c r="E30" s="14"/>
      <c r="BM30" s="43"/>
    </row>
    <row r="31" spans="1:65" ht="13" hidden="1" x14ac:dyDescent="0.15">
      <c r="A31" s="17"/>
      <c r="B31" s="18"/>
      <c r="C31" s="7">
        <f t="shared" si="1"/>
        <v>0</v>
      </c>
      <c r="D31" s="8">
        <f t="shared" si="0"/>
        <v>0</v>
      </c>
      <c r="E31" s="14"/>
      <c r="BM31" s="43"/>
    </row>
    <row r="32" spans="1:65" ht="13" x14ac:dyDescent="0.15">
      <c r="A32" s="19"/>
      <c r="B32" s="20"/>
      <c r="C32" s="7">
        <f t="shared" si="1"/>
        <v>0</v>
      </c>
      <c r="D32" s="8">
        <f t="shared" si="0"/>
        <v>0</v>
      </c>
      <c r="E32" s="21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43"/>
    </row>
    <row r="33" spans="1:65" ht="13" x14ac:dyDescent="0.15">
      <c r="A33" s="24" t="s">
        <v>9</v>
      </c>
      <c r="B33" s="25">
        <f>SUM(B3:B32)</f>
        <v>85</v>
      </c>
      <c r="C33" s="26">
        <f>SUM(C3:C32)</f>
        <v>104</v>
      </c>
      <c r="D33" s="26">
        <f>SUM(D3:D32)</f>
        <v>0</v>
      </c>
      <c r="E33" s="27">
        <f t="shared" ref="E33:AJ33" si="2">SUM(E3:E17)</f>
        <v>5</v>
      </c>
      <c r="F33" s="27">
        <f t="shared" si="2"/>
        <v>7</v>
      </c>
      <c r="G33" s="27">
        <f t="shared" si="2"/>
        <v>8</v>
      </c>
      <c r="H33" s="27">
        <f t="shared" si="2"/>
        <v>7</v>
      </c>
      <c r="I33" s="27">
        <f t="shared" si="2"/>
        <v>12</v>
      </c>
      <c r="J33" s="27">
        <f t="shared" si="2"/>
        <v>14</v>
      </c>
      <c r="K33" s="27">
        <f t="shared" si="2"/>
        <v>7</v>
      </c>
      <c r="L33" s="27">
        <f t="shared" si="2"/>
        <v>4</v>
      </c>
      <c r="M33" s="27">
        <f t="shared" si="2"/>
        <v>5</v>
      </c>
      <c r="N33" s="27">
        <f t="shared" si="2"/>
        <v>9</v>
      </c>
      <c r="O33" s="27">
        <f t="shared" si="2"/>
        <v>12</v>
      </c>
      <c r="P33" s="27">
        <f t="shared" si="2"/>
        <v>4</v>
      </c>
      <c r="Q33" s="27">
        <f t="shared" si="2"/>
        <v>6</v>
      </c>
      <c r="R33" s="27">
        <f t="shared" si="2"/>
        <v>4</v>
      </c>
      <c r="S33" s="27">
        <f t="shared" si="2"/>
        <v>0</v>
      </c>
      <c r="T33" s="27">
        <f t="shared" si="2"/>
        <v>0</v>
      </c>
      <c r="U33" s="27">
        <f t="shared" si="2"/>
        <v>0</v>
      </c>
      <c r="V33" s="27">
        <f t="shared" si="2"/>
        <v>0</v>
      </c>
      <c r="W33" s="27">
        <f t="shared" si="2"/>
        <v>0</v>
      </c>
      <c r="X33" s="27">
        <f t="shared" si="2"/>
        <v>0</v>
      </c>
      <c r="Y33" s="27">
        <f t="shared" si="2"/>
        <v>0</v>
      </c>
      <c r="Z33" s="27">
        <f t="shared" si="2"/>
        <v>0</v>
      </c>
      <c r="AA33" s="27">
        <f t="shared" si="2"/>
        <v>0</v>
      </c>
      <c r="AB33" s="27">
        <f t="shared" si="2"/>
        <v>0</v>
      </c>
      <c r="AC33" s="27">
        <f t="shared" si="2"/>
        <v>0</v>
      </c>
      <c r="AD33" s="27">
        <f t="shared" si="2"/>
        <v>0</v>
      </c>
      <c r="AE33" s="27">
        <f t="shared" si="2"/>
        <v>0</v>
      </c>
      <c r="AF33" s="27">
        <f t="shared" si="2"/>
        <v>0</v>
      </c>
      <c r="AG33" s="27">
        <f t="shared" si="2"/>
        <v>0</v>
      </c>
      <c r="AH33" s="27">
        <f t="shared" si="2"/>
        <v>0</v>
      </c>
      <c r="AI33" s="27">
        <f t="shared" si="2"/>
        <v>0</v>
      </c>
      <c r="AJ33" s="27">
        <f t="shared" si="2"/>
        <v>0</v>
      </c>
      <c r="AK33" s="27">
        <f t="shared" ref="AK33:BL33" si="3">SUM(AK3:AK17)</f>
        <v>0</v>
      </c>
      <c r="AL33" s="27">
        <f t="shared" si="3"/>
        <v>0</v>
      </c>
      <c r="AM33" s="27">
        <f t="shared" si="3"/>
        <v>0</v>
      </c>
      <c r="AN33" s="27">
        <f t="shared" si="3"/>
        <v>0</v>
      </c>
      <c r="AO33" s="27">
        <f t="shared" si="3"/>
        <v>0</v>
      </c>
      <c r="AP33" s="27">
        <f t="shared" si="3"/>
        <v>0</v>
      </c>
      <c r="AQ33" s="27">
        <f t="shared" si="3"/>
        <v>0</v>
      </c>
      <c r="AR33" s="27">
        <f t="shared" si="3"/>
        <v>0</v>
      </c>
      <c r="AS33" s="27">
        <f t="shared" si="3"/>
        <v>0</v>
      </c>
      <c r="AT33" s="27">
        <f t="shared" si="3"/>
        <v>0</v>
      </c>
      <c r="AU33" s="27">
        <f t="shared" si="3"/>
        <v>0</v>
      </c>
      <c r="AV33" s="27">
        <f t="shared" si="3"/>
        <v>0</v>
      </c>
      <c r="AW33" s="27">
        <f t="shared" si="3"/>
        <v>0</v>
      </c>
      <c r="AX33" s="27">
        <f t="shared" si="3"/>
        <v>0</v>
      </c>
      <c r="AY33" s="27">
        <f t="shared" si="3"/>
        <v>0</v>
      </c>
      <c r="AZ33" s="27">
        <f t="shared" si="3"/>
        <v>0</v>
      </c>
      <c r="BA33" s="27">
        <f t="shared" si="3"/>
        <v>0</v>
      </c>
      <c r="BB33" s="27">
        <f t="shared" si="3"/>
        <v>0</v>
      </c>
      <c r="BC33" s="27">
        <f t="shared" si="3"/>
        <v>0</v>
      </c>
      <c r="BD33" s="27">
        <f t="shared" si="3"/>
        <v>0</v>
      </c>
      <c r="BE33" s="27">
        <f t="shared" si="3"/>
        <v>0</v>
      </c>
      <c r="BF33" s="27">
        <f t="shared" si="3"/>
        <v>0</v>
      </c>
      <c r="BG33" s="27">
        <f t="shared" si="3"/>
        <v>0</v>
      </c>
      <c r="BH33" s="27">
        <f t="shared" si="3"/>
        <v>0</v>
      </c>
      <c r="BI33" s="27">
        <f t="shared" si="3"/>
        <v>0</v>
      </c>
      <c r="BJ33" s="27">
        <f t="shared" si="3"/>
        <v>0</v>
      </c>
      <c r="BK33" s="27">
        <f t="shared" si="3"/>
        <v>0</v>
      </c>
      <c r="BL33" s="27">
        <f t="shared" si="3"/>
        <v>0</v>
      </c>
      <c r="BM33" s="43"/>
    </row>
    <row r="34" spans="1:65" ht="16" x14ac:dyDescent="0.15">
      <c r="A34" s="28" t="s">
        <v>10</v>
      </c>
      <c r="B34" s="29">
        <f>B33-SUM(E34:BL34)</f>
        <v>0</v>
      </c>
      <c r="C34" s="30"/>
      <c r="D34" s="31"/>
      <c r="E34" s="32">
        <v>6</v>
      </c>
      <c r="F34" s="33">
        <v>5</v>
      </c>
      <c r="G34" s="33">
        <v>8</v>
      </c>
      <c r="H34" s="33">
        <v>5</v>
      </c>
      <c r="I34" s="33">
        <v>8</v>
      </c>
      <c r="J34" s="33">
        <v>4</v>
      </c>
      <c r="K34" s="33">
        <v>6</v>
      </c>
      <c r="L34" s="33">
        <v>5</v>
      </c>
      <c r="M34" s="33">
        <v>6</v>
      </c>
      <c r="N34" s="33">
        <v>8</v>
      </c>
      <c r="O34" s="33">
        <v>7</v>
      </c>
      <c r="P34" s="33">
        <v>6</v>
      </c>
      <c r="Q34" s="33">
        <v>6</v>
      </c>
      <c r="R34" s="33">
        <v>5</v>
      </c>
      <c r="S34" s="33"/>
      <c r="T34" s="33"/>
      <c r="U34" s="33"/>
      <c r="V34" s="33"/>
      <c r="W34" s="33"/>
      <c r="X34" s="33"/>
      <c r="Y34" s="33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43"/>
    </row>
    <row r="35" spans="1:65" ht="13" x14ac:dyDescent="0.15">
      <c r="A35" s="35" t="s">
        <v>11</v>
      </c>
      <c r="B35" s="36"/>
      <c r="C35" s="37" t="s">
        <v>12</v>
      </c>
      <c r="D35" s="38">
        <f>B33</f>
        <v>85</v>
      </c>
      <c r="E35" s="39">
        <f t="shared" ref="E35:R35" si="4">D35-E34</f>
        <v>79</v>
      </c>
      <c r="F35" s="39">
        <f t="shared" si="4"/>
        <v>74</v>
      </c>
      <c r="G35" s="39">
        <f t="shared" si="4"/>
        <v>66</v>
      </c>
      <c r="H35" s="39">
        <f t="shared" si="4"/>
        <v>61</v>
      </c>
      <c r="I35" s="39">
        <f t="shared" si="4"/>
        <v>53</v>
      </c>
      <c r="J35" s="39">
        <f t="shared" si="4"/>
        <v>49</v>
      </c>
      <c r="K35" s="39">
        <f t="shared" si="4"/>
        <v>43</v>
      </c>
      <c r="L35" s="39">
        <f t="shared" si="4"/>
        <v>38</v>
      </c>
      <c r="M35" s="39">
        <f t="shared" si="4"/>
        <v>32</v>
      </c>
      <c r="N35" s="39">
        <f t="shared" si="4"/>
        <v>24</v>
      </c>
      <c r="O35" s="39">
        <f t="shared" si="4"/>
        <v>17</v>
      </c>
      <c r="P35" s="39">
        <f t="shared" si="4"/>
        <v>11</v>
      </c>
      <c r="Q35" s="39">
        <f t="shared" si="4"/>
        <v>5</v>
      </c>
      <c r="R35" s="39">
        <f t="shared" si="4"/>
        <v>0</v>
      </c>
      <c r="S35" s="39"/>
      <c r="T35" s="39"/>
      <c r="U35" s="39"/>
      <c r="V35" s="39"/>
      <c r="W35" s="39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3"/>
    </row>
    <row r="36" spans="1:65" ht="13" x14ac:dyDescent="0.15">
      <c r="A36" s="35" t="s">
        <v>13</v>
      </c>
      <c r="B36" s="36"/>
      <c r="C36" s="37" t="s">
        <v>14</v>
      </c>
      <c r="D36" s="38">
        <f>C33</f>
        <v>104</v>
      </c>
      <c r="E36" s="38">
        <f>$C$33-SUM(E$3:E$32)</f>
        <v>99</v>
      </c>
      <c r="F36" s="38">
        <f t="shared" ref="F36:R36" si="5">E36-SUM(F3:F32)</f>
        <v>92</v>
      </c>
      <c r="G36" s="38">
        <f t="shared" si="5"/>
        <v>84</v>
      </c>
      <c r="H36" s="38">
        <f t="shared" si="5"/>
        <v>77</v>
      </c>
      <c r="I36" s="38">
        <f t="shared" si="5"/>
        <v>65</v>
      </c>
      <c r="J36" s="38">
        <f t="shared" si="5"/>
        <v>51</v>
      </c>
      <c r="K36" s="38">
        <f t="shared" si="5"/>
        <v>44</v>
      </c>
      <c r="L36" s="38">
        <f t="shared" si="5"/>
        <v>40</v>
      </c>
      <c r="M36" s="38">
        <f t="shared" si="5"/>
        <v>35</v>
      </c>
      <c r="N36" s="38">
        <f t="shared" si="5"/>
        <v>26</v>
      </c>
      <c r="O36" s="38">
        <f t="shared" si="5"/>
        <v>14</v>
      </c>
      <c r="P36" s="38">
        <f t="shared" si="5"/>
        <v>10</v>
      </c>
      <c r="Q36" s="38">
        <f t="shared" si="5"/>
        <v>4</v>
      </c>
      <c r="R36" s="38">
        <f t="shared" si="5"/>
        <v>0</v>
      </c>
      <c r="S36" s="38"/>
      <c r="T36" s="38"/>
      <c r="U36" s="38"/>
      <c r="V36" s="38"/>
      <c r="W36" s="38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43"/>
    </row>
    <row r="37" spans="1:65" ht="18" x14ac:dyDescent="0.2">
      <c r="A37" s="59" t="s">
        <v>15</v>
      </c>
      <c r="B37" s="60"/>
      <c r="C37" s="60"/>
      <c r="D37" s="60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3"/>
    </row>
    <row r="38" spans="1:65" ht="18" x14ac:dyDescent="0.2">
      <c r="A38" s="61" t="s">
        <v>16</v>
      </c>
      <c r="B38" s="60"/>
      <c r="C38" s="60"/>
      <c r="D38" s="60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3"/>
    </row>
    <row r="39" spans="1:65" ht="13" x14ac:dyDescent="0.15">
      <c r="A39" s="42"/>
      <c r="BM39" s="43"/>
    </row>
    <row r="40" spans="1:65" ht="13" x14ac:dyDescent="0.15">
      <c r="A40" s="42"/>
      <c r="BM40" s="43"/>
    </row>
    <row r="41" spans="1:65" ht="13" x14ac:dyDescent="0.15">
      <c r="A41" s="42"/>
      <c r="BM41" s="43"/>
    </row>
    <row r="42" spans="1:65" ht="13" x14ac:dyDescent="0.15">
      <c r="A42" s="42"/>
      <c r="BM42" s="43"/>
    </row>
    <row r="43" spans="1:65" ht="13" x14ac:dyDescent="0.15">
      <c r="A43" s="42"/>
      <c r="BM43" s="43"/>
    </row>
    <row r="44" spans="1:65" ht="13" x14ac:dyDescent="0.15">
      <c r="A44" s="42"/>
      <c r="BM44" s="43"/>
    </row>
    <row r="45" spans="1:65" ht="13" x14ac:dyDescent="0.15">
      <c r="A45" s="42"/>
      <c r="BM45" s="43"/>
    </row>
    <row r="46" spans="1:65" ht="13" x14ac:dyDescent="0.15">
      <c r="A46" s="42"/>
      <c r="BM46" s="43"/>
    </row>
    <row r="47" spans="1:65" ht="13" x14ac:dyDescent="0.15">
      <c r="A47" s="42"/>
      <c r="BM47" s="43"/>
    </row>
    <row r="48" spans="1:65" ht="13" x14ac:dyDescent="0.15">
      <c r="A48" s="42"/>
      <c r="BM48" s="43"/>
    </row>
    <row r="49" spans="1:65" ht="13" x14ac:dyDescent="0.15">
      <c r="A49" s="42"/>
      <c r="BM49" s="43"/>
    </row>
    <row r="50" spans="1:65" ht="13" x14ac:dyDescent="0.15">
      <c r="A50" s="42"/>
      <c r="BM50" s="43"/>
    </row>
    <row r="51" spans="1:65" ht="13" x14ac:dyDescent="0.15">
      <c r="A51" s="42"/>
      <c r="BM51" s="43"/>
    </row>
    <row r="52" spans="1:65" ht="13" x14ac:dyDescent="0.15">
      <c r="A52" s="42"/>
      <c r="BM52" s="43"/>
    </row>
    <row r="53" spans="1:65" ht="13" x14ac:dyDescent="0.15">
      <c r="A53" s="42"/>
      <c r="BM53" s="43"/>
    </row>
    <row r="54" spans="1:65" ht="13" x14ac:dyDescent="0.15">
      <c r="A54" s="42"/>
      <c r="BM54" s="43"/>
    </row>
    <row r="55" spans="1:65" ht="13" x14ac:dyDescent="0.15">
      <c r="A55" s="42"/>
      <c r="BM55" s="43"/>
    </row>
    <row r="56" spans="1:65" ht="13" x14ac:dyDescent="0.15">
      <c r="A56" s="42"/>
      <c r="BM56" s="43"/>
    </row>
    <row r="57" spans="1:65" ht="13" x14ac:dyDescent="0.15">
      <c r="A57" s="42"/>
      <c r="BM57" s="43"/>
    </row>
    <row r="58" spans="1:65" ht="13" x14ac:dyDescent="0.15">
      <c r="A58" s="42"/>
      <c r="BM58" s="43"/>
    </row>
    <row r="59" spans="1:65" ht="13" x14ac:dyDescent="0.15">
      <c r="A59" s="42"/>
    </row>
    <row r="60" spans="1:65" ht="13" x14ac:dyDescent="0.15">
      <c r="A60" s="42"/>
    </row>
    <row r="61" spans="1:65" ht="13" x14ac:dyDescent="0.15">
      <c r="A61" s="42"/>
    </row>
    <row r="62" spans="1:65" ht="13" x14ac:dyDescent="0.15">
      <c r="A62" s="42"/>
    </row>
    <row r="63" spans="1:65" ht="13" x14ac:dyDescent="0.15">
      <c r="A63" s="42"/>
    </row>
    <row r="64" spans="1:65" ht="13" x14ac:dyDescent="0.15">
      <c r="A64" s="42"/>
    </row>
    <row r="65" spans="1:1" ht="13" x14ac:dyDescent="0.15">
      <c r="A65" s="42"/>
    </row>
    <row r="66" spans="1:1" ht="13" x14ac:dyDescent="0.15">
      <c r="A66" s="42"/>
    </row>
    <row r="67" spans="1:1" ht="13" x14ac:dyDescent="0.15">
      <c r="A67" s="42"/>
    </row>
    <row r="68" spans="1:1" ht="13" x14ac:dyDescent="0.15">
      <c r="A68" s="42"/>
    </row>
    <row r="69" spans="1:1" ht="13" x14ac:dyDescent="0.15">
      <c r="A69" s="42"/>
    </row>
    <row r="70" spans="1:1" ht="13" x14ac:dyDescent="0.15">
      <c r="A70" s="42"/>
    </row>
    <row r="71" spans="1:1" ht="13" x14ac:dyDescent="0.15">
      <c r="A71" s="42"/>
    </row>
    <row r="72" spans="1:1" ht="13" x14ac:dyDescent="0.15">
      <c r="A72" s="42"/>
    </row>
    <row r="73" spans="1:1" ht="13" x14ac:dyDescent="0.15">
      <c r="A73" s="42"/>
    </row>
    <row r="74" spans="1:1" ht="13" x14ac:dyDescent="0.15">
      <c r="A74" s="42"/>
    </row>
    <row r="75" spans="1:1" ht="13" x14ac:dyDescent="0.15">
      <c r="A75" s="42"/>
    </row>
    <row r="76" spans="1:1" ht="13" x14ac:dyDescent="0.15">
      <c r="A76" s="42"/>
    </row>
    <row r="77" spans="1:1" ht="13" x14ac:dyDescent="0.15">
      <c r="A77" s="42"/>
    </row>
    <row r="78" spans="1:1" ht="13" x14ac:dyDescent="0.15">
      <c r="A78" s="42"/>
    </row>
    <row r="79" spans="1:1" ht="13" x14ac:dyDescent="0.15">
      <c r="A79" s="42"/>
    </row>
    <row r="80" spans="1:1" ht="13" x14ac:dyDescent="0.15">
      <c r="A80" s="42"/>
    </row>
    <row r="81" spans="1:1" ht="13" x14ac:dyDescent="0.15">
      <c r="A81" s="42"/>
    </row>
    <row r="82" spans="1:1" ht="13" x14ac:dyDescent="0.15">
      <c r="A82" s="42"/>
    </row>
    <row r="83" spans="1:1" ht="13" x14ac:dyDescent="0.15">
      <c r="A83" s="42"/>
    </row>
    <row r="84" spans="1:1" ht="13" x14ac:dyDescent="0.15">
      <c r="A84" s="42"/>
    </row>
    <row r="85" spans="1:1" ht="13" x14ac:dyDescent="0.15">
      <c r="A85" s="42"/>
    </row>
    <row r="86" spans="1:1" ht="13" x14ac:dyDescent="0.15">
      <c r="A86" s="42"/>
    </row>
    <row r="87" spans="1:1" ht="13" x14ac:dyDescent="0.15">
      <c r="A87" s="42"/>
    </row>
    <row r="88" spans="1:1" ht="13" x14ac:dyDescent="0.15">
      <c r="A88" s="42"/>
    </row>
    <row r="89" spans="1:1" ht="13" x14ac:dyDescent="0.15">
      <c r="A89" s="42"/>
    </row>
    <row r="90" spans="1:1" ht="13" x14ac:dyDescent="0.15">
      <c r="A90" s="42"/>
    </row>
    <row r="91" spans="1:1" ht="13" x14ac:dyDescent="0.15">
      <c r="A91" s="42"/>
    </row>
    <row r="92" spans="1:1" ht="13" x14ac:dyDescent="0.15">
      <c r="A92" s="42"/>
    </row>
    <row r="93" spans="1:1" ht="13" x14ac:dyDescent="0.15">
      <c r="A93" s="42"/>
    </row>
    <row r="94" spans="1:1" ht="13" x14ac:dyDescent="0.15">
      <c r="A94" s="42"/>
    </row>
    <row r="95" spans="1:1" ht="13" x14ac:dyDescent="0.15">
      <c r="A95" s="42"/>
    </row>
    <row r="96" spans="1:1" ht="13" x14ac:dyDescent="0.15">
      <c r="A96" s="42"/>
    </row>
    <row r="97" spans="1:1" ht="13" x14ac:dyDescent="0.15">
      <c r="A97" s="42"/>
    </row>
    <row r="98" spans="1:1" ht="13" x14ac:dyDescent="0.15">
      <c r="A98" s="42"/>
    </row>
    <row r="99" spans="1:1" ht="13" x14ac:dyDescent="0.15">
      <c r="A99" s="42"/>
    </row>
  </sheetData>
  <mergeCells count="2">
    <mergeCell ref="A37:D37"/>
    <mergeCell ref="A38:D38"/>
  </mergeCells>
  <conditionalFormatting sqref="A35:BL36">
    <cfRule type="cellIs" dxfId="23" priority="1" operator="lessThan">
      <formula>1</formula>
    </cfRule>
  </conditionalFormatting>
  <conditionalFormatting sqref="A34">
    <cfRule type="cellIs" dxfId="22" priority="2" operator="equal">
      <formula>0</formula>
    </cfRule>
  </conditionalFormatting>
  <conditionalFormatting sqref="D34">
    <cfRule type="cellIs" dxfId="21" priority="3" operator="equal">
      <formula>0</formula>
    </cfRule>
  </conditionalFormatting>
  <conditionalFormatting sqref="C34">
    <cfRule type="cellIs" dxfId="20" priority="4" operator="lessThan">
      <formula>1</formula>
    </cfRule>
  </conditionalFormatting>
  <conditionalFormatting sqref="E3:BL32">
    <cfRule type="cellIs" dxfId="19" priority="5" operator="greaterThan">
      <formula>0</formula>
    </cfRule>
  </conditionalFormatting>
  <conditionalFormatting sqref="D3:D32">
    <cfRule type="cellIs" dxfId="18" priority="6" operator="greaterThan">
      <formula>0</formula>
    </cfRule>
  </conditionalFormatting>
  <conditionalFormatting sqref="B34">
    <cfRule type="cellIs" dxfId="17" priority="7" operator="greaterThan">
      <formula>0</formula>
    </cfRule>
  </conditionalFormatting>
  <conditionalFormatting sqref="C34">
    <cfRule type="cellIs" dxfId="16" priority="8" operator="greaterThan">
      <formula>0</formula>
    </cfRule>
  </conditionalFormatting>
  <conditionalFormatting sqref="A34">
    <cfRule type="cellIs" dxfId="15" priority="9" operator="greaterThan">
      <formula>8</formula>
    </cfRule>
  </conditionalFormatting>
  <conditionalFormatting sqref="D34">
    <cfRule type="cellIs" dxfId="14" priority="10" operator="greaterThan">
      <formula>8</formula>
    </cfRule>
  </conditionalFormatting>
  <conditionalFormatting sqref="D3:D32">
    <cfRule type="cellIs" dxfId="13" priority="11" operator="equal">
      <formula>0</formula>
    </cfRule>
  </conditionalFormatting>
  <conditionalFormatting sqref="D3:D32">
    <cfRule type="cellIs" dxfId="12" priority="12" operator="lessThan">
      <formula>0</formula>
    </cfRule>
  </conditionalFormatting>
  <hyperlinks>
    <hyperlink ref="A38" r:id="rId1"/>
  </hyperlinks>
  <pageMargins left="0.7" right="0.7" top="0.75" bottom="0.75" header="0.3" footer="0.3"/>
  <ignoredErrors>
    <ignoredError sqref="D1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9"/>
  <sheetViews>
    <sheetView topLeftCell="A18" zoomScale="84" workbookViewId="0">
      <selection activeCell="H23" sqref="H23"/>
    </sheetView>
  </sheetViews>
  <sheetFormatPr baseColWidth="10" defaultRowHeight="13" x14ac:dyDescent="0.15"/>
  <cols>
    <col min="1" max="1" width="17.33203125" customWidth="1"/>
  </cols>
  <sheetData>
    <row r="1" spans="1:65" ht="26" x14ac:dyDescent="0.15">
      <c r="A1" s="58" t="s">
        <v>0</v>
      </c>
      <c r="B1" s="58" t="s">
        <v>1</v>
      </c>
      <c r="C1" s="58" t="s">
        <v>2</v>
      </c>
      <c r="D1" s="58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  <c r="BM1" s="43"/>
    </row>
    <row r="2" spans="1:65" x14ac:dyDescent="0.15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43"/>
    </row>
    <row r="3" spans="1:65" ht="16" x14ac:dyDescent="0.2">
      <c r="A3" s="56" t="s">
        <v>4</v>
      </c>
      <c r="B3" s="6">
        <v>1</v>
      </c>
      <c r="C3" s="7">
        <v>3</v>
      </c>
      <c r="D3" s="8">
        <f t="shared" ref="D3:D32" si="0">IF(C3&gt;B3,$C3-(SUM($E3:$BM3)),$B3-(SUM($E3:$BM3)))</f>
        <v>0</v>
      </c>
      <c r="E3" s="9">
        <v>3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43"/>
    </row>
    <row r="4" spans="1:65" ht="32" x14ac:dyDescent="0.2">
      <c r="A4" s="57" t="s">
        <v>17</v>
      </c>
      <c r="B4" s="18">
        <v>4</v>
      </c>
      <c r="C4" s="7">
        <v>5</v>
      </c>
      <c r="D4" s="8">
        <f t="shared" si="0"/>
        <v>0</v>
      </c>
      <c r="E4" s="14">
        <v>2</v>
      </c>
      <c r="F4" s="15">
        <v>3</v>
      </c>
      <c r="G4" s="15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</row>
    <row r="5" spans="1:65" ht="16" x14ac:dyDescent="0.2">
      <c r="A5" s="57" t="s">
        <v>18</v>
      </c>
      <c r="B5" s="18">
        <v>7</v>
      </c>
      <c r="C5" s="7">
        <v>8</v>
      </c>
      <c r="D5" s="8">
        <f t="shared" si="0"/>
        <v>0</v>
      </c>
      <c r="E5" s="14"/>
      <c r="F5" s="15">
        <v>4</v>
      </c>
      <c r="G5" s="15">
        <v>4</v>
      </c>
      <c r="H5" s="15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</row>
    <row r="6" spans="1:65" ht="16" x14ac:dyDescent="0.2">
      <c r="A6" s="57" t="s">
        <v>5</v>
      </c>
      <c r="B6" s="18">
        <v>8</v>
      </c>
      <c r="C6" s="7">
        <v>8</v>
      </c>
      <c r="D6" s="8">
        <f t="shared" si="0"/>
        <v>0</v>
      </c>
      <c r="E6" s="14"/>
      <c r="F6" s="43"/>
      <c r="G6" s="43">
        <v>4</v>
      </c>
      <c r="H6" s="15">
        <v>4</v>
      </c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</row>
    <row r="7" spans="1:65" ht="32" x14ac:dyDescent="0.2">
      <c r="A7" s="57" t="s">
        <v>19</v>
      </c>
      <c r="B7" s="18">
        <v>6</v>
      </c>
      <c r="C7" s="7">
        <v>6</v>
      </c>
      <c r="D7" s="8">
        <f t="shared" si="0"/>
        <v>0</v>
      </c>
      <c r="E7" s="14"/>
      <c r="F7" s="43"/>
      <c r="G7" s="43"/>
      <c r="H7" s="43">
        <v>3</v>
      </c>
      <c r="I7" s="43">
        <v>3</v>
      </c>
      <c r="J7" s="43"/>
      <c r="K7" s="15"/>
      <c r="L7" s="15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</row>
    <row r="8" spans="1:65" ht="48" x14ac:dyDescent="0.2">
      <c r="A8" s="57" t="s">
        <v>28</v>
      </c>
      <c r="B8" s="18">
        <v>25</v>
      </c>
      <c r="C8" s="7">
        <v>30</v>
      </c>
      <c r="D8" s="8">
        <f t="shared" si="0"/>
        <v>0</v>
      </c>
      <c r="E8" s="14"/>
      <c r="F8" s="43"/>
      <c r="G8" s="43"/>
      <c r="H8" s="43"/>
      <c r="I8" s="43">
        <v>15</v>
      </c>
      <c r="J8" s="43">
        <v>15</v>
      </c>
      <c r="K8" s="43"/>
      <c r="L8" s="15"/>
      <c r="M8" s="15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</row>
    <row r="9" spans="1:65" ht="48" x14ac:dyDescent="0.2">
      <c r="A9" s="57" t="s">
        <v>29</v>
      </c>
      <c r="B9" s="18">
        <v>8</v>
      </c>
      <c r="C9" s="7">
        <v>8</v>
      </c>
      <c r="D9" s="8">
        <f t="shared" si="0"/>
        <v>0</v>
      </c>
      <c r="E9" s="14"/>
      <c r="F9" s="43"/>
      <c r="G9" s="43"/>
      <c r="H9" s="43"/>
      <c r="I9" s="43"/>
      <c r="J9" s="43">
        <v>5</v>
      </c>
      <c r="K9" s="43">
        <v>3</v>
      </c>
      <c r="L9" s="43"/>
      <c r="M9" s="43"/>
      <c r="N9" s="15"/>
      <c r="O9" s="15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</row>
    <row r="10" spans="1:65" ht="16" x14ac:dyDescent="0.2">
      <c r="A10" s="57" t="s">
        <v>6</v>
      </c>
      <c r="B10" s="18">
        <v>8</v>
      </c>
      <c r="C10" s="7">
        <v>8</v>
      </c>
      <c r="D10" s="8">
        <f t="shared" si="0"/>
        <v>0</v>
      </c>
      <c r="E10" s="14"/>
      <c r="F10" s="43"/>
      <c r="G10" s="43"/>
      <c r="H10" s="43"/>
      <c r="I10" s="43"/>
      <c r="J10" s="43"/>
      <c r="K10" s="43">
        <v>4</v>
      </c>
      <c r="L10" s="43">
        <v>4</v>
      </c>
      <c r="M10" s="43"/>
      <c r="N10" s="43"/>
      <c r="O10" s="15"/>
      <c r="P10" s="15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</row>
    <row r="11" spans="1:65" ht="16" x14ac:dyDescent="0.2">
      <c r="A11" s="57" t="s">
        <v>7</v>
      </c>
      <c r="B11" s="18">
        <v>5</v>
      </c>
      <c r="C11" s="7">
        <v>9</v>
      </c>
      <c r="D11" s="8">
        <f t="shared" si="0"/>
        <v>0</v>
      </c>
      <c r="E11" s="14"/>
      <c r="F11" s="43"/>
      <c r="G11" s="43"/>
      <c r="H11" s="43"/>
      <c r="I11" s="43"/>
      <c r="J11" s="43"/>
      <c r="K11" s="43"/>
      <c r="L11" s="43"/>
      <c r="M11" s="43">
        <v>5</v>
      </c>
      <c r="N11" s="43">
        <v>4</v>
      </c>
      <c r="O11" s="43"/>
      <c r="P11" s="15"/>
      <c r="Q11" s="15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</row>
    <row r="12" spans="1:65" ht="16" x14ac:dyDescent="0.2">
      <c r="A12" s="57" t="s">
        <v>8</v>
      </c>
      <c r="B12" s="18">
        <v>9</v>
      </c>
      <c r="C12" s="7">
        <v>12</v>
      </c>
      <c r="D12" s="8">
        <f>I14</f>
        <v>0</v>
      </c>
      <c r="E12" s="14"/>
      <c r="F12" s="43"/>
      <c r="G12" s="43"/>
      <c r="H12" s="43"/>
      <c r="I12" s="43"/>
      <c r="J12" s="43"/>
      <c r="K12" s="43"/>
      <c r="L12" s="43"/>
      <c r="M12" s="43"/>
      <c r="N12" s="43">
        <v>5</v>
      </c>
      <c r="O12" s="43">
        <v>7</v>
      </c>
      <c r="P12" s="43"/>
      <c r="Q12" s="43"/>
      <c r="R12" s="15"/>
      <c r="S12" s="15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</row>
    <row r="13" spans="1:65" ht="16" x14ac:dyDescent="0.2">
      <c r="A13" s="57" t="s">
        <v>22</v>
      </c>
      <c r="B13" s="18">
        <v>8</v>
      </c>
      <c r="C13" s="7">
        <v>9</v>
      </c>
      <c r="D13" s="8">
        <f t="shared" si="0"/>
        <v>0</v>
      </c>
      <c r="E13" s="14"/>
      <c r="F13" s="43"/>
      <c r="G13" s="43"/>
      <c r="H13" s="43"/>
      <c r="I13" s="43"/>
      <c r="J13" s="43"/>
      <c r="K13" s="43"/>
      <c r="L13" s="43"/>
      <c r="M13" s="43"/>
      <c r="N13" s="43"/>
      <c r="O13" s="43">
        <v>5</v>
      </c>
      <c r="P13" s="43">
        <v>4</v>
      </c>
      <c r="Q13" s="43"/>
      <c r="R13" s="15"/>
      <c r="S13" s="15"/>
      <c r="T13" s="15"/>
      <c r="U13" s="15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</row>
    <row r="14" spans="1:65" ht="16" x14ac:dyDescent="0.2">
      <c r="A14" s="57" t="s">
        <v>23</v>
      </c>
      <c r="B14" s="18">
        <v>8</v>
      </c>
      <c r="C14" s="7">
        <v>10</v>
      </c>
      <c r="D14" s="8">
        <f t="shared" si="0"/>
        <v>0</v>
      </c>
      <c r="E14" s="14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>
        <v>6</v>
      </c>
      <c r="R14" s="15">
        <v>4</v>
      </c>
      <c r="S14" s="43"/>
      <c r="T14" s="43"/>
      <c r="U14" s="15"/>
      <c r="V14" s="15"/>
      <c r="W14" s="15"/>
      <c r="X14" s="15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</row>
    <row r="15" spans="1:65" ht="16" x14ac:dyDescent="0.2">
      <c r="A15" s="57"/>
      <c r="B15" s="18">
        <v>0</v>
      </c>
      <c r="C15" s="7">
        <v>0</v>
      </c>
      <c r="D15" s="8">
        <f t="shared" si="0"/>
        <v>0</v>
      </c>
      <c r="E15" s="14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15"/>
      <c r="W15" s="15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</row>
    <row r="16" spans="1:65" x14ac:dyDescent="0.15">
      <c r="A16" s="17"/>
      <c r="B16" s="18">
        <v>0</v>
      </c>
      <c r="C16" s="7">
        <v>0</v>
      </c>
      <c r="D16" s="8">
        <f t="shared" si="0"/>
        <v>0</v>
      </c>
      <c r="E16" s="14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15"/>
      <c r="W16" s="15"/>
      <c r="X16" s="15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</row>
    <row r="17" spans="1:65" x14ac:dyDescent="0.15">
      <c r="A17" s="17"/>
      <c r="B17" s="18"/>
      <c r="C17" s="7">
        <f t="shared" ref="C17:C32" si="1">IF(B17&lt;SUM(E17:BL17),SUM(E17:BL17),B17)</f>
        <v>0</v>
      </c>
      <c r="D17" s="8">
        <f t="shared" si="0"/>
        <v>0</v>
      </c>
      <c r="E17" s="14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</row>
    <row r="18" spans="1:65" x14ac:dyDescent="0.15">
      <c r="A18" s="17"/>
      <c r="B18" s="18"/>
      <c r="C18" s="7">
        <f t="shared" si="1"/>
        <v>0</v>
      </c>
      <c r="D18" s="8">
        <f t="shared" si="0"/>
        <v>0</v>
      </c>
      <c r="E18" s="14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</row>
    <row r="19" spans="1:65" x14ac:dyDescent="0.15">
      <c r="A19" s="17"/>
      <c r="B19" s="18"/>
      <c r="C19" s="7">
        <f t="shared" si="1"/>
        <v>0</v>
      </c>
      <c r="D19" s="8">
        <f t="shared" si="0"/>
        <v>0</v>
      </c>
      <c r="E19" s="14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</row>
    <row r="20" spans="1:65" x14ac:dyDescent="0.15">
      <c r="A20" s="17"/>
      <c r="B20" s="18"/>
      <c r="C20" s="7">
        <f t="shared" si="1"/>
        <v>0</v>
      </c>
      <c r="D20" s="8">
        <f t="shared" si="0"/>
        <v>0</v>
      </c>
      <c r="E20" s="14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</row>
    <row r="21" spans="1:65" x14ac:dyDescent="0.15">
      <c r="A21" s="17"/>
      <c r="B21" s="18"/>
      <c r="C21" s="7">
        <f t="shared" si="1"/>
        <v>0</v>
      </c>
      <c r="D21" s="8">
        <f t="shared" si="0"/>
        <v>0</v>
      </c>
      <c r="E21" s="14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</row>
    <row r="22" spans="1:65" x14ac:dyDescent="0.15">
      <c r="A22" s="17"/>
      <c r="B22" s="18"/>
      <c r="C22" s="7">
        <f t="shared" si="1"/>
        <v>0</v>
      </c>
      <c r="D22" s="8">
        <f t="shared" si="0"/>
        <v>0</v>
      </c>
      <c r="E22" s="14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</row>
    <row r="23" spans="1:65" x14ac:dyDescent="0.15">
      <c r="A23" s="17"/>
      <c r="B23" s="18"/>
      <c r="C23" s="7">
        <f t="shared" si="1"/>
        <v>0</v>
      </c>
      <c r="D23" s="8">
        <f t="shared" si="0"/>
        <v>0</v>
      </c>
      <c r="E23" s="14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</row>
    <row r="24" spans="1:65" x14ac:dyDescent="0.15">
      <c r="A24" s="17"/>
      <c r="B24" s="18"/>
      <c r="C24" s="7">
        <f t="shared" si="1"/>
        <v>0</v>
      </c>
      <c r="D24" s="8">
        <f t="shared" si="0"/>
        <v>0</v>
      </c>
      <c r="E24" s="14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</row>
    <row r="25" spans="1:65" x14ac:dyDescent="0.15">
      <c r="A25" s="17"/>
      <c r="B25" s="18"/>
      <c r="C25" s="7">
        <f t="shared" si="1"/>
        <v>0</v>
      </c>
      <c r="D25" s="8">
        <f t="shared" si="0"/>
        <v>0</v>
      </c>
      <c r="E25" s="14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</row>
    <row r="26" spans="1:65" x14ac:dyDescent="0.15">
      <c r="A26" s="17"/>
      <c r="B26" s="18"/>
      <c r="C26" s="7">
        <f t="shared" si="1"/>
        <v>0</v>
      </c>
      <c r="D26" s="8">
        <f t="shared" si="0"/>
        <v>0</v>
      </c>
      <c r="E26" s="14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</row>
    <row r="27" spans="1:65" x14ac:dyDescent="0.15">
      <c r="A27" s="17"/>
      <c r="B27" s="18"/>
      <c r="C27" s="7">
        <f t="shared" si="1"/>
        <v>0</v>
      </c>
      <c r="D27" s="8">
        <f t="shared" si="0"/>
        <v>0</v>
      </c>
      <c r="E27" s="14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</row>
    <row r="28" spans="1:65" x14ac:dyDescent="0.15">
      <c r="A28" s="17"/>
      <c r="B28" s="18"/>
      <c r="C28" s="7">
        <f t="shared" si="1"/>
        <v>0</v>
      </c>
      <c r="D28" s="8">
        <f t="shared" si="0"/>
        <v>0</v>
      </c>
      <c r="E28" s="14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</row>
    <row r="29" spans="1:65" x14ac:dyDescent="0.15">
      <c r="A29" s="17"/>
      <c r="B29" s="18"/>
      <c r="C29" s="7">
        <f t="shared" si="1"/>
        <v>0</v>
      </c>
      <c r="D29" s="8">
        <f t="shared" si="0"/>
        <v>0</v>
      </c>
      <c r="E29" s="14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</row>
    <row r="30" spans="1:65" x14ac:dyDescent="0.15">
      <c r="A30" s="17"/>
      <c r="B30" s="18"/>
      <c r="C30" s="7">
        <f t="shared" si="1"/>
        <v>0</v>
      </c>
      <c r="D30" s="8">
        <f t="shared" si="0"/>
        <v>0</v>
      </c>
      <c r="E30" s="14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</row>
    <row r="31" spans="1:65" x14ac:dyDescent="0.15">
      <c r="A31" s="17"/>
      <c r="B31" s="18"/>
      <c r="C31" s="7">
        <f t="shared" si="1"/>
        <v>0</v>
      </c>
      <c r="D31" s="8">
        <f t="shared" si="0"/>
        <v>0</v>
      </c>
      <c r="E31" s="14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</row>
    <row r="32" spans="1:65" x14ac:dyDescent="0.15">
      <c r="A32" s="19"/>
      <c r="B32" s="20"/>
      <c r="C32" s="7">
        <f t="shared" si="1"/>
        <v>0</v>
      </c>
      <c r="D32" s="8">
        <f t="shared" si="0"/>
        <v>0</v>
      </c>
      <c r="E32" s="21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43"/>
    </row>
    <row r="33" spans="1:65" x14ac:dyDescent="0.15">
      <c r="A33" s="24" t="s">
        <v>9</v>
      </c>
      <c r="B33" s="25">
        <f>SUM(B3:B32)</f>
        <v>97</v>
      </c>
      <c r="C33" s="26">
        <f>SUM(C3:C32)</f>
        <v>116</v>
      </c>
      <c r="D33" s="26">
        <f>SUM(D3:D32)</f>
        <v>0</v>
      </c>
      <c r="E33" s="27">
        <f t="shared" ref="E33:BL33" si="2">SUM(E3:E17)</f>
        <v>5</v>
      </c>
      <c r="F33" s="27">
        <f t="shared" si="2"/>
        <v>7</v>
      </c>
      <c r="G33" s="27">
        <f t="shared" si="2"/>
        <v>8</v>
      </c>
      <c r="H33" s="27">
        <f t="shared" si="2"/>
        <v>7</v>
      </c>
      <c r="I33" s="27">
        <f t="shared" si="2"/>
        <v>18</v>
      </c>
      <c r="J33" s="27">
        <f t="shared" si="2"/>
        <v>20</v>
      </c>
      <c r="K33" s="27">
        <f t="shared" si="2"/>
        <v>7</v>
      </c>
      <c r="L33" s="27">
        <f t="shared" si="2"/>
        <v>4</v>
      </c>
      <c r="M33" s="27">
        <f t="shared" si="2"/>
        <v>5</v>
      </c>
      <c r="N33" s="27">
        <f t="shared" si="2"/>
        <v>9</v>
      </c>
      <c r="O33" s="27">
        <f t="shared" si="2"/>
        <v>12</v>
      </c>
      <c r="P33" s="27">
        <f t="shared" si="2"/>
        <v>4</v>
      </c>
      <c r="Q33" s="27">
        <f t="shared" si="2"/>
        <v>6</v>
      </c>
      <c r="R33" s="27">
        <f t="shared" si="2"/>
        <v>4</v>
      </c>
      <c r="S33" s="27">
        <f t="shared" si="2"/>
        <v>0</v>
      </c>
      <c r="T33" s="27">
        <f t="shared" si="2"/>
        <v>0</v>
      </c>
      <c r="U33" s="27">
        <f t="shared" si="2"/>
        <v>0</v>
      </c>
      <c r="V33" s="27">
        <f t="shared" si="2"/>
        <v>0</v>
      </c>
      <c r="W33" s="27">
        <f t="shared" si="2"/>
        <v>0</v>
      </c>
      <c r="X33" s="27">
        <f t="shared" si="2"/>
        <v>0</v>
      </c>
      <c r="Y33" s="27">
        <f t="shared" si="2"/>
        <v>0</v>
      </c>
      <c r="Z33" s="27">
        <f t="shared" si="2"/>
        <v>0</v>
      </c>
      <c r="AA33" s="27">
        <f t="shared" si="2"/>
        <v>0</v>
      </c>
      <c r="AB33" s="27">
        <f t="shared" si="2"/>
        <v>0</v>
      </c>
      <c r="AC33" s="27">
        <f t="shared" si="2"/>
        <v>0</v>
      </c>
      <c r="AD33" s="27">
        <f t="shared" si="2"/>
        <v>0</v>
      </c>
      <c r="AE33" s="27">
        <f t="shared" si="2"/>
        <v>0</v>
      </c>
      <c r="AF33" s="27">
        <f t="shared" si="2"/>
        <v>0</v>
      </c>
      <c r="AG33" s="27">
        <f t="shared" si="2"/>
        <v>0</v>
      </c>
      <c r="AH33" s="27">
        <f t="shared" si="2"/>
        <v>0</v>
      </c>
      <c r="AI33" s="27">
        <f t="shared" si="2"/>
        <v>0</v>
      </c>
      <c r="AJ33" s="27">
        <f t="shared" si="2"/>
        <v>0</v>
      </c>
      <c r="AK33" s="27">
        <f t="shared" si="2"/>
        <v>0</v>
      </c>
      <c r="AL33" s="27">
        <f t="shared" si="2"/>
        <v>0</v>
      </c>
      <c r="AM33" s="27">
        <f t="shared" si="2"/>
        <v>0</v>
      </c>
      <c r="AN33" s="27">
        <f t="shared" si="2"/>
        <v>0</v>
      </c>
      <c r="AO33" s="27">
        <f t="shared" si="2"/>
        <v>0</v>
      </c>
      <c r="AP33" s="27">
        <f t="shared" si="2"/>
        <v>0</v>
      </c>
      <c r="AQ33" s="27">
        <f t="shared" si="2"/>
        <v>0</v>
      </c>
      <c r="AR33" s="27">
        <f t="shared" si="2"/>
        <v>0</v>
      </c>
      <c r="AS33" s="27">
        <f t="shared" si="2"/>
        <v>0</v>
      </c>
      <c r="AT33" s="27">
        <f t="shared" si="2"/>
        <v>0</v>
      </c>
      <c r="AU33" s="27">
        <f t="shared" si="2"/>
        <v>0</v>
      </c>
      <c r="AV33" s="27">
        <f t="shared" si="2"/>
        <v>0</v>
      </c>
      <c r="AW33" s="27">
        <f t="shared" si="2"/>
        <v>0</v>
      </c>
      <c r="AX33" s="27">
        <f t="shared" si="2"/>
        <v>0</v>
      </c>
      <c r="AY33" s="27">
        <f t="shared" si="2"/>
        <v>0</v>
      </c>
      <c r="AZ33" s="27">
        <f t="shared" si="2"/>
        <v>0</v>
      </c>
      <c r="BA33" s="27">
        <f t="shared" si="2"/>
        <v>0</v>
      </c>
      <c r="BB33" s="27">
        <f t="shared" si="2"/>
        <v>0</v>
      </c>
      <c r="BC33" s="27">
        <f t="shared" si="2"/>
        <v>0</v>
      </c>
      <c r="BD33" s="27">
        <f t="shared" si="2"/>
        <v>0</v>
      </c>
      <c r="BE33" s="27">
        <f t="shared" si="2"/>
        <v>0</v>
      </c>
      <c r="BF33" s="27">
        <f t="shared" si="2"/>
        <v>0</v>
      </c>
      <c r="BG33" s="27">
        <f t="shared" si="2"/>
        <v>0</v>
      </c>
      <c r="BH33" s="27">
        <f t="shared" si="2"/>
        <v>0</v>
      </c>
      <c r="BI33" s="27">
        <f t="shared" si="2"/>
        <v>0</v>
      </c>
      <c r="BJ33" s="27">
        <f t="shared" si="2"/>
        <v>0</v>
      </c>
      <c r="BK33" s="27">
        <f t="shared" si="2"/>
        <v>0</v>
      </c>
      <c r="BL33" s="27">
        <f t="shared" si="2"/>
        <v>0</v>
      </c>
      <c r="BM33" s="43"/>
    </row>
    <row r="34" spans="1:65" ht="16" x14ac:dyDescent="0.15">
      <c r="A34" s="28" t="s">
        <v>10</v>
      </c>
      <c r="B34" s="29">
        <f>B33-SUM(E34:BL34)</f>
        <v>0</v>
      </c>
      <c r="C34" s="30"/>
      <c r="D34" s="31"/>
      <c r="E34" s="32">
        <v>7</v>
      </c>
      <c r="F34" s="34">
        <v>5</v>
      </c>
      <c r="G34" s="34">
        <v>8</v>
      </c>
      <c r="H34" s="34">
        <v>9</v>
      </c>
      <c r="I34" s="34">
        <v>8</v>
      </c>
      <c r="J34" s="34">
        <v>8</v>
      </c>
      <c r="K34" s="34">
        <v>6</v>
      </c>
      <c r="L34" s="34">
        <v>5</v>
      </c>
      <c r="M34" s="34">
        <v>6</v>
      </c>
      <c r="N34" s="34">
        <v>8</v>
      </c>
      <c r="O34" s="34">
        <v>7</v>
      </c>
      <c r="P34" s="34">
        <v>6</v>
      </c>
      <c r="Q34" s="34">
        <v>9</v>
      </c>
      <c r="R34" s="34">
        <v>5</v>
      </c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43"/>
    </row>
    <row r="35" spans="1:65" ht="22" x14ac:dyDescent="0.15">
      <c r="A35" s="35" t="s">
        <v>11</v>
      </c>
      <c r="B35" s="38"/>
      <c r="C35" s="37" t="s">
        <v>12</v>
      </c>
      <c r="D35" s="38">
        <f>B33</f>
        <v>97</v>
      </c>
      <c r="E35" s="40">
        <f t="shared" ref="E35:R35" si="3">D35-E34</f>
        <v>90</v>
      </c>
      <c r="F35" s="40">
        <f t="shared" si="3"/>
        <v>85</v>
      </c>
      <c r="G35" s="40">
        <f t="shared" si="3"/>
        <v>77</v>
      </c>
      <c r="H35" s="40">
        <f t="shared" si="3"/>
        <v>68</v>
      </c>
      <c r="I35" s="40">
        <f t="shared" si="3"/>
        <v>60</v>
      </c>
      <c r="J35" s="40">
        <f t="shared" si="3"/>
        <v>52</v>
      </c>
      <c r="K35" s="40">
        <f t="shared" si="3"/>
        <v>46</v>
      </c>
      <c r="L35" s="40">
        <f t="shared" si="3"/>
        <v>41</v>
      </c>
      <c r="M35" s="40">
        <f t="shared" si="3"/>
        <v>35</v>
      </c>
      <c r="N35" s="40">
        <f t="shared" si="3"/>
        <v>27</v>
      </c>
      <c r="O35" s="40">
        <f t="shared" si="3"/>
        <v>20</v>
      </c>
      <c r="P35" s="40">
        <f t="shared" si="3"/>
        <v>14</v>
      </c>
      <c r="Q35" s="40">
        <f t="shared" si="3"/>
        <v>5</v>
      </c>
      <c r="R35" s="40">
        <f t="shared" si="3"/>
        <v>0</v>
      </c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3"/>
    </row>
    <row r="36" spans="1:65" ht="22" x14ac:dyDescent="0.15">
      <c r="A36" s="35" t="s">
        <v>13</v>
      </c>
      <c r="B36" s="38"/>
      <c r="C36" s="37" t="s">
        <v>14</v>
      </c>
      <c r="D36" s="38">
        <f>C33</f>
        <v>116</v>
      </c>
      <c r="E36" s="38">
        <f>$C$33-SUM(E$3:E$32)</f>
        <v>111</v>
      </c>
      <c r="F36" s="38">
        <f t="shared" ref="F36:R36" si="4">E36-SUM(F3:F32)</f>
        <v>104</v>
      </c>
      <c r="G36" s="38">
        <f t="shared" si="4"/>
        <v>96</v>
      </c>
      <c r="H36" s="38">
        <f t="shared" si="4"/>
        <v>89</v>
      </c>
      <c r="I36" s="38">
        <f t="shared" si="4"/>
        <v>71</v>
      </c>
      <c r="J36" s="38">
        <f t="shared" si="4"/>
        <v>51</v>
      </c>
      <c r="K36" s="38">
        <f t="shared" si="4"/>
        <v>44</v>
      </c>
      <c r="L36" s="38">
        <f t="shared" si="4"/>
        <v>40</v>
      </c>
      <c r="M36" s="38">
        <f t="shared" si="4"/>
        <v>35</v>
      </c>
      <c r="N36" s="38">
        <f t="shared" si="4"/>
        <v>26</v>
      </c>
      <c r="O36" s="38">
        <f t="shared" si="4"/>
        <v>14</v>
      </c>
      <c r="P36" s="38">
        <f t="shared" si="4"/>
        <v>10</v>
      </c>
      <c r="Q36" s="38">
        <f t="shared" si="4"/>
        <v>4</v>
      </c>
      <c r="R36" s="38">
        <f t="shared" si="4"/>
        <v>0</v>
      </c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43"/>
    </row>
    <row r="37" spans="1:65" ht="18" x14ac:dyDescent="0.2">
      <c r="A37" s="59" t="s">
        <v>15</v>
      </c>
      <c r="B37" s="60"/>
      <c r="C37" s="60"/>
      <c r="D37" s="60"/>
      <c r="E37" s="43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3"/>
    </row>
    <row r="38" spans="1:65" ht="18" x14ac:dyDescent="0.2">
      <c r="A38" s="61" t="s">
        <v>16</v>
      </c>
      <c r="B38" s="60"/>
      <c r="C38" s="60"/>
      <c r="D38" s="60"/>
      <c r="E38" s="43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3"/>
    </row>
    <row r="39" spans="1:65" x14ac:dyDescent="0.15">
      <c r="A39" s="42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</row>
    <row r="40" spans="1:65" x14ac:dyDescent="0.15">
      <c r="A40" s="42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</row>
    <row r="41" spans="1:65" x14ac:dyDescent="0.15">
      <c r="A41" s="42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</row>
    <row r="42" spans="1:65" x14ac:dyDescent="0.15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</row>
    <row r="43" spans="1:65" x14ac:dyDescent="0.15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</row>
    <row r="44" spans="1:65" x14ac:dyDescent="0.15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</row>
    <row r="45" spans="1:65" x14ac:dyDescent="0.15">
      <c r="A45" s="42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</row>
    <row r="46" spans="1:65" x14ac:dyDescent="0.15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</row>
    <row r="47" spans="1:65" x14ac:dyDescent="0.15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</row>
    <row r="48" spans="1:65" x14ac:dyDescent="0.15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</row>
    <row r="49" spans="1:65" x14ac:dyDescent="0.15">
      <c r="A49" s="4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</row>
    <row r="50" spans="1:65" x14ac:dyDescent="0.15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</row>
    <row r="51" spans="1:65" x14ac:dyDescent="0.15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</row>
    <row r="52" spans="1:65" x14ac:dyDescent="0.15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</row>
    <row r="53" spans="1:65" x14ac:dyDescent="0.15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</row>
    <row r="54" spans="1:65" x14ac:dyDescent="0.15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</row>
    <row r="55" spans="1:65" x14ac:dyDescent="0.15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</row>
    <row r="56" spans="1:65" x14ac:dyDescent="0.15">
      <c r="A56" s="4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</row>
    <row r="57" spans="1:65" x14ac:dyDescent="0.15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</row>
    <row r="58" spans="1:65" x14ac:dyDescent="0.15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</row>
    <row r="59" spans="1:65" x14ac:dyDescent="0.15">
      <c r="A59" s="4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</row>
  </sheetData>
  <mergeCells count="2">
    <mergeCell ref="A37:D37"/>
    <mergeCell ref="A38:D38"/>
  </mergeCells>
  <conditionalFormatting sqref="A35:BL36">
    <cfRule type="cellIs" dxfId="11" priority="1" operator="lessThan">
      <formula>1</formula>
    </cfRule>
  </conditionalFormatting>
  <conditionalFormatting sqref="A34">
    <cfRule type="cellIs" dxfId="10" priority="2" operator="equal">
      <formula>0</formula>
    </cfRule>
  </conditionalFormatting>
  <conditionalFormatting sqref="D34">
    <cfRule type="cellIs" dxfId="9" priority="3" operator="equal">
      <formula>0</formula>
    </cfRule>
  </conditionalFormatting>
  <conditionalFormatting sqref="C34">
    <cfRule type="cellIs" dxfId="8" priority="4" operator="lessThan">
      <formula>1</formula>
    </cfRule>
  </conditionalFormatting>
  <conditionalFormatting sqref="E3:BL32">
    <cfRule type="cellIs" dxfId="7" priority="5" operator="greaterThan">
      <formula>0</formula>
    </cfRule>
  </conditionalFormatting>
  <conditionalFormatting sqref="D3:D32">
    <cfRule type="cellIs" dxfId="6" priority="6" operator="greaterThan">
      <formula>0</formula>
    </cfRule>
  </conditionalFormatting>
  <conditionalFormatting sqref="B34">
    <cfRule type="cellIs" dxfId="5" priority="7" operator="greaterThan">
      <formula>0</formula>
    </cfRule>
  </conditionalFormatting>
  <conditionalFormatting sqref="C34">
    <cfRule type="cellIs" dxfId="4" priority="8" operator="greaterThan">
      <formula>0</formula>
    </cfRule>
  </conditionalFormatting>
  <conditionalFormatting sqref="A34">
    <cfRule type="cellIs" dxfId="3" priority="9" operator="greaterThan">
      <formula>8</formula>
    </cfRule>
  </conditionalFormatting>
  <conditionalFormatting sqref="D34">
    <cfRule type="cellIs" dxfId="2" priority="10" operator="greaterThan">
      <formula>8</formula>
    </cfRule>
  </conditionalFormatting>
  <conditionalFormatting sqref="D3:D32">
    <cfRule type="cellIs" dxfId="1" priority="11" operator="equal">
      <formula>0</formula>
    </cfRule>
  </conditionalFormatting>
  <conditionalFormatting sqref="D3:D32">
    <cfRule type="cellIs" dxfId="0" priority="12" operator="lessThan">
      <formula>0</formula>
    </cfRule>
  </conditionalFormatting>
  <hyperlinks>
    <hyperlink ref="A38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opLeftCell="A6" zoomScale="91" zoomScaleNormal="91" zoomScalePageLayoutView="91" workbookViewId="0">
      <selection activeCell="G16" sqref="G16"/>
    </sheetView>
  </sheetViews>
  <sheetFormatPr baseColWidth="10" defaultRowHeight="13" x14ac:dyDescent="0.15"/>
  <cols>
    <col min="1" max="1" width="16.6640625" customWidth="1"/>
  </cols>
  <sheetData>
    <row r="1" spans="1:26" ht="22" x14ac:dyDescent="0.15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30</v>
      </c>
    </row>
    <row r="2" spans="1:26" x14ac:dyDescent="0.15">
      <c r="A2" s="5" t="s">
        <v>4</v>
      </c>
      <c r="B2" s="16">
        <v>6</v>
      </c>
      <c r="C2" s="44">
        <v>6</v>
      </c>
      <c r="D2" s="45">
        <v>0</v>
      </c>
      <c r="E2" s="46">
        <v>4</v>
      </c>
      <c r="F2" s="46">
        <v>1</v>
      </c>
      <c r="G2" s="46">
        <v>1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6"/>
    </row>
    <row r="3" spans="1:26" ht="26" x14ac:dyDescent="0.15">
      <c r="A3" s="17" t="s">
        <v>17</v>
      </c>
      <c r="B3" s="16">
        <v>4</v>
      </c>
      <c r="C3" s="44">
        <v>4</v>
      </c>
      <c r="D3" s="45">
        <v>0</v>
      </c>
      <c r="E3" s="15"/>
      <c r="F3" s="46">
        <v>3</v>
      </c>
      <c r="G3" s="46">
        <v>1</v>
      </c>
      <c r="Z3" s="16"/>
    </row>
    <row r="4" spans="1:26" x14ac:dyDescent="0.15">
      <c r="A4" s="17" t="s">
        <v>18</v>
      </c>
      <c r="B4" s="16">
        <v>4</v>
      </c>
      <c r="C4" s="44">
        <v>11</v>
      </c>
      <c r="D4" s="45">
        <v>0</v>
      </c>
      <c r="E4" s="15"/>
      <c r="F4" s="46">
        <v>8</v>
      </c>
      <c r="G4" s="46">
        <v>2</v>
      </c>
      <c r="H4" s="46">
        <v>1</v>
      </c>
      <c r="Z4" s="16"/>
    </row>
    <row r="5" spans="1:26" x14ac:dyDescent="0.15">
      <c r="A5" s="17" t="s">
        <v>5</v>
      </c>
      <c r="B5" s="16">
        <v>3</v>
      </c>
      <c r="C5" s="44">
        <v>3</v>
      </c>
      <c r="D5" s="45">
        <v>0</v>
      </c>
      <c r="E5" s="15"/>
      <c r="H5" s="46">
        <v>3</v>
      </c>
      <c r="Z5" s="16"/>
    </row>
    <row r="6" spans="1:26" ht="26" x14ac:dyDescent="0.15">
      <c r="A6" s="17" t="s">
        <v>19</v>
      </c>
      <c r="B6" s="16">
        <v>8</v>
      </c>
      <c r="C6" s="44">
        <v>8</v>
      </c>
      <c r="D6" s="45">
        <v>0</v>
      </c>
      <c r="E6" s="15"/>
      <c r="I6" s="46">
        <v>4</v>
      </c>
      <c r="J6" s="46">
        <v>4</v>
      </c>
      <c r="Z6" s="16"/>
    </row>
    <row r="7" spans="1:26" ht="26" x14ac:dyDescent="0.15">
      <c r="A7" s="17" t="s">
        <v>24</v>
      </c>
      <c r="B7" s="16">
        <v>6</v>
      </c>
      <c r="C7" s="44">
        <v>8</v>
      </c>
      <c r="D7" s="45">
        <v>0</v>
      </c>
      <c r="E7" s="15"/>
      <c r="K7" s="46">
        <v>6</v>
      </c>
      <c r="L7" s="46">
        <v>2</v>
      </c>
      <c r="Z7" s="16"/>
    </row>
    <row r="8" spans="1:26" x14ac:dyDescent="0.15">
      <c r="A8" s="17" t="s">
        <v>25</v>
      </c>
      <c r="B8" s="16">
        <v>3</v>
      </c>
      <c r="C8" s="44">
        <v>3</v>
      </c>
      <c r="D8" s="45">
        <v>0</v>
      </c>
      <c r="E8" s="15"/>
      <c r="L8" s="46">
        <v>2</v>
      </c>
      <c r="M8" s="46">
        <v>1</v>
      </c>
      <c r="Z8" s="16"/>
    </row>
    <row r="9" spans="1:26" s="43" customFormat="1" ht="26" x14ac:dyDescent="0.15">
      <c r="A9" s="17" t="s">
        <v>26</v>
      </c>
      <c r="B9" s="16">
        <v>9</v>
      </c>
      <c r="C9" s="44">
        <v>8</v>
      </c>
      <c r="D9" s="45">
        <v>0</v>
      </c>
      <c r="E9" s="15"/>
      <c r="L9" s="46">
        <v>5</v>
      </c>
      <c r="M9" s="46">
        <v>4</v>
      </c>
      <c r="Z9" s="16"/>
    </row>
    <row r="10" spans="1:26" s="43" customFormat="1" x14ac:dyDescent="0.15">
      <c r="A10" s="17" t="s">
        <v>27</v>
      </c>
      <c r="B10" s="16">
        <v>2</v>
      </c>
      <c r="C10" s="44">
        <v>2</v>
      </c>
      <c r="D10" s="45"/>
      <c r="E10" s="15"/>
      <c r="L10" s="52"/>
      <c r="M10" s="46">
        <v>2</v>
      </c>
      <c r="Z10" s="16"/>
    </row>
    <row r="11" spans="1:26" x14ac:dyDescent="0.15">
      <c r="A11" s="17" t="s">
        <v>6</v>
      </c>
      <c r="B11" s="16">
        <v>4</v>
      </c>
      <c r="C11" s="44">
        <v>4</v>
      </c>
      <c r="D11" s="45">
        <v>0</v>
      </c>
      <c r="E11" s="15"/>
      <c r="M11" s="54">
        <v>2</v>
      </c>
      <c r="N11" s="46">
        <v>2</v>
      </c>
      <c r="O11" s="52"/>
      <c r="Z11" s="16"/>
    </row>
    <row r="12" spans="1:26" x14ac:dyDescent="0.15">
      <c r="A12" s="17" t="s">
        <v>7</v>
      </c>
      <c r="B12" s="16">
        <v>3</v>
      </c>
      <c r="C12" s="44">
        <v>3</v>
      </c>
      <c r="D12" s="45">
        <v>0</v>
      </c>
      <c r="E12" s="15"/>
      <c r="N12" s="54">
        <v>2</v>
      </c>
      <c r="O12" s="46">
        <v>1</v>
      </c>
      <c r="P12" s="52"/>
      <c r="Z12" s="16"/>
    </row>
    <row r="13" spans="1:26" x14ac:dyDescent="0.15">
      <c r="A13" s="17" t="s">
        <v>8</v>
      </c>
      <c r="B13" s="16">
        <v>4</v>
      </c>
      <c r="C13" s="44">
        <v>5</v>
      </c>
      <c r="D13" s="45">
        <v>0</v>
      </c>
      <c r="E13" s="15"/>
      <c r="O13" s="54">
        <v>4</v>
      </c>
      <c r="P13" s="46">
        <v>1</v>
      </c>
      <c r="Q13" s="52"/>
      <c r="Z13" s="16"/>
    </row>
    <row r="14" spans="1:26" x14ac:dyDescent="0.15">
      <c r="A14" s="17" t="s">
        <v>22</v>
      </c>
      <c r="B14" s="16">
        <v>4</v>
      </c>
      <c r="C14" s="44">
        <v>4</v>
      </c>
      <c r="D14" s="45">
        <v>0</v>
      </c>
      <c r="E14" s="15"/>
      <c r="P14" s="54">
        <v>4</v>
      </c>
      <c r="Q14" s="52"/>
      <c r="Z14" s="16"/>
    </row>
    <row r="15" spans="1:26" x14ac:dyDescent="0.15">
      <c r="A15" s="17" t="s">
        <v>23</v>
      </c>
      <c r="B15" s="16">
        <v>5</v>
      </c>
      <c r="C15" s="44">
        <v>6</v>
      </c>
      <c r="D15" s="45">
        <v>0</v>
      </c>
      <c r="E15" s="15"/>
      <c r="Q15" s="54">
        <v>3</v>
      </c>
      <c r="R15" s="55">
        <v>3</v>
      </c>
      <c r="S15" s="52"/>
      <c r="T15" s="53"/>
      <c r="U15" s="53"/>
      <c r="V15" s="53"/>
      <c r="W15" s="53"/>
      <c r="X15" s="53"/>
      <c r="Z15" s="16"/>
    </row>
    <row r="16" spans="1:26" x14ac:dyDescent="0.15">
      <c r="A16" s="17"/>
      <c r="B16" s="16"/>
      <c r="C16" s="44"/>
      <c r="D16" s="45"/>
      <c r="E16" s="15"/>
      <c r="Q16" s="53"/>
      <c r="R16" s="52"/>
      <c r="S16" s="52"/>
      <c r="T16" s="52"/>
      <c r="U16" s="52"/>
      <c r="V16" s="53"/>
      <c r="W16" s="53"/>
      <c r="X16" s="53"/>
      <c r="Z16" s="16"/>
    </row>
    <row r="17" spans="1:26" x14ac:dyDescent="0.15">
      <c r="A17" s="17"/>
      <c r="B17" s="16"/>
      <c r="C17" s="44"/>
      <c r="D17" s="45"/>
      <c r="E17" s="15"/>
      <c r="I17" s="53"/>
      <c r="Q17" s="53"/>
      <c r="R17" s="52"/>
      <c r="S17" s="53"/>
      <c r="T17" s="53"/>
      <c r="U17" s="52"/>
      <c r="V17" s="52"/>
      <c r="W17" s="52"/>
      <c r="X17" s="52"/>
      <c r="Z17" s="16"/>
    </row>
    <row r="18" spans="1:26" x14ac:dyDescent="0.15">
      <c r="A18" s="17"/>
      <c r="B18" s="16"/>
      <c r="C18" s="44"/>
      <c r="D18" s="45"/>
      <c r="E18" s="15"/>
      <c r="Q18" s="53"/>
      <c r="R18" s="53"/>
      <c r="S18" s="53"/>
      <c r="T18" s="53"/>
      <c r="U18" s="53"/>
      <c r="V18" s="52"/>
      <c r="W18" s="52"/>
      <c r="X18" s="53"/>
      <c r="Z18" s="16"/>
    </row>
    <row r="19" spans="1:26" x14ac:dyDescent="0.15">
      <c r="A19" s="17"/>
      <c r="B19" s="16"/>
      <c r="C19" s="44"/>
      <c r="D19" s="45"/>
      <c r="E19" s="15"/>
      <c r="Q19" s="53"/>
      <c r="R19" s="53"/>
      <c r="S19" s="53"/>
      <c r="T19" s="53"/>
      <c r="U19" s="53"/>
      <c r="V19" s="52"/>
      <c r="W19" s="52"/>
      <c r="X19" s="52"/>
      <c r="Z19" s="16"/>
    </row>
    <row r="20" spans="1:26" x14ac:dyDescent="0.15">
      <c r="A20" s="17"/>
      <c r="B20" s="16"/>
      <c r="C20" s="44">
        <v>0</v>
      </c>
      <c r="D20" s="45">
        <v>0</v>
      </c>
      <c r="E20" s="15"/>
      <c r="Z20" s="16"/>
    </row>
    <row r="21" spans="1:26" x14ac:dyDescent="0.15">
      <c r="A21" s="19"/>
      <c r="B21" s="23"/>
      <c r="C21" s="44">
        <v>0</v>
      </c>
      <c r="D21" s="45">
        <v>0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3"/>
    </row>
    <row r="22" spans="1:26" x14ac:dyDescent="0.15">
      <c r="A22" s="47" t="s">
        <v>9</v>
      </c>
      <c r="B22" s="26">
        <v>88</v>
      </c>
      <c r="C22" s="26">
        <v>99</v>
      </c>
      <c r="D22" s="26">
        <v>0</v>
      </c>
      <c r="E22" s="48">
        <v>4</v>
      </c>
      <c r="F22" s="48">
        <v>12</v>
      </c>
      <c r="G22" s="48">
        <v>4</v>
      </c>
      <c r="H22" s="48">
        <v>4</v>
      </c>
      <c r="I22" s="48">
        <v>4</v>
      </c>
      <c r="J22" s="48">
        <v>4</v>
      </c>
      <c r="K22" s="48">
        <v>6</v>
      </c>
      <c r="L22" s="48">
        <v>9</v>
      </c>
      <c r="M22" s="48">
        <v>9</v>
      </c>
      <c r="N22" s="48">
        <v>4</v>
      </c>
      <c r="O22" s="48">
        <v>5</v>
      </c>
      <c r="P22" s="48">
        <v>5</v>
      </c>
      <c r="Q22" s="48">
        <v>3</v>
      </c>
      <c r="R22" s="48">
        <v>3</v>
      </c>
      <c r="S22" s="48"/>
      <c r="T22" s="48"/>
      <c r="U22" s="48"/>
      <c r="V22" s="48"/>
      <c r="W22" s="48"/>
      <c r="X22" s="48"/>
      <c r="Y22" s="48"/>
      <c r="Z22" s="48"/>
    </row>
    <row r="23" spans="1:26" x14ac:dyDescent="0.15">
      <c r="A23" s="49" t="s">
        <v>10</v>
      </c>
      <c r="B23" s="29">
        <v>0</v>
      </c>
      <c r="C23" s="50"/>
      <c r="D23" s="50"/>
      <c r="E23" s="22">
        <v>5</v>
      </c>
      <c r="F23" s="22">
        <v>4</v>
      </c>
      <c r="G23" s="22">
        <v>5</v>
      </c>
      <c r="H23" s="22">
        <v>4</v>
      </c>
      <c r="I23" s="22">
        <v>5</v>
      </c>
      <c r="J23" s="22">
        <v>4</v>
      </c>
      <c r="K23" s="22">
        <v>5</v>
      </c>
      <c r="L23" s="22">
        <v>4</v>
      </c>
      <c r="M23" s="22">
        <v>5</v>
      </c>
      <c r="N23" s="22">
        <v>4</v>
      </c>
      <c r="O23" s="22">
        <v>4</v>
      </c>
      <c r="P23" s="22">
        <v>5</v>
      </c>
      <c r="Q23" s="22">
        <v>4</v>
      </c>
      <c r="R23" s="22">
        <v>4</v>
      </c>
      <c r="S23" s="22"/>
      <c r="T23" s="22"/>
      <c r="U23" s="22"/>
      <c r="V23" s="22"/>
      <c r="W23" s="22"/>
      <c r="X23" s="22"/>
      <c r="Y23" s="22"/>
      <c r="Z23" s="23"/>
    </row>
    <row r="24" spans="1:26" ht="22" x14ac:dyDescent="0.15">
      <c r="A24" s="35" t="s">
        <v>11</v>
      </c>
      <c r="B24" s="51"/>
      <c r="C24" s="37" t="s">
        <v>12</v>
      </c>
      <c r="D24" s="38">
        <v>88</v>
      </c>
      <c r="E24" s="38">
        <v>83</v>
      </c>
      <c r="F24" s="38">
        <v>79</v>
      </c>
      <c r="G24" s="38">
        <v>74</v>
      </c>
      <c r="H24" s="38">
        <v>70</v>
      </c>
      <c r="I24" s="38">
        <v>65</v>
      </c>
      <c r="J24" s="38">
        <v>61</v>
      </c>
      <c r="K24" s="38">
        <v>56</v>
      </c>
      <c r="L24" s="38">
        <v>52</v>
      </c>
      <c r="M24" s="38">
        <v>47</v>
      </c>
      <c r="N24" s="38">
        <v>43</v>
      </c>
      <c r="O24" s="38">
        <v>39</v>
      </c>
      <c r="P24" s="38">
        <v>34</v>
      </c>
      <c r="Q24" s="38">
        <v>30</v>
      </c>
      <c r="R24" s="38">
        <v>26</v>
      </c>
      <c r="S24" s="38"/>
      <c r="T24" s="38"/>
      <c r="U24" s="38"/>
      <c r="V24" s="38"/>
      <c r="W24" s="38"/>
      <c r="X24" s="51"/>
      <c r="Y24" s="51"/>
      <c r="Z24" s="51"/>
    </row>
    <row r="25" spans="1:26" ht="22" x14ac:dyDescent="0.15">
      <c r="A25" s="35" t="s">
        <v>13</v>
      </c>
      <c r="B25" s="51"/>
      <c r="C25" s="37" t="s">
        <v>14</v>
      </c>
      <c r="D25" s="38">
        <v>99</v>
      </c>
      <c r="E25" s="38">
        <v>95</v>
      </c>
      <c r="F25" s="38">
        <v>83</v>
      </c>
      <c r="G25" s="38">
        <v>79</v>
      </c>
      <c r="H25" s="38">
        <v>75</v>
      </c>
      <c r="I25" s="38">
        <v>71</v>
      </c>
      <c r="J25" s="38">
        <v>67</v>
      </c>
      <c r="K25" s="38">
        <v>61</v>
      </c>
      <c r="L25" s="38">
        <v>55</v>
      </c>
      <c r="M25" s="38">
        <v>47</v>
      </c>
      <c r="N25" s="38">
        <v>45</v>
      </c>
      <c r="O25" s="38">
        <v>41</v>
      </c>
      <c r="P25" s="38">
        <v>36</v>
      </c>
      <c r="Q25" s="38">
        <v>31</v>
      </c>
      <c r="R25" s="38">
        <v>25</v>
      </c>
      <c r="S25" s="38"/>
      <c r="T25" s="38"/>
      <c r="U25" s="38"/>
      <c r="V25" s="38"/>
      <c r="W25" s="38"/>
      <c r="X25" s="51"/>
      <c r="Y25" s="51"/>
      <c r="Z25" s="51"/>
    </row>
    <row r="26" spans="1:26" ht="18" x14ac:dyDescent="0.2">
      <c r="A26" s="59" t="s">
        <v>15</v>
      </c>
      <c r="B26" s="59"/>
      <c r="C26" s="59"/>
      <c r="D26" s="59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8" x14ac:dyDescent="0.2">
      <c r="A27" s="62" t="s">
        <v>16</v>
      </c>
      <c r="B27" s="62"/>
      <c r="C27" s="62"/>
      <c r="D27" s="62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x14ac:dyDescent="0.15">
      <c r="A28" s="42"/>
    </row>
    <row r="29" spans="1:26" x14ac:dyDescent="0.15">
      <c r="A29" s="42"/>
    </row>
    <row r="30" spans="1:26" x14ac:dyDescent="0.15">
      <c r="A30" s="42"/>
    </row>
    <row r="31" spans="1:26" x14ac:dyDescent="0.15">
      <c r="A31" s="42"/>
    </row>
    <row r="32" spans="1:26" x14ac:dyDescent="0.15">
      <c r="A32" s="42"/>
    </row>
    <row r="33" spans="1:1" x14ac:dyDescent="0.15">
      <c r="A33" s="42"/>
    </row>
    <row r="34" spans="1:1" x14ac:dyDescent="0.15">
      <c r="A34" s="42"/>
    </row>
    <row r="35" spans="1:1" x14ac:dyDescent="0.15">
      <c r="A35" s="42"/>
    </row>
    <row r="36" spans="1:1" x14ac:dyDescent="0.15">
      <c r="A36" s="42"/>
    </row>
    <row r="37" spans="1:1" x14ac:dyDescent="0.15">
      <c r="A37" s="42"/>
    </row>
    <row r="38" spans="1:1" x14ac:dyDescent="0.15">
      <c r="A38" s="42"/>
    </row>
    <row r="39" spans="1:1" x14ac:dyDescent="0.15">
      <c r="A39" s="42"/>
    </row>
    <row r="40" spans="1:1" x14ac:dyDescent="0.15">
      <c r="A40" s="42"/>
    </row>
    <row r="41" spans="1:1" x14ac:dyDescent="0.15">
      <c r="A41" s="42"/>
    </row>
    <row r="42" spans="1:1" x14ac:dyDescent="0.15">
      <c r="A42" s="42"/>
    </row>
    <row r="43" spans="1:1" x14ac:dyDescent="0.15">
      <c r="A43" s="42"/>
    </row>
  </sheetData>
  <mergeCells count="2">
    <mergeCell ref="A26:D26"/>
    <mergeCell ref="A27:D27"/>
  </mergeCells>
  <hyperlinks>
    <hyperlink ref="A27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3</vt:lpstr>
      <vt:lpstr>Sprint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2017-03-25T09:07:48Z</dcterms:created>
  <dcterms:modified xsi:type="dcterms:W3CDTF">2017-04-13T09:56:16Z</dcterms:modified>
</cp:coreProperties>
</file>