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\Informes Y Presentaciones\"/>
    </mc:Choice>
  </mc:AlternateContent>
  <bookViews>
    <workbookView xWindow="0" yWindow="0" windowWidth="20490" windowHeight="7755"/>
  </bookViews>
  <sheets>
    <sheet name="INFORME CONTRIBUYENTES" sheetId="1" r:id="rId1"/>
    <sheet name="DATA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G24" i="1"/>
  <c r="H24" i="1"/>
  <c r="I24" i="1"/>
  <c r="J24" i="1"/>
  <c r="K24" i="1"/>
  <c r="L24" i="1"/>
  <c r="M24" i="1"/>
  <c r="F24" i="1"/>
  <c r="J3" i="2"/>
  <c r="J4" i="2"/>
  <c r="J5" i="2"/>
  <c r="J6" i="2"/>
  <c r="J7" i="2"/>
  <c r="J2" i="2"/>
  <c r="N24" i="1" s="1"/>
  <c r="I8" i="2"/>
  <c r="H8" i="2"/>
  <c r="G8" i="2"/>
  <c r="F8" i="2"/>
  <c r="E8" i="2"/>
  <c r="D8" i="2"/>
  <c r="C8" i="2"/>
  <c r="J8" i="2" s="1"/>
  <c r="B8" i="2"/>
  <c r="C15" i="1"/>
  <c r="V1" i="2"/>
</calcChain>
</file>

<file path=xl/sharedStrings.xml><?xml version="1.0" encoding="utf-8"?>
<sst xmlns="http://schemas.openxmlformats.org/spreadsheetml/2006/main" count="32" uniqueCount="22">
  <si>
    <t>CONTRIBUYENTE</t>
  </si>
  <si>
    <t>JOSEPH PIZZA</t>
  </si>
  <si>
    <t>CONTRIBUYENTES</t>
  </si>
  <si>
    <t>JHON SEBASTIAN MONTOYA</t>
  </si>
  <si>
    <t>JUAN MIGUEL MAYOR</t>
  </si>
  <si>
    <t>OSCAR FARID ROA</t>
  </si>
  <si>
    <t>GUSTAVO GONZALES</t>
  </si>
  <si>
    <t xml:space="preserve">FARID ENRIQUE </t>
  </si>
  <si>
    <t>TODOS LOS CONTRIBUYENTES</t>
  </si>
  <si>
    <t>COMMITS</t>
  </si>
  <si>
    <t>DATA DE CONTRIBUYENTES</t>
  </si>
  <si>
    <t>DURACIÓN  PROYECTO</t>
  </si>
  <si>
    <t>3 MESES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</si>
  <si>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</si>
  <si>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</si>
  <si>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</si>
  <si>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</si>
  <si>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</si>
  <si>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</si>
  <si>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</si>
  <si>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</si>
  <si>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INFORME DE CONTRIBUYENTES PROYECTO CEDESOFT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</si>
</sst>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'INFORME CONTRIBUYENTES'!$C$12</c:f>
          <c:strCache>
            <c:ptCount val="1"/>
            <c:pt idx="0">
              <c:v>TENDENCIA DE CONTRIBUCIÓN JOSEPH PIZZA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8.1068697358807375E-3"/>
                  <c:y val="-8.20333719325193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E08-4B7A-9810-042E227BF658}"/>
                </c:ext>
              </c:extLst>
            </c:dLbl>
            <c:dLbl>
              <c:idx val="7"/>
              <c:layout>
                <c:manualLayout>
                  <c:x val="-8.1068697358807375E-3"/>
                  <c:y val="-4.4745992503109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08-4B7A-9810-042E227BF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 CONTRIBUYENTES'!$F$23:$M$23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'INFORME CONTRIBUYENTES'!$F$24:$M$24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8-4B7A-9810-042E227BF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5242064"/>
        <c:axId val="445242456"/>
      </c:areaChart>
      <c:catAx>
        <c:axId val="4452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242456"/>
        <c:crosses val="autoZero"/>
        <c:auto val="1"/>
        <c:lblAlgn val="ctr"/>
        <c:lblOffset val="100"/>
        <c:noMultiLvlLbl val="0"/>
      </c:catAx>
      <c:valAx>
        <c:axId val="4452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2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138320</xdr:colOff>
      <xdr:row>2</xdr:row>
      <xdr:rowOff>35615</xdr:rowOff>
    </xdr:from>
    <xdr:to>
      <xdr:col>3</xdr:col>
      <xdr:colOff>42176</xdr:colOff>
      <xdr:row>8</xdr:row>
      <xdr:rowOff>54665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46" y="217832"/>
          <a:ext cx="1908247" cy="109579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6</xdr:row>
      <xdr:rowOff>23811</xdr:rowOff>
    </xdr:from>
    <xdr:to>
      <xdr:col>14</xdr:col>
      <xdr:colOff>752475</xdr:colOff>
      <xdr:row>20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zoomScale="115" zoomScaleNormal="115" workbookViewId="0">
      <pane ySplit="21" topLeftCell="A62" activePane="bottomLeft" state="frozen"/>
      <selection pane="bottomLeft" activeCell="C11" sqref="C11"/>
    </sheetView>
  </sheetViews>
  <sheetFormatPr baseColWidth="10" defaultRowHeight="15" x14ac:dyDescent="0.25"/>
  <cols>
    <col min="1" max="1" width="4.7109375" style="1" customWidth="1"/>
    <col min="2" max="2" width="3.42578125" customWidth="1"/>
    <col min="3" max="3" width="26.5703125" customWidth="1"/>
    <col min="4" max="4" width="2.140625" customWidth="1"/>
    <col min="5" max="5" width="2.42578125" customWidth="1"/>
    <col min="6" max="13" width="10.140625" bestFit="1" customWidth="1"/>
    <col min="14" max="14" width="24.85546875" bestFit="1" customWidth="1"/>
  </cols>
  <sheetData>
    <row r="1" spans="3:15" s="1" customFormat="1" ht="6" customHeight="1" x14ac:dyDescent="0.25"/>
    <row r="2" spans="3:15" s="1" customFormat="1" ht="8.25" customHeight="1" x14ac:dyDescent="0.25"/>
    <row r="3" spans="3:15" ht="8.25" customHeight="1" x14ac:dyDescent="0.25"/>
    <row r="5" spans="3:15" ht="15.75" thickBot="1" x14ac:dyDescent="0.3">
      <c r="F5" s="10" t="s">
        <v>21</v>
      </c>
      <c r="G5" s="10"/>
      <c r="H5" s="10"/>
      <c r="I5" s="10"/>
      <c r="J5" s="10"/>
      <c r="K5" s="10"/>
      <c r="L5" s="10"/>
      <c r="M5" s="10"/>
      <c r="N5" s="10"/>
      <c r="O5" s="10"/>
    </row>
    <row r="6" spans="3:15" ht="15.75" thickTop="1" x14ac:dyDescent="0.25"/>
    <row r="10" spans="3:15" x14ac:dyDescent="0.25">
      <c r="C10" s="2" t="s">
        <v>0</v>
      </c>
    </row>
    <row r="11" spans="3:15" ht="15.75" thickBot="1" x14ac:dyDescent="0.3">
      <c r="C11" s="3" t="s">
        <v>1</v>
      </c>
    </row>
    <row r="12" spans="3:15" ht="15.75" thickTop="1" x14ac:dyDescent="0.25">
      <c r="C12" s="8" t="str">
        <f>+"TENDENCIA DE CONTRIBUCIÓN "&amp;C11</f>
        <v>TENDENCIA DE CONTRIBUCIÓN JOSEPH PIZZA</v>
      </c>
    </row>
    <row r="14" spans="3:15" x14ac:dyDescent="0.25">
      <c r="C14" s="2" t="s">
        <v>9</v>
      </c>
    </row>
    <row r="15" spans="3:15" ht="15.75" thickBot="1" x14ac:dyDescent="0.3">
      <c r="C15" s="3">
        <f>+VLOOKUP(C11,DATA!A:J,10,0)</f>
        <v>21</v>
      </c>
    </row>
    <row r="16" spans="3:15" ht="15.75" thickTop="1" x14ac:dyDescent="0.25"/>
    <row r="18" spans="3:14" x14ac:dyDescent="0.25">
      <c r="C18" s="2" t="s">
        <v>11</v>
      </c>
    </row>
    <row r="19" spans="3:14" x14ac:dyDescent="0.25">
      <c r="C19" s="6" t="s">
        <v>12</v>
      </c>
    </row>
    <row r="23" spans="3:14" x14ac:dyDescent="0.25">
      <c r="F23" s="8" t="s">
        <v>13</v>
      </c>
      <c r="G23" s="8" t="s">
        <v>14</v>
      </c>
      <c r="H23" s="8" t="s">
        <v>15</v>
      </c>
      <c r="I23" s="8" t="s">
        <v>16</v>
      </c>
      <c r="J23" s="8" t="s">
        <v>17</v>
      </c>
      <c r="K23" s="8" t="s">
        <v>18</v>
      </c>
      <c r="L23" s="8" t="s">
        <v>19</v>
      </c>
      <c r="M23" s="8" t="s">
        <v>20</v>
      </c>
      <c r="N23" s="8" t="s">
        <v>10</v>
      </c>
    </row>
    <row r="24" spans="3:14" x14ac:dyDescent="0.25">
      <c r="F24" s="9">
        <f>+VLOOKUP($C$11,DATA!$A$1:$J$8,MATCH('INFORME CONTRIBUYENTES'!F$23,DATA!$A$1:$J$1,0),0)</f>
        <v>3</v>
      </c>
      <c r="G24" s="9">
        <f>+VLOOKUP($C$11,DATA!$A$1:$J$8,MATCH('INFORME CONTRIBUYENTES'!G$23,DATA!$A$1:$J$1,0),0)</f>
        <v>4</v>
      </c>
      <c r="H24" s="9">
        <f>+VLOOKUP($C$11,DATA!$A$1:$J$8,MATCH('INFORME CONTRIBUYENTES'!H$23,DATA!$A$1:$J$1,0),0)</f>
        <v>3</v>
      </c>
      <c r="I24" s="9">
        <f>+VLOOKUP($C$11,DATA!$A$1:$J$8,MATCH('INFORME CONTRIBUYENTES'!I$23,DATA!$A$1:$J$1,0),0)</f>
        <v>4</v>
      </c>
      <c r="J24" s="9">
        <f>+VLOOKUP($C$11,DATA!$A$1:$J$8,MATCH('INFORME CONTRIBUYENTES'!J$23,DATA!$A$1:$J$1,0),0)</f>
        <v>2</v>
      </c>
      <c r="K24" s="9">
        <f>+VLOOKUP($C$11,DATA!$A$1:$J$8,MATCH('INFORME CONTRIBUYENTES'!K$23,DATA!$A$1:$J$1,0),0)</f>
        <v>1</v>
      </c>
      <c r="L24" s="9">
        <f>+VLOOKUP($C$11,DATA!$A$1:$J$8,MATCH('INFORME CONTRIBUYENTES'!L$23,DATA!$A$1:$J$1,0),0)</f>
        <v>1</v>
      </c>
      <c r="M24" s="9">
        <f>+VLOOKUP($C$11,DATA!$A$1:$J$8,MATCH('INFORME CONTRIBUYENTES'!M$23,DATA!$A$1:$J$1,0),0)</f>
        <v>3</v>
      </c>
      <c r="N24" s="9">
        <f>+VLOOKUP($C$11,DATA!$A$1:$J$8,MATCH('INFORME CONTRIBUYENTES'!N$23,DATA!$A$1:$J$1,0),0)</f>
        <v>21</v>
      </c>
    </row>
  </sheetData>
  <mergeCells count="1">
    <mergeCell ref="F5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B1" sqref="B1:J1"/>
    </sheetView>
  </sheetViews>
  <sheetFormatPr baseColWidth="10" defaultRowHeight="15" x14ac:dyDescent="0.25"/>
  <cols>
    <col min="1" max="1" width="27.28515625" style="4" bestFit="1" customWidth="1"/>
    <col min="2" max="9" width="10.140625" style="4" bestFit="1" customWidth="1"/>
    <col min="10" max="10" width="24.85546875" style="4" bestFit="1" customWidth="1"/>
    <col min="11" max="11" width="11.42578125" style="4"/>
  </cols>
  <sheetData>
    <row r="1" spans="1:22" x14ac:dyDescent="0.25">
      <c r="A1" s="5" t="s">
        <v>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5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>
        <f t="shared" ref="V1" si="0">+U1+1</f>
        <v>1</v>
      </c>
    </row>
    <row r="2" spans="1:22" x14ac:dyDescent="0.25">
      <c r="A2" s="5" t="s">
        <v>1</v>
      </c>
      <c r="B2" s="4">
        <v>3</v>
      </c>
      <c r="C2" s="4">
        <v>4</v>
      </c>
      <c r="D2" s="4">
        <v>3</v>
      </c>
      <c r="E2" s="4">
        <v>4</v>
      </c>
      <c r="F2" s="4">
        <v>2</v>
      </c>
      <c r="G2" s="4">
        <v>1</v>
      </c>
      <c r="H2" s="4">
        <v>1</v>
      </c>
      <c r="I2" s="4">
        <v>3</v>
      </c>
      <c r="J2" s="5">
        <f>+SUM(B2:I2)</f>
        <v>21</v>
      </c>
    </row>
    <row r="3" spans="1:22" x14ac:dyDescent="0.25">
      <c r="A3" s="5" t="s">
        <v>3</v>
      </c>
      <c r="B3" s="4">
        <v>0</v>
      </c>
      <c r="C3" s="4">
        <v>0</v>
      </c>
      <c r="D3" s="4">
        <v>0</v>
      </c>
      <c r="E3" s="4">
        <v>0</v>
      </c>
      <c r="F3" s="4">
        <v>3</v>
      </c>
      <c r="G3" s="4">
        <v>2</v>
      </c>
      <c r="H3" s="4">
        <v>1</v>
      </c>
      <c r="I3" s="4">
        <v>3</v>
      </c>
      <c r="J3" s="5">
        <f t="shared" ref="J3:J8" si="1">+SUM(B3:I3)</f>
        <v>9</v>
      </c>
    </row>
    <row r="4" spans="1:22" x14ac:dyDescent="0.25">
      <c r="A4" s="5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</v>
      </c>
      <c r="H4" s="4">
        <v>2</v>
      </c>
      <c r="I4" s="4">
        <v>2</v>
      </c>
      <c r="J4" s="5">
        <f t="shared" si="1"/>
        <v>6</v>
      </c>
    </row>
    <row r="5" spans="1:22" x14ac:dyDescent="0.25">
      <c r="A5" s="5" t="s">
        <v>5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5">
        <f t="shared" si="1"/>
        <v>3</v>
      </c>
    </row>
    <row r="6" spans="1:22" x14ac:dyDescent="0.25">
      <c r="A6" s="5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f t="shared" si="1"/>
        <v>0</v>
      </c>
    </row>
    <row r="7" spans="1:22" x14ac:dyDescent="0.25">
      <c r="A7" s="5" t="s">
        <v>7</v>
      </c>
      <c r="B7" s="4">
        <v>0</v>
      </c>
      <c r="C7" s="4">
        <v>1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5">
        <f t="shared" si="1"/>
        <v>3</v>
      </c>
    </row>
    <row r="8" spans="1:22" x14ac:dyDescent="0.25">
      <c r="A8" s="5" t="s">
        <v>8</v>
      </c>
      <c r="B8" s="4">
        <f t="shared" ref="B8:I8" si="2">+SUM(B2:B7)</f>
        <v>3</v>
      </c>
      <c r="C8" s="4">
        <f t="shared" si="2"/>
        <v>5</v>
      </c>
      <c r="D8" s="4">
        <f t="shared" si="2"/>
        <v>3</v>
      </c>
      <c r="E8" s="4">
        <f t="shared" si="2"/>
        <v>5</v>
      </c>
      <c r="F8" s="4">
        <f t="shared" si="2"/>
        <v>6</v>
      </c>
      <c r="G8" s="4">
        <f t="shared" si="2"/>
        <v>5</v>
      </c>
      <c r="H8" s="4">
        <f t="shared" si="2"/>
        <v>5</v>
      </c>
      <c r="I8" s="4">
        <f t="shared" si="2"/>
        <v>10</v>
      </c>
      <c r="J8" s="5">
        <f t="shared" si="1"/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CONTRIBUYENTES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Mayor</dc:creator>
  <cp:lastModifiedBy>Usuario de Windows</cp:lastModifiedBy>
  <dcterms:created xsi:type="dcterms:W3CDTF">2017-11-13T16:25:33Z</dcterms:created>
  <dcterms:modified xsi:type="dcterms:W3CDTF">2017-11-22T15:52:33Z</dcterms:modified>
</cp:coreProperties>
</file>